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gancp/Desktop/Data Analysis Class/Week 1 - Excel/"/>
    </mc:Choice>
  </mc:AlternateContent>
  <xr:revisionPtr revIDLastSave="0" documentId="13_ncr:1_{A8210CF6-B58C-DC49-96C8-8EECE3488D53}" xr6:coauthVersionLast="47" xr6:coauthVersionMax="47" xr10:uidLastSave="{00000000-0000-0000-0000-000000000000}"/>
  <bookViews>
    <workbookView xWindow="28800" yWindow="-3600" windowWidth="38400" windowHeight="21600" firstSheet="3" activeTab="1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BOXCHART" sheetId="9" r:id="rId4"/>
    <sheet name="FAILED US KICKSTARTERS" sheetId="7" r:id="rId5"/>
    <sheet name="SUCCESSFUL US KICKSTARTERS" sheetId="6" r:id="rId6"/>
    <sheet name="DESCRIPTIVE STATISTICS" sheetId="8" r:id="rId7"/>
    <sheet name="EDINBURGH RESEARCH" sheetId="5" r:id="rId8"/>
    <sheet name="KICKSTARTER" sheetId="1" r:id="rId9"/>
    <sheet name="Theater Outcomes by Launch Date" sheetId="13" r:id="rId10"/>
    <sheet name="Outcomes Based on Goals" sheetId="15" r:id="rId11"/>
  </sheets>
  <definedNames>
    <definedName name="_xlnm._FilterDatabase" localSheetId="8" hidden="1">KICKSTARTER!$A$1:$U$4115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2"/>
    <pivotCache cacheId="15" r:id="rId13"/>
    <pivotCache cacheId="3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5" l="1" a="1"/>
  <c r="F3" i="15" s="1"/>
  <c r="F4" i="15" a="1"/>
  <c r="F4" i="15" s="1"/>
  <c r="F5" i="15" a="1"/>
  <c r="F5" i="15" s="1"/>
  <c r="F6" i="15" a="1"/>
  <c r="F6" i="15" s="1"/>
  <c r="F7" i="15" a="1"/>
  <c r="F7" i="15" s="1"/>
  <c r="F8" i="15" a="1"/>
  <c r="F8" i="15" s="1"/>
  <c r="F9" i="15" a="1"/>
  <c r="F9" i="15" s="1"/>
  <c r="F10" i="15" a="1"/>
  <c r="F10" i="15" s="1"/>
  <c r="F11" i="15" a="1"/>
  <c r="F11" i="15" s="1"/>
  <c r="F12" i="15" a="1"/>
  <c r="F12" i="15" s="1"/>
  <c r="F13" i="15" a="1"/>
  <c r="F13" i="15" s="1"/>
  <c r="F2" i="15" a="1"/>
  <c r="F2" i="15" s="1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2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6" i="15"/>
  <c r="B13" i="15"/>
  <c r="B12" i="15"/>
  <c r="B11" i="15"/>
  <c r="B10" i="15"/>
  <c r="B9" i="15"/>
  <c r="B8" i="15"/>
  <c r="B7" i="15"/>
  <c r="B5" i="15"/>
  <c r="B4" i="15"/>
  <c r="B3" i="15"/>
  <c r="B2" i="15"/>
  <c r="C14" i="8"/>
  <c r="B14" i="8"/>
  <c r="C7" i="8"/>
  <c r="B7" i="8"/>
  <c r="C6" i="8"/>
  <c r="B6" i="8"/>
  <c r="C13" i="8"/>
  <c r="B13" i="8"/>
  <c r="C12" i="8"/>
  <c r="B12" i="8"/>
  <c r="C5" i="8"/>
  <c r="B5" i="8"/>
  <c r="C11" i="8"/>
  <c r="B11" i="8"/>
  <c r="C4" i="8"/>
  <c r="B4" i="8"/>
  <c r="C10" i="8"/>
  <c r="B10" i="8"/>
  <c r="B9" i="8"/>
  <c r="C9" i="8"/>
  <c r="C2" i="8"/>
  <c r="C3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4115" i="1"/>
  <c r="T95" i="1"/>
  <c r="T96" i="1"/>
  <c r="T97" i="1"/>
  <c r="T98" i="1"/>
  <c r="T99" i="1"/>
  <c r="T4109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4098" i="1"/>
  <c r="T124" i="1"/>
  <c r="T125" i="1"/>
  <c r="T4099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4094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4088" i="1"/>
  <c r="T4089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4090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4085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4084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4075" i="1"/>
  <c r="T4080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4061" i="1"/>
  <c r="T383" i="1"/>
  <c r="T384" i="1"/>
  <c r="T385" i="1"/>
  <c r="T386" i="1"/>
  <c r="T387" i="1"/>
  <c r="T388" i="1"/>
  <c r="T389" i="1"/>
  <c r="T4064" i="1"/>
  <c r="T391" i="1"/>
  <c r="T392" i="1"/>
  <c r="T393" i="1"/>
  <c r="T394" i="1"/>
  <c r="T4070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071" i="1"/>
  <c r="T430" i="1"/>
  <c r="T431" i="1"/>
  <c r="T432" i="1"/>
  <c r="T433" i="1"/>
  <c r="T434" i="1"/>
  <c r="T435" i="1"/>
  <c r="T4073" i="1"/>
  <c r="T437" i="1"/>
  <c r="T438" i="1"/>
  <c r="T439" i="1"/>
  <c r="T440" i="1"/>
  <c r="T441" i="1"/>
  <c r="T442" i="1"/>
  <c r="T443" i="1"/>
  <c r="T444" i="1"/>
  <c r="T445" i="1"/>
  <c r="T446" i="1"/>
  <c r="T447" i="1"/>
  <c r="T4074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059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053" i="1"/>
  <c r="T487" i="1"/>
  <c r="T488" i="1"/>
  <c r="T489" i="1"/>
  <c r="T490" i="1"/>
  <c r="T491" i="1"/>
  <c r="T492" i="1"/>
  <c r="T493" i="1"/>
  <c r="T494" i="1"/>
  <c r="T495" i="1"/>
  <c r="T4055" i="1"/>
  <c r="T497" i="1"/>
  <c r="T498" i="1"/>
  <c r="T499" i="1"/>
  <c r="T500" i="1"/>
  <c r="T501" i="1"/>
  <c r="T502" i="1"/>
  <c r="T503" i="1"/>
  <c r="T504" i="1"/>
  <c r="T505" i="1"/>
  <c r="T506" i="1"/>
  <c r="T405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052" i="1"/>
  <c r="T523" i="1"/>
  <c r="T524" i="1"/>
  <c r="T525" i="1"/>
  <c r="T526" i="1"/>
  <c r="T527" i="1"/>
  <c r="T528" i="1"/>
  <c r="T529" i="1"/>
  <c r="T530" i="1"/>
  <c r="T531" i="1"/>
  <c r="T532" i="1"/>
  <c r="T533" i="1"/>
  <c r="T4046" i="1"/>
  <c r="T535" i="1"/>
  <c r="T536" i="1"/>
  <c r="T537" i="1"/>
  <c r="T538" i="1"/>
  <c r="T4047" i="1"/>
  <c r="T540" i="1"/>
  <c r="T541" i="1"/>
  <c r="T542" i="1"/>
  <c r="T543" i="1"/>
  <c r="T544" i="1"/>
  <c r="T545" i="1"/>
  <c r="T546" i="1"/>
  <c r="T547" i="1"/>
  <c r="T548" i="1"/>
  <c r="T549" i="1"/>
  <c r="T4048" i="1"/>
  <c r="T4050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4051" i="1"/>
  <c r="T566" i="1"/>
  <c r="T567" i="1"/>
  <c r="T568" i="1"/>
  <c r="T569" i="1"/>
  <c r="T570" i="1"/>
  <c r="T571" i="1"/>
  <c r="T572" i="1"/>
  <c r="T4043" i="1"/>
  <c r="T574" i="1"/>
  <c r="T575" i="1"/>
  <c r="T576" i="1"/>
  <c r="T577" i="1"/>
  <c r="T578" i="1"/>
  <c r="T579" i="1"/>
  <c r="T580" i="1"/>
  <c r="T581" i="1"/>
  <c r="T404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4029" i="1"/>
  <c r="T605" i="1"/>
  <c r="T4030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4032" i="1"/>
  <c r="T620" i="1"/>
  <c r="T621" i="1"/>
  <c r="T622" i="1"/>
  <c r="T623" i="1"/>
  <c r="T624" i="1"/>
  <c r="T4033" i="1"/>
  <c r="T626" i="1"/>
  <c r="T627" i="1"/>
  <c r="T628" i="1"/>
  <c r="T629" i="1"/>
  <c r="T4034" i="1"/>
  <c r="T631" i="1"/>
  <c r="T632" i="1"/>
  <c r="T633" i="1"/>
  <c r="T634" i="1"/>
  <c r="T635" i="1"/>
  <c r="T636" i="1"/>
  <c r="T637" i="1"/>
  <c r="T638" i="1"/>
  <c r="T639" i="1"/>
  <c r="T4035" i="1"/>
  <c r="T641" i="1"/>
  <c r="T4037" i="1"/>
  <c r="T643" i="1"/>
  <c r="T4038" i="1"/>
  <c r="T645" i="1"/>
  <c r="T646" i="1"/>
  <c r="T647" i="1"/>
  <c r="T648" i="1"/>
  <c r="T649" i="1"/>
  <c r="T650" i="1"/>
  <c r="T4039" i="1"/>
  <c r="T652" i="1"/>
  <c r="T653" i="1"/>
  <c r="T4040" i="1"/>
  <c r="T655" i="1"/>
  <c r="T656" i="1"/>
  <c r="T657" i="1"/>
  <c r="T658" i="1"/>
  <c r="T659" i="1"/>
  <c r="T660" i="1"/>
  <c r="T661" i="1"/>
  <c r="T662" i="1"/>
  <c r="T663" i="1"/>
  <c r="T4027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4025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4020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4022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4023" i="1"/>
  <c r="T791" i="1"/>
  <c r="T4024" i="1"/>
  <c r="T793" i="1"/>
  <c r="T794" i="1"/>
  <c r="T795" i="1"/>
  <c r="T796" i="1"/>
  <c r="T797" i="1"/>
  <c r="T798" i="1"/>
  <c r="T799" i="1"/>
  <c r="T4017" i="1"/>
  <c r="T801" i="1"/>
  <c r="T4006" i="1"/>
  <c r="T4008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400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3966" i="1"/>
  <c r="T847" i="1"/>
  <c r="T848" i="1"/>
  <c r="T849" i="1"/>
  <c r="T850" i="1"/>
  <c r="T3967" i="1"/>
  <c r="T852" i="1"/>
  <c r="T853" i="1"/>
  <c r="T3972" i="1"/>
  <c r="T855" i="1"/>
  <c r="T856" i="1"/>
  <c r="T857" i="1"/>
  <c r="T858" i="1"/>
  <c r="T859" i="1"/>
  <c r="T860" i="1"/>
  <c r="T861" i="1"/>
  <c r="T862" i="1"/>
  <c r="T3974" i="1"/>
  <c r="T864" i="1"/>
  <c r="T865" i="1"/>
  <c r="T866" i="1"/>
  <c r="T3976" i="1"/>
  <c r="T868" i="1"/>
  <c r="T869" i="1"/>
  <c r="T870" i="1"/>
  <c r="T3978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3982" i="1"/>
  <c r="T888" i="1"/>
  <c r="T889" i="1"/>
  <c r="T890" i="1"/>
  <c r="T891" i="1"/>
  <c r="T892" i="1"/>
  <c r="T893" i="1"/>
  <c r="T894" i="1"/>
  <c r="T895" i="1"/>
  <c r="T896" i="1"/>
  <c r="T897" i="1"/>
  <c r="T3985" i="1"/>
  <c r="T899" i="1"/>
  <c r="T3986" i="1"/>
  <c r="T901" i="1"/>
  <c r="T902" i="1"/>
  <c r="T903" i="1"/>
  <c r="T904" i="1"/>
  <c r="T3989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3991" i="1"/>
  <c r="T922" i="1"/>
  <c r="T923" i="1"/>
  <c r="T924" i="1"/>
  <c r="T3994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3997" i="1"/>
  <c r="T3998" i="1"/>
  <c r="T4000" i="1"/>
  <c r="T400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3964" i="1"/>
  <c r="T972" i="1"/>
  <c r="T973" i="1"/>
  <c r="T974" i="1"/>
  <c r="T975" i="1"/>
  <c r="T976" i="1"/>
  <c r="T977" i="1"/>
  <c r="T978" i="1"/>
  <c r="T979" i="1"/>
  <c r="T980" i="1"/>
  <c r="T981" i="1"/>
  <c r="T982" i="1"/>
  <c r="T3959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3958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3947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3885" i="1"/>
  <c r="T1038" i="1"/>
  <c r="T1039" i="1"/>
  <c r="T1040" i="1"/>
  <c r="T1041" i="1"/>
  <c r="T1042" i="1"/>
  <c r="T1043" i="1"/>
  <c r="T3886" i="1"/>
  <c r="T1045" i="1"/>
  <c r="T3891" i="1"/>
  <c r="T1047" i="1"/>
  <c r="T1048" i="1"/>
  <c r="T1049" i="1"/>
  <c r="T1050" i="1"/>
  <c r="T1051" i="1"/>
  <c r="T1052" i="1"/>
  <c r="T1053" i="1"/>
  <c r="T1054" i="1"/>
  <c r="T3894" i="1"/>
  <c r="T3896" i="1"/>
  <c r="T1057" i="1"/>
  <c r="T1058" i="1"/>
  <c r="T1059" i="1"/>
  <c r="T1060" i="1"/>
  <c r="T3901" i="1"/>
  <c r="T3902" i="1"/>
  <c r="T3903" i="1"/>
  <c r="T3904" i="1"/>
  <c r="T1065" i="1"/>
  <c r="T3907" i="1"/>
  <c r="T1067" i="1"/>
  <c r="T3909" i="1"/>
  <c r="T1069" i="1"/>
  <c r="T1070" i="1"/>
  <c r="T1071" i="1"/>
  <c r="T1072" i="1"/>
  <c r="T3914" i="1"/>
  <c r="T1074" i="1"/>
  <c r="T1075" i="1"/>
  <c r="T1076" i="1"/>
  <c r="T3917" i="1"/>
  <c r="T1078" i="1"/>
  <c r="T1079" i="1"/>
  <c r="T1080" i="1"/>
  <c r="T1081" i="1"/>
  <c r="T1082" i="1"/>
  <c r="T1083" i="1"/>
  <c r="T1084" i="1"/>
  <c r="T3919" i="1"/>
  <c r="T3921" i="1"/>
  <c r="T1087" i="1"/>
  <c r="T1088" i="1"/>
  <c r="T1089" i="1"/>
  <c r="T3926" i="1"/>
  <c r="T1091" i="1"/>
  <c r="T1092" i="1"/>
  <c r="T1093" i="1"/>
  <c r="T1094" i="1"/>
  <c r="T1095" i="1"/>
  <c r="T1096" i="1"/>
  <c r="T1097" i="1"/>
  <c r="T1098" i="1"/>
  <c r="T3928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3931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3935" i="1"/>
  <c r="T1129" i="1"/>
  <c r="T3941" i="1"/>
  <c r="T1131" i="1"/>
  <c r="T1132" i="1"/>
  <c r="T3942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3884" i="1"/>
  <c r="T1153" i="1"/>
  <c r="T1154" i="1"/>
  <c r="T1155" i="1"/>
  <c r="T1156" i="1"/>
  <c r="T1157" i="1"/>
  <c r="T1158" i="1"/>
  <c r="T1159" i="1"/>
  <c r="T1160" i="1"/>
  <c r="T1161" i="1"/>
  <c r="T3883" i="1"/>
  <c r="T1163" i="1"/>
  <c r="T1164" i="1"/>
  <c r="T1165" i="1"/>
  <c r="T1166" i="1"/>
  <c r="T3882" i="1"/>
  <c r="T1168" i="1"/>
  <c r="T1169" i="1"/>
  <c r="T1170" i="1"/>
  <c r="T1171" i="1"/>
  <c r="T1172" i="1"/>
  <c r="T1173" i="1"/>
  <c r="T3879" i="1"/>
  <c r="T1175" i="1"/>
  <c r="T1176" i="1"/>
  <c r="T3880" i="1"/>
  <c r="T1178" i="1"/>
  <c r="T3881" i="1"/>
  <c r="T1180" i="1"/>
  <c r="T1181" i="1"/>
  <c r="T1182" i="1"/>
  <c r="T1183" i="1"/>
  <c r="T1184" i="1"/>
  <c r="T1185" i="1"/>
  <c r="T3873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3872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858" i="1"/>
  <c r="T3860" i="1"/>
  <c r="T3861" i="1"/>
  <c r="T1222" i="1"/>
  <c r="T1223" i="1"/>
  <c r="T3862" i="1"/>
  <c r="T1225" i="1"/>
  <c r="T1226" i="1"/>
  <c r="T1227" i="1"/>
  <c r="T3865" i="1"/>
  <c r="T1229" i="1"/>
  <c r="T1230" i="1"/>
  <c r="T1231" i="1"/>
  <c r="T3866" i="1"/>
  <c r="T1233" i="1"/>
  <c r="T1234" i="1"/>
  <c r="T1235" i="1"/>
  <c r="T1236" i="1"/>
  <c r="T1237" i="1"/>
  <c r="T1238" i="1"/>
  <c r="T1239" i="1"/>
  <c r="T1240" i="1"/>
  <c r="T1241" i="1"/>
  <c r="T1242" i="1"/>
  <c r="T3867" i="1"/>
  <c r="T1244" i="1"/>
  <c r="T1245" i="1"/>
  <c r="T1246" i="1"/>
  <c r="T1247" i="1"/>
  <c r="T1248" i="1"/>
  <c r="T1249" i="1"/>
  <c r="T1250" i="1"/>
  <c r="T1251" i="1"/>
  <c r="T1252" i="1"/>
  <c r="T1253" i="1"/>
  <c r="T3869" i="1"/>
  <c r="T1255" i="1"/>
  <c r="T1256" i="1"/>
  <c r="T1257" i="1"/>
  <c r="T3855" i="1"/>
  <c r="T1259" i="1"/>
  <c r="T1260" i="1"/>
  <c r="T3854" i="1"/>
  <c r="T1262" i="1"/>
  <c r="T3853" i="1"/>
  <c r="T1264" i="1"/>
  <c r="T3852" i="1"/>
  <c r="T1266" i="1"/>
  <c r="T1267" i="1"/>
  <c r="T1268" i="1"/>
  <c r="T1269" i="1"/>
  <c r="T1270" i="1"/>
  <c r="T3851" i="1"/>
  <c r="T1272" i="1"/>
  <c r="T1273" i="1"/>
  <c r="T1274" i="1"/>
  <c r="T1275" i="1"/>
  <c r="T1276" i="1"/>
  <c r="T3843" i="1"/>
  <c r="T1278" i="1"/>
  <c r="T1279" i="1"/>
  <c r="T3847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3718" i="1"/>
  <c r="T1309" i="1"/>
  <c r="T1310" i="1"/>
  <c r="T1311" i="1"/>
  <c r="T1312" i="1"/>
  <c r="T3720" i="1"/>
  <c r="T1314" i="1"/>
  <c r="T3723" i="1"/>
  <c r="T3726" i="1"/>
  <c r="T1317" i="1"/>
  <c r="T1318" i="1"/>
  <c r="T3731" i="1"/>
  <c r="T3733" i="1"/>
  <c r="T1321" i="1"/>
  <c r="T1322" i="1"/>
  <c r="T1323" i="1"/>
  <c r="T1324" i="1"/>
  <c r="T3734" i="1"/>
  <c r="T1326" i="1"/>
  <c r="T1327" i="1"/>
  <c r="T1328" i="1"/>
  <c r="T1329" i="1"/>
  <c r="T1330" i="1"/>
  <c r="T1331" i="1"/>
  <c r="T1332" i="1"/>
  <c r="T3737" i="1"/>
  <c r="T1334" i="1"/>
  <c r="T3741" i="1"/>
  <c r="T1336" i="1"/>
  <c r="T1337" i="1"/>
  <c r="T1338" i="1"/>
  <c r="T1339" i="1"/>
  <c r="T3742" i="1"/>
  <c r="T1341" i="1"/>
  <c r="T1342" i="1"/>
  <c r="T3745" i="1"/>
  <c r="T1344" i="1"/>
  <c r="T1345" i="1"/>
  <c r="T1346" i="1"/>
  <c r="T1347" i="1"/>
  <c r="T3746" i="1"/>
  <c r="T1349" i="1"/>
  <c r="T3747" i="1"/>
  <c r="T1351" i="1"/>
  <c r="T1352" i="1"/>
  <c r="T3750" i="1"/>
  <c r="T1354" i="1"/>
  <c r="T1355" i="1"/>
  <c r="T3753" i="1"/>
  <c r="T1357" i="1"/>
  <c r="T1358" i="1"/>
  <c r="T1359" i="1"/>
  <c r="T3754" i="1"/>
  <c r="T1361" i="1"/>
  <c r="T1362" i="1"/>
  <c r="T3756" i="1"/>
  <c r="T3757" i="1"/>
  <c r="T1365" i="1"/>
  <c r="T1366" i="1"/>
  <c r="T1367" i="1"/>
  <c r="T1368" i="1"/>
  <c r="T3760" i="1"/>
  <c r="T3761" i="1"/>
  <c r="T3762" i="1"/>
  <c r="T1372" i="1"/>
  <c r="T3763" i="1"/>
  <c r="T1374" i="1"/>
  <c r="T3769" i="1"/>
  <c r="T1376" i="1"/>
  <c r="T1377" i="1"/>
  <c r="T1378" i="1"/>
  <c r="T3770" i="1"/>
  <c r="T3773" i="1"/>
  <c r="T1381" i="1"/>
  <c r="T3786" i="1"/>
  <c r="T3787" i="1"/>
  <c r="T3790" i="1"/>
  <c r="T3791" i="1"/>
  <c r="T1386" i="1"/>
  <c r="T1387" i="1"/>
  <c r="T1388" i="1"/>
  <c r="T3792" i="1"/>
  <c r="T1390" i="1"/>
  <c r="T1391" i="1"/>
  <c r="T1392" i="1"/>
  <c r="T3800" i="1"/>
  <c r="T1394" i="1"/>
  <c r="T1395" i="1"/>
  <c r="T1396" i="1"/>
  <c r="T1397" i="1"/>
  <c r="T1398" i="1"/>
  <c r="T1399" i="1"/>
  <c r="T3801" i="1"/>
  <c r="T1401" i="1"/>
  <c r="T1402" i="1"/>
  <c r="T1403" i="1"/>
  <c r="T3802" i="1"/>
  <c r="T1405" i="1"/>
  <c r="T1406" i="1"/>
  <c r="T1407" i="1"/>
  <c r="T1408" i="1"/>
  <c r="T1409" i="1"/>
  <c r="T1410" i="1"/>
  <c r="T1411" i="1"/>
  <c r="T1412" i="1"/>
  <c r="T1413" i="1"/>
  <c r="T1414" i="1"/>
  <c r="T3803" i="1"/>
  <c r="T3807" i="1"/>
  <c r="T1417" i="1"/>
  <c r="T1418" i="1"/>
  <c r="T1419" i="1"/>
  <c r="T3808" i="1"/>
  <c r="T1421" i="1"/>
  <c r="T1422" i="1"/>
  <c r="T3811" i="1"/>
  <c r="T1424" i="1"/>
  <c r="T1425" i="1"/>
  <c r="T3813" i="1"/>
  <c r="T1427" i="1"/>
  <c r="T1428" i="1"/>
  <c r="T1429" i="1"/>
  <c r="T1430" i="1"/>
  <c r="T3814" i="1"/>
  <c r="T3816" i="1"/>
  <c r="T1433" i="1"/>
  <c r="T3820" i="1"/>
  <c r="T1435" i="1"/>
  <c r="T1436" i="1"/>
  <c r="T1437" i="1"/>
  <c r="T1438" i="1"/>
  <c r="T3827" i="1"/>
  <c r="T1440" i="1"/>
  <c r="T1441" i="1"/>
  <c r="T3829" i="1"/>
  <c r="T1443" i="1"/>
  <c r="T1444" i="1"/>
  <c r="T1445" i="1"/>
  <c r="T3830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831" i="1"/>
  <c r="T3832" i="1"/>
  <c r="T1465" i="1"/>
  <c r="T1466" i="1"/>
  <c r="T1467" i="1"/>
  <c r="T1468" i="1"/>
  <c r="T1469" i="1"/>
  <c r="T1470" i="1"/>
  <c r="T1471" i="1"/>
  <c r="T3833" i="1"/>
  <c r="T3835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3836" i="1"/>
  <c r="T1502" i="1"/>
  <c r="T1503" i="1"/>
  <c r="T1504" i="1"/>
  <c r="T3837" i="1"/>
  <c r="T3838" i="1"/>
  <c r="T3842" i="1"/>
  <c r="T1508" i="1"/>
  <c r="T1509" i="1"/>
  <c r="T1510" i="1"/>
  <c r="T1511" i="1"/>
  <c r="T1512" i="1"/>
  <c r="T3716" i="1"/>
  <c r="T1514" i="1"/>
  <c r="T3709" i="1"/>
  <c r="T3710" i="1"/>
  <c r="T1517" i="1"/>
  <c r="T3697" i="1"/>
  <c r="T1519" i="1"/>
  <c r="T1520" i="1"/>
  <c r="T3700" i="1"/>
  <c r="T3702" i="1"/>
  <c r="T1523" i="1"/>
  <c r="T3703" i="1"/>
  <c r="T370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3694" i="1"/>
  <c r="T1539" i="1"/>
  <c r="T1540" i="1"/>
  <c r="T1541" i="1"/>
  <c r="T1542" i="1"/>
  <c r="T1543" i="1"/>
  <c r="T1544" i="1"/>
  <c r="T1545" i="1"/>
  <c r="T1546" i="1"/>
  <c r="T1547" i="1"/>
  <c r="T1548" i="1"/>
  <c r="T3696" i="1"/>
  <c r="T1550" i="1"/>
  <c r="T1551" i="1"/>
  <c r="T1552" i="1"/>
  <c r="T3693" i="1"/>
  <c r="T1554" i="1"/>
  <c r="T1555" i="1"/>
  <c r="T1556" i="1"/>
  <c r="T1557" i="1"/>
  <c r="T1558" i="1"/>
  <c r="T1559" i="1"/>
  <c r="T1560" i="1"/>
  <c r="T1561" i="1"/>
  <c r="T1562" i="1"/>
  <c r="T1563" i="1"/>
  <c r="T3686" i="1"/>
  <c r="T1565" i="1"/>
  <c r="T1566" i="1"/>
  <c r="T1567" i="1"/>
  <c r="T1568" i="1"/>
  <c r="T1569" i="1"/>
  <c r="T1570" i="1"/>
  <c r="T1571" i="1"/>
  <c r="T3690" i="1"/>
  <c r="T1573" i="1"/>
  <c r="T1574" i="1"/>
  <c r="T1575" i="1"/>
  <c r="T3685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3624" i="1"/>
  <c r="T3630" i="1"/>
  <c r="T1607" i="1"/>
  <c r="T3635" i="1"/>
  <c r="T3653" i="1"/>
  <c r="T1610" i="1"/>
  <c r="T1611" i="1"/>
  <c r="T1612" i="1"/>
  <c r="T3654" i="1"/>
  <c r="T3657" i="1"/>
  <c r="T3658" i="1"/>
  <c r="T1616" i="1"/>
  <c r="T3664" i="1"/>
  <c r="T1618" i="1"/>
  <c r="T1619" i="1"/>
  <c r="T1620" i="1"/>
  <c r="T1621" i="1"/>
  <c r="T1622" i="1"/>
  <c r="T3667" i="1"/>
  <c r="T3669" i="1"/>
  <c r="T1625" i="1"/>
  <c r="T3673" i="1"/>
  <c r="T3675" i="1"/>
  <c r="T1628" i="1"/>
  <c r="T1629" i="1"/>
  <c r="T1630" i="1"/>
  <c r="T1631" i="1"/>
  <c r="T3677" i="1"/>
  <c r="T1633" i="1"/>
  <c r="T1634" i="1"/>
  <c r="T1635" i="1"/>
  <c r="T1636" i="1"/>
  <c r="T1637" i="1"/>
  <c r="T1638" i="1"/>
  <c r="T1639" i="1"/>
  <c r="T3678" i="1"/>
  <c r="T1641" i="1"/>
  <c r="T1642" i="1"/>
  <c r="T1643" i="1"/>
  <c r="T1644" i="1"/>
  <c r="T1645" i="1"/>
  <c r="T1646" i="1"/>
  <c r="T1647" i="1"/>
  <c r="T1648" i="1"/>
  <c r="T1649" i="1"/>
  <c r="T1650" i="1"/>
  <c r="T3679" i="1"/>
  <c r="T1652" i="1"/>
  <c r="T1653" i="1"/>
  <c r="T1654" i="1"/>
  <c r="T1655" i="1"/>
  <c r="T1656" i="1"/>
  <c r="T1657" i="1"/>
  <c r="T1658" i="1"/>
  <c r="T3682" i="1"/>
  <c r="T1660" i="1"/>
  <c r="T3684" i="1"/>
  <c r="T1662" i="1"/>
  <c r="T1663" i="1"/>
  <c r="T1664" i="1"/>
  <c r="T1665" i="1"/>
  <c r="T1666" i="1"/>
  <c r="T3622" i="1"/>
  <c r="T1668" i="1"/>
  <c r="T1669" i="1"/>
  <c r="T1670" i="1"/>
  <c r="T1671" i="1"/>
  <c r="T3603" i="1"/>
  <c r="T1673" i="1"/>
  <c r="T1674" i="1"/>
  <c r="T1675" i="1"/>
  <c r="T1676" i="1"/>
  <c r="T1677" i="1"/>
  <c r="T1678" i="1"/>
  <c r="T1679" i="1"/>
  <c r="T1680" i="1"/>
  <c r="T3604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3611" i="1"/>
  <c r="T1698" i="1"/>
  <c r="T1699" i="1"/>
  <c r="T1700" i="1"/>
  <c r="T1701" i="1"/>
  <c r="T1702" i="1"/>
  <c r="T1703" i="1"/>
  <c r="T1704" i="1"/>
  <c r="T3615" i="1"/>
  <c r="T1706" i="1"/>
  <c r="T3616" i="1"/>
  <c r="T1708" i="1"/>
  <c r="T1709" i="1"/>
  <c r="T1710" i="1"/>
  <c r="T1711" i="1"/>
  <c r="T1712" i="1"/>
  <c r="T3621" i="1"/>
  <c r="T1714" i="1"/>
  <c r="T1715" i="1"/>
  <c r="T1716" i="1"/>
  <c r="T1717" i="1"/>
  <c r="T1718" i="1"/>
  <c r="T3596" i="1"/>
  <c r="T1720" i="1"/>
  <c r="T1721" i="1"/>
  <c r="T1722" i="1"/>
  <c r="T1723" i="1"/>
  <c r="T1724" i="1"/>
  <c r="T1725" i="1"/>
  <c r="T1726" i="1"/>
  <c r="T3578" i="1"/>
  <c r="T1728" i="1"/>
  <c r="T1729" i="1"/>
  <c r="T3579" i="1"/>
  <c r="T1731" i="1"/>
  <c r="T1732" i="1"/>
  <c r="T1733" i="1"/>
  <c r="T1734" i="1"/>
  <c r="T3580" i="1"/>
  <c r="T1736" i="1"/>
  <c r="T1737" i="1"/>
  <c r="T3581" i="1"/>
  <c r="T3583" i="1"/>
  <c r="T1740" i="1"/>
  <c r="T1741" i="1"/>
  <c r="T1742" i="1"/>
  <c r="T1743" i="1"/>
  <c r="T1744" i="1"/>
  <c r="T1745" i="1"/>
  <c r="T3584" i="1"/>
  <c r="T3586" i="1"/>
  <c r="T1748" i="1"/>
  <c r="T1749" i="1"/>
  <c r="T1750" i="1"/>
  <c r="T3590" i="1"/>
  <c r="T1752" i="1"/>
  <c r="T1753" i="1"/>
  <c r="T1754" i="1"/>
  <c r="T1755" i="1"/>
  <c r="T3591" i="1"/>
  <c r="T1757" i="1"/>
  <c r="T1758" i="1"/>
  <c r="T1759" i="1"/>
  <c r="T1760" i="1"/>
  <c r="T1761" i="1"/>
  <c r="T1762" i="1"/>
  <c r="T3595" i="1"/>
  <c r="T1764" i="1"/>
  <c r="T1765" i="1"/>
  <c r="T1766" i="1"/>
  <c r="T1767" i="1"/>
  <c r="T1768" i="1"/>
  <c r="T1769" i="1"/>
  <c r="T1770" i="1"/>
  <c r="T1771" i="1"/>
  <c r="T1772" i="1"/>
  <c r="T1773" i="1"/>
  <c r="T1774" i="1"/>
  <c r="T35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3571" i="1"/>
  <c r="T1796" i="1"/>
  <c r="T1797" i="1"/>
  <c r="T1798" i="1"/>
  <c r="T1799" i="1"/>
  <c r="T1800" i="1"/>
  <c r="T1801" i="1"/>
  <c r="T1802" i="1"/>
  <c r="T1803" i="1"/>
  <c r="T3529" i="1"/>
  <c r="T1805" i="1"/>
  <c r="T1806" i="1"/>
  <c r="T1807" i="1"/>
  <c r="T1808" i="1"/>
  <c r="T3530" i="1"/>
  <c r="T3531" i="1"/>
  <c r="T1811" i="1"/>
  <c r="T1812" i="1"/>
  <c r="T1813" i="1"/>
  <c r="T1814" i="1"/>
  <c r="T1815" i="1"/>
  <c r="T1816" i="1"/>
  <c r="T1817" i="1"/>
  <c r="T1818" i="1"/>
  <c r="T1819" i="1"/>
  <c r="T1820" i="1"/>
  <c r="T1821" i="1"/>
  <c r="T3533" i="1"/>
  <c r="T1823" i="1"/>
  <c r="T1824" i="1"/>
  <c r="T3536" i="1"/>
  <c r="T1826" i="1"/>
  <c r="T1827" i="1"/>
  <c r="T1828" i="1"/>
  <c r="T1829" i="1"/>
  <c r="T3537" i="1"/>
  <c r="T1831" i="1"/>
  <c r="T1832" i="1"/>
  <c r="T1833" i="1"/>
  <c r="T1834" i="1"/>
  <c r="T1835" i="1"/>
  <c r="T1836" i="1"/>
  <c r="T1837" i="1"/>
  <c r="T1838" i="1"/>
  <c r="T1839" i="1"/>
  <c r="T3538" i="1"/>
  <c r="T3540" i="1"/>
  <c r="T1842" i="1"/>
  <c r="T3541" i="1"/>
  <c r="T3542" i="1"/>
  <c r="T1845" i="1"/>
  <c r="T3543" i="1"/>
  <c r="T1847" i="1"/>
  <c r="T1848" i="1"/>
  <c r="T1849" i="1"/>
  <c r="T1850" i="1"/>
  <c r="T3546" i="1"/>
  <c r="T1852" i="1"/>
  <c r="T3550" i="1"/>
  <c r="T1854" i="1"/>
  <c r="T3551" i="1"/>
  <c r="T1856" i="1"/>
  <c r="T1857" i="1"/>
  <c r="T1858" i="1"/>
  <c r="T1859" i="1"/>
  <c r="T3552" i="1"/>
  <c r="T3558" i="1"/>
  <c r="T1862" i="1"/>
  <c r="T3565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3570" i="1"/>
  <c r="T1880" i="1"/>
  <c r="T1881" i="1"/>
  <c r="T3528" i="1"/>
  <c r="T1883" i="1"/>
  <c r="T3522" i="1"/>
  <c r="T3526" i="1"/>
  <c r="T1886" i="1"/>
  <c r="T3521" i="1"/>
  <c r="T1888" i="1"/>
  <c r="T1889" i="1"/>
  <c r="T1890" i="1"/>
  <c r="T1891" i="1"/>
  <c r="T1892" i="1"/>
  <c r="T1893" i="1"/>
  <c r="T1894" i="1"/>
  <c r="T3491" i="1"/>
  <c r="T3492" i="1"/>
  <c r="T1897" i="1"/>
  <c r="T1898" i="1"/>
  <c r="T3496" i="1"/>
  <c r="T3502" i="1"/>
  <c r="T1901" i="1"/>
  <c r="T3504" i="1"/>
  <c r="T3507" i="1"/>
  <c r="T1904" i="1"/>
  <c r="T3508" i="1"/>
  <c r="T1906" i="1"/>
  <c r="T1907" i="1"/>
  <c r="T1908" i="1"/>
  <c r="T1909" i="1"/>
  <c r="T1910" i="1"/>
  <c r="T3512" i="1"/>
  <c r="T1912" i="1"/>
  <c r="T3513" i="1"/>
  <c r="T1914" i="1"/>
  <c r="T1915" i="1"/>
  <c r="T3514" i="1"/>
  <c r="T1917" i="1"/>
  <c r="T1918" i="1"/>
  <c r="T1919" i="1"/>
  <c r="T1920" i="1"/>
  <c r="T3516" i="1"/>
  <c r="T1922" i="1"/>
  <c r="T3517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3277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3279" i="1"/>
  <c r="T1955" i="1"/>
  <c r="T1956" i="1"/>
  <c r="T3280" i="1"/>
  <c r="T1958" i="1"/>
  <c r="T1959" i="1"/>
  <c r="T1960" i="1"/>
  <c r="T1961" i="1"/>
  <c r="T1962" i="1"/>
  <c r="T1963" i="1"/>
  <c r="T1964" i="1"/>
  <c r="T3284" i="1"/>
  <c r="T1966" i="1"/>
  <c r="T1967" i="1"/>
  <c r="T1968" i="1"/>
  <c r="T3286" i="1"/>
  <c r="T1970" i="1"/>
  <c r="T1971" i="1"/>
  <c r="T1972" i="1"/>
  <c r="T1973" i="1"/>
  <c r="T1974" i="1"/>
  <c r="T1975" i="1"/>
  <c r="T1976" i="1"/>
  <c r="T1977" i="1"/>
  <c r="T1978" i="1"/>
  <c r="T1979" i="1"/>
  <c r="T3289" i="1"/>
  <c r="T1981" i="1"/>
  <c r="T1982" i="1"/>
  <c r="T1983" i="1"/>
  <c r="T3291" i="1"/>
  <c r="T1985" i="1"/>
  <c r="T1986" i="1"/>
  <c r="T3294" i="1"/>
  <c r="T1988" i="1"/>
  <c r="T1989" i="1"/>
  <c r="T1990" i="1"/>
  <c r="T1991" i="1"/>
  <c r="T3295" i="1"/>
  <c r="T1993" i="1"/>
  <c r="T3296" i="1"/>
  <c r="T1995" i="1"/>
  <c r="T3297" i="1"/>
  <c r="T1997" i="1"/>
  <c r="T1998" i="1"/>
  <c r="T3298" i="1"/>
  <c r="T3301" i="1"/>
  <c r="T3303" i="1"/>
  <c r="T3306" i="1"/>
  <c r="T3307" i="1"/>
  <c r="T2004" i="1"/>
  <c r="T3309" i="1"/>
  <c r="T2006" i="1"/>
  <c r="T2007" i="1"/>
  <c r="T2008" i="1"/>
  <c r="T2009" i="1"/>
  <c r="T2010" i="1"/>
  <c r="T2011" i="1"/>
  <c r="T3313" i="1"/>
  <c r="T2013" i="1"/>
  <c r="T2014" i="1"/>
  <c r="T3315" i="1"/>
  <c r="T3316" i="1"/>
  <c r="T3318" i="1"/>
  <c r="T2018" i="1"/>
  <c r="T3319" i="1"/>
  <c r="T2020" i="1"/>
  <c r="T3323" i="1"/>
  <c r="T2022" i="1"/>
  <c r="T2023" i="1"/>
  <c r="T2024" i="1"/>
  <c r="T2025" i="1"/>
  <c r="T3324" i="1"/>
  <c r="T2027" i="1"/>
  <c r="T2028" i="1"/>
  <c r="T3325" i="1"/>
  <c r="T2030" i="1"/>
  <c r="T2031" i="1"/>
  <c r="T3329" i="1"/>
  <c r="T3331" i="1"/>
  <c r="T3332" i="1"/>
  <c r="T3333" i="1"/>
  <c r="T2036" i="1"/>
  <c r="T3335" i="1"/>
  <c r="T2038" i="1"/>
  <c r="T3336" i="1"/>
  <c r="T2040" i="1"/>
  <c r="T2041" i="1"/>
  <c r="T3339" i="1"/>
  <c r="T3341" i="1"/>
  <c r="T3342" i="1"/>
  <c r="T2045" i="1"/>
  <c r="T2046" i="1"/>
  <c r="T2047" i="1"/>
  <c r="T2048" i="1"/>
  <c r="T3343" i="1"/>
  <c r="T2050" i="1"/>
  <c r="T2051" i="1"/>
  <c r="T3344" i="1"/>
  <c r="T2053" i="1"/>
  <c r="T2054" i="1"/>
  <c r="T2055" i="1"/>
  <c r="T3346" i="1"/>
  <c r="T2057" i="1"/>
  <c r="T3350" i="1"/>
  <c r="T2059" i="1"/>
  <c r="T3353" i="1"/>
  <c r="T2061" i="1"/>
  <c r="T3359" i="1"/>
  <c r="T3360" i="1"/>
  <c r="T2064" i="1"/>
  <c r="T3361" i="1"/>
  <c r="T2066" i="1"/>
  <c r="T2067" i="1"/>
  <c r="T2068" i="1"/>
  <c r="T2069" i="1"/>
  <c r="T3363" i="1"/>
  <c r="T3374" i="1"/>
  <c r="T2072" i="1"/>
  <c r="T3375" i="1"/>
  <c r="T3377" i="1"/>
  <c r="T3381" i="1"/>
  <c r="T3383" i="1"/>
  <c r="T2077" i="1"/>
  <c r="T2078" i="1"/>
  <c r="T2079" i="1"/>
  <c r="T2080" i="1"/>
  <c r="T2081" i="1"/>
  <c r="T2082" i="1"/>
  <c r="T3387" i="1"/>
  <c r="T3394" i="1"/>
  <c r="T3398" i="1"/>
  <c r="T3399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3400" i="1"/>
  <c r="T2100" i="1"/>
  <c r="T2101" i="1"/>
  <c r="T2102" i="1"/>
  <c r="T2103" i="1"/>
  <c r="T3402" i="1"/>
  <c r="T2105" i="1"/>
  <c r="T2106" i="1"/>
  <c r="T3403" i="1"/>
  <c r="T3404" i="1"/>
  <c r="T2109" i="1"/>
  <c r="T2110" i="1"/>
  <c r="T3405" i="1"/>
  <c r="T2112" i="1"/>
  <c r="T2113" i="1"/>
  <c r="T2114" i="1"/>
  <c r="T3413" i="1"/>
  <c r="T3414" i="1"/>
  <c r="T2117" i="1"/>
  <c r="T2118" i="1"/>
  <c r="T2119" i="1"/>
  <c r="T2120" i="1"/>
  <c r="T3419" i="1"/>
  <c r="T2122" i="1"/>
  <c r="T3420" i="1"/>
  <c r="T3421" i="1"/>
  <c r="T2125" i="1"/>
  <c r="T2126" i="1"/>
  <c r="T2127" i="1"/>
  <c r="T2128" i="1"/>
  <c r="T2129" i="1"/>
  <c r="T2130" i="1"/>
  <c r="T2131" i="1"/>
  <c r="T3425" i="1"/>
  <c r="T2133" i="1"/>
  <c r="T2134" i="1"/>
  <c r="T3426" i="1"/>
  <c r="T3427" i="1"/>
  <c r="T2137" i="1"/>
  <c r="T3428" i="1"/>
  <c r="T3433" i="1"/>
  <c r="T2140" i="1"/>
  <c r="T2141" i="1"/>
  <c r="T2142" i="1"/>
  <c r="T2143" i="1"/>
  <c r="T2144" i="1"/>
  <c r="T2145" i="1"/>
  <c r="T2146" i="1"/>
  <c r="T2147" i="1"/>
  <c r="T2148" i="1"/>
  <c r="T2149" i="1"/>
  <c r="T2150" i="1"/>
  <c r="T3435" i="1"/>
  <c r="T2152" i="1"/>
  <c r="T2153" i="1"/>
  <c r="T2154" i="1"/>
  <c r="T2155" i="1"/>
  <c r="T3437" i="1"/>
  <c r="T3445" i="1"/>
  <c r="T3446" i="1"/>
  <c r="T2159" i="1"/>
  <c r="T2160" i="1"/>
  <c r="T3447" i="1"/>
  <c r="T2162" i="1"/>
  <c r="T2163" i="1"/>
  <c r="T2164" i="1"/>
  <c r="T2165" i="1"/>
  <c r="T2166" i="1"/>
  <c r="T2167" i="1"/>
  <c r="T3448" i="1"/>
  <c r="T2169" i="1"/>
  <c r="T2170" i="1"/>
  <c r="T3455" i="1"/>
  <c r="T2172" i="1"/>
  <c r="T2173" i="1"/>
  <c r="T2174" i="1"/>
  <c r="T2175" i="1"/>
  <c r="T2176" i="1"/>
  <c r="T2177" i="1"/>
  <c r="T3457" i="1"/>
  <c r="T2179" i="1"/>
  <c r="T3463" i="1"/>
  <c r="T3464" i="1"/>
  <c r="T2182" i="1"/>
  <c r="T2183" i="1"/>
  <c r="T3474" i="1"/>
  <c r="T2185" i="1"/>
  <c r="T2186" i="1"/>
  <c r="T2187" i="1"/>
  <c r="T3481" i="1"/>
  <c r="T2189" i="1"/>
  <c r="T2190" i="1"/>
  <c r="T2191" i="1"/>
  <c r="T2192" i="1"/>
  <c r="T2193" i="1"/>
  <c r="T2194" i="1"/>
  <c r="T2195" i="1"/>
  <c r="T2196" i="1"/>
  <c r="T2197" i="1"/>
  <c r="T3482" i="1"/>
  <c r="T2199" i="1"/>
  <c r="T2200" i="1"/>
  <c r="T2201" i="1"/>
  <c r="T2202" i="1"/>
  <c r="T2203" i="1"/>
  <c r="T3483" i="1"/>
  <c r="T3486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3487" i="1"/>
  <c r="T3489" i="1"/>
  <c r="T3276" i="1"/>
  <c r="T2231" i="1"/>
  <c r="T2232" i="1"/>
  <c r="T2233" i="1"/>
  <c r="T3275" i="1"/>
  <c r="T2235" i="1"/>
  <c r="T2236" i="1"/>
  <c r="T2237" i="1"/>
  <c r="T2238" i="1"/>
  <c r="T2239" i="1"/>
  <c r="T2240" i="1"/>
  <c r="T2241" i="1"/>
  <c r="T2242" i="1"/>
  <c r="T2243" i="1"/>
  <c r="T3247" i="1"/>
  <c r="T2245" i="1"/>
  <c r="T3249" i="1"/>
  <c r="T2247" i="1"/>
  <c r="T3250" i="1"/>
  <c r="T2249" i="1"/>
  <c r="T2250" i="1"/>
  <c r="T2251" i="1"/>
  <c r="T2252" i="1"/>
  <c r="T2253" i="1"/>
  <c r="T2254" i="1"/>
  <c r="T3258" i="1"/>
  <c r="T3260" i="1"/>
  <c r="T3261" i="1"/>
  <c r="T2258" i="1"/>
  <c r="T2259" i="1"/>
  <c r="T2260" i="1"/>
  <c r="T2261" i="1"/>
  <c r="T3264" i="1"/>
  <c r="T2263" i="1"/>
  <c r="T3269" i="1"/>
  <c r="T2265" i="1"/>
  <c r="T2266" i="1"/>
  <c r="T2267" i="1"/>
  <c r="T2268" i="1"/>
  <c r="T3271" i="1"/>
  <c r="T2270" i="1"/>
  <c r="T2271" i="1"/>
  <c r="T3274" i="1"/>
  <c r="T2273" i="1"/>
  <c r="T2274" i="1"/>
  <c r="T2275" i="1"/>
  <c r="T2276" i="1"/>
  <c r="T2277" i="1"/>
  <c r="T2278" i="1"/>
  <c r="T3235" i="1"/>
  <c r="T3246" i="1"/>
  <c r="T2281" i="1"/>
  <c r="T2282" i="1"/>
  <c r="T2283" i="1"/>
  <c r="T3231" i="1"/>
  <c r="T2285" i="1"/>
  <c r="T2286" i="1"/>
  <c r="T2287" i="1"/>
  <c r="T2288" i="1"/>
  <c r="T3230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3166" i="1"/>
  <c r="T3169" i="1"/>
  <c r="T3170" i="1"/>
  <c r="T2315" i="1"/>
  <c r="T2316" i="1"/>
  <c r="T3171" i="1"/>
  <c r="T2318" i="1"/>
  <c r="T3185" i="1"/>
  <c r="T3186" i="1"/>
  <c r="T2321" i="1"/>
  <c r="T2322" i="1"/>
  <c r="T2323" i="1"/>
  <c r="T2324" i="1"/>
  <c r="T3189" i="1"/>
  <c r="T2326" i="1"/>
  <c r="T3190" i="1"/>
  <c r="T2328" i="1"/>
  <c r="T2329" i="1"/>
  <c r="T3192" i="1"/>
  <c r="T2331" i="1"/>
  <c r="T2332" i="1"/>
  <c r="T2333" i="1"/>
  <c r="T3195" i="1"/>
  <c r="T2335" i="1"/>
  <c r="T3197" i="1"/>
  <c r="T2337" i="1"/>
  <c r="T2338" i="1"/>
  <c r="T2339" i="1"/>
  <c r="T2340" i="1"/>
  <c r="T3198" i="1"/>
  <c r="T2342" i="1"/>
  <c r="T2343" i="1"/>
  <c r="T3201" i="1"/>
  <c r="T2345" i="1"/>
  <c r="T3202" i="1"/>
  <c r="T2347" i="1"/>
  <c r="T3204" i="1"/>
  <c r="T2349" i="1"/>
  <c r="T2350" i="1"/>
  <c r="T2351" i="1"/>
  <c r="T3205" i="1"/>
  <c r="T2353" i="1"/>
  <c r="T3207" i="1"/>
  <c r="T3208" i="1"/>
  <c r="T2356" i="1"/>
  <c r="T3209" i="1"/>
  <c r="T3212" i="1"/>
  <c r="T3217" i="1"/>
  <c r="T3219" i="1"/>
  <c r="T2361" i="1"/>
  <c r="T3220" i="1"/>
  <c r="T3222" i="1"/>
  <c r="T2364" i="1"/>
  <c r="T2365" i="1"/>
  <c r="T2366" i="1"/>
  <c r="T2367" i="1"/>
  <c r="T2368" i="1"/>
  <c r="T3223" i="1"/>
  <c r="T2370" i="1"/>
  <c r="T2371" i="1"/>
  <c r="T3224" i="1"/>
  <c r="T2373" i="1"/>
  <c r="T2374" i="1"/>
  <c r="T2375" i="1"/>
  <c r="T2376" i="1"/>
  <c r="T2377" i="1"/>
  <c r="T2378" i="1"/>
  <c r="T2379" i="1"/>
  <c r="T2380" i="1"/>
  <c r="T2381" i="1"/>
  <c r="T2382" i="1"/>
  <c r="T2383" i="1"/>
  <c r="T3225" i="1"/>
  <c r="T3228" i="1"/>
  <c r="T2386" i="1"/>
  <c r="T2387" i="1"/>
  <c r="T2388" i="1"/>
  <c r="T2389" i="1"/>
  <c r="T2390" i="1"/>
  <c r="T2391" i="1"/>
  <c r="T2392" i="1"/>
  <c r="T2393" i="1"/>
  <c r="T2394" i="1"/>
  <c r="T2395" i="1"/>
  <c r="T3229" i="1"/>
  <c r="T2397" i="1"/>
  <c r="T2398" i="1"/>
  <c r="T2399" i="1"/>
  <c r="T2400" i="1"/>
  <c r="T2401" i="1"/>
  <c r="T3164" i="1"/>
  <c r="T2403" i="1"/>
  <c r="T3161" i="1"/>
  <c r="T2405" i="1"/>
  <c r="T2406" i="1"/>
  <c r="T2407" i="1"/>
  <c r="T3158" i="1"/>
  <c r="T2409" i="1"/>
  <c r="T2410" i="1"/>
  <c r="T2411" i="1"/>
  <c r="T3159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3100" i="1"/>
  <c r="T3101" i="1"/>
  <c r="T2429" i="1"/>
  <c r="T2430" i="1"/>
  <c r="T3104" i="1"/>
  <c r="T2432" i="1"/>
  <c r="T3107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3110" i="1"/>
  <c r="T3111" i="1"/>
  <c r="T2448" i="1"/>
  <c r="T3118" i="1"/>
  <c r="T3119" i="1"/>
  <c r="T2451" i="1"/>
  <c r="T3120" i="1"/>
  <c r="T2453" i="1"/>
  <c r="T2454" i="1"/>
  <c r="T2455" i="1"/>
  <c r="T3121" i="1"/>
  <c r="T3122" i="1"/>
  <c r="T2458" i="1"/>
  <c r="T3127" i="1"/>
  <c r="T3128" i="1"/>
  <c r="T3129" i="1"/>
  <c r="T2462" i="1"/>
  <c r="T2463" i="1"/>
  <c r="T3130" i="1"/>
  <c r="T2465" i="1"/>
  <c r="T3131" i="1"/>
  <c r="T2467" i="1"/>
  <c r="T3133" i="1"/>
  <c r="T3134" i="1"/>
  <c r="T3135" i="1"/>
  <c r="T2471" i="1"/>
  <c r="T2472" i="1"/>
  <c r="T2473" i="1"/>
  <c r="T2474" i="1"/>
  <c r="T2475" i="1"/>
  <c r="T2476" i="1"/>
  <c r="T2477" i="1"/>
  <c r="T3137" i="1"/>
  <c r="T2479" i="1"/>
  <c r="T3138" i="1"/>
  <c r="T2481" i="1"/>
  <c r="T3140" i="1"/>
  <c r="T3144" i="1"/>
  <c r="T2484" i="1"/>
  <c r="T2485" i="1"/>
  <c r="T2486" i="1"/>
  <c r="T2487" i="1"/>
  <c r="T2488" i="1"/>
  <c r="T3145" i="1"/>
  <c r="T2490" i="1"/>
  <c r="T3146" i="1"/>
  <c r="T2492" i="1"/>
  <c r="T3151" i="1"/>
  <c r="T3154" i="1"/>
  <c r="T2495" i="1"/>
  <c r="T2496" i="1"/>
  <c r="T2497" i="1"/>
  <c r="T2498" i="1"/>
  <c r="T3097" i="1"/>
  <c r="T2500" i="1"/>
  <c r="T3096" i="1"/>
  <c r="T2502" i="1"/>
  <c r="T2503" i="1"/>
  <c r="T2504" i="1"/>
  <c r="T3095" i="1"/>
  <c r="T2506" i="1"/>
  <c r="T2507" i="1"/>
  <c r="T3092" i="1"/>
  <c r="T2509" i="1"/>
  <c r="T3093" i="1"/>
  <c r="T2511" i="1"/>
  <c r="T2512" i="1"/>
  <c r="T3081" i="1"/>
  <c r="T2514" i="1"/>
  <c r="T3084" i="1"/>
  <c r="T3086" i="1"/>
  <c r="T3088" i="1"/>
  <c r="T3091" i="1"/>
  <c r="T2519" i="1"/>
  <c r="T2520" i="1"/>
  <c r="T2521" i="1"/>
  <c r="T2522" i="1"/>
  <c r="T2523" i="1"/>
  <c r="T2524" i="1"/>
  <c r="T3080" i="1"/>
  <c r="T2526" i="1"/>
  <c r="T2527" i="1"/>
  <c r="T2528" i="1"/>
  <c r="T2529" i="1"/>
  <c r="T3077" i="1"/>
  <c r="T2531" i="1"/>
  <c r="T2532" i="1"/>
  <c r="T3078" i="1"/>
  <c r="T2534" i="1"/>
  <c r="T3079" i="1"/>
  <c r="T2536" i="1"/>
  <c r="T2537" i="1"/>
  <c r="T2538" i="1"/>
  <c r="T3076" i="1"/>
  <c r="T2540" i="1"/>
  <c r="T2541" i="1"/>
  <c r="T2542" i="1"/>
  <c r="T2852" i="1"/>
  <c r="T2544" i="1"/>
  <c r="T2545" i="1"/>
  <c r="T2546" i="1"/>
  <c r="T2547" i="1"/>
  <c r="T2548" i="1"/>
  <c r="T2549" i="1"/>
  <c r="T2853" i="1"/>
  <c r="T2551" i="1"/>
  <c r="T2856" i="1"/>
  <c r="T2553" i="1"/>
  <c r="T2554" i="1"/>
  <c r="T2857" i="1"/>
  <c r="T2556" i="1"/>
  <c r="T2858" i="1"/>
  <c r="T2859" i="1"/>
  <c r="T2862" i="1"/>
  <c r="T2866" i="1"/>
  <c r="T2867" i="1"/>
  <c r="T2562" i="1"/>
  <c r="T2868" i="1"/>
  <c r="T2872" i="1"/>
  <c r="T2873" i="1"/>
  <c r="T2566" i="1"/>
  <c r="T2567" i="1"/>
  <c r="T2876" i="1"/>
  <c r="T2569" i="1"/>
  <c r="T2877" i="1"/>
  <c r="T2571" i="1"/>
  <c r="T2878" i="1"/>
  <c r="T2573" i="1"/>
  <c r="T2574" i="1"/>
  <c r="T2575" i="1"/>
  <c r="T2881" i="1"/>
  <c r="T2577" i="1"/>
  <c r="T2578" i="1"/>
  <c r="T2579" i="1"/>
  <c r="T2882" i="1"/>
  <c r="T2883" i="1"/>
  <c r="T2885" i="1"/>
  <c r="T2889" i="1"/>
  <c r="T2584" i="1"/>
  <c r="T2893" i="1"/>
  <c r="T2586" i="1"/>
  <c r="T2894" i="1"/>
  <c r="T2588" i="1"/>
  <c r="T2895" i="1"/>
  <c r="T2896" i="1"/>
  <c r="T2897" i="1"/>
  <c r="T2592" i="1"/>
  <c r="T2901" i="1"/>
  <c r="T2594" i="1"/>
  <c r="T2595" i="1"/>
  <c r="T2596" i="1"/>
  <c r="T2902" i="1"/>
  <c r="T2598" i="1"/>
  <c r="T2911" i="1"/>
  <c r="T2913" i="1"/>
  <c r="T2915" i="1"/>
  <c r="T2602" i="1"/>
  <c r="T2916" i="1"/>
  <c r="T2920" i="1"/>
  <c r="T2923" i="1"/>
  <c r="T2924" i="1"/>
  <c r="T2936" i="1"/>
  <c r="T2608" i="1"/>
  <c r="T2940" i="1"/>
  <c r="T2947" i="1"/>
  <c r="T2611" i="1"/>
  <c r="T2612" i="1"/>
  <c r="T2613" i="1"/>
  <c r="T2614" i="1"/>
  <c r="T2615" i="1"/>
  <c r="T2616" i="1"/>
  <c r="T2617" i="1"/>
  <c r="T2618" i="1"/>
  <c r="T2619" i="1"/>
  <c r="T2949" i="1"/>
  <c r="T2957" i="1"/>
  <c r="T2622" i="1"/>
  <c r="T2958" i="1"/>
  <c r="T2624" i="1"/>
  <c r="T2962" i="1"/>
  <c r="T2626" i="1"/>
  <c r="T2964" i="1"/>
  <c r="T2628" i="1"/>
  <c r="T2965" i="1"/>
  <c r="T2630" i="1"/>
  <c r="T2966" i="1"/>
  <c r="T2985" i="1"/>
  <c r="T2993" i="1"/>
  <c r="T2998" i="1"/>
  <c r="T2999" i="1"/>
  <c r="T3000" i="1"/>
  <c r="T3001" i="1"/>
  <c r="T3002" i="1"/>
  <c r="T3007" i="1"/>
  <c r="T3009" i="1"/>
  <c r="T3011" i="1"/>
  <c r="T2642" i="1"/>
  <c r="T3012" i="1"/>
  <c r="T2644" i="1"/>
  <c r="T2645" i="1"/>
  <c r="T3013" i="1"/>
  <c r="T3022" i="1"/>
  <c r="T3024" i="1"/>
  <c r="T2649" i="1"/>
  <c r="T2650" i="1"/>
  <c r="T3026" i="1"/>
  <c r="T2652" i="1"/>
  <c r="T2653" i="1"/>
  <c r="T2654" i="1"/>
  <c r="T2655" i="1"/>
  <c r="T2656" i="1"/>
  <c r="T2657" i="1"/>
  <c r="T3030" i="1"/>
  <c r="T3031" i="1"/>
  <c r="T3034" i="1"/>
  <c r="T3036" i="1"/>
  <c r="T2662" i="1"/>
  <c r="T3037" i="1"/>
  <c r="T2664" i="1"/>
  <c r="T3039" i="1"/>
  <c r="T3041" i="1"/>
  <c r="T2667" i="1"/>
  <c r="T2668" i="1"/>
  <c r="T2669" i="1"/>
  <c r="T2670" i="1"/>
  <c r="T3042" i="1"/>
  <c r="T3044" i="1"/>
  <c r="T2673" i="1"/>
  <c r="T2674" i="1"/>
  <c r="T3046" i="1"/>
  <c r="T2676" i="1"/>
  <c r="T2677" i="1"/>
  <c r="T2678" i="1"/>
  <c r="T2679" i="1"/>
  <c r="T2680" i="1"/>
  <c r="T2681" i="1"/>
  <c r="T3049" i="1"/>
  <c r="T2683" i="1"/>
  <c r="T3051" i="1"/>
  <c r="T2685" i="1"/>
  <c r="T2686" i="1"/>
  <c r="T2687" i="1"/>
  <c r="T3056" i="1"/>
  <c r="T3057" i="1"/>
  <c r="T2690" i="1"/>
  <c r="T2691" i="1"/>
  <c r="T3058" i="1"/>
  <c r="T3059" i="1"/>
  <c r="T2694" i="1"/>
  <c r="T2695" i="1"/>
  <c r="T3062" i="1"/>
  <c r="T2697" i="1"/>
  <c r="T3063" i="1"/>
  <c r="T2699" i="1"/>
  <c r="T3064" i="1"/>
  <c r="T2701" i="1"/>
  <c r="T2702" i="1"/>
  <c r="T2703" i="1"/>
  <c r="T2704" i="1"/>
  <c r="T2705" i="1"/>
  <c r="T2706" i="1"/>
  <c r="T2707" i="1"/>
  <c r="T3065" i="1"/>
  <c r="T2709" i="1"/>
  <c r="T2710" i="1"/>
  <c r="T2711" i="1"/>
  <c r="T3068" i="1"/>
  <c r="T3070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3071" i="1"/>
  <c r="T2732" i="1"/>
  <c r="T2733" i="1"/>
  <c r="T2734" i="1"/>
  <c r="T3072" i="1"/>
  <c r="T3073" i="1"/>
  <c r="T3074" i="1"/>
  <c r="T3075" i="1"/>
  <c r="T2739" i="1"/>
  <c r="T2740" i="1"/>
  <c r="T2850" i="1"/>
  <c r="T2742" i="1"/>
  <c r="T2743" i="1"/>
  <c r="T2849" i="1"/>
  <c r="T2848" i="1"/>
  <c r="T2746" i="1"/>
  <c r="T2846" i="1"/>
  <c r="T2841" i="1"/>
  <c r="T2749" i="1"/>
  <c r="T2750" i="1"/>
  <c r="T2837" i="1"/>
  <c r="T2752" i="1"/>
  <c r="T2838" i="1"/>
  <c r="T2839" i="1"/>
  <c r="T2840" i="1"/>
  <c r="T2756" i="1"/>
  <c r="T2757" i="1"/>
  <c r="T2758" i="1"/>
  <c r="T2759" i="1"/>
  <c r="T2829" i="1"/>
  <c r="T2761" i="1"/>
  <c r="T2832" i="1"/>
  <c r="T2834" i="1"/>
  <c r="T2836" i="1"/>
  <c r="T2765" i="1"/>
  <c r="T2766" i="1"/>
  <c r="T2767" i="1"/>
  <c r="T2824" i="1"/>
  <c r="T2769" i="1"/>
  <c r="T2826" i="1"/>
  <c r="T2771" i="1"/>
  <c r="T2772" i="1"/>
  <c r="T2773" i="1"/>
  <c r="T2774" i="1"/>
  <c r="T2775" i="1"/>
  <c r="T2820" i="1"/>
  <c r="T2822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640" i="1"/>
  <c r="T2800" i="1"/>
  <c r="T2801" i="1"/>
  <c r="T2802" i="1"/>
  <c r="T2803" i="1"/>
  <c r="T2641" i="1"/>
  <c r="T2643" i="1"/>
  <c r="T2646" i="1"/>
  <c r="T2807" i="1"/>
  <c r="T2808" i="1"/>
  <c r="T2809" i="1"/>
  <c r="T2810" i="1"/>
  <c r="T2811" i="1"/>
  <c r="T2812" i="1"/>
  <c r="T2647" i="1"/>
  <c r="T2814" i="1"/>
  <c r="T2815" i="1"/>
  <c r="T2816" i="1"/>
  <c r="T2648" i="1"/>
  <c r="T2651" i="1"/>
  <c r="T2658" i="1"/>
  <c r="T2659" i="1"/>
  <c r="T2821" i="1"/>
  <c r="T2660" i="1"/>
  <c r="T2823" i="1"/>
  <c r="T2661" i="1"/>
  <c r="T2825" i="1"/>
  <c r="T2663" i="1"/>
  <c r="T2827" i="1"/>
  <c r="T2828" i="1"/>
  <c r="T2665" i="1"/>
  <c r="T2830" i="1"/>
  <c r="T2831" i="1"/>
  <c r="T2666" i="1"/>
  <c r="T2833" i="1"/>
  <c r="T2671" i="1"/>
  <c r="T2835" i="1"/>
  <c r="T2672" i="1"/>
  <c r="T2675" i="1"/>
  <c r="T2682" i="1"/>
  <c r="T2684" i="1"/>
  <c r="T2688" i="1"/>
  <c r="T2689" i="1"/>
  <c r="T2842" i="1"/>
  <c r="T2843" i="1"/>
  <c r="T2844" i="1"/>
  <c r="T2845" i="1"/>
  <c r="T2692" i="1"/>
  <c r="T2847" i="1"/>
  <c r="T2693" i="1"/>
  <c r="T2696" i="1"/>
  <c r="T2698" i="1"/>
  <c r="T2851" i="1"/>
  <c r="T2700" i="1"/>
  <c r="T2708" i="1"/>
  <c r="T2854" i="1"/>
  <c r="T2855" i="1"/>
  <c r="T2712" i="1"/>
  <c r="T2713" i="1"/>
  <c r="T2731" i="1"/>
  <c r="T2735" i="1"/>
  <c r="T2860" i="1"/>
  <c r="T2861" i="1"/>
  <c r="T2736" i="1"/>
  <c r="T2863" i="1"/>
  <c r="T2864" i="1"/>
  <c r="T2865" i="1"/>
  <c r="T2737" i="1"/>
  <c r="T2738" i="1"/>
  <c r="T2741" i="1"/>
  <c r="T2869" i="1"/>
  <c r="T2870" i="1"/>
  <c r="T2871" i="1"/>
  <c r="T2744" i="1"/>
  <c r="T2745" i="1"/>
  <c r="T2874" i="1"/>
  <c r="T2875" i="1"/>
  <c r="T2747" i="1"/>
  <c r="T2748" i="1"/>
  <c r="T2751" i="1"/>
  <c r="T2879" i="1"/>
  <c r="T2880" i="1"/>
  <c r="T2753" i="1"/>
  <c r="T2754" i="1"/>
  <c r="T2755" i="1"/>
  <c r="T2884" i="1"/>
  <c r="T2760" i="1"/>
  <c r="T2886" i="1"/>
  <c r="T2887" i="1"/>
  <c r="T2888" i="1"/>
  <c r="T2762" i="1"/>
  <c r="T2890" i="1"/>
  <c r="T2891" i="1"/>
  <c r="T2892" i="1"/>
  <c r="T2763" i="1"/>
  <c r="T2764" i="1"/>
  <c r="T2768" i="1"/>
  <c r="T2770" i="1"/>
  <c r="T2776" i="1"/>
  <c r="T2898" i="1"/>
  <c r="T2899" i="1"/>
  <c r="T2900" i="1"/>
  <c r="T2777" i="1"/>
  <c r="T2799" i="1"/>
  <c r="T2903" i="1"/>
  <c r="T2904" i="1"/>
  <c r="T2905" i="1"/>
  <c r="T2906" i="1"/>
  <c r="T2907" i="1"/>
  <c r="T2908" i="1"/>
  <c r="T2909" i="1"/>
  <c r="T2910" i="1"/>
  <c r="T2804" i="1"/>
  <c r="T2912" i="1"/>
  <c r="T2805" i="1"/>
  <c r="T2914" i="1"/>
  <c r="T2806" i="1"/>
  <c r="T2813" i="1"/>
  <c r="T2917" i="1"/>
  <c r="T2918" i="1"/>
  <c r="T2919" i="1"/>
  <c r="T2817" i="1"/>
  <c r="T2921" i="1"/>
  <c r="T2922" i="1"/>
  <c r="T2818" i="1"/>
  <c r="T2819" i="1"/>
  <c r="T2925" i="1"/>
  <c r="T2926" i="1"/>
  <c r="T2927" i="1"/>
  <c r="T2928" i="1"/>
  <c r="T2929" i="1"/>
  <c r="T2930" i="1"/>
  <c r="T2931" i="1"/>
  <c r="T2932" i="1"/>
  <c r="T2933" i="1"/>
  <c r="T2934" i="1"/>
  <c r="T2935" i="1"/>
  <c r="T2639" i="1"/>
  <c r="T2937" i="1"/>
  <c r="T2938" i="1"/>
  <c r="T2939" i="1"/>
  <c r="T2638" i="1"/>
  <c r="T2941" i="1"/>
  <c r="T2942" i="1"/>
  <c r="T2943" i="1"/>
  <c r="T2944" i="1"/>
  <c r="T2945" i="1"/>
  <c r="T2946" i="1"/>
  <c r="T2637" i="1"/>
  <c r="T2948" i="1"/>
  <c r="T2636" i="1"/>
  <c r="T2950" i="1"/>
  <c r="T2951" i="1"/>
  <c r="T2952" i="1"/>
  <c r="T2953" i="1"/>
  <c r="T2954" i="1"/>
  <c r="T2955" i="1"/>
  <c r="T2956" i="1"/>
  <c r="T2633" i="1"/>
  <c r="T2634" i="1"/>
  <c r="T2959" i="1"/>
  <c r="T2960" i="1"/>
  <c r="T2961" i="1"/>
  <c r="T2635" i="1"/>
  <c r="T2963" i="1"/>
  <c r="T2629" i="1"/>
  <c r="T2631" i="1"/>
  <c r="T2632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363" i="1"/>
  <c r="T2986" i="1"/>
  <c r="T2987" i="1"/>
  <c r="T2988" i="1"/>
  <c r="T2989" i="1"/>
  <c r="T2990" i="1"/>
  <c r="T2991" i="1"/>
  <c r="T2992" i="1"/>
  <c r="T2369" i="1"/>
  <c r="T2994" i="1"/>
  <c r="T2995" i="1"/>
  <c r="T2996" i="1"/>
  <c r="T2997" i="1"/>
  <c r="T2372" i="1"/>
  <c r="T2384" i="1"/>
  <c r="T2385" i="1"/>
  <c r="T2396" i="1"/>
  <c r="T2402" i="1"/>
  <c r="T3003" i="1"/>
  <c r="T3004" i="1"/>
  <c r="T3005" i="1"/>
  <c r="T3006" i="1"/>
  <c r="T2404" i="1"/>
  <c r="T3008" i="1"/>
  <c r="T2408" i="1"/>
  <c r="T3010" i="1"/>
  <c r="T2412" i="1"/>
  <c r="T2427" i="1"/>
  <c r="T2428" i="1"/>
  <c r="T3014" i="1"/>
  <c r="T3015" i="1"/>
  <c r="T3016" i="1"/>
  <c r="T3017" i="1"/>
  <c r="T3018" i="1"/>
  <c r="T3019" i="1"/>
  <c r="T3020" i="1"/>
  <c r="T3021" i="1"/>
  <c r="T2431" i="1"/>
  <c r="T3023" i="1"/>
  <c r="T2433" i="1"/>
  <c r="T3025" i="1"/>
  <c r="T2446" i="1"/>
  <c r="T3027" i="1"/>
  <c r="T3028" i="1"/>
  <c r="T3029" i="1"/>
  <c r="T2447" i="1"/>
  <c r="T2449" i="1"/>
  <c r="T3032" i="1"/>
  <c r="T3033" i="1"/>
  <c r="T2450" i="1"/>
  <c r="T3035" i="1"/>
  <c r="T2452" i="1"/>
  <c r="T2456" i="1"/>
  <c r="T3038" i="1"/>
  <c r="T2457" i="1"/>
  <c r="T3040" i="1"/>
  <c r="T2459" i="1"/>
  <c r="T2460" i="1"/>
  <c r="T3043" i="1"/>
  <c r="T2461" i="1"/>
  <c r="T3045" i="1"/>
  <c r="T2464" i="1"/>
  <c r="T3047" i="1"/>
  <c r="T3048" i="1"/>
  <c r="T2466" i="1"/>
  <c r="T3050" i="1"/>
  <c r="T2468" i="1"/>
  <c r="T3052" i="1"/>
  <c r="T3053" i="1"/>
  <c r="T3054" i="1"/>
  <c r="T3055" i="1"/>
  <c r="T2469" i="1"/>
  <c r="T2470" i="1"/>
  <c r="T2478" i="1"/>
  <c r="T2480" i="1"/>
  <c r="T3060" i="1"/>
  <c r="T3061" i="1"/>
  <c r="T2482" i="1"/>
  <c r="T2483" i="1"/>
  <c r="T2489" i="1"/>
  <c r="T2491" i="1"/>
  <c r="T3066" i="1"/>
  <c r="T3067" i="1"/>
  <c r="T2493" i="1"/>
  <c r="T3069" i="1"/>
  <c r="T2494" i="1"/>
  <c r="T2499" i="1"/>
  <c r="T2501" i="1"/>
  <c r="T2505" i="1"/>
  <c r="T2508" i="1"/>
  <c r="T2510" i="1"/>
  <c r="T2513" i="1"/>
  <c r="T2515" i="1"/>
  <c r="T2516" i="1"/>
  <c r="T2517" i="1"/>
  <c r="T2518" i="1"/>
  <c r="T2525" i="1"/>
  <c r="T3082" i="1"/>
  <c r="T3083" i="1"/>
  <c r="T2530" i="1"/>
  <c r="T3085" i="1"/>
  <c r="T2533" i="1"/>
  <c r="T3087" i="1"/>
  <c r="T2535" i="1"/>
  <c r="T3089" i="1"/>
  <c r="T3090" i="1"/>
  <c r="T2539" i="1"/>
  <c r="T2543" i="1"/>
  <c r="T2550" i="1"/>
  <c r="T3094" i="1"/>
  <c r="T2552" i="1"/>
  <c r="T2555" i="1"/>
  <c r="T2557" i="1"/>
  <c r="T3098" i="1"/>
  <c r="T3099" i="1"/>
  <c r="T2558" i="1"/>
  <c r="T2559" i="1"/>
  <c r="T3102" i="1"/>
  <c r="T3103" i="1"/>
  <c r="T2560" i="1"/>
  <c r="T3105" i="1"/>
  <c r="T3106" i="1"/>
  <c r="T2561" i="1"/>
  <c r="T3108" i="1"/>
  <c r="T3109" i="1"/>
  <c r="T2563" i="1"/>
  <c r="T2564" i="1"/>
  <c r="T3112" i="1"/>
  <c r="T3113" i="1"/>
  <c r="T3114" i="1"/>
  <c r="T3115" i="1"/>
  <c r="T3116" i="1"/>
  <c r="T3117" i="1"/>
  <c r="T2565" i="1"/>
  <c r="T2568" i="1"/>
  <c r="T2570" i="1"/>
  <c r="T2572" i="1"/>
  <c r="T2576" i="1"/>
  <c r="T3123" i="1"/>
  <c r="T3124" i="1"/>
  <c r="T3125" i="1"/>
  <c r="T3126" i="1"/>
  <c r="T2580" i="1"/>
  <c r="T2581" i="1"/>
  <c r="T2582" i="1"/>
  <c r="T2583" i="1"/>
  <c r="T2585" i="1"/>
  <c r="T3132" i="1"/>
  <c r="T2587" i="1"/>
  <c r="T2589" i="1"/>
  <c r="T2590" i="1"/>
  <c r="T3136" i="1"/>
  <c r="T2591" i="1"/>
  <c r="T2593" i="1"/>
  <c r="T3139" i="1"/>
  <c r="T2597" i="1"/>
  <c r="T3141" i="1"/>
  <c r="T3142" i="1"/>
  <c r="T3143" i="1"/>
  <c r="T2599" i="1"/>
  <c r="T2600" i="1"/>
  <c r="T2601" i="1"/>
  <c r="T3147" i="1"/>
  <c r="T3148" i="1"/>
  <c r="T3149" i="1"/>
  <c r="T3150" i="1"/>
  <c r="T2603" i="1"/>
  <c r="T3152" i="1"/>
  <c r="T3153" i="1"/>
  <c r="T2604" i="1"/>
  <c r="T3155" i="1"/>
  <c r="T3156" i="1"/>
  <c r="T3157" i="1"/>
  <c r="T2605" i="1"/>
  <c r="T2606" i="1"/>
  <c r="T3160" i="1"/>
  <c r="T2607" i="1"/>
  <c r="T3162" i="1"/>
  <c r="T3163" i="1"/>
  <c r="T2609" i="1"/>
  <c r="T3165" i="1"/>
  <c r="T2610" i="1"/>
  <c r="T3167" i="1"/>
  <c r="T3168" i="1"/>
  <c r="T2620" i="1"/>
  <c r="T2621" i="1"/>
  <c r="T2623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2625" i="1"/>
  <c r="T2627" i="1"/>
  <c r="T3187" i="1"/>
  <c r="T3188" i="1"/>
  <c r="T2362" i="1"/>
  <c r="T2360" i="1"/>
  <c r="T3191" i="1"/>
  <c r="T2359" i="1"/>
  <c r="T3193" i="1"/>
  <c r="T3194" i="1"/>
  <c r="T2358" i="1"/>
  <c r="T3196" i="1"/>
  <c r="T2344" i="1"/>
  <c r="T2346" i="1"/>
  <c r="T3199" i="1"/>
  <c r="T3200" i="1"/>
  <c r="T2348" i="1"/>
  <c r="T2352" i="1"/>
  <c r="T3203" i="1"/>
  <c r="T2354" i="1"/>
  <c r="T2355" i="1"/>
  <c r="T3206" i="1"/>
  <c r="T2357" i="1"/>
  <c r="T2334" i="1"/>
  <c r="T2336" i="1"/>
  <c r="T3210" i="1"/>
  <c r="T3211" i="1"/>
  <c r="T2341" i="1"/>
  <c r="T3213" i="1"/>
  <c r="T3214" i="1"/>
  <c r="T3215" i="1"/>
  <c r="T3216" i="1"/>
  <c r="T2325" i="1"/>
  <c r="T3218" i="1"/>
  <c r="T2327" i="1"/>
  <c r="T2330" i="1"/>
  <c r="T3221" i="1"/>
  <c r="T2314" i="1"/>
  <c r="T2317" i="1"/>
  <c r="T2319" i="1"/>
  <c r="T2320" i="1"/>
  <c r="T3226" i="1"/>
  <c r="T3227" i="1"/>
  <c r="T2284" i="1"/>
  <c r="T2289" i="1"/>
  <c r="T2312" i="1"/>
  <c r="T2313" i="1"/>
  <c r="T3232" i="1"/>
  <c r="T3233" i="1"/>
  <c r="T3234" i="1"/>
  <c r="T2280" i="1"/>
  <c r="T3236" i="1"/>
  <c r="T3237" i="1"/>
  <c r="T3238" i="1"/>
  <c r="T3239" i="1"/>
  <c r="T3240" i="1"/>
  <c r="T3241" i="1"/>
  <c r="T3242" i="1"/>
  <c r="T3243" i="1"/>
  <c r="T3244" i="1"/>
  <c r="T3245" i="1"/>
  <c r="T2060" i="1"/>
  <c r="T2062" i="1"/>
  <c r="T3248" i="1"/>
  <c r="T2063" i="1"/>
  <c r="T2065" i="1"/>
  <c r="T3251" i="1"/>
  <c r="T3252" i="1"/>
  <c r="T3253" i="1"/>
  <c r="T3254" i="1"/>
  <c r="T3255" i="1"/>
  <c r="T3256" i="1"/>
  <c r="T3257" i="1"/>
  <c r="T2070" i="1"/>
  <c r="T3259" i="1"/>
  <c r="T2071" i="1"/>
  <c r="T2073" i="1"/>
  <c r="T3262" i="1"/>
  <c r="T3263" i="1"/>
  <c r="T2074" i="1"/>
  <c r="T3265" i="1"/>
  <c r="T3266" i="1"/>
  <c r="T3267" i="1"/>
  <c r="T3268" i="1"/>
  <c r="T2075" i="1"/>
  <c r="T3270" i="1"/>
  <c r="T2076" i="1"/>
  <c r="T3272" i="1"/>
  <c r="T3273" i="1"/>
  <c r="T2083" i="1"/>
  <c r="T2084" i="1"/>
  <c r="T2085" i="1"/>
  <c r="T2086" i="1"/>
  <c r="T3278" i="1"/>
  <c r="T2099" i="1"/>
  <c r="T2104" i="1"/>
  <c r="T3281" i="1"/>
  <c r="T3282" i="1"/>
  <c r="T3283" i="1"/>
  <c r="T2107" i="1"/>
  <c r="T3285" i="1"/>
  <c r="T2108" i="1"/>
  <c r="T3287" i="1"/>
  <c r="T3288" i="1"/>
  <c r="T2111" i="1"/>
  <c r="T3290" i="1"/>
  <c r="T2115" i="1"/>
  <c r="T3292" i="1"/>
  <c r="T3293" i="1"/>
  <c r="T2116" i="1"/>
  <c r="T2121" i="1"/>
  <c r="T2123" i="1"/>
  <c r="T2124" i="1"/>
  <c r="T2132" i="1"/>
  <c r="T3299" i="1"/>
  <c r="T3300" i="1"/>
  <c r="T2135" i="1"/>
  <c r="T3302" i="1"/>
  <c r="T2136" i="1"/>
  <c r="T3304" i="1"/>
  <c r="T3305" i="1"/>
  <c r="T2138" i="1"/>
  <c r="T2139" i="1"/>
  <c r="T3308" i="1"/>
  <c r="T2151" i="1"/>
  <c r="T3310" i="1"/>
  <c r="T3311" i="1"/>
  <c r="T3312" i="1"/>
  <c r="T2156" i="1"/>
  <c r="T3314" i="1"/>
  <c r="T2157" i="1"/>
  <c r="T2158" i="1"/>
  <c r="T3317" i="1"/>
  <c r="T2161" i="1"/>
  <c r="T2168" i="1"/>
  <c r="T3320" i="1"/>
  <c r="T3321" i="1"/>
  <c r="T3322" i="1"/>
  <c r="T2171" i="1"/>
  <c r="T2178" i="1"/>
  <c r="T2180" i="1"/>
  <c r="T3326" i="1"/>
  <c r="T3327" i="1"/>
  <c r="T3328" i="1"/>
  <c r="T2181" i="1"/>
  <c r="T3330" i="1"/>
  <c r="T2184" i="1"/>
  <c r="T2188" i="1"/>
  <c r="T2198" i="1"/>
  <c r="T3334" i="1"/>
  <c r="T2204" i="1"/>
  <c r="T2205" i="1"/>
  <c r="T3337" i="1"/>
  <c r="T3338" i="1"/>
  <c r="T2228" i="1"/>
  <c r="T3340" i="1"/>
  <c r="T2229" i="1"/>
  <c r="T2230" i="1"/>
  <c r="T2234" i="1"/>
  <c r="T2244" i="1"/>
  <c r="T3345" i="1"/>
  <c r="T2246" i="1"/>
  <c r="T3347" i="1"/>
  <c r="T3348" i="1"/>
  <c r="T3349" i="1"/>
  <c r="T2248" i="1"/>
  <c r="T3351" i="1"/>
  <c r="T3352" i="1"/>
  <c r="T2255" i="1"/>
  <c r="T3354" i="1"/>
  <c r="T3355" i="1"/>
  <c r="T3356" i="1"/>
  <c r="T3357" i="1"/>
  <c r="T3358" i="1"/>
  <c r="T2256" i="1"/>
  <c r="T2257" i="1"/>
  <c r="T2262" i="1"/>
  <c r="T3362" i="1"/>
  <c r="T2264" i="1"/>
  <c r="T3364" i="1"/>
  <c r="T3365" i="1"/>
  <c r="T3366" i="1"/>
  <c r="T3367" i="1"/>
  <c r="T3368" i="1"/>
  <c r="T3369" i="1"/>
  <c r="T3370" i="1"/>
  <c r="T3371" i="1"/>
  <c r="T3372" i="1"/>
  <c r="T3373" i="1"/>
  <c r="T2269" i="1"/>
  <c r="T2272" i="1"/>
  <c r="T3376" i="1"/>
  <c r="T2279" i="1"/>
  <c r="T3378" i="1"/>
  <c r="T3379" i="1"/>
  <c r="T3380" i="1"/>
  <c r="T2058" i="1"/>
  <c r="T3382" i="1"/>
  <c r="T2056" i="1"/>
  <c r="T3384" i="1"/>
  <c r="T3385" i="1"/>
  <c r="T3386" i="1"/>
  <c r="T2049" i="1"/>
  <c r="T3388" i="1"/>
  <c r="T3389" i="1"/>
  <c r="T3390" i="1"/>
  <c r="T3391" i="1"/>
  <c r="T3392" i="1"/>
  <c r="T3393" i="1"/>
  <c r="T2052" i="1"/>
  <c r="T3395" i="1"/>
  <c r="T3396" i="1"/>
  <c r="T3397" i="1"/>
  <c r="T2034" i="1"/>
  <c r="T2035" i="1"/>
  <c r="T2037" i="1"/>
  <c r="T3401" i="1"/>
  <c r="T2039" i="1"/>
  <c r="T2042" i="1"/>
  <c r="T2043" i="1"/>
  <c r="T2044" i="1"/>
  <c r="T3406" i="1"/>
  <c r="T3407" i="1"/>
  <c r="T3408" i="1"/>
  <c r="T3409" i="1"/>
  <c r="T3410" i="1"/>
  <c r="T3411" i="1"/>
  <c r="T3412" i="1"/>
  <c r="T2000" i="1"/>
  <c r="T2001" i="1"/>
  <c r="T3415" i="1"/>
  <c r="T3416" i="1"/>
  <c r="T3417" i="1"/>
  <c r="T3418" i="1"/>
  <c r="T2002" i="1"/>
  <c r="T2003" i="1"/>
  <c r="T2005" i="1"/>
  <c r="T3422" i="1"/>
  <c r="T3423" i="1"/>
  <c r="T3424" i="1"/>
  <c r="T2012" i="1"/>
  <c r="T2015" i="1"/>
  <c r="T2016" i="1"/>
  <c r="T2017" i="1"/>
  <c r="T3429" i="1"/>
  <c r="T3430" i="1"/>
  <c r="T3431" i="1"/>
  <c r="T3432" i="1"/>
  <c r="T2019" i="1"/>
  <c r="T3434" i="1"/>
  <c r="T2021" i="1"/>
  <c r="T3436" i="1"/>
  <c r="T2026" i="1"/>
  <c r="T3438" i="1"/>
  <c r="T3439" i="1"/>
  <c r="T3440" i="1"/>
  <c r="T3441" i="1"/>
  <c r="T3442" i="1"/>
  <c r="T3443" i="1"/>
  <c r="T3444" i="1"/>
  <c r="T2029" i="1"/>
  <c r="T2032" i="1"/>
  <c r="T2033" i="1"/>
  <c r="T1999" i="1"/>
  <c r="T3449" i="1"/>
  <c r="T3450" i="1"/>
  <c r="T3451" i="1"/>
  <c r="T3452" i="1"/>
  <c r="T3453" i="1"/>
  <c r="T3454" i="1"/>
  <c r="T1994" i="1"/>
  <c r="T3456" i="1"/>
  <c r="T1996" i="1"/>
  <c r="T3458" i="1"/>
  <c r="T3459" i="1"/>
  <c r="T3460" i="1"/>
  <c r="T3461" i="1"/>
  <c r="T3462" i="1"/>
  <c r="T1987" i="1"/>
  <c r="T1992" i="1"/>
  <c r="T3465" i="1"/>
  <c r="T3466" i="1"/>
  <c r="T3467" i="1"/>
  <c r="T3468" i="1"/>
  <c r="T3469" i="1"/>
  <c r="T3470" i="1"/>
  <c r="T3471" i="1"/>
  <c r="T3472" i="1"/>
  <c r="T3473" i="1"/>
  <c r="T1632" i="1"/>
  <c r="T3475" i="1"/>
  <c r="T3476" i="1"/>
  <c r="T3477" i="1"/>
  <c r="T3478" i="1"/>
  <c r="T3479" i="1"/>
  <c r="T3480" i="1"/>
  <c r="T1640" i="1"/>
  <c r="T1651" i="1"/>
  <c r="T1659" i="1"/>
  <c r="T3484" i="1"/>
  <c r="T3485" i="1"/>
  <c r="T1661" i="1"/>
  <c r="T1667" i="1"/>
  <c r="T3488" i="1"/>
  <c r="T1672" i="1"/>
  <c r="T3490" i="1"/>
  <c r="T1681" i="1"/>
  <c r="T1697" i="1"/>
  <c r="T3493" i="1"/>
  <c r="T3494" i="1"/>
  <c r="T3495" i="1"/>
  <c r="T1705" i="1"/>
  <c r="T3497" i="1"/>
  <c r="T3498" i="1"/>
  <c r="T3499" i="1"/>
  <c r="T3500" i="1"/>
  <c r="T3501" i="1"/>
  <c r="T1707" i="1"/>
  <c r="T3503" i="1"/>
  <c r="T1713" i="1"/>
  <c r="T3505" i="1"/>
  <c r="T3506" i="1"/>
  <c r="T1719" i="1"/>
  <c r="T1727" i="1"/>
  <c r="T3509" i="1"/>
  <c r="T3510" i="1"/>
  <c r="T3511" i="1"/>
  <c r="T1730" i="1"/>
  <c r="T1735" i="1"/>
  <c r="T1738" i="1"/>
  <c r="T3515" i="1"/>
  <c r="T1739" i="1"/>
  <c r="T1746" i="1"/>
  <c r="T3518" i="1"/>
  <c r="T3519" i="1"/>
  <c r="T3520" i="1"/>
  <c r="T1747" i="1"/>
  <c r="T1751" i="1"/>
  <c r="T3523" i="1"/>
  <c r="T3524" i="1"/>
  <c r="T3525" i="1"/>
  <c r="T1756" i="1"/>
  <c r="T3527" i="1"/>
  <c r="T1763" i="1"/>
  <c r="T1775" i="1"/>
  <c r="T1795" i="1"/>
  <c r="T1804" i="1"/>
  <c r="T3532" i="1"/>
  <c r="T1809" i="1"/>
  <c r="T3534" i="1"/>
  <c r="T3535" i="1"/>
  <c r="T1810" i="1"/>
  <c r="T1822" i="1"/>
  <c r="T1825" i="1"/>
  <c r="T3539" i="1"/>
  <c r="T1830" i="1"/>
  <c r="T1840" i="1"/>
  <c r="T1841" i="1"/>
  <c r="T1843" i="1"/>
  <c r="T3544" i="1"/>
  <c r="T3545" i="1"/>
  <c r="T1844" i="1"/>
  <c r="T3547" i="1"/>
  <c r="T3548" i="1"/>
  <c r="T3549" i="1"/>
  <c r="T1846" i="1"/>
  <c r="T1851" i="1"/>
  <c r="T1853" i="1"/>
  <c r="T3553" i="1"/>
  <c r="T3554" i="1"/>
  <c r="T3555" i="1"/>
  <c r="T3556" i="1"/>
  <c r="T3557" i="1"/>
  <c r="T1855" i="1"/>
  <c r="T3559" i="1"/>
  <c r="T3560" i="1"/>
  <c r="T3561" i="1"/>
  <c r="T3562" i="1"/>
  <c r="T3563" i="1"/>
  <c r="T3564" i="1"/>
  <c r="T1860" i="1"/>
  <c r="T3566" i="1"/>
  <c r="T3567" i="1"/>
  <c r="T3568" i="1"/>
  <c r="T3569" i="1"/>
  <c r="T1861" i="1"/>
  <c r="T1863" i="1"/>
  <c r="T3572" i="1"/>
  <c r="T3573" i="1"/>
  <c r="T3574" i="1"/>
  <c r="T1879" i="1"/>
  <c r="T3576" i="1"/>
  <c r="T3577" i="1"/>
  <c r="T1882" i="1"/>
  <c r="T1884" i="1"/>
  <c r="T1885" i="1"/>
  <c r="T1887" i="1"/>
  <c r="T3582" i="1"/>
  <c r="T1895" i="1"/>
  <c r="T1896" i="1"/>
  <c r="T3585" i="1"/>
  <c r="T1899" i="1"/>
  <c r="T3587" i="1"/>
  <c r="T3588" i="1"/>
  <c r="T3589" i="1"/>
  <c r="T1900" i="1"/>
  <c r="T1902" i="1"/>
  <c r="T3592" i="1"/>
  <c r="T3593" i="1"/>
  <c r="T3594" i="1"/>
  <c r="T1903" i="1"/>
  <c r="T1905" i="1"/>
  <c r="T3597" i="1"/>
  <c r="T3598" i="1"/>
  <c r="T3599" i="1"/>
  <c r="T3600" i="1"/>
  <c r="T3601" i="1"/>
  <c r="T3602" i="1"/>
  <c r="T1911" i="1"/>
  <c r="T1913" i="1"/>
  <c r="T3605" i="1"/>
  <c r="T3606" i="1"/>
  <c r="T3607" i="1"/>
  <c r="T3608" i="1"/>
  <c r="T3609" i="1"/>
  <c r="T3610" i="1"/>
  <c r="T1916" i="1"/>
  <c r="T3612" i="1"/>
  <c r="T3613" i="1"/>
  <c r="T3614" i="1"/>
  <c r="T1921" i="1"/>
  <c r="T1923" i="1"/>
  <c r="T3617" i="1"/>
  <c r="T3618" i="1"/>
  <c r="T3619" i="1"/>
  <c r="T3620" i="1"/>
  <c r="T1941" i="1"/>
  <c r="T1954" i="1"/>
  <c r="T3623" i="1"/>
  <c r="T1957" i="1"/>
  <c r="T3625" i="1"/>
  <c r="T3626" i="1"/>
  <c r="T3627" i="1"/>
  <c r="T3628" i="1"/>
  <c r="T3629" i="1"/>
  <c r="T1965" i="1"/>
  <c r="T3631" i="1"/>
  <c r="T3632" i="1"/>
  <c r="T3633" i="1"/>
  <c r="T3634" i="1"/>
  <c r="T1969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1980" i="1"/>
  <c r="T1984" i="1"/>
  <c r="T3655" i="1"/>
  <c r="T3656" i="1"/>
  <c r="T1627" i="1"/>
  <c r="T1626" i="1"/>
  <c r="T3659" i="1"/>
  <c r="T3660" i="1"/>
  <c r="T3661" i="1"/>
  <c r="T3662" i="1"/>
  <c r="T3663" i="1"/>
  <c r="T1617" i="1"/>
  <c r="T3665" i="1"/>
  <c r="T3666" i="1"/>
  <c r="T1623" i="1"/>
  <c r="T3668" i="1"/>
  <c r="T1624" i="1"/>
  <c r="T3670" i="1"/>
  <c r="T3671" i="1"/>
  <c r="T3672" i="1"/>
  <c r="T1608" i="1"/>
  <c r="T3674" i="1"/>
  <c r="T1609" i="1"/>
  <c r="T3676" i="1"/>
  <c r="T1613" i="1"/>
  <c r="T1614" i="1"/>
  <c r="T1615" i="1"/>
  <c r="T3680" i="1"/>
  <c r="T3681" i="1"/>
  <c r="T1518" i="1"/>
  <c r="T3683" i="1"/>
  <c r="T1521" i="1"/>
  <c r="T1522" i="1"/>
  <c r="T1524" i="1"/>
  <c r="T3687" i="1"/>
  <c r="T3688" i="1"/>
  <c r="T3689" i="1"/>
  <c r="T1525" i="1"/>
  <c r="T3691" i="1"/>
  <c r="T3692" i="1"/>
  <c r="T1538" i="1"/>
  <c r="T1549" i="1"/>
  <c r="T3695" i="1"/>
  <c r="T1553" i="1"/>
  <c r="T1564" i="1"/>
  <c r="T3698" i="1"/>
  <c r="T3699" i="1"/>
  <c r="T1572" i="1"/>
  <c r="T3701" i="1"/>
  <c r="T1576" i="1"/>
  <c r="T1605" i="1"/>
  <c r="T3704" i="1"/>
  <c r="T1606" i="1"/>
  <c r="T3706" i="1"/>
  <c r="T3707" i="1"/>
  <c r="T3708" i="1"/>
  <c r="T1516" i="1"/>
  <c r="T1515" i="1"/>
  <c r="T3711" i="1"/>
  <c r="T3712" i="1"/>
  <c r="T3713" i="1"/>
  <c r="T3714" i="1"/>
  <c r="T3715" i="1"/>
  <c r="T1463" i="1"/>
  <c r="T3717" i="1"/>
  <c r="T1464" i="1"/>
  <c r="T3719" i="1"/>
  <c r="T1472" i="1"/>
  <c r="T3721" i="1"/>
  <c r="T3722" i="1"/>
  <c r="T1473" i="1"/>
  <c r="T3724" i="1"/>
  <c r="T3725" i="1"/>
  <c r="T1501" i="1"/>
  <c r="T3727" i="1"/>
  <c r="T3728" i="1"/>
  <c r="T3729" i="1"/>
  <c r="T3730" i="1"/>
  <c r="T1505" i="1"/>
  <c r="T3732" i="1"/>
  <c r="T1506" i="1"/>
  <c r="T1507" i="1"/>
  <c r="T3735" i="1"/>
  <c r="T3736" i="1"/>
  <c r="T1513" i="1"/>
  <c r="T3738" i="1"/>
  <c r="T3739" i="1"/>
  <c r="T3740" i="1"/>
  <c r="T1446" i="1"/>
  <c r="T1404" i="1"/>
  <c r="T3743" i="1"/>
  <c r="T3744" i="1"/>
  <c r="T1415" i="1"/>
  <c r="T1416" i="1"/>
  <c r="T1420" i="1"/>
  <c r="T3748" i="1"/>
  <c r="T3749" i="1"/>
  <c r="T1423" i="1"/>
  <c r="T3751" i="1"/>
  <c r="T3752" i="1"/>
  <c r="T1426" i="1"/>
  <c r="T1431" i="1"/>
  <c r="T3755" i="1"/>
  <c r="T1432" i="1"/>
  <c r="T1434" i="1"/>
  <c r="T3758" i="1"/>
  <c r="T3759" i="1"/>
  <c r="T1439" i="1"/>
  <c r="T1442" i="1"/>
  <c r="T1400" i="1"/>
  <c r="T1393" i="1"/>
  <c r="T3764" i="1"/>
  <c r="T3765" i="1"/>
  <c r="T3766" i="1"/>
  <c r="T3767" i="1"/>
  <c r="T3768" i="1"/>
  <c r="T1385" i="1"/>
  <c r="T1389" i="1"/>
  <c r="T3771" i="1"/>
  <c r="T3772" i="1"/>
  <c r="T1384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1364" i="1"/>
  <c r="T1369" i="1"/>
  <c r="T3788" i="1"/>
  <c r="T3789" i="1"/>
  <c r="T1370" i="1"/>
  <c r="T1371" i="1"/>
  <c r="T1373" i="1"/>
  <c r="T3793" i="1"/>
  <c r="T3794" i="1"/>
  <c r="T3795" i="1"/>
  <c r="T3796" i="1"/>
  <c r="T3797" i="1"/>
  <c r="T3798" i="1"/>
  <c r="T3799" i="1"/>
  <c r="T1375" i="1"/>
  <c r="T1379" i="1"/>
  <c r="T1380" i="1"/>
  <c r="T1382" i="1"/>
  <c r="T3804" i="1"/>
  <c r="T3805" i="1"/>
  <c r="T3806" i="1"/>
  <c r="T1383" i="1"/>
  <c r="T1363" i="1"/>
  <c r="T3809" i="1"/>
  <c r="T3810" i="1"/>
  <c r="T1350" i="1"/>
  <c r="T3812" i="1"/>
  <c r="T1353" i="1"/>
  <c r="T1356" i="1"/>
  <c r="T3815" i="1"/>
  <c r="T1360" i="1"/>
  <c r="T3817" i="1"/>
  <c r="T3818" i="1"/>
  <c r="T3819" i="1"/>
  <c r="T1348" i="1"/>
  <c r="T3821" i="1"/>
  <c r="T3822" i="1"/>
  <c r="T3823" i="1"/>
  <c r="T3824" i="1"/>
  <c r="T3825" i="1"/>
  <c r="T3826" i="1"/>
  <c r="T1037" i="1"/>
  <c r="T3828" i="1"/>
  <c r="T1044" i="1"/>
  <c r="T1046" i="1"/>
  <c r="T1055" i="1"/>
  <c r="T1056" i="1"/>
  <c r="T1061" i="1"/>
  <c r="T3834" i="1"/>
  <c r="T1062" i="1"/>
  <c r="T1063" i="1"/>
  <c r="T1064" i="1"/>
  <c r="T1066" i="1"/>
  <c r="T3839" i="1"/>
  <c r="T3840" i="1"/>
  <c r="T3841" i="1"/>
  <c r="T1068" i="1"/>
  <c r="T1073" i="1"/>
  <c r="T3844" i="1"/>
  <c r="T3845" i="1"/>
  <c r="T3846" i="1"/>
  <c r="T1077" i="1"/>
  <c r="T3848" i="1"/>
  <c r="T3849" i="1"/>
  <c r="T3850" i="1"/>
  <c r="T1085" i="1"/>
  <c r="T1086" i="1"/>
  <c r="T1090" i="1"/>
  <c r="T1099" i="1"/>
  <c r="T1114" i="1"/>
  <c r="T3856" i="1"/>
  <c r="T3857" i="1"/>
  <c r="T1128" i="1"/>
  <c r="T3859" i="1"/>
  <c r="T1130" i="1"/>
  <c r="T1133" i="1"/>
  <c r="T1152" i="1"/>
  <c r="T3863" i="1"/>
  <c r="T3864" i="1"/>
  <c r="T1162" i="1"/>
  <c r="T1167" i="1"/>
  <c r="T1174" i="1"/>
  <c r="T3868" i="1"/>
  <c r="T1177" i="1"/>
  <c r="T3870" i="1"/>
  <c r="T3871" i="1"/>
  <c r="T1179" i="1"/>
  <c r="T1186" i="1"/>
  <c r="T3874" i="1"/>
  <c r="T3875" i="1"/>
  <c r="T3876" i="1"/>
  <c r="T3877" i="1"/>
  <c r="T3878" i="1"/>
  <c r="T1200" i="1"/>
  <c r="T1219" i="1"/>
  <c r="T1220" i="1"/>
  <c r="T1221" i="1"/>
  <c r="T1224" i="1"/>
  <c r="T1228" i="1"/>
  <c r="T1232" i="1"/>
  <c r="T1243" i="1"/>
  <c r="T3887" i="1"/>
  <c r="T3888" i="1"/>
  <c r="T3889" i="1"/>
  <c r="T3890" i="1"/>
  <c r="T1254" i="1"/>
  <c r="T3892" i="1"/>
  <c r="T3893" i="1"/>
  <c r="T1258" i="1"/>
  <c r="T3895" i="1"/>
  <c r="T1261" i="1"/>
  <c r="T3897" i="1"/>
  <c r="T3898" i="1"/>
  <c r="T3899" i="1"/>
  <c r="T3900" i="1"/>
  <c r="T1263" i="1"/>
  <c r="T1265" i="1"/>
  <c r="T1271" i="1"/>
  <c r="T1277" i="1"/>
  <c r="T3905" i="1"/>
  <c r="T3906" i="1"/>
  <c r="T1280" i="1"/>
  <c r="T3908" i="1"/>
  <c r="T1308" i="1"/>
  <c r="T3910" i="1"/>
  <c r="T3911" i="1"/>
  <c r="T3912" i="1"/>
  <c r="T3913" i="1"/>
  <c r="T1313" i="1"/>
  <c r="T3915" i="1"/>
  <c r="T3916" i="1"/>
  <c r="T1315" i="1"/>
  <c r="T3918" i="1"/>
  <c r="T1316" i="1"/>
  <c r="T3920" i="1"/>
  <c r="T1319" i="1"/>
  <c r="T3922" i="1"/>
  <c r="T3923" i="1"/>
  <c r="T3924" i="1"/>
  <c r="T3925" i="1"/>
  <c r="T1320" i="1"/>
  <c r="T3927" i="1"/>
  <c r="T1325" i="1"/>
  <c r="T3929" i="1"/>
  <c r="T3930" i="1"/>
  <c r="T1333" i="1"/>
  <c r="T3932" i="1"/>
  <c r="T3933" i="1"/>
  <c r="T3934" i="1"/>
  <c r="T1335" i="1"/>
  <c r="T3936" i="1"/>
  <c r="T3937" i="1"/>
  <c r="T3938" i="1"/>
  <c r="T3939" i="1"/>
  <c r="T3940" i="1"/>
  <c r="T1340" i="1"/>
  <c r="T1343" i="1"/>
  <c r="T3943" i="1"/>
  <c r="T3944" i="1"/>
  <c r="T3945" i="1"/>
  <c r="T3946" i="1"/>
  <c r="T1016" i="1"/>
  <c r="T3948" i="1"/>
  <c r="T3949" i="1"/>
  <c r="T3950" i="1"/>
  <c r="T3951" i="1"/>
  <c r="T3952" i="1"/>
  <c r="T3953" i="1"/>
  <c r="T3954" i="1"/>
  <c r="T3955" i="1"/>
  <c r="T3956" i="1"/>
  <c r="T3957" i="1"/>
  <c r="T940" i="1"/>
  <c r="T941" i="1"/>
  <c r="T3960" i="1"/>
  <c r="T3961" i="1"/>
  <c r="T3962" i="1"/>
  <c r="T3963" i="1"/>
  <c r="T971" i="1"/>
  <c r="T3965" i="1"/>
  <c r="T983" i="1"/>
  <c r="T996" i="1"/>
  <c r="T3968" i="1"/>
  <c r="T3969" i="1"/>
  <c r="T3970" i="1"/>
  <c r="T3971" i="1"/>
  <c r="T905" i="1"/>
  <c r="T3973" i="1"/>
  <c r="T921" i="1"/>
  <c r="T3975" i="1"/>
  <c r="T925" i="1"/>
  <c r="T3977" i="1"/>
  <c r="T938" i="1"/>
  <c r="T3979" i="1"/>
  <c r="T3980" i="1"/>
  <c r="T3981" i="1"/>
  <c r="T939" i="1"/>
  <c r="T3983" i="1"/>
  <c r="T3984" i="1"/>
  <c r="T900" i="1"/>
  <c r="T898" i="1"/>
  <c r="T3987" i="1"/>
  <c r="T3988" i="1"/>
  <c r="T792" i="1"/>
  <c r="T3990" i="1"/>
  <c r="T800" i="1"/>
  <c r="T3992" i="1"/>
  <c r="T3993" i="1"/>
  <c r="T802" i="1"/>
  <c r="T3995" i="1"/>
  <c r="T3996" i="1"/>
  <c r="T803" i="1"/>
  <c r="T825" i="1"/>
  <c r="T3999" i="1"/>
  <c r="T846" i="1"/>
  <c r="T851" i="1"/>
  <c r="T4002" i="1"/>
  <c r="T4003" i="1"/>
  <c r="T4004" i="1"/>
  <c r="T854" i="1"/>
  <c r="T863" i="1"/>
  <c r="T4007" i="1"/>
  <c r="T867" i="1"/>
  <c r="T4009" i="1"/>
  <c r="T4010" i="1"/>
  <c r="T4011" i="1"/>
  <c r="T4012" i="1"/>
  <c r="T4013" i="1"/>
  <c r="T4014" i="1"/>
  <c r="T4015" i="1"/>
  <c r="T4016" i="1"/>
  <c r="T871" i="1"/>
  <c r="T4018" i="1"/>
  <c r="T4019" i="1"/>
  <c r="T887" i="1"/>
  <c r="T4021" i="1"/>
  <c r="T790" i="1"/>
  <c r="T565" i="1"/>
  <c r="T573" i="1"/>
  <c r="T582" i="1"/>
  <c r="T4026" i="1"/>
  <c r="T604" i="1"/>
  <c r="T4028" i="1"/>
  <c r="T606" i="1"/>
  <c r="T619" i="1"/>
  <c r="T4031" i="1"/>
  <c r="T625" i="1"/>
  <c r="T630" i="1"/>
  <c r="T640" i="1"/>
  <c r="T642" i="1"/>
  <c r="T4036" i="1"/>
  <c r="T644" i="1"/>
  <c r="T651" i="1"/>
  <c r="T654" i="1"/>
  <c r="T664" i="1"/>
  <c r="T4041" i="1"/>
  <c r="T677" i="1"/>
  <c r="T722" i="1"/>
  <c r="T4044" i="1"/>
  <c r="T4045" i="1"/>
  <c r="T777" i="1"/>
  <c r="T551" i="1"/>
  <c r="T550" i="1"/>
  <c r="T4049" i="1"/>
  <c r="T436" i="1"/>
  <c r="T448" i="1"/>
  <c r="T467" i="1"/>
  <c r="T486" i="1"/>
  <c r="T4054" i="1"/>
  <c r="T496" i="1"/>
  <c r="T4056" i="1"/>
  <c r="T507" i="1"/>
  <c r="T4058" i="1"/>
  <c r="T522" i="1"/>
  <c r="T4060" i="1"/>
  <c r="T534" i="1"/>
  <c r="T4062" i="1"/>
  <c r="T4063" i="1"/>
  <c r="T539" i="1"/>
  <c r="T4065" i="1"/>
  <c r="T4066" i="1"/>
  <c r="T4067" i="1"/>
  <c r="T4068" i="1"/>
  <c r="T4069" i="1"/>
  <c r="T317" i="1"/>
  <c r="T382" i="1"/>
  <c r="T4072" i="1"/>
  <c r="T390" i="1"/>
  <c r="T395" i="1"/>
  <c r="T429" i="1"/>
  <c r="T4076" i="1"/>
  <c r="T4077" i="1"/>
  <c r="T4078" i="1"/>
  <c r="T4079" i="1"/>
  <c r="T316" i="1"/>
  <c r="T4081" i="1"/>
  <c r="T4082" i="1"/>
  <c r="T4083" i="1"/>
  <c r="T170" i="1"/>
  <c r="T171" i="1"/>
  <c r="T4086" i="1"/>
  <c r="T4087" i="1"/>
  <c r="T204" i="1"/>
  <c r="T231" i="1"/>
  <c r="T278" i="1"/>
  <c r="T4091" i="1"/>
  <c r="T4092" i="1"/>
  <c r="T4093" i="1"/>
  <c r="T150" i="1"/>
  <c r="T4095" i="1"/>
  <c r="T4096" i="1"/>
  <c r="T4097" i="1"/>
  <c r="T123" i="1"/>
  <c r="T126" i="1"/>
  <c r="T4100" i="1"/>
  <c r="T4101" i="1"/>
  <c r="T4102" i="1"/>
  <c r="T4103" i="1"/>
  <c r="T4104" i="1"/>
  <c r="T4105" i="1"/>
  <c r="T4106" i="1"/>
  <c r="T4107" i="1"/>
  <c r="T4108" i="1"/>
  <c r="T100" i="1"/>
  <c r="T4110" i="1"/>
  <c r="T4111" i="1"/>
  <c r="T4112" i="1"/>
  <c r="T4113" i="1"/>
  <c r="T4114" i="1"/>
  <c r="T94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4115" i="1"/>
  <c r="U4115" i="1" s="1"/>
  <c r="S95" i="1"/>
  <c r="U95" i="1" s="1"/>
  <c r="S96" i="1"/>
  <c r="U96" i="1" s="1"/>
  <c r="S97" i="1"/>
  <c r="U97" i="1" s="1"/>
  <c r="S98" i="1"/>
  <c r="U98" i="1" s="1"/>
  <c r="S99" i="1"/>
  <c r="U99" i="1" s="1"/>
  <c r="S4109" i="1"/>
  <c r="U4109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4098" i="1"/>
  <c r="U4098" i="1" s="1"/>
  <c r="S124" i="1"/>
  <c r="U124" i="1" s="1"/>
  <c r="S125" i="1"/>
  <c r="U125" i="1" s="1"/>
  <c r="S4099" i="1"/>
  <c r="U4099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4094" i="1"/>
  <c r="U4094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4088" i="1"/>
  <c r="U4088" i="1" s="1"/>
  <c r="S4089" i="1"/>
  <c r="U4089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4090" i="1"/>
  <c r="U4090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4085" i="1"/>
  <c r="U4085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4084" i="1"/>
  <c r="U4084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4075" i="1"/>
  <c r="U4075" i="1" s="1"/>
  <c r="S4080" i="1"/>
  <c r="U4080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4061" i="1"/>
  <c r="U4061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4064" i="1"/>
  <c r="U4064" i="1" s="1"/>
  <c r="S391" i="1"/>
  <c r="U391" i="1" s="1"/>
  <c r="S392" i="1"/>
  <c r="U392" i="1" s="1"/>
  <c r="S393" i="1"/>
  <c r="U393" i="1" s="1"/>
  <c r="S394" i="1"/>
  <c r="U394" i="1" s="1"/>
  <c r="S4070" i="1"/>
  <c r="U4070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071" i="1"/>
  <c r="U4071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073" i="1"/>
  <c r="U4073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074" i="1"/>
  <c r="U4074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059" i="1"/>
  <c r="U4059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053" i="1"/>
  <c r="U4053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055" i="1"/>
  <c r="U4055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4057" i="1"/>
  <c r="U405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4052" i="1"/>
  <c r="U405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4046" i="1"/>
  <c r="U4046" i="1" s="1"/>
  <c r="S535" i="1"/>
  <c r="U535" i="1" s="1"/>
  <c r="S536" i="1"/>
  <c r="U536" i="1" s="1"/>
  <c r="S537" i="1"/>
  <c r="U537" i="1" s="1"/>
  <c r="S538" i="1"/>
  <c r="U538" i="1" s="1"/>
  <c r="S4047" i="1"/>
  <c r="U4047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4048" i="1"/>
  <c r="U4048" i="1" s="1"/>
  <c r="S4050" i="1"/>
  <c r="U4050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4051" i="1"/>
  <c r="U4051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4043" i="1"/>
  <c r="U404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4042" i="1"/>
  <c r="U404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4029" i="1"/>
  <c r="U4029" i="1" s="1"/>
  <c r="S605" i="1"/>
  <c r="U605" i="1" s="1"/>
  <c r="S4030" i="1"/>
  <c r="U4030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4032" i="1"/>
  <c r="U4032" i="1" s="1"/>
  <c r="S620" i="1"/>
  <c r="U620" i="1" s="1"/>
  <c r="S621" i="1"/>
  <c r="U621" i="1" s="1"/>
  <c r="S622" i="1"/>
  <c r="U622" i="1" s="1"/>
  <c r="S623" i="1"/>
  <c r="U623" i="1" s="1"/>
  <c r="S624" i="1"/>
  <c r="U624" i="1" s="1"/>
  <c r="S4033" i="1"/>
  <c r="U4033" i="1" s="1"/>
  <c r="S626" i="1"/>
  <c r="U626" i="1" s="1"/>
  <c r="S627" i="1"/>
  <c r="U627" i="1" s="1"/>
  <c r="S628" i="1"/>
  <c r="U628" i="1" s="1"/>
  <c r="S629" i="1"/>
  <c r="U629" i="1" s="1"/>
  <c r="S4034" i="1"/>
  <c r="U4034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4035" i="1"/>
  <c r="U4035" i="1" s="1"/>
  <c r="S641" i="1"/>
  <c r="U641" i="1" s="1"/>
  <c r="S4037" i="1"/>
  <c r="U4037" i="1" s="1"/>
  <c r="S643" i="1"/>
  <c r="U643" i="1" s="1"/>
  <c r="S4038" i="1"/>
  <c r="U4038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4039" i="1"/>
  <c r="U4039" i="1" s="1"/>
  <c r="S652" i="1"/>
  <c r="U652" i="1" s="1"/>
  <c r="S653" i="1"/>
  <c r="U653" i="1" s="1"/>
  <c r="S4040" i="1"/>
  <c r="U4040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4027" i="1"/>
  <c r="U4027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4025" i="1"/>
  <c r="U4025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4020" i="1"/>
  <c r="U4020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4022" i="1"/>
  <c r="U4022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4023" i="1"/>
  <c r="U4023" i="1" s="1"/>
  <c r="S791" i="1"/>
  <c r="U791" i="1" s="1"/>
  <c r="S4024" i="1"/>
  <c r="U4024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4017" i="1"/>
  <c r="U4017" i="1" s="1"/>
  <c r="S801" i="1"/>
  <c r="U801" i="1" s="1"/>
  <c r="S4006" i="1"/>
  <c r="U4006" i="1" s="1"/>
  <c r="S4008" i="1"/>
  <c r="U4008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4005" i="1"/>
  <c r="U400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3966" i="1"/>
  <c r="U3966" i="1" s="1"/>
  <c r="S847" i="1"/>
  <c r="U847" i="1" s="1"/>
  <c r="S848" i="1"/>
  <c r="U848" i="1" s="1"/>
  <c r="S849" i="1"/>
  <c r="U849" i="1" s="1"/>
  <c r="S850" i="1"/>
  <c r="U850" i="1" s="1"/>
  <c r="S3967" i="1"/>
  <c r="U3967" i="1" s="1"/>
  <c r="S852" i="1"/>
  <c r="U852" i="1" s="1"/>
  <c r="S853" i="1"/>
  <c r="U853" i="1" s="1"/>
  <c r="S3972" i="1"/>
  <c r="U3972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3974" i="1"/>
  <c r="U3974" i="1" s="1"/>
  <c r="S864" i="1"/>
  <c r="U864" i="1" s="1"/>
  <c r="S865" i="1"/>
  <c r="U865" i="1" s="1"/>
  <c r="S866" i="1"/>
  <c r="U866" i="1" s="1"/>
  <c r="S3976" i="1"/>
  <c r="U3976" i="1" s="1"/>
  <c r="S868" i="1"/>
  <c r="U868" i="1" s="1"/>
  <c r="S869" i="1"/>
  <c r="U869" i="1" s="1"/>
  <c r="S870" i="1"/>
  <c r="U870" i="1" s="1"/>
  <c r="S3978" i="1"/>
  <c r="U3978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3982" i="1"/>
  <c r="U3982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3985" i="1"/>
  <c r="U3985" i="1" s="1"/>
  <c r="S899" i="1"/>
  <c r="U899" i="1" s="1"/>
  <c r="S3986" i="1"/>
  <c r="U3986" i="1" s="1"/>
  <c r="S901" i="1"/>
  <c r="U901" i="1" s="1"/>
  <c r="S902" i="1"/>
  <c r="U902" i="1" s="1"/>
  <c r="S903" i="1"/>
  <c r="U903" i="1" s="1"/>
  <c r="S904" i="1"/>
  <c r="U904" i="1" s="1"/>
  <c r="S3989" i="1"/>
  <c r="U3989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3991" i="1"/>
  <c r="U3991" i="1" s="1"/>
  <c r="S922" i="1"/>
  <c r="U922" i="1" s="1"/>
  <c r="S923" i="1"/>
  <c r="U923" i="1" s="1"/>
  <c r="S924" i="1"/>
  <c r="U924" i="1" s="1"/>
  <c r="S3994" i="1"/>
  <c r="U3994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3997" i="1"/>
  <c r="U3997" i="1" s="1"/>
  <c r="S3998" i="1"/>
  <c r="U3998" i="1" s="1"/>
  <c r="S4000" i="1"/>
  <c r="U4000" i="1" s="1"/>
  <c r="S4001" i="1"/>
  <c r="U400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3964" i="1"/>
  <c r="U3964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3959" i="1"/>
  <c r="U3959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3958" i="1"/>
  <c r="U3958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3947" i="1"/>
  <c r="U3947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3885" i="1"/>
  <c r="U3885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3886" i="1"/>
  <c r="U3886" i="1" s="1"/>
  <c r="S1045" i="1"/>
  <c r="U1045" i="1" s="1"/>
  <c r="S3891" i="1"/>
  <c r="U3891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3894" i="1"/>
  <c r="U3894" i="1" s="1"/>
  <c r="S3896" i="1"/>
  <c r="U3896" i="1" s="1"/>
  <c r="S1057" i="1"/>
  <c r="U1057" i="1" s="1"/>
  <c r="S1058" i="1"/>
  <c r="U1058" i="1" s="1"/>
  <c r="S1059" i="1"/>
  <c r="U1059" i="1" s="1"/>
  <c r="S1060" i="1"/>
  <c r="U1060" i="1" s="1"/>
  <c r="S3901" i="1"/>
  <c r="U3901" i="1" s="1"/>
  <c r="S3902" i="1"/>
  <c r="U3902" i="1" s="1"/>
  <c r="S3903" i="1"/>
  <c r="U3903" i="1" s="1"/>
  <c r="S3904" i="1"/>
  <c r="U3904" i="1" s="1"/>
  <c r="S1065" i="1"/>
  <c r="U1065" i="1" s="1"/>
  <c r="S3907" i="1"/>
  <c r="U3907" i="1" s="1"/>
  <c r="S1067" i="1"/>
  <c r="U1067" i="1" s="1"/>
  <c r="S3909" i="1"/>
  <c r="U3909" i="1" s="1"/>
  <c r="S1069" i="1"/>
  <c r="U1069" i="1" s="1"/>
  <c r="S1070" i="1"/>
  <c r="U1070" i="1" s="1"/>
  <c r="S1071" i="1"/>
  <c r="U1071" i="1" s="1"/>
  <c r="S1072" i="1"/>
  <c r="U1072" i="1" s="1"/>
  <c r="S3914" i="1"/>
  <c r="U3914" i="1" s="1"/>
  <c r="S1074" i="1"/>
  <c r="U1074" i="1" s="1"/>
  <c r="S1075" i="1"/>
  <c r="U1075" i="1" s="1"/>
  <c r="S1076" i="1"/>
  <c r="U1076" i="1" s="1"/>
  <c r="S3917" i="1"/>
  <c r="U391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3919" i="1"/>
  <c r="U3919" i="1" s="1"/>
  <c r="S3921" i="1"/>
  <c r="U3921" i="1" s="1"/>
  <c r="S1087" i="1"/>
  <c r="U1087" i="1" s="1"/>
  <c r="S1088" i="1"/>
  <c r="U1088" i="1" s="1"/>
  <c r="S1089" i="1"/>
  <c r="U1089" i="1" s="1"/>
  <c r="S3926" i="1"/>
  <c r="U3926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3928" i="1"/>
  <c r="U3928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3931" i="1"/>
  <c r="U3931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3935" i="1"/>
  <c r="U3935" i="1" s="1"/>
  <c r="S1129" i="1"/>
  <c r="U1129" i="1" s="1"/>
  <c r="S3941" i="1"/>
  <c r="U3941" i="1" s="1"/>
  <c r="S1131" i="1"/>
  <c r="U1131" i="1" s="1"/>
  <c r="S1132" i="1"/>
  <c r="U1132" i="1" s="1"/>
  <c r="S3942" i="1"/>
  <c r="U3942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3884" i="1"/>
  <c r="U3884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3883" i="1"/>
  <c r="U3883" i="1" s="1"/>
  <c r="S1163" i="1"/>
  <c r="U1163" i="1" s="1"/>
  <c r="S1164" i="1"/>
  <c r="U1164" i="1" s="1"/>
  <c r="S1165" i="1"/>
  <c r="U1165" i="1" s="1"/>
  <c r="S1166" i="1"/>
  <c r="U1166" i="1" s="1"/>
  <c r="S3882" i="1"/>
  <c r="U3882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3879" i="1"/>
  <c r="U3879" i="1" s="1"/>
  <c r="S1175" i="1"/>
  <c r="U1175" i="1" s="1"/>
  <c r="S1176" i="1"/>
  <c r="U1176" i="1" s="1"/>
  <c r="S3880" i="1"/>
  <c r="U3880" i="1" s="1"/>
  <c r="S1178" i="1"/>
  <c r="U1178" i="1" s="1"/>
  <c r="S3881" i="1"/>
  <c r="U3881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873" i="1"/>
  <c r="U3873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3872" i="1"/>
  <c r="U3872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858" i="1"/>
  <c r="U3858" i="1" s="1"/>
  <c r="S3860" i="1"/>
  <c r="U3860" i="1" s="1"/>
  <c r="S3861" i="1"/>
  <c r="U3861" i="1" s="1"/>
  <c r="S1222" i="1"/>
  <c r="U1222" i="1" s="1"/>
  <c r="S1223" i="1"/>
  <c r="U1223" i="1" s="1"/>
  <c r="S3862" i="1"/>
  <c r="U3862" i="1" s="1"/>
  <c r="S1225" i="1"/>
  <c r="U1225" i="1" s="1"/>
  <c r="S1226" i="1"/>
  <c r="U1226" i="1" s="1"/>
  <c r="S1227" i="1"/>
  <c r="U1227" i="1" s="1"/>
  <c r="S3865" i="1"/>
  <c r="U3865" i="1" s="1"/>
  <c r="S1229" i="1"/>
  <c r="U1229" i="1" s="1"/>
  <c r="S1230" i="1"/>
  <c r="U1230" i="1" s="1"/>
  <c r="S1231" i="1"/>
  <c r="U1231" i="1" s="1"/>
  <c r="S3866" i="1"/>
  <c r="U3866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3867" i="1"/>
  <c r="U3867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3869" i="1"/>
  <c r="U3869" i="1" s="1"/>
  <c r="S1255" i="1"/>
  <c r="U1255" i="1" s="1"/>
  <c r="S1256" i="1"/>
  <c r="U1256" i="1" s="1"/>
  <c r="S1257" i="1"/>
  <c r="U1257" i="1" s="1"/>
  <c r="S3855" i="1"/>
  <c r="U3855" i="1" s="1"/>
  <c r="S1259" i="1"/>
  <c r="U1259" i="1" s="1"/>
  <c r="S1260" i="1"/>
  <c r="U1260" i="1" s="1"/>
  <c r="S3854" i="1"/>
  <c r="U3854" i="1" s="1"/>
  <c r="S1262" i="1"/>
  <c r="U1262" i="1" s="1"/>
  <c r="S3853" i="1"/>
  <c r="U3853" i="1" s="1"/>
  <c r="S1264" i="1"/>
  <c r="U1264" i="1" s="1"/>
  <c r="S3852" i="1"/>
  <c r="U3852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3851" i="1"/>
  <c r="U385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3843" i="1"/>
  <c r="U3843" i="1" s="1"/>
  <c r="S1278" i="1"/>
  <c r="U1278" i="1" s="1"/>
  <c r="S1279" i="1"/>
  <c r="U1279" i="1" s="1"/>
  <c r="S3847" i="1"/>
  <c r="U3847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3718" i="1"/>
  <c r="U3718" i="1" s="1"/>
  <c r="S1309" i="1"/>
  <c r="U1309" i="1" s="1"/>
  <c r="S1310" i="1"/>
  <c r="U1310" i="1" s="1"/>
  <c r="S1311" i="1"/>
  <c r="U1311" i="1" s="1"/>
  <c r="S1312" i="1"/>
  <c r="U1312" i="1" s="1"/>
  <c r="S3720" i="1"/>
  <c r="U3720" i="1" s="1"/>
  <c r="S1314" i="1"/>
  <c r="U1314" i="1" s="1"/>
  <c r="S3723" i="1"/>
  <c r="U3723" i="1" s="1"/>
  <c r="S3726" i="1"/>
  <c r="U3726" i="1" s="1"/>
  <c r="S1317" i="1"/>
  <c r="U1317" i="1" s="1"/>
  <c r="S1318" i="1"/>
  <c r="U1318" i="1" s="1"/>
  <c r="S3731" i="1"/>
  <c r="U3731" i="1" s="1"/>
  <c r="S3733" i="1"/>
  <c r="U3733" i="1" s="1"/>
  <c r="S1321" i="1"/>
  <c r="U1321" i="1" s="1"/>
  <c r="S1322" i="1"/>
  <c r="U1322" i="1" s="1"/>
  <c r="S1323" i="1"/>
  <c r="U1323" i="1" s="1"/>
  <c r="S1324" i="1"/>
  <c r="U1324" i="1" s="1"/>
  <c r="S3734" i="1"/>
  <c r="U3734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3737" i="1"/>
  <c r="U3737" i="1" s="1"/>
  <c r="S1334" i="1"/>
  <c r="U1334" i="1" s="1"/>
  <c r="S3741" i="1"/>
  <c r="U3741" i="1" s="1"/>
  <c r="S1336" i="1"/>
  <c r="U1336" i="1" s="1"/>
  <c r="S1337" i="1"/>
  <c r="U1337" i="1" s="1"/>
  <c r="S1338" i="1"/>
  <c r="U1338" i="1" s="1"/>
  <c r="S1339" i="1"/>
  <c r="U1339" i="1" s="1"/>
  <c r="S3742" i="1"/>
  <c r="U3742" i="1" s="1"/>
  <c r="S1341" i="1"/>
  <c r="U1341" i="1" s="1"/>
  <c r="S1342" i="1"/>
  <c r="U1342" i="1" s="1"/>
  <c r="S3745" i="1"/>
  <c r="U3745" i="1" s="1"/>
  <c r="S1344" i="1"/>
  <c r="U1344" i="1" s="1"/>
  <c r="S1345" i="1"/>
  <c r="U1345" i="1" s="1"/>
  <c r="S1346" i="1"/>
  <c r="U1346" i="1" s="1"/>
  <c r="S1347" i="1"/>
  <c r="U1347" i="1" s="1"/>
  <c r="S3746" i="1"/>
  <c r="U3746" i="1" s="1"/>
  <c r="S1349" i="1"/>
  <c r="U1349" i="1" s="1"/>
  <c r="S3747" i="1"/>
  <c r="U3747" i="1" s="1"/>
  <c r="S1351" i="1"/>
  <c r="U1351" i="1" s="1"/>
  <c r="S1352" i="1"/>
  <c r="U1352" i="1" s="1"/>
  <c r="S3750" i="1"/>
  <c r="U3750" i="1" s="1"/>
  <c r="S1354" i="1"/>
  <c r="U1354" i="1" s="1"/>
  <c r="S1355" i="1"/>
  <c r="U1355" i="1" s="1"/>
  <c r="S3753" i="1"/>
  <c r="U3753" i="1" s="1"/>
  <c r="S1357" i="1"/>
  <c r="U1357" i="1" s="1"/>
  <c r="S1358" i="1"/>
  <c r="U1358" i="1" s="1"/>
  <c r="S1359" i="1"/>
  <c r="U1359" i="1" s="1"/>
  <c r="S3754" i="1"/>
  <c r="U3754" i="1" s="1"/>
  <c r="S1361" i="1"/>
  <c r="U1361" i="1" s="1"/>
  <c r="S1362" i="1"/>
  <c r="U1362" i="1" s="1"/>
  <c r="S3756" i="1"/>
  <c r="U3756" i="1" s="1"/>
  <c r="S3757" i="1"/>
  <c r="U3757" i="1" s="1"/>
  <c r="S1365" i="1"/>
  <c r="U1365" i="1" s="1"/>
  <c r="S1366" i="1"/>
  <c r="U1366" i="1" s="1"/>
  <c r="S1367" i="1"/>
  <c r="U1367" i="1" s="1"/>
  <c r="S1368" i="1"/>
  <c r="U1368" i="1" s="1"/>
  <c r="S3760" i="1"/>
  <c r="U3760" i="1" s="1"/>
  <c r="S3761" i="1"/>
  <c r="U3761" i="1" s="1"/>
  <c r="S3762" i="1"/>
  <c r="U3762" i="1" s="1"/>
  <c r="S1372" i="1"/>
  <c r="U1372" i="1" s="1"/>
  <c r="S3763" i="1"/>
  <c r="U3763" i="1" s="1"/>
  <c r="S1374" i="1"/>
  <c r="U1374" i="1" s="1"/>
  <c r="S3769" i="1"/>
  <c r="U3769" i="1" s="1"/>
  <c r="S1376" i="1"/>
  <c r="U1376" i="1" s="1"/>
  <c r="S1377" i="1"/>
  <c r="U1377" i="1" s="1"/>
  <c r="S1378" i="1"/>
  <c r="U1378" i="1" s="1"/>
  <c r="S3770" i="1"/>
  <c r="U3770" i="1" s="1"/>
  <c r="S3773" i="1"/>
  <c r="U3773" i="1" s="1"/>
  <c r="S1381" i="1"/>
  <c r="U1381" i="1" s="1"/>
  <c r="S3786" i="1"/>
  <c r="U3786" i="1" s="1"/>
  <c r="S3787" i="1"/>
  <c r="U3787" i="1" s="1"/>
  <c r="S3790" i="1"/>
  <c r="U3790" i="1" s="1"/>
  <c r="S3791" i="1"/>
  <c r="U3791" i="1" s="1"/>
  <c r="S1386" i="1"/>
  <c r="U1386" i="1" s="1"/>
  <c r="S1387" i="1"/>
  <c r="U1387" i="1" s="1"/>
  <c r="S1388" i="1"/>
  <c r="U1388" i="1" s="1"/>
  <c r="S3792" i="1"/>
  <c r="U3792" i="1" s="1"/>
  <c r="S1390" i="1"/>
  <c r="U1390" i="1" s="1"/>
  <c r="S1391" i="1"/>
  <c r="U1391" i="1" s="1"/>
  <c r="S1392" i="1"/>
  <c r="U1392" i="1" s="1"/>
  <c r="S3800" i="1"/>
  <c r="U3800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3801" i="1"/>
  <c r="U3801" i="1" s="1"/>
  <c r="S1401" i="1"/>
  <c r="U1401" i="1" s="1"/>
  <c r="S1402" i="1"/>
  <c r="U1402" i="1" s="1"/>
  <c r="S1403" i="1"/>
  <c r="U1403" i="1" s="1"/>
  <c r="S3802" i="1"/>
  <c r="U3802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3803" i="1"/>
  <c r="U3803" i="1" s="1"/>
  <c r="S3807" i="1"/>
  <c r="U3807" i="1" s="1"/>
  <c r="S1417" i="1"/>
  <c r="U1417" i="1" s="1"/>
  <c r="S1418" i="1"/>
  <c r="U1418" i="1" s="1"/>
  <c r="S1419" i="1"/>
  <c r="U1419" i="1" s="1"/>
  <c r="S3808" i="1"/>
  <c r="U3808" i="1" s="1"/>
  <c r="S1421" i="1"/>
  <c r="U1421" i="1" s="1"/>
  <c r="S1422" i="1"/>
  <c r="U1422" i="1" s="1"/>
  <c r="S3811" i="1"/>
  <c r="U3811" i="1" s="1"/>
  <c r="S1424" i="1"/>
  <c r="U1424" i="1" s="1"/>
  <c r="S1425" i="1"/>
  <c r="U1425" i="1" s="1"/>
  <c r="S3813" i="1"/>
  <c r="U3813" i="1" s="1"/>
  <c r="S1427" i="1"/>
  <c r="U1427" i="1" s="1"/>
  <c r="S1428" i="1"/>
  <c r="U1428" i="1" s="1"/>
  <c r="S1429" i="1"/>
  <c r="U1429" i="1" s="1"/>
  <c r="S1430" i="1"/>
  <c r="U1430" i="1" s="1"/>
  <c r="S3814" i="1"/>
  <c r="U3814" i="1" s="1"/>
  <c r="S3816" i="1"/>
  <c r="U3816" i="1" s="1"/>
  <c r="S1433" i="1"/>
  <c r="U1433" i="1" s="1"/>
  <c r="S3820" i="1"/>
  <c r="U3820" i="1" s="1"/>
  <c r="S1435" i="1"/>
  <c r="U1435" i="1" s="1"/>
  <c r="S1436" i="1"/>
  <c r="U1436" i="1" s="1"/>
  <c r="S1437" i="1"/>
  <c r="U1437" i="1" s="1"/>
  <c r="S1438" i="1"/>
  <c r="U1438" i="1" s="1"/>
  <c r="S3827" i="1"/>
  <c r="U3827" i="1" s="1"/>
  <c r="S1440" i="1"/>
  <c r="U1440" i="1" s="1"/>
  <c r="S1441" i="1"/>
  <c r="U1441" i="1" s="1"/>
  <c r="S3829" i="1"/>
  <c r="U3829" i="1" s="1"/>
  <c r="S1443" i="1"/>
  <c r="U1443" i="1" s="1"/>
  <c r="S1444" i="1"/>
  <c r="U1444" i="1" s="1"/>
  <c r="S1445" i="1"/>
  <c r="U1445" i="1" s="1"/>
  <c r="S3830" i="1"/>
  <c r="U3830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831" i="1"/>
  <c r="U3831" i="1" s="1"/>
  <c r="S3832" i="1"/>
  <c r="U3832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3833" i="1"/>
  <c r="U3833" i="1" s="1"/>
  <c r="S3835" i="1"/>
  <c r="U3835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3836" i="1"/>
  <c r="U3836" i="1" s="1"/>
  <c r="S1502" i="1"/>
  <c r="U1502" i="1" s="1"/>
  <c r="S1503" i="1"/>
  <c r="U1503" i="1" s="1"/>
  <c r="S1504" i="1"/>
  <c r="U1504" i="1" s="1"/>
  <c r="S3837" i="1"/>
  <c r="U3837" i="1" s="1"/>
  <c r="S3838" i="1"/>
  <c r="U3838" i="1" s="1"/>
  <c r="S3842" i="1"/>
  <c r="U3842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3716" i="1"/>
  <c r="U3716" i="1" s="1"/>
  <c r="S1514" i="1"/>
  <c r="U1514" i="1" s="1"/>
  <c r="S3709" i="1"/>
  <c r="U3709" i="1" s="1"/>
  <c r="S3710" i="1"/>
  <c r="U3710" i="1" s="1"/>
  <c r="S1517" i="1"/>
  <c r="U1517" i="1" s="1"/>
  <c r="S3697" i="1"/>
  <c r="U3697" i="1" s="1"/>
  <c r="S1519" i="1"/>
  <c r="U1519" i="1" s="1"/>
  <c r="S1520" i="1"/>
  <c r="U1520" i="1" s="1"/>
  <c r="S3700" i="1"/>
  <c r="U3700" i="1" s="1"/>
  <c r="S3702" i="1"/>
  <c r="U3702" i="1" s="1"/>
  <c r="S1523" i="1"/>
  <c r="U1523" i="1" s="1"/>
  <c r="S3703" i="1"/>
  <c r="U3703" i="1" s="1"/>
  <c r="S3705" i="1"/>
  <c r="U370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3694" i="1"/>
  <c r="U3694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3696" i="1"/>
  <c r="U3696" i="1" s="1"/>
  <c r="S1550" i="1"/>
  <c r="U1550" i="1" s="1"/>
  <c r="S1551" i="1"/>
  <c r="U1551" i="1" s="1"/>
  <c r="S1552" i="1"/>
  <c r="U1552" i="1" s="1"/>
  <c r="S3693" i="1"/>
  <c r="U369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3686" i="1"/>
  <c r="U3686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3690" i="1"/>
  <c r="U3690" i="1" s="1"/>
  <c r="S1573" i="1"/>
  <c r="U1573" i="1" s="1"/>
  <c r="S1574" i="1"/>
  <c r="U1574" i="1" s="1"/>
  <c r="S1575" i="1"/>
  <c r="U1575" i="1" s="1"/>
  <c r="S3685" i="1"/>
  <c r="U3685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3624" i="1"/>
  <c r="U3624" i="1" s="1"/>
  <c r="S3630" i="1"/>
  <c r="U3630" i="1" s="1"/>
  <c r="S1607" i="1"/>
  <c r="U1607" i="1" s="1"/>
  <c r="S3635" i="1"/>
  <c r="U3635" i="1" s="1"/>
  <c r="S3653" i="1"/>
  <c r="U3653" i="1" s="1"/>
  <c r="S1610" i="1"/>
  <c r="U1610" i="1" s="1"/>
  <c r="S1611" i="1"/>
  <c r="U1611" i="1" s="1"/>
  <c r="S1612" i="1"/>
  <c r="U1612" i="1" s="1"/>
  <c r="S3654" i="1"/>
  <c r="U3654" i="1" s="1"/>
  <c r="S3657" i="1"/>
  <c r="U3657" i="1" s="1"/>
  <c r="S3658" i="1"/>
  <c r="U3658" i="1" s="1"/>
  <c r="S1616" i="1"/>
  <c r="U1616" i="1" s="1"/>
  <c r="S3664" i="1"/>
  <c r="U3664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3667" i="1"/>
  <c r="U3667" i="1" s="1"/>
  <c r="S3669" i="1"/>
  <c r="U3669" i="1" s="1"/>
  <c r="S1625" i="1"/>
  <c r="U1625" i="1" s="1"/>
  <c r="S3673" i="1"/>
  <c r="U3673" i="1" s="1"/>
  <c r="S3675" i="1"/>
  <c r="U3675" i="1" s="1"/>
  <c r="S1628" i="1"/>
  <c r="U1628" i="1" s="1"/>
  <c r="S1629" i="1"/>
  <c r="U1629" i="1" s="1"/>
  <c r="S1630" i="1"/>
  <c r="U1630" i="1" s="1"/>
  <c r="S1631" i="1"/>
  <c r="U1631" i="1" s="1"/>
  <c r="S3677" i="1"/>
  <c r="U3677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3678" i="1"/>
  <c r="U3678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3679" i="1"/>
  <c r="U3679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3682" i="1"/>
  <c r="U3682" i="1" s="1"/>
  <c r="S1660" i="1"/>
  <c r="U1660" i="1" s="1"/>
  <c r="S3684" i="1"/>
  <c r="U3684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3622" i="1"/>
  <c r="U3622" i="1" s="1"/>
  <c r="S1668" i="1"/>
  <c r="U1668" i="1" s="1"/>
  <c r="S1669" i="1"/>
  <c r="U1669" i="1" s="1"/>
  <c r="S1670" i="1"/>
  <c r="U1670" i="1" s="1"/>
  <c r="S1671" i="1"/>
  <c r="U1671" i="1" s="1"/>
  <c r="S3603" i="1"/>
  <c r="U3603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3604" i="1"/>
  <c r="U3604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3611" i="1"/>
  <c r="U3611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3615" i="1"/>
  <c r="U3615" i="1" s="1"/>
  <c r="S1706" i="1"/>
  <c r="U1706" i="1" s="1"/>
  <c r="S3616" i="1"/>
  <c r="U3616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3621" i="1"/>
  <c r="U3621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3596" i="1"/>
  <c r="U3596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3578" i="1"/>
  <c r="U3578" i="1" s="1"/>
  <c r="S1728" i="1"/>
  <c r="U1728" i="1" s="1"/>
  <c r="S1729" i="1"/>
  <c r="U1729" i="1" s="1"/>
  <c r="S3579" i="1"/>
  <c r="U3579" i="1" s="1"/>
  <c r="S1731" i="1"/>
  <c r="U1731" i="1" s="1"/>
  <c r="S1732" i="1"/>
  <c r="U1732" i="1" s="1"/>
  <c r="S1733" i="1"/>
  <c r="U1733" i="1" s="1"/>
  <c r="S1734" i="1"/>
  <c r="U1734" i="1" s="1"/>
  <c r="S3580" i="1"/>
  <c r="U3580" i="1" s="1"/>
  <c r="S1736" i="1"/>
  <c r="U1736" i="1" s="1"/>
  <c r="S1737" i="1"/>
  <c r="U1737" i="1" s="1"/>
  <c r="S3581" i="1"/>
  <c r="U3581" i="1" s="1"/>
  <c r="S3583" i="1"/>
  <c r="U3583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3584" i="1"/>
  <c r="U3584" i="1" s="1"/>
  <c r="S3586" i="1"/>
  <c r="U3586" i="1" s="1"/>
  <c r="S1748" i="1"/>
  <c r="U1748" i="1" s="1"/>
  <c r="S1749" i="1"/>
  <c r="U1749" i="1" s="1"/>
  <c r="S1750" i="1"/>
  <c r="U1750" i="1" s="1"/>
  <c r="S3590" i="1"/>
  <c r="U3590" i="1" s="1"/>
  <c r="S1752" i="1"/>
  <c r="U1752" i="1" s="1"/>
  <c r="S1753" i="1"/>
  <c r="U1753" i="1" s="1"/>
  <c r="S1754" i="1"/>
  <c r="U1754" i="1" s="1"/>
  <c r="S1755" i="1"/>
  <c r="U1755" i="1" s="1"/>
  <c r="S3591" i="1"/>
  <c r="U3591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3595" i="1"/>
  <c r="U3595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3575" i="1"/>
  <c r="U35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3571" i="1"/>
  <c r="U3571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3529" i="1"/>
  <c r="U3529" i="1" s="1"/>
  <c r="S1805" i="1"/>
  <c r="U1805" i="1" s="1"/>
  <c r="S1806" i="1"/>
  <c r="U1806" i="1" s="1"/>
  <c r="S1807" i="1"/>
  <c r="U1807" i="1" s="1"/>
  <c r="S1808" i="1"/>
  <c r="U1808" i="1" s="1"/>
  <c r="S3530" i="1"/>
  <c r="U3530" i="1" s="1"/>
  <c r="S3531" i="1"/>
  <c r="U3531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3533" i="1"/>
  <c r="U3533" i="1" s="1"/>
  <c r="S1823" i="1"/>
  <c r="U1823" i="1" s="1"/>
  <c r="S1824" i="1"/>
  <c r="U1824" i="1" s="1"/>
  <c r="S3536" i="1"/>
  <c r="U3536" i="1" s="1"/>
  <c r="S1826" i="1"/>
  <c r="U1826" i="1" s="1"/>
  <c r="S1827" i="1"/>
  <c r="U1827" i="1" s="1"/>
  <c r="S1828" i="1"/>
  <c r="U1828" i="1" s="1"/>
  <c r="S1829" i="1"/>
  <c r="U1829" i="1" s="1"/>
  <c r="S3537" i="1"/>
  <c r="U3537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3538" i="1"/>
  <c r="U3538" i="1" s="1"/>
  <c r="S3540" i="1"/>
  <c r="U3540" i="1" s="1"/>
  <c r="S1842" i="1"/>
  <c r="U1842" i="1" s="1"/>
  <c r="S3541" i="1"/>
  <c r="U3541" i="1" s="1"/>
  <c r="S3542" i="1"/>
  <c r="U3542" i="1" s="1"/>
  <c r="S1845" i="1"/>
  <c r="U1845" i="1" s="1"/>
  <c r="S3543" i="1"/>
  <c r="U3543" i="1" s="1"/>
  <c r="S1847" i="1"/>
  <c r="U1847" i="1" s="1"/>
  <c r="S1848" i="1"/>
  <c r="U1848" i="1" s="1"/>
  <c r="S1849" i="1"/>
  <c r="U1849" i="1" s="1"/>
  <c r="S1850" i="1"/>
  <c r="U1850" i="1" s="1"/>
  <c r="S3546" i="1"/>
  <c r="U3546" i="1" s="1"/>
  <c r="S1852" i="1"/>
  <c r="U1852" i="1" s="1"/>
  <c r="S3550" i="1"/>
  <c r="U3550" i="1" s="1"/>
  <c r="S1854" i="1"/>
  <c r="U1854" i="1" s="1"/>
  <c r="S3551" i="1"/>
  <c r="U3551" i="1" s="1"/>
  <c r="S1856" i="1"/>
  <c r="U1856" i="1" s="1"/>
  <c r="S1857" i="1"/>
  <c r="U1857" i="1" s="1"/>
  <c r="S1858" i="1"/>
  <c r="U1858" i="1" s="1"/>
  <c r="S1859" i="1"/>
  <c r="U1859" i="1" s="1"/>
  <c r="S3552" i="1"/>
  <c r="U3552" i="1" s="1"/>
  <c r="S3558" i="1"/>
  <c r="U3558" i="1" s="1"/>
  <c r="S1862" i="1"/>
  <c r="U1862" i="1" s="1"/>
  <c r="S3565" i="1"/>
  <c r="U3565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3570" i="1"/>
  <c r="U3570" i="1" s="1"/>
  <c r="S1880" i="1"/>
  <c r="U1880" i="1" s="1"/>
  <c r="S1881" i="1"/>
  <c r="U1881" i="1" s="1"/>
  <c r="S3528" i="1"/>
  <c r="U3528" i="1" s="1"/>
  <c r="S1883" i="1"/>
  <c r="U1883" i="1" s="1"/>
  <c r="S3522" i="1"/>
  <c r="U3522" i="1" s="1"/>
  <c r="S3526" i="1"/>
  <c r="U3526" i="1" s="1"/>
  <c r="S1886" i="1"/>
  <c r="U1886" i="1" s="1"/>
  <c r="S3521" i="1"/>
  <c r="U3521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3491" i="1"/>
  <c r="U3491" i="1" s="1"/>
  <c r="S3492" i="1"/>
  <c r="U3492" i="1" s="1"/>
  <c r="S1897" i="1"/>
  <c r="U1897" i="1" s="1"/>
  <c r="S1898" i="1"/>
  <c r="U1898" i="1" s="1"/>
  <c r="S3496" i="1"/>
  <c r="U3496" i="1" s="1"/>
  <c r="S3502" i="1"/>
  <c r="U3502" i="1" s="1"/>
  <c r="S1901" i="1"/>
  <c r="U1901" i="1" s="1"/>
  <c r="S3504" i="1"/>
  <c r="U3504" i="1" s="1"/>
  <c r="S3507" i="1"/>
  <c r="U3507" i="1" s="1"/>
  <c r="S1904" i="1"/>
  <c r="U1904" i="1" s="1"/>
  <c r="S3508" i="1"/>
  <c r="U3508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3512" i="1"/>
  <c r="U3512" i="1" s="1"/>
  <c r="S1912" i="1"/>
  <c r="U1912" i="1" s="1"/>
  <c r="S3513" i="1"/>
  <c r="U3513" i="1" s="1"/>
  <c r="S1914" i="1"/>
  <c r="U1914" i="1" s="1"/>
  <c r="S1915" i="1"/>
  <c r="U1915" i="1" s="1"/>
  <c r="S3514" i="1"/>
  <c r="U3514" i="1" s="1"/>
  <c r="S1917" i="1"/>
  <c r="U1917" i="1" s="1"/>
  <c r="S1918" i="1"/>
  <c r="U1918" i="1" s="1"/>
  <c r="S1919" i="1"/>
  <c r="U1919" i="1" s="1"/>
  <c r="S1920" i="1"/>
  <c r="U1920" i="1" s="1"/>
  <c r="S3516" i="1"/>
  <c r="U3516" i="1" s="1"/>
  <c r="S1922" i="1"/>
  <c r="U1922" i="1" s="1"/>
  <c r="S3517" i="1"/>
  <c r="U3517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3277" i="1"/>
  <c r="U3277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3279" i="1"/>
  <c r="U3279" i="1" s="1"/>
  <c r="S1955" i="1"/>
  <c r="U1955" i="1" s="1"/>
  <c r="S1956" i="1"/>
  <c r="U1956" i="1" s="1"/>
  <c r="S3280" i="1"/>
  <c r="U3280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3284" i="1"/>
  <c r="U3284" i="1" s="1"/>
  <c r="S1966" i="1"/>
  <c r="U1966" i="1" s="1"/>
  <c r="S1967" i="1"/>
  <c r="U1967" i="1" s="1"/>
  <c r="S1968" i="1"/>
  <c r="U1968" i="1" s="1"/>
  <c r="S3286" i="1"/>
  <c r="U3286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3289" i="1"/>
  <c r="U3289" i="1" s="1"/>
  <c r="S1981" i="1"/>
  <c r="U1981" i="1" s="1"/>
  <c r="S1982" i="1"/>
  <c r="U1982" i="1" s="1"/>
  <c r="S1983" i="1"/>
  <c r="U1983" i="1" s="1"/>
  <c r="S3291" i="1"/>
  <c r="U3291" i="1" s="1"/>
  <c r="S1985" i="1"/>
  <c r="U1985" i="1" s="1"/>
  <c r="S1986" i="1"/>
  <c r="U1986" i="1" s="1"/>
  <c r="S3294" i="1"/>
  <c r="U3294" i="1" s="1"/>
  <c r="S1988" i="1"/>
  <c r="U1988" i="1" s="1"/>
  <c r="S1989" i="1"/>
  <c r="U1989" i="1" s="1"/>
  <c r="S1990" i="1"/>
  <c r="U1990" i="1" s="1"/>
  <c r="S1991" i="1"/>
  <c r="U1991" i="1" s="1"/>
  <c r="S3295" i="1"/>
  <c r="U3295" i="1" s="1"/>
  <c r="S1993" i="1"/>
  <c r="U1993" i="1" s="1"/>
  <c r="S3296" i="1"/>
  <c r="U3296" i="1" s="1"/>
  <c r="S1995" i="1"/>
  <c r="U1995" i="1" s="1"/>
  <c r="S3297" i="1"/>
  <c r="U3297" i="1" s="1"/>
  <c r="S1997" i="1"/>
  <c r="U1997" i="1" s="1"/>
  <c r="S1998" i="1"/>
  <c r="U1998" i="1" s="1"/>
  <c r="S3298" i="1"/>
  <c r="U3298" i="1" s="1"/>
  <c r="S3301" i="1"/>
  <c r="U3301" i="1" s="1"/>
  <c r="S3303" i="1"/>
  <c r="U3303" i="1" s="1"/>
  <c r="S3306" i="1"/>
  <c r="U3306" i="1" s="1"/>
  <c r="S3307" i="1"/>
  <c r="U3307" i="1" s="1"/>
  <c r="S2004" i="1"/>
  <c r="U2004" i="1" s="1"/>
  <c r="S3309" i="1"/>
  <c r="U3309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3313" i="1"/>
  <c r="U3313" i="1" s="1"/>
  <c r="S2013" i="1"/>
  <c r="U2013" i="1" s="1"/>
  <c r="S2014" i="1"/>
  <c r="U2014" i="1" s="1"/>
  <c r="S3315" i="1"/>
  <c r="U3315" i="1" s="1"/>
  <c r="S3316" i="1"/>
  <c r="U3316" i="1" s="1"/>
  <c r="S3318" i="1"/>
  <c r="U3318" i="1" s="1"/>
  <c r="S2018" i="1"/>
  <c r="U2018" i="1" s="1"/>
  <c r="S3319" i="1"/>
  <c r="U3319" i="1" s="1"/>
  <c r="S2020" i="1"/>
  <c r="U2020" i="1" s="1"/>
  <c r="S3323" i="1"/>
  <c r="U3323" i="1" s="1"/>
  <c r="S2022" i="1"/>
  <c r="U2022" i="1" s="1"/>
  <c r="S2023" i="1"/>
  <c r="U2023" i="1" s="1"/>
  <c r="S2024" i="1"/>
  <c r="U2024" i="1" s="1"/>
  <c r="S2025" i="1"/>
  <c r="U2025" i="1" s="1"/>
  <c r="S3324" i="1"/>
  <c r="U3324" i="1" s="1"/>
  <c r="S2027" i="1"/>
  <c r="U2027" i="1" s="1"/>
  <c r="S2028" i="1"/>
  <c r="U2028" i="1" s="1"/>
  <c r="S3325" i="1"/>
  <c r="U3325" i="1" s="1"/>
  <c r="S2030" i="1"/>
  <c r="U2030" i="1" s="1"/>
  <c r="S2031" i="1"/>
  <c r="U2031" i="1" s="1"/>
  <c r="S3329" i="1"/>
  <c r="U3329" i="1" s="1"/>
  <c r="S3331" i="1"/>
  <c r="U3331" i="1" s="1"/>
  <c r="S3332" i="1"/>
  <c r="U3332" i="1" s="1"/>
  <c r="S3333" i="1"/>
  <c r="U3333" i="1" s="1"/>
  <c r="S2036" i="1"/>
  <c r="U2036" i="1" s="1"/>
  <c r="S3335" i="1"/>
  <c r="U3335" i="1" s="1"/>
  <c r="S2038" i="1"/>
  <c r="U2038" i="1" s="1"/>
  <c r="S3336" i="1"/>
  <c r="U3336" i="1" s="1"/>
  <c r="S2040" i="1"/>
  <c r="U2040" i="1" s="1"/>
  <c r="S2041" i="1"/>
  <c r="U2041" i="1" s="1"/>
  <c r="S3339" i="1"/>
  <c r="U3339" i="1" s="1"/>
  <c r="S3341" i="1"/>
  <c r="U3341" i="1" s="1"/>
  <c r="S3342" i="1"/>
  <c r="U3342" i="1" s="1"/>
  <c r="S2045" i="1"/>
  <c r="U2045" i="1" s="1"/>
  <c r="S2046" i="1"/>
  <c r="U2046" i="1" s="1"/>
  <c r="S2047" i="1"/>
  <c r="U2047" i="1" s="1"/>
  <c r="S2048" i="1"/>
  <c r="U2048" i="1" s="1"/>
  <c r="S3343" i="1"/>
  <c r="U3343" i="1" s="1"/>
  <c r="S2050" i="1"/>
  <c r="U2050" i="1" s="1"/>
  <c r="S2051" i="1"/>
  <c r="U2051" i="1" s="1"/>
  <c r="S3344" i="1"/>
  <c r="U3344" i="1" s="1"/>
  <c r="S2053" i="1"/>
  <c r="U2053" i="1" s="1"/>
  <c r="S2054" i="1"/>
  <c r="U2054" i="1" s="1"/>
  <c r="S2055" i="1"/>
  <c r="U2055" i="1" s="1"/>
  <c r="S3346" i="1"/>
  <c r="U3346" i="1" s="1"/>
  <c r="S2057" i="1"/>
  <c r="U2057" i="1" s="1"/>
  <c r="S3350" i="1"/>
  <c r="U3350" i="1" s="1"/>
  <c r="S2059" i="1"/>
  <c r="U2059" i="1" s="1"/>
  <c r="S3353" i="1"/>
  <c r="U3353" i="1" s="1"/>
  <c r="S2061" i="1"/>
  <c r="U2061" i="1" s="1"/>
  <c r="S3359" i="1"/>
  <c r="U3359" i="1" s="1"/>
  <c r="S3360" i="1"/>
  <c r="U3360" i="1" s="1"/>
  <c r="S2064" i="1"/>
  <c r="U2064" i="1" s="1"/>
  <c r="S3361" i="1"/>
  <c r="U3361" i="1" s="1"/>
  <c r="S2066" i="1"/>
  <c r="U2066" i="1" s="1"/>
  <c r="S2067" i="1"/>
  <c r="U2067" i="1" s="1"/>
  <c r="S2068" i="1"/>
  <c r="U2068" i="1" s="1"/>
  <c r="S2069" i="1"/>
  <c r="U2069" i="1" s="1"/>
  <c r="S3363" i="1"/>
  <c r="U3363" i="1" s="1"/>
  <c r="S3374" i="1"/>
  <c r="U3374" i="1" s="1"/>
  <c r="S2072" i="1"/>
  <c r="U2072" i="1" s="1"/>
  <c r="S3375" i="1"/>
  <c r="U3375" i="1" s="1"/>
  <c r="S3377" i="1"/>
  <c r="U3377" i="1" s="1"/>
  <c r="S3381" i="1"/>
  <c r="U3381" i="1" s="1"/>
  <c r="S3383" i="1"/>
  <c r="U3383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3387" i="1"/>
  <c r="U3387" i="1" s="1"/>
  <c r="S3394" i="1"/>
  <c r="U3394" i="1" s="1"/>
  <c r="S3398" i="1"/>
  <c r="U3398" i="1" s="1"/>
  <c r="S3399" i="1"/>
  <c r="U3399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3400" i="1"/>
  <c r="U3400" i="1" s="1"/>
  <c r="S2100" i="1"/>
  <c r="U2100" i="1" s="1"/>
  <c r="S2101" i="1"/>
  <c r="U2101" i="1" s="1"/>
  <c r="S2102" i="1"/>
  <c r="U2102" i="1" s="1"/>
  <c r="S2103" i="1"/>
  <c r="U2103" i="1" s="1"/>
  <c r="S3402" i="1"/>
  <c r="U3402" i="1" s="1"/>
  <c r="S2105" i="1"/>
  <c r="U2105" i="1" s="1"/>
  <c r="S2106" i="1"/>
  <c r="U2106" i="1" s="1"/>
  <c r="S3403" i="1"/>
  <c r="U3403" i="1" s="1"/>
  <c r="S3404" i="1"/>
  <c r="U3404" i="1" s="1"/>
  <c r="S2109" i="1"/>
  <c r="U2109" i="1" s="1"/>
  <c r="S2110" i="1"/>
  <c r="U2110" i="1" s="1"/>
  <c r="S3405" i="1"/>
  <c r="U3405" i="1" s="1"/>
  <c r="S2112" i="1"/>
  <c r="U2112" i="1" s="1"/>
  <c r="S2113" i="1"/>
  <c r="U2113" i="1" s="1"/>
  <c r="S2114" i="1"/>
  <c r="U2114" i="1" s="1"/>
  <c r="S3413" i="1"/>
  <c r="U3413" i="1" s="1"/>
  <c r="S3414" i="1"/>
  <c r="U3414" i="1" s="1"/>
  <c r="S2117" i="1"/>
  <c r="U2117" i="1" s="1"/>
  <c r="S2118" i="1"/>
  <c r="U2118" i="1" s="1"/>
  <c r="S2119" i="1"/>
  <c r="U2119" i="1" s="1"/>
  <c r="S2120" i="1"/>
  <c r="U2120" i="1" s="1"/>
  <c r="S3419" i="1"/>
  <c r="U3419" i="1" s="1"/>
  <c r="S2122" i="1"/>
  <c r="U2122" i="1" s="1"/>
  <c r="S3420" i="1"/>
  <c r="U3420" i="1" s="1"/>
  <c r="S3421" i="1"/>
  <c r="U3421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3425" i="1"/>
  <c r="U3425" i="1" s="1"/>
  <c r="S2133" i="1"/>
  <c r="U2133" i="1" s="1"/>
  <c r="S2134" i="1"/>
  <c r="U2134" i="1" s="1"/>
  <c r="S3426" i="1"/>
  <c r="U3426" i="1" s="1"/>
  <c r="S3427" i="1"/>
  <c r="U3427" i="1" s="1"/>
  <c r="S2137" i="1"/>
  <c r="U2137" i="1" s="1"/>
  <c r="S3428" i="1"/>
  <c r="U3428" i="1" s="1"/>
  <c r="S3433" i="1"/>
  <c r="U3433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3435" i="1"/>
  <c r="U3435" i="1" s="1"/>
  <c r="S2152" i="1"/>
  <c r="U2152" i="1" s="1"/>
  <c r="S2153" i="1"/>
  <c r="U2153" i="1" s="1"/>
  <c r="S2154" i="1"/>
  <c r="U2154" i="1" s="1"/>
  <c r="S2155" i="1"/>
  <c r="U2155" i="1" s="1"/>
  <c r="S3437" i="1"/>
  <c r="U3437" i="1" s="1"/>
  <c r="S3445" i="1"/>
  <c r="U3445" i="1" s="1"/>
  <c r="S3446" i="1"/>
  <c r="U3446" i="1" s="1"/>
  <c r="S2159" i="1"/>
  <c r="U2159" i="1" s="1"/>
  <c r="S2160" i="1"/>
  <c r="U2160" i="1" s="1"/>
  <c r="S3447" i="1"/>
  <c r="U3447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3448" i="1"/>
  <c r="U3448" i="1" s="1"/>
  <c r="S2169" i="1"/>
  <c r="U2169" i="1" s="1"/>
  <c r="S2170" i="1"/>
  <c r="U2170" i="1" s="1"/>
  <c r="S3455" i="1"/>
  <c r="U3455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3457" i="1"/>
  <c r="U3457" i="1" s="1"/>
  <c r="S2179" i="1"/>
  <c r="U2179" i="1" s="1"/>
  <c r="S3463" i="1"/>
  <c r="U3463" i="1" s="1"/>
  <c r="S3464" i="1"/>
  <c r="U3464" i="1" s="1"/>
  <c r="S2182" i="1"/>
  <c r="U2182" i="1" s="1"/>
  <c r="S2183" i="1"/>
  <c r="U2183" i="1" s="1"/>
  <c r="S3474" i="1"/>
  <c r="U3474" i="1" s="1"/>
  <c r="S2185" i="1"/>
  <c r="U2185" i="1" s="1"/>
  <c r="S2186" i="1"/>
  <c r="U2186" i="1" s="1"/>
  <c r="S2187" i="1"/>
  <c r="U2187" i="1" s="1"/>
  <c r="S3481" i="1"/>
  <c r="U3481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3482" i="1"/>
  <c r="U3482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3483" i="1"/>
  <c r="U3483" i="1" s="1"/>
  <c r="S3486" i="1"/>
  <c r="U3486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3487" i="1"/>
  <c r="U3487" i="1" s="1"/>
  <c r="S3489" i="1"/>
  <c r="U3489" i="1" s="1"/>
  <c r="S3276" i="1"/>
  <c r="U3276" i="1" s="1"/>
  <c r="S2231" i="1"/>
  <c r="U2231" i="1" s="1"/>
  <c r="S2232" i="1"/>
  <c r="U2232" i="1" s="1"/>
  <c r="S2233" i="1"/>
  <c r="U2233" i="1" s="1"/>
  <c r="S3275" i="1"/>
  <c r="U3275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3247" i="1"/>
  <c r="U3247" i="1" s="1"/>
  <c r="S2245" i="1"/>
  <c r="U2245" i="1" s="1"/>
  <c r="S3249" i="1"/>
  <c r="U3249" i="1" s="1"/>
  <c r="S2247" i="1"/>
  <c r="U2247" i="1" s="1"/>
  <c r="S3250" i="1"/>
  <c r="U3250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3258" i="1"/>
  <c r="U3258" i="1" s="1"/>
  <c r="S3260" i="1"/>
  <c r="U3260" i="1" s="1"/>
  <c r="S3261" i="1"/>
  <c r="U3261" i="1" s="1"/>
  <c r="S2258" i="1"/>
  <c r="U2258" i="1" s="1"/>
  <c r="S2259" i="1"/>
  <c r="U2259" i="1" s="1"/>
  <c r="S2260" i="1"/>
  <c r="U2260" i="1" s="1"/>
  <c r="S2261" i="1"/>
  <c r="U2261" i="1" s="1"/>
  <c r="S3264" i="1"/>
  <c r="U3264" i="1" s="1"/>
  <c r="S2263" i="1"/>
  <c r="U2263" i="1" s="1"/>
  <c r="S3269" i="1"/>
  <c r="U3269" i="1" s="1"/>
  <c r="S2265" i="1"/>
  <c r="U2265" i="1" s="1"/>
  <c r="S2266" i="1"/>
  <c r="U2266" i="1" s="1"/>
  <c r="S2267" i="1"/>
  <c r="U2267" i="1" s="1"/>
  <c r="S2268" i="1"/>
  <c r="U2268" i="1" s="1"/>
  <c r="S3271" i="1"/>
  <c r="U3271" i="1" s="1"/>
  <c r="S2270" i="1"/>
  <c r="U2270" i="1" s="1"/>
  <c r="S2271" i="1"/>
  <c r="U2271" i="1" s="1"/>
  <c r="S3274" i="1"/>
  <c r="U3274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3235" i="1"/>
  <c r="U3235" i="1" s="1"/>
  <c r="S3246" i="1"/>
  <c r="U3246" i="1" s="1"/>
  <c r="S2281" i="1"/>
  <c r="U2281" i="1" s="1"/>
  <c r="S2282" i="1"/>
  <c r="U2282" i="1" s="1"/>
  <c r="S2283" i="1"/>
  <c r="U2283" i="1" s="1"/>
  <c r="S3231" i="1"/>
  <c r="U3231" i="1" s="1"/>
  <c r="S2285" i="1"/>
  <c r="U2285" i="1" s="1"/>
  <c r="S2286" i="1"/>
  <c r="U2286" i="1" s="1"/>
  <c r="S2287" i="1"/>
  <c r="U2287" i="1" s="1"/>
  <c r="S2288" i="1"/>
  <c r="U2288" i="1" s="1"/>
  <c r="S3230" i="1"/>
  <c r="U3230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3166" i="1"/>
  <c r="U3166" i="1" s="1"/>
  <c r="S3169" i="1"/>
  <c r="U3169" i="1" s="1"/>
  <c r="S3170" i="1"/>
  <c r="U3170" i="1" s="1"/>
  <c r="S2315" i="1"/>
  <c r="U2315" i="1" s="1"/>
  <c r="S2316" i="1"/>
  <c r="U2316" i="1" s="1"/>
  <c r="S3171" i="1"/>
  <c r="U3171" i="1" s="1"/>
  <c r="S2318" i="1"/>
  <c r="U2318" i="1" s="1"/>
  <c r="S3185" i="1"/>
  <c r="U3185" i="1" s="1"/>
  <c r="S3186" i="1"/>
  <c r="U3186" i="1" s="1"/>
  <c r="S2321" i="1"/>
  <c r="U2321" i="1" s="1"/>
  <c r="S2322" i="1"/>
  <c r="U2322" i="1" s="1"/>
  <c r="S2323" i="1"/>
  <c r="U2323" i="1" s="1"/>
  <c r="S2324" i="1"/>
  <c r="U2324" i="1" s="1"/>
  <c r="S3189" i="1"/>
  <c r="U3189" i="1" s="1"/>
  <c r="S2326" i="1"/>
  <c r="U2326" i="1" s="1"/>
  <c r="S3190" i="1"/>
  <c r="U3190" i="1" s="1"/>
  <c r="S2328" i="1"/>
  <c r="U2328" i="1" s="1"/>
  <c r="S2329" i="1"/>
  <c r="U2329" i="1" s="1"/>
  <c r="S3192" i="1"/>
  <c r="U3192" i="1" s="1"/>
  <c r="S2331" i="1"/>
  <c r="U2331" i="1" s="1"/>
  <c r="S2332" i="1"/>
  <c r="U2332" i="1" s="1"/>
  <c r="S2333" i="1"/>
  <c r="U2333" i="1" s="1"/>
  <c r="S3195" i="1"/>
  <c r="U3195" i="1" s="1"/>
  <c r="S2335" i="1"/>
  <c r="U2335" i="1" s="1"/>
  <c r="S3197" i="1"/>
  <c r="U3197" i="1" s="1"/>
  <c r="S2337" i="1"/>
  <c r="U2337" i="1" s="1"/>
  <c r="S2338" i="1"/>
  <c r="U2338" i="1" s="1"/>
  <c r="S2339" i="1"/>
  <c r="U2339" i="1" s="1"/>
  <c r="S2340" i="1"/>
  <c r="U2340" i="1" s="1"/>
  <c r="S3198" i="1"/>
  <c r="U3198" i="1" s="1"/>
  <c r="S2342" i="1"/>
  <c r="U2342" i="1" s="1"/>
  <c r="S2343" i="1"/>
  <c r="U2343" i="1" s="1"/>
  <c r="S3201" i="1"/>
  <c r="U3201" i="1" s="1"/>
  <c r="S2345" i="1"/>
  <c r="U2345" i="1" s="1"/>
  <c r="S3202" i="1"/>
  <c r="U3202" i="1" s="1"/>
  <c r="S2347" i="1"/>
  <c r="U2347" i="1" s="1"/>
  <c r="S3204" i="1"/>
  <c r="U3204" i="1" s="1"/>
  <c r="S2349" i="1"/>
  <c r="U2349" i="1" s="1"/>
  <c r="S2350" i="1"/>
  <c r="U2350" i="1" s="1"/>
  <c r="S2351" i="1"/>
  <c r="U2351" i="1" s="1"/>
  <c r="S3205" i="1"/>
  <c r="U3205" i="1" s="1"/>
  <c r="S2353" i="1"/>
  <c r="U2353" i="1" s="1"/>
  <c r="S3207" i="1"/>
  <c r="U3207" i="1" s="1"/>
  <c r="S3208" i="1"/>
  <c r="U3208" i="1" s="1"/>
  <c r="S2356" i="1"/>
  <c r="U2356" i="1" s="1"/>
  <c r="S3209" i="1"/>
  <c r="U3209" i="1" s="1"/>
  <c r="S3212" i="1"/>
  <c r="U3212" i="1" s="1"/>
  <c r="S3217" i="1"/>
  <c r="U3217" i="1" s="1"/>
  <c r="S3219" i="1"/>
  <c r="U3219" i="1" s="1"/>
  <c r="S2361" i="1"/>
  <c r="U2361" i="1" s="1"/>
  <c r="S3220" i="1"/>
  <c r="U3220" i="1" s="1"/>
  <c r="S3222" i="1"/>
  <c r="U3222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3223" i="1"/>
  <c r="U3223" i="1" s="1"/>
  <c r="S2370" i="1"/>
  <c r="U2370" i="1" s="1"/>
  <c r="S2371" i="1"/>
  <c r="U2371" i="1" s="1"/>
  <c r="S3224" i="1"/>
  <c r="U3224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3225" i="1"/>
  <c r="U3225" i="1" s="1"/>
  <c r="S3228" i="1"/>
  <c r="U3228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3229" i="1"/>
  <c r="U3229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3164" i="1"/>
  <c r="U3164" i="1" s="1"/>
  <c r="S2403" i="1"/>
  <c r="U2403" i="1" s="1"/>
  <c r="S3161" i="1"/>
  <c r="U3161" i="1" s="1"/>
  <c r="S2405" i="1"/>
  <c r="U2405" i="1" s="1"/>
  <c r="S2406" i="1"/>
  <c r="U2406" i="1" s="1"/>
  <c r="S2407" i="1"/>
  <c r="U2407" i="1" s="1"/>
  <c r="S3158" i="1"/>
  <c r="U3158" i="1" s="1"/>
  <c r="S2409" i="1"/>
  <c r="U2409" i="1" s="1"/>
  <c r="S2410" i="1"/>
  <c r="U2410" i="1" s="1"/>
  <c r="S2411" i="1"/>
  <c r="U2411" i="1" s="1"/>
  <c r="S3159" i="1"/>
  <c r="U3159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3100" i="1"/>
  <c r="U3100" i="1" s="1"/>
  <c r="S3101" i="1"/>
  <c r="U3101" i="1" s="1"/>
  <c r="S2429" i="1"/>
  <c r="U2429" i="1" s="1"/>
  <c r="S2430" i="1"/>
  <c r="U2430" i="1" s="1"/>
  <c r="S3104" i="1"/>
  <c r="U3104" i="1" s="1"/>
  <c r="S2432" i="1"/>
  <c r="U2432" i="1" s="1"/>
  <c r="S3107" i="1"/>
  <c r="U3107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3110" i="1"/>
  <c r="U3110" i="1" s="1"/>
  <c r="S3111" i="1"/>
  <c r="U3111" i="1" s="1"/>
  <c r="S2448" i="1"/>
  <c r="U2448" i="1" s="1"/>
  <c r="S3118" i="1"/>
  <c r="U3118" i="1" s="1"/>
  <c r="S3119" i="1"/>
  <c r="U3119" i="1" s="1"/>
  <c r="S2451" i="1"/>
  <c r="U2451" i="1" s="1"/>
  <c r="S3120" i="1"/>
  <c r="U3120" i="1" s="1"/>
  <c r="S2453" i="1"/>
  <c r="U2453" i="1" s="1"/>
  <c r="S2454" i="1"/>
  <c r="U2454" i="1" s="1"/>
  <c r="S2455" i="1"/>
  <c r="U2455" i="1" s="1"/>
  <c r="S3121" i="1"/>
  <c r="U3121" i="1" s="1"/>
  <c r="S3122" i="1"/>
  <c r="U3122" i="1" s="1"/>
  <c r="S2458" i="1"/>
  <c r="U2458" i="1" s="1"/>
  <c r="S3127" i="1"/>
  <c r="U3127" i="1" s="1"/>
  <c r="S3128" i="1"/>
  <c r="U3128" i="1" s="1"/>
  <c r="S3129" i="1"/>
  <c r="U3129" i="1" s="1"/>
  <c r="S2462" i="1"/>
  <c r="U2462" i="1" s="1"/>
  <c r="S2463" i="1"/>
  <c r="U2463" i="1" s="1"/>
  <c r="S3130" i="1"/>
  <c r="U3130" i="1" s="1"/>
  <c r="S2465" i="1"/>
  <c r="U2465" i="1" s="1"/>
  <c r="S3131" i="1"/>
  <c r="U3131" i="1" s="1"/>
  <c r="S2467" i="1"/>
  <c r="U2467" i="1" s="1"/>
  <c r="S3133" i="1"/>
  <c r="U3133" i="1" s="1"/>
  <c r="S3134" i="1"/>
  <c r="U3134" i="1" s="1"/>
  <c r="S3135" i="1"/>
  <c r="U3135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3137" i="1"/>
  <c r="U3137" i="1" s="1"/>
  <c r="S2479" i="1"/>
  <c r="U2479" i="1" s="1"/>
  <c r="S3138" i="1"/>
  <c r="U3138" i="1" s="1"/>
  <c r="S2481" i="1"/>
  <c r="U2481" i="1" s="1"/>
  <c r="S3140" i="1"/>
  <c r="U3140" i="1" s="1"/>
  <c r="S3144" i="1"/>
  <c r="U3144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3145" i="1"/>
  <c r="U3145" i="1" s="1"/>
  <c r="S2490" i="1"/>
  <c r="U2490" i="1" s="1"/>
  <c r="S3146" i="1"/>
  <c r="U3146" i="1" s="1"/>
  <c r="S2492" i="1"/>
  <c r="U2492" i="1" s="1"/>
  <c r="S3151" i="1"/>
  <c r="U3151" i="1" s="1"/>
  <c r="S3154" i="1"/>
  <c r="U3154" i="1" s="1"/>
  <c r="S2495" i="1"/>
  <c r="U2495" i="1" s="1"/>
  <c r="S2496" i="1"/>
  <c r="U2496" i="1" s="1"/>
  <c r="S2497" i="1"/>
  <c r="U2497" i="1" s="1"/>
  <c r="S2498" i="1"/>
  <c r="U2498" i="1" s="1"/>
  <c r="S3097" i="1"/>
  <c r="U3097" i="1" s="1"/>
  <c r="S2500" i="1"/>
  <c r="U2500" i="1" s="1"/>
  <c r="S3096" i="1"/>
  <c r="U3096" i="1" s="1"/>
  <c r="S2502" i="1"/>
  <c r="U2502" i="1" s="1"/>
  <c r="S2503" i="1"/>
  <c r="U2503" i="1" s="1"/>
  <c r="S2504" i="1"/>
  <c r="U2504" i="1" s="1"/>
  <c r="S3095" i="1"/>
  <c r="U3095" i="1" s="1"/>
  <c r="S2506" i="1"/>
  <c r="U2506" i="1" s="1"/>
  <c r="S2507" i="1"/>
  <c r="U2507" i="1" s="1"/>
  <c r="S3092" i="1"/>
  <c r="U3092" i="1" s="1"/>
  <c r="S2509" i="1"/>
  <c r="U2509" i="1" s="1"/>
  <c r="S3093" i="1"/>
  <c r="U3093" i="1" s="1"/>
  <c r="S2511" i="1"/>
  <c r="U2511" i="1" s="1"/>
  <c r="S2512" i="1"/>
  <c r="U2512" i="1" s="1"/>
  <c r="S3081" i="1"/>
  <c r="U3081" i="1" s="1"/>
  <c r="S2514" i="1"/>
  <c r="U2514" i="1" s="1"/>
  <c r="S3084" i="1"/>
  <c r="U3084" i="1" s="1"/>
  <c r="S3086" i="1"/>
  <c r="U3086" i="1" s="1"/>
  <c r="S3088" i="1"/>
  <c r="U3088" i="1" s="1"/>
  <c r="S3091" i="1"/>
  <c r="U3091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3080" i="1"/>
  <c r="U3080" i="1" s="1"/>
  <c r="S2526" i="1"/>
  <c r="U2526" i="1" s="1"/>
  <c r="S2527" i="1"/>
  <c r="U2527" i="1" s="1"/>
  <c r="S2528" i="1"/>
  <c r="U2528" i="1" s="1"/>
  <c r="S2529" i="1"/>
  <c r="U2529" i="1" s="1"/>
  <c r="S3077" i="1"/>
  <c r="U3077" i="1" s="1"/>
  <c r="S2531" i="1"/>
  <c r="U2531" i="1" s="1"/>
  <c r="S2532" i="1"/>
  <c r="U2532" i="1" s="1"/>
  <c r="S3078" i="1"/>
  <c r="U3078" i="1" s="1"/>
  <c r="S2534" i="1"/>
  <c r="U2534" i="1" s="1"/>
  <c r="S3079" i="1"/>
  <c r="U3079" i="1" s="1"/>
  <c r="S2536" i="1"/>
  <c r="U2536" i="1" s="1"/>
  <c r="S2537" i="1"/>
  <c r="U2537" i="1" s="1"/>
  <c r="S2538" i="1"/>
  <c r="U2538" i="1" s="1"/>
  <c r="S3076" i="1"/>
  <c r="U3076" i="1" s="1"/>
  <c r="S2540" i="1"/>
  <c r="U2540" i="1" s="1"/>
  <c r="S2541" i="1"/>
  <c r="U2541" i="1" s="1"/>
  <c r="S2542" i="1"/>
  <c r="U2542" i="1" s="1"/>
  <c r="S2852" i="1"/>
  <c r="U2852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853" i="1"/>
  <c r="U2853" i="1" s="1"/>
  <c r="S2551" i="1"/>
  <c r="U2551" i="1" s="1"/>
  <c r="S2856" i="1"/>
  <c r="U2856" i="1" s="1"/>
  <c r="S2553" i="1"/>
  <c r="U2553" i="1" s="1"/>
  <c r="S2554" i="1"/>
  <c r="U2554" i="1" s="1"/>
  <c r="S2857" i="1"/>
  <c r="U2857" i="1" s="1"/>
  <c r="S2556" i="1"/>
  <c r="U2556" i="1" s="1"/>
  <c r="S2858" i="1"/>
  <c r="U2858" i="1" s="1"/>
  <c r="S2859" i="1"/>
  <c r="U2859" i="1" s="1"/>
  <c r="S2862" i="1"/>
  <c r="U2862" i="1" s="1"/>
  <c r="S2866" i="1"/>
  <c r="U2866" i="1" s="1"/>
  <c r="S2867" i="1"/>
  <c r="U2867" i="1" s="1"/>
  <c r="S2562" i="1"/>
  <c r="U2562" i="1" s="1"/>
  <c r="S2868" i="1"/>
  <c r="U2868" i="1" s="1"/>
  <c r="S2872" i="1"/>
  <c r="U2872" i="1" s="1"/>
  <c r="S2873" i="1"/>
  <c r="U2873" i="1" s="1"/>
  <c r="S2566" i="1"/>
  <c r="U2566" i="1" s="1"/>
  <c r="S2567" i="1"/>
  <c r="U2567" i="1" s="1"/>
  <c r="S2876" i="1"/>
  <c r="U2876" i="1" s="1"/>
  <c r="S2569" i="1"/>
  <c r="U2569" i="1" s="1"/>
  <c r="S2877" i="1"/>
  <c r="U2877" i="1" s="1"/>
  <c r="S2571" i="1"/>
  <c r="U2571" i="1" s="1"/>
  <c r="S2878" i="1"/>
  <c r="U2878" i="1" s="1"/>
  <c r="S2573" i="1"/>
  <c r="U2573" i="1" s="1"/>
  <c r="S2574" i="1"/>
  <c r="U2574" i="1" s="1"/>
  <c r="S2575" i="1"/>
  <c r="U2575" i="1" s="1"/>
  <c r="S2881" i="1"/>
  <c r="U2881" i="1" s="1"/>
  <c r="S2577" i="1"/>
  <c r="U2577" i="1" s="1"/>
  <c r="S2578" i="1"/>
  <c r="U2578" i="1" s="1"/>
  <c r="S2579" i="1"/>
  <c r="U2579" i="1" s="1"/>
  <c r="S2882" i="1"/>
  <c r="U2882" i="1" s="1"/>
  <c r="S2883" i="1"/>
  <c r="U2883" i="1" s="1"/>
  <c r="S2885" i="1"/>
  <c r="U2885" i="1" s="1"/>
  <c r="S2889" i="1"/>
  <c r="U2889" i="1" s="1"/>
  <c r="S2584" i="1"/>
  <c r="U2584" i="1" s="1"/>
  <c r="S2893" i="1"/>
  <c r="U2893" i="1" s="1"/>
  <c r="S2586" i="1"/>
  <c r="U2586" i="1" s="1"/>
  <c r="S2894" i="1"/>
  <c r="U2894" i="1" s="1"/>
  <c r="S2588" i="1"/>
  <c r="U2588" i="1" s="1"/>
  <c r="S2895" i="1"/>
  <c r="U2895" i="1" s="1"/>
  <c r="S2896" i="1"/>
  <c r="U2896" i="1" s="1"/>
  <c r="S2897" i="1"/>
  <c r="U2897" i="1" s="1"/>
  <c r="S2592" i="1"/>
  <c r="U2592" i="1" s="1"/>
  <c r="S2901" i="1"/>
  <c r="U2901" i="1" s="1"/>
  <c r="S2594" i="1"/>
  <c r="U2594" i="1" s="1"/>
  <c r="S2595" i="1"/>
  <c r="U2595" i="1" s="1"/>
  <c r="S2596" i="1"/>
  <c r="U2596" i="1" s="1"/>
  <c r="S2902" i="1"/>
  <c r="U2902" i="1" s="1"/>
  <c r="S2598" i="1"/>
  <c r="U2598" i="1" s="1"/>
  <c r="S2911" i="1"/>
  <c r="U2911" i="1" s="1"/>
  <c r="S2913" i="1"/>
  <c r="U2913" i="1" s="1"/>
  <c r="S2915" i="1"/>
  <c r="U2915" i="1" s="1"/>
  <c r="S2602" i="1"/>
  <c r="U2602" i="1" s="1"/>
  <c r="S2916" i="1"/>
  <c r="U2916" i="1" s="1"/>
  <c r="S2920" i="1"/>
  <c r="U2920" i="1" s="1"/>
  <c r="S2923" i="1"/>
  <c r="U2923" i="1" s="1"/>
  <c r="S2924" i="1"/>
  <c r="U2924" i="1" s="1"/>
  <c r="S2936" i="1"/>
  <c r="U2936" i="1" s="1"/>
  <c r="S2608" i="1"/>
  <c r="U2608" i="1" s="1"/>
  <c r="S2940" i="1"/>
  <c r="U2940" i="1" s="1"/>
  <c r="S2947" i="1"/>
  <c r="U2947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949" i="1"/>
  <c r="U2949" i="1" s="1"/>
  <c r="S2957" i="1"/>
  <c r="U2957" i="1" s="1"/>
  <c r="S2622" i="1"/>
  <c r="U2622" i="1" s="1"/>
  <c r="S2958" i="1"/>
  <c r="U2958" i="1" s="1"/>
  <c r="S2624" i="1"/>
  <c r="U2624" i="1" s="1"/>
  <c r="S2962" i="1"/>
  <c r="U2962" i="1" s="1"/>
  <c r="S2626" i="1"/>
  <c r="U2626" i="1" s="1"/>
  <c r="S2964" i="1"/>
  <c r="U2964" i="1" s="1"/>
  <c r="S2628" i="1"/>
  <c r="U2628" i="1" s="1"/>
  <c r="S2965" i="1"/>
  <c r="U2965" i="1" s="1"/>
  <c r="S2630" i="1"/>
  <c r="U2630" i="1" s="1"/>
  <c r="S2966" i="1"/>
  <c r="U2966" i="1" s="1"/>
  <c r="S2985" i="1"/>
  <c r="U2985" i="1" s="1"/>
  <c r="S2993" i="1"/>
  <c r="U2993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7" i="1"/>
  <c r="U3007" i="1" s="1"/>
  <c r="S3009" i="1"/>
  <c r="U3009" i="1" s="1"/>
  <c r="S3011" i="1"/>
  <c r="U3011" i="1" s="1"/>
  <c r="S2642" i="1"/>
  <c r="U2642" i="1" s="1"/>
  <c r="S3012" i="1"/>
  <c r="U3012" i="1" s="1"/>
  <c r="S2644" i="1"/>
  <c r="U2644" i="1" s="1"/>
  <c r="S2645" i="1"/>
  <c r="U2645" i="1" s="1"/>
  <c r="S3013" i="1"/>
  <c r="U3013" i="1" s="1"/>
  <c r="S3022" i="1"/>
  <c r="U3022" i="1" s="1"/>
  <c r="S3024" i="1"/>
  <c r="U3024" i="1" s="1"/>
  <c r="S2649" i="1"/>
  <c r="U2649" i="1" s="1"/>
  <c r="S2650" i="1"/>
  <c r="U2650" i="1" s="1"/>
  <c r="S3026" i="1"/>
  <c r="U3026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3030" i="1"/>
  <c r="U3030" i="1" s="1"/>
  <c r="S3031" i="1"/>
  <c r="U3031" i="1" s="1"/>
  <c r="S3034" i="1"/>
  <c r="U3034" i="1" s="1"/>
  <c r="S3036" i="1"/>
  <c r="U3036" i="1" s="1"/>
  <c r="S2662" i="1"/>
  <c r="U2662" i="1" s="1"/>
  <c r="S3037" i="1"/>
  <c r="U3037" i="1" s="1"/>
  <c r="S2664" i="1"/>
  <c r="U2664" i="1" s="1"/>
  <c r="S3039" i="1"/>
  <c r="U3039" i="1" s="1"/>
  <c r="S3041" i="1"/>
  <c r="U3041" i="1" s="1"/>
  <c r="S2667" i="1"/>
  <c r="U2667" i="1" s="1"/>
  <c r="S2668" i="1"/>
  <c r="U2668" i="1" s="1"/>
  <c r="S2669" i="1"/>
  <c r="U2669" i="1" s="1"/>
  <c r="S2670" i="1"/>
  <c r="U2670" i="1" s="1"/>
  <c r="S3042" i="1"/>
  <c r="U3042" i="1" s="1"/>
  <c r="S3044" i="1"/>
  <c r="U3044" i="1" s="1"/>
  <c r="S2673" i="1"/>
  <c r="U2673" i="1" s="1"/>
  <c r="S2674" i="1"/>
  <c r="U2674" i="1" s="1"/>
  <c r="S3046" i="1"/>
  <c r="U3046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3049" i="1"/>
  <c r="U3049" i="1" s="1"/>
  <c r="S2683" i="1"/>
  <c r="U2683" i="1" s="1"/>
  <c r="S3051" i="1"/>
  <c r="U3051" i="1" s="1"/>
  <c r="S2685" i="1"/>
  <c r="U2685" i="1" s="1"/>
  <c r="S2686" i="1"/>
  <c r="U2686" i="1" s="1"/>
  <c r="S2687" i="1"/>
  <c r="U2687" i="1" s="1"/>
  <c r="S3056" i="1"/>
  <c r="U3056" i="1" s="1"/>
  <c r="S3057" i="1"/>
  <c r="U3057" i="1" s="1"/>
  <c r="S2690" i="1"/>
  <c r="U2690" i="1" s="1"/>
  <c r="S2691" i="1"/>
  <c r="U2691" i="1" s="1"/>
  <c r="S3058" i="1"/>
  <c r="U3058" i="1" s="1"/>
  <c r="S3059" i="1"/>
  <c r="U3059" i="1" s="1"/>
  <c r="S2694" i="1"/>
  <c r="U2694" i="1" s="1"/>
  <c r="S2695" i="1"/>
  <c r="U2695" i="1" s="1"/>
  <c r="S3062" i="1"/>
  <c r="U3062" i="1" s="1"/>
  <c r="S2697" i="1"/>
  <c r="U2697" i="1" s="1"/>
  <c r="S3063" i="1"/>
  <c r="U3063" i="1" s="1"/>
  <c r="S2699" i="1"/>
  <c r="U2699" i="1" s="1"/>
  <c r="S3064" i="1"/>
  <c r="U3064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065" i="1"/>
  <c r="U3065" i="1" s="1"/>
  <c r="S2709" i="1"/>
  <c r="U2709" i="1" s="1"/>
  <c r="S2710" i="1"/>
  <c r="U2710" i="1" s="1"/>
  <c r="S2711" i="1"/>
  <c r="U2711" i="1" s="1"/>
  <c r="S3068" i="1"/>
  <c r="U3068" i="1" s="1"/>
  <c r="S3070" i="1"/>
  <c r="U3070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3071" i="1"/>
  <c r="U3071" i="1" s="1"/>
  <c r="S2732" i="1"/>
  <c r="U2732" i="1" s="1"/>
  <c r="S2733" i="1"/>
  <c r="U2733" i="1" s="1"/>
  <c r="S2734" i="1"/>
  <c r="U2734" i="1" s="1"/>
  <c r="S3072" i="1"/>
  <c r="U3072" i="1" s="1"/>
  <c r="S3073" i="1"/>
  <c r="U3073" i="1" s="1"/>
  <c r="S3074" i="1"/>
  <c r="U3074" i="1" s="1"/>
  <c r="S3075" i="1"/>
  <c r="U3075" i="1" s="1"/>
  <c r="S2739" i="1"/>
  <c r="U2739" i="1" s="1"/>
  <c r="S2740" i="1"/>
  <c r="U2740" i="1" s="1"/>
  <c r="S2850" i="1"/>
  <c r="U2850" i="1" s="1"/>
  <c r="S2742" i="1"/>
  <c r="U2742" i="1" s="1"/>
  <c r="S2743" i="1"/>
  <c r="U2743" i="1" s="1"/>
  <c r="S2849" i="1"/>
  <c r="U2849" i="1" s="1"/>
  <c r="S2848" i="1"/>
  <c r="U2848" i="1" s="1"/>
  <c r="S2746" i="1"/>
  <c r="U2746" i="1" s="1"/>
  <c r="S2846" i="1"/>
  <c r="U2846" i="1" s="1"/>
  <c r="S2841" i="1"/>
  <c r="U2841" i="1" s="1"/>
  <c r="S2749" i="1"/>
  <c r="U2749" i="1" s="1"/>
  <c r="S2750" i="1"/>
  <c r="U2750" i="1" s="1"/>
  <c r="S2837" i="1"/>
  <c r="U2837" i="1" s="1"/>
  <c r="S2752" i="1"/>
  <c r="U2752" i="1" s="1"/>
  <c r="S2838" i="1"/>
  <c r="U2838" i="1" s="1"/>
  <c r="S2839" i="1"/>
  <c r="U2839" i="1" s="1"/>
  <c r="S2840" i="1"/>
  <c r="U2840" i="1" s="1"/>
  <c r="S2756" i="1"/>
  <c r="U2756" i="1" s="1"/>
  <c r="S2757" i="1"/>
  <c r="U2757" i="1" s="1"/>
  <c r="S2758" i="1"/>
  <c r="U2758" i="1" s="1"/>
  <c r="S2759" i="1"/>
  <c r="U2759" i="1" s="1"/>
  <c r="S2829" i="1"/>
  <c r="U2829" i="1" s="1"/>
  <c r="S2761" i="1"/>
  <c r="U2761" i="1" s="1"/>
  <c r="S2832" i="1"/>
  <c r="U2832" i="1" s="1"/>
  <c r="S2834" i="1"/>
  <c r="U2834" i="1" s="1"/>
  <c r="S2836" i="1"/>
  <c r="U2836" i="1" s="1"/>
  <c r="S2765" i="1"/>
  <c r="U2765" i="1" s="1"/>
  <c r="S2766" i="1"/>
  <c r="U2766" i="1" s="1"/>
  <c r="S2767" i="1"/>
  <c r="U2767" i="1" s="1"/>
  <c r="S2824" i="1"/>
  <c r="U2824" i="1" s="1"/>
  <c r="S2769" i="1"/>
  <c r="U2769" i="1" s="1"/>
  <c r="S2826" i="1"/>
  <c r="U2826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820" i="1"/>
  <c r="U2820" i="1" s="1"/>
  <c r="S2822" i="1"/>
  <c r="U2822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640" i="1"/>
  <c r="U2640" i="1" s="1"/>
  <c r="S2800" i="1"/>
  <c r="U2800" i="1" s="1"/>
  <c r="S2801" i="1"/>
  <c r="U2801" i="1" s="1"/>
  <c r="S2802" i="1"/>
  <c r="U2802" i="1" s="1"/>
  <c r="S2803" i="1"/>
  <c r="U2803" i="1" s="1"/>
  <c r="S2641" i="1"/>
  <c r="U2641" i="1" s="1"/>
  <c r="S2643" i="1"/>
  <c r="U2643" i="1" s="1"/>
  <c r="S2646" i="1"/>
  <c r="U264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647" i="1"/>
  <c r="U2647" i="1" s="1"/>
  <c r="S2814" i="1"/>
  <c r="U2814" i="1" s="1"/>
  <c r="S2815" i="1"/>
  <c r="U2815" i="1" s="1"/>
  <c r="S2816" i="1"/>
  <c r="U2816" i="1" s="1"/>
  <c r="S2648" i="1"/>
  <c r="U2648" i="1" s="1"/>
  <c r="S2651" i="1"/>
  <c r="U2651" i="1" s="1"/>
  <c r="S2658" i="1"/>
  <c r="U2658" i="1" s="1"/>
  <c r="S2659" i="1"/>
  <c r="U2659" i="1" s="1"/>
  <c r="S2821" i="1"/>
  <c r="U2821" i="1" s="1"/>
  <c r="S2660" i="1"/>
  <c r="U2660" i="1" s="1"/>
  <c r="S2823" i="1"/>
  <c r="U2823" i="1" s="1"/>
  <c r="S2661" i="1"/>
  <c r="U2661" i="1" s="1"/>
  <c r="S2825" i="1"/>
  <c r="U2825" i="1" s="1"/>
  <c r="S2663" i="1"/>
  <c r="U2663" i="1" s="1"/>
  <c r="S2827" i="1"/>
  <c r="U2827" i="1" s="1"/>
  <c r="S2828" i="1"/>
  <c r="U2828" i="1" s="1"/>
  <c r="S2665" i="1"/>
  <c r="U2665" i="1" s="1"/>
  <c r="S2830" i="1"/>
  <c r="U2830" i="1" s="1"/>
  <c r="S2831" i="1"/>
  <c r="U2831" i="1" s="1"/>
  <c r="S2666" i="1"/>
  <c r="U2666" i="1" s="1"/>
  <c r="S2833" i="1"/>
  <c r="U2833" i="1" s="1"/>
  <c r="S2671" i="1"/>
  <c r="U2671" i="1" s="1"/>
  <c r="S2835" i="1"/>
  <c r="U2835" i="1" s="1"/>
  <c r="S2672" i="1"/>
  <c r="U2672" i="1" s="1"/>
  <c r="S2675" i="1"/>
  <c r="U2675" i="1" s="1"/>
  <c r="S2682" i="1"/>
  <c r="U2682" i="1" s="1"/>
  <c r="S2684" i="1"/>
  <c r="U2684" i="1" s="1"/>
  <c r="S2688" i="1"/>
  <c r="U2688" i="1" s="1"/>
  <c r="S2689" i="1"/>
  <c r="U2689" i="1" s="1"/>
  <c r="S2842" i="1"/>
  <c r="U2842" i="1" s="1"/>
  <c r="S2843" i="1"/>
  <c r="U2843" i="1" s="1"/>
  <c r="S2844" i="1"/>
  <c r="U2844" i="1" s="1"/>
  <c r="S2845" i="1"/>
  <c r="U2845" i="1" s="1"/>
  <c r="S2692" i="1"/>
  <c r="U2692" i="1" s="1"/>
  <c r="S2847" i="1"/>
  <c r="U2847" i="1" s="1"/>
  <c r="S2693" i="1"/>
  <c r="U2693" i="1" s="1"/>
  <c r="S2696" i="1"/>
  <c r="U2696" i="1" s="1"/>
  <c r="S2698" i="1"/>
  <c r="U2698" i="1" s="1"/>
  <c r="S2851" i="1"/>
  <c r="U2851" i="1" s="1"/>
  <c r="S2700" i="1"/>
  <c r="U2700" i="1" s="1"/>
  <c r="S2708" i="1"/>
  <c r="U2708" i="1" s="1"/>
  <c r="S2854" i="1"/>
  <c r="U2854" i="1" s="1"/>
  <c r="S2855" i="1"/>
  <c r="U2855" i="1" s="1"/>
  <c r="S2712" i="1"/>
  <c r="U2712" i="1" s="1"/>
  <c r="S2713" i="1"/>
  <c r="U2713" i="1" s="1"/>
  <c r="S2731" i="1"/>
  <c r="U2731" i="1" s="1"/>
  <c r="S2735" i="1"/>
  <c r="U2735" i="1" s="1"/>
  <c r="S2860" i="1"/>
  <c r="U2860" i="1" s="1"/>
  <c r="S2861" i="1"/>
  <c r="U2861" i="1" s="1"/>
  <c r="S2736" i="1"/>
  <c r="U2736" i="1" s="1"/>
  <c r="S2863" i="1"/>
  <c r="U2863" i="1" s="1"/>
  <c r="S2864" i="1"/>
  <c r="U2864" i="1" s="1"/>
  <c r="S2865" i="1"/>
  <c r="U2865" i="1" s="1"/>
  <c r="S2737" i="1"/>
  <c r="U2737" i="1" s="1"/>
  <c r="S2738" i="1"/>
  <c r="U2738" i="1" s="1"/>
  <c r="S2741" i="1"/>
  <c r="U2741" i="1" s="1"/>
  <c r="S2869" i="1"/>
  <c r="U2869" i="1" s="1"/>
  <c r="S2870" i="1"/>
  <c r="U2870" i="1" s="1"/>
  <c r="S2871" i="1"/>
  <c r="U2871" i="1" s="1"/>
  <c r="S2744" i="1"/>
  <c r="U2744" i="1" s="1"/>
  <c r="S2745" i="1"/>
  <c r="U2745" i="1" s="1"/>
  <c r="S2874" i="1"/>
  <c r="U2874" i="1" s="1"/>
  <c r="S2875" i="1"/>
  <c r="U2875" i="1" s="1"/>
  <c r="S2747" i="1"/>
  <c r="U2747" i="1" s="1"/>
  <c r="S2748" i="1"/>
  <c r="U2748" i="1" s="1"/>
  <c r="S2751" i="1"/>
  <c r="U2751" i="1" s="1"/>
  <c r="S2879" i="1"/>
  <c r="U2879" i="1" s="1"/>
  <c r="S2880" i="1"/>
  <c r="U2880" i="1" s="1"/>
  <c r="S2753" i="1"/>
  <c r="U2753" i="1" s="1"/>
  <c r="S2754" i="1"/>
  <c r="U2754" i="1" s="1"/>
  <c r="S2755" i="1"/>
  <c r="U2755" i="1" s="1"/>
  <c r="S2884" i="1"/>
  <c r="U2884" i="1" s="1"/>
  <c r="S2760" i="1"/>
  <c r="U2760" i="1" s="1"/>
  <c r="S2886" i="1"/>
  <c r="U2886" i="1" s="1"/>
  <c r="S2887" i="1"/>
  <c r="U2887" i="1" s="1"/>
  <c r="S2888" i="1"/>
  <c r="U2888" i="1" s="1"/>
  <c r="S2762" i="1"/>
  <c r="U2762" i="1" s="1"/>
  <c r="S2890" i="1"/>
  <c r="U2890" i="1" s="1"/>
  <c r="S2891" i="1"/>
  <c r="U2891" i="1" s="1"/>
  <c r="S2892" i="1"/>
  <c r="U2892" i="1" s="1"/>
  <c r="S2763" i="1"/>
  <c r="U2763" i="1" s="1"/>
  <c r="S2764" i="1"/>
  <c r="U2764" i="1" s="1"/>
  <c r="S2768" i="1"/>
  <c r="U2768" i="1" s="1"/>
  <c r="S2770" i="1"/>
  <c r="U2770" i="1" s="1"/>
  <c r="S2776" i="1"/>
  <c r="U2776" i="1" s="1"/>
  <c r="S2898" i="1"/>
  <c r="U2898" i="1" s="1"/>
  <c r="S2899" i="1"/>
  <c r="U2899" i="1" s="1"/>
  <c r="S2900" i="1"/>
  <c r="U2900" i="1" s="1"/>
  <c r="S2777" i="1"/>
  <c r="U2777" i="1" s="1"/>
  <c r="S2799" i="1"/>
  <c r="U2799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804" i="1"/>
  <c r="U2804" i="1" s="1"/>
  <c r="S2912" i="1"/>
  <c r="U2912" i="1" s="1"/>
  <c r="S2805" i="1"/>
  <c r="U2805" i="1" s="1"/>
  <c r="S2914" i="1"/>
  <c r="U2914" i="1" s="1"/>
  <c r="S2806" i="1"/>
  <c r="U2806" i="1" s="1"/>
  <c r="S2813" i="1"/>
  <c r="U2813" i="1" s="1"/>
  <c r="S2917" i="1"/>
  <c r="U2917" i="1" s="1"/>
  <c r="S2918" i="1"/>
  <c r="U2918" i="1" s="1"/>
  <c r="S2919" i="1"/>
  <c r="U2919" i="1" s="1"/>
  <c r="S2817" i="1"/>
  <c r="U2817" i="1" s="1"/>
  <c r="S2921" i="1"/>
  <c r="U2921" i="1" s="1"/>
  <c r="S2922" i="1"/>
  <c r="U2922" i="1" s="1"/>
  <c r="S2818" i="1"/>
  <c r="U2818" i="1" s="1"/>
  <c r="S2819" i="1"/>
  <c r="U2819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639" i="1"/>
  <c r="U2639" i="1" s="1"/>
  <c r="S2937" i="1"/>
  <c r="U2937" i="1" s="1"/>
  <c r="S2938" i="1"/>
  <c r="U2938" i="1" s="1"/>
  <c r="S2939" i="1"/>
  <c r="U2939" i="1" s="1"/>
  <c r="S2638" i="1"/>
  <c r="U2638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637" i="1"/>
  <c r="U2637" i="1" s="1"/>
  <c r="S2948" i="1"/>
  <c r="U2948" i="1" s="1"/>
  <c r="S2636" i="1"/>
  <c r="U2636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633" i="1"/>
  <c r="U2633" i="1" s="1"/>
  <c r="S2634" i="1"/>
  <c r="U2634" i="1" s="1"/>
  <c r="S2959" i="1"/>
  <c r="U2959" i="1" s="1"/>
  <c r="S2960" i="1"/>
  <c r="U2960" i="1" s="1"/>
  <c r="S2961" i="1"/>
  <c r="U2961" i="1" s="1"/>
  <c r="S2635" i="1"/>
  <c r="U2635" i="1" s="1"/>
  <c r="S2963" i="1"/>
  <c r="U2963" i="1" s="1"/>
  <c r="S2629" i="1"/>
  <c r="U2629" i="1" s="1"/>
  <c r="S2631" i="1"/>
  <c r="U2631" i="1" s="1"/>
  <c r="S2632" i="1"/>
  <c r="U2632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363" i="1"/>
  <c r="U2363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369" i="1"/>
  <c r="U2369" i="1" s="1"/>
  <c r="S2994" i="1"/>
  <c r="U2994" i="1" s="1"/>
  <c r="S2995" i="1"/>
  <c r="U2995" i="1" s="1"/>
  <c r="S2996" i="1"/>
  <c r="U2996" i="1" s="1"/>
  <c r="S2997" i="1"/>
  <c r="U2997" i="1" s="1"/>
  <c r="S2372" i="1"/>
  <c r="U2372" i="1" s="1"/>
  <c r="S2384" i="1"/>
  <c r="U2384" i="1" s="1"/>
  <c r="S2385" i="1"/>
  <c r="U2385" i="1" s="1"/>
  <c r="S2396" i="1"/>
  <c r="U2396" i="1" s="1"/>
  <c r="S2402" i="1"/>
  <c r="U2402" i="1" s="1"/>
  <c r="S3003" i="1"/>
  <c r="U3003" i="1" s="1"/>
  <c r="S3004" i="1"/>
  <c r="U3004" i="1" s="1"/>
  <c r="S3005" i="1"/>
  <c r="U3005" i="1" s="1"/>
  <c r="S3006" i="1"/>
  <c r="U3006" i="1" s="1"/>
  <c r="S2404" i="1"/>
  <c r="U2404" i="1" s="1"/>
  <c r="S3008" i="1"/>
  <c r="U3008" i="1" s="1"/>
  <c r="S2408" i="1"/>
  <c r="U2408" i="1" s="1"/>
  <c r="S3010" i="1"/>
  <c r="U3010" i="1" s="1"/>
  <c r="S2412" i="1"/>
  <c r="U2412" i="1" s="1"/>
  <c r="S2427" i="1"/>
  <c r="U2427" i="1" s="1"/>
  <c r="S2428" i="1"/>
  <c r="U2428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2431" i="1"/>
  <c r="U2431" i="1" s="1"/>
  <c r="S3023" i="1"/>
  <c r="U3023" i="1" s="1"/>
  <c r="S2433" i="1"/>
  <c r="U2433" i="1" s="1"/>
  <c r="S3025" i="1"/>
  <c r="U3025" i="1" s="1"/>
  <c r="S2446" i="1"/>
  <c r="U2446" i="1" s="1"/>
  <c r="S3027" i="1"/>
  <c r="U3027" i="1" s="1"/>
  <c r="S3028" i="1"/>
  <c r="U3028" i="1" s="1"/>
  <c r="S3029" i="1"/>
  <c r="U3029" i="1" s="1"/>
  <c r="S2447" i="1"/>
  <c r="U2447" i="1" s="1"/>
  <c r="S2449" i="1"/>
  <c r="U2449" i="1" s="1"/>
  <c r="S3032" i="1"/>
  <c r="U3032" i="1" s="1"/>
  <c r="S3033" i="1"/>
  <c r="U3033" i="1" s="1"/>
  <c r="S2450" i="1"/>
  <c r="U2450" i="1" s="1"/>
  <c r="S3035" i="1"/>
  <c r="U3035" i="1" s="1"/>
  <c r="S2452" i="1"/>
  <c r="U2452" i="1" s="1"/>
  <c r="S2456" i="1"/>
  <c r="U2456" i="1" s="1"/>
  <c r="S3038" i="1"/>
  <c r="U3038" i="1" s="1"/>
  <c r="S2457" i="1"/>
  <c r="U2457" i="1" s="1"/>
  <c r="S3040" i="1"/>
  <c r="U3040" i="1" s="1"/>
  <c r="S2459" i="1"/>
  <c r="U2459" i="1" s="1"/>
  <c r="S2460" i="1"/>
  <c r="U2460" i="1" s="1"/>
  <c r="S3043" i="1"/>
  <c r="U3043" i="1" s="1"/>
  <c r="S2461" i="1"/>
  <c r="U2461" i="1" s="1"/>
  <c r="S3045" i="1"/>
  <c r="U3045" i="1" s="1"/>
  <c r="S2464" i="1"/>
  <c r="U2464" i="1" s="1"/>
  <c r="S3047" i="1"/>
  <c r="U3047" i="1" s="1"/>
  <c r="S3048" i="1"/>
  <c r="U3048" i="1" s="1"/>
  <c r="S2466" i="1"/>
  <c r="U2466" i="1" s="1"/>
  <c r="S3050" i="1"/>
  <c r="U3050" i="1" s="1"/>
  <c r="S2468" i="1"/>
  <c r="U2468" i="1" s="1"/>
  <c r="S3052" i="1"/>
  <c r="U3052" i="1" s="1"/>
  <c r="S3053" i="1"/>
  <c r="U3053" i="1" s="1"/>
  <c r="S3054" i="1"/>
  <c r="U3054" i="1" s="1"/>
  <c r="S3055" i="1"/>
  <c r="U3055" i="1" s="1"/>
  <c r="S2469" i="1"/>
  <c r="U2469" i="1" s="1"/>
  <c r="S2470" i="1"/>
  <c r="U2470" i="1" s="1"/>
  <c r="S2478" i="1"/>
  <c r="U2478" i="1" s="1"/>
  <c r="S2480" i="1"/>
  <c r="U2480" i="1" s="1"/>
  <c r="S3060" i="1"/>
  <c r="U3060" i="1" s="1"/>
  <c r="S3061" i="1"/>
  <c r="U3061" i="1" s="1"/>
  <c r="S2482" i="1"/>
  <c r="U2482" i="1" s="1"/>
  <c r="S2483" i="1"/>
  <c r="U2483" i="1" s="1"/>
  <c r="S2489" i="1"/>
  <c r="U2489" i="1" s="1"/>
  <c r="S2491" i="1"/>
  <c r="U2491" i="1" s="1"/>
  <c r="S3066" i="1"/>
  <c r="U3066" i="1" s="1"/>
  <c r="S3067" i="1"/>
  <c r="U3067" i="1" s="1"/>
  <c r="S2493" i="1"/>
  <c r="U2493" i="1" s="1"/>
  <c r="S3069" i="1"/>
  <c r="U3069" i="1" s="1"/>
  <c r="S2494" i="1"/>
  <c r="U2494" i="1" s="1"/>
  <c r="S2499" i="1"/>
  <c r="U2499" i="1" s="1"/>
  <c r="S2501" i="1"/>
  <c r="U2501" i="1" s="1"/>
  <c r="S2505" i="1"/>
  <c r="U2505" i="1" s="1"/>
  <c r="S2508" i="1"/>
  <c r="U2508" i="1" s="1"/>
  <c r="S2510" i="1"/>
  <c r="U2510" i="1" s="1"/>
  <c r="S2513" i="1"/>
  <c r="U2513" i="1" s="1"/>
  <c r="S2515" i="1"/>
  <c r="U2515" i="1" s="1"/>
  <c r="S2516" i="1"/>
  <c r="U2516" i="1" s="1"/>
  <c r="S2517" i="1"/>
  <c r="U2517" i="1" s="1"/>
  <c r="S2518" i="1"/>
  <c r="U2518" i="1" s="1"/>
  <c r="S2525" i="1"/>
  <c r="U2525" i="1" s="1"/>
  <c r="S3082" i="1"/>
  <c r="U3082" i="1" s="1"/>
  <c r="S3083" i="1"/>
  <c r="U3083" i="1" s="1"/>
  <c r="S2530" i="1"/>
  <c r="U2530" i="1" s="1"/>
  <c r="S3085" i="1"/>
  <c r="U3085" i="1" s="1"/>
  <c r="S2533" i="1"/>
  <c r="U2533" i="1" s="1"/>
  <c r="S3087" i="1"/>
  <c r="U3087" i="1" s="1"/>
  <c r="S2535" i="1"/>
  <c r="U2535" i="1" s="1"/>
  <c r="S3089" i="1"/>
  <c r="U3089" i="1" s="1"/>
  <c r="S3090" i="1"/>
  <c r="U3090" i="1" s="1"/>
  <c r="S2539" i="1"/>
  <c r="U2539" i="1" s="1"/>
  <c r="S2543" i="1"/>
  <c r="U2543" i="1" s="1"/>
  <c r="S2550" i="1"/>
  <c r="U2550" i="1" s="1"/>
  <c r="S3094" i="1"/>
  <c r="U3094" i="1" s="1"/>
  <c r="S2552" i="1"/>
  <c r="U2552" i="1" s="1"/>
  <c r="S2555" i="1"/>
  <c r="U2555" i="1" s="1"/>
  <c r="S2557" i="1"/>
  <c r="U2557" i="1" s="1"/>
  <c r="S3098" i="1"/>
  <c r="U3098" i="1" s="1"/>
  <c r="S3099" i="1"/>
  <c r="U3099" i="1" s="1"/>
  <c r="S2558" i="1"/>
  <c r="U2558" i="1" s="1"/>
  <c r="S2559" i="1"/>
  <c r="U2559" i="1" s="1"/>
  <c r="S3102" i="1"/>
  <c r="U3102" i="1" s="1"/>
  <c r="S3103" i="1"/>
  <c r="U3103" i="1" s="1"/>
  <c r="S2560" i="1"/>
  <c r="U2560" i="1" s="1"/>
  <c r="S3105" i="1"/>
  <c r="U3105" i="1" s="1"/>
  <c r="S3106" i="1"/>
  <c r="U3106" i="1" s="1"/>
  <c r="S2561" i="1"/>
  <c r="U2561" i="1" s="1"/>
  <c r="S3108" i="1"/>
  <c r="U3108" i="1" s="1"/>
  <c r="S3109" i="1"/>
  <c r="U3109" i="1" s="1"/>
  <c r="S2563" i="1"/>
  <c r="U2563" i="1" s="1"/>
  <c r="S2564" i="1"/>
  <c r="U2564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2565" i="1"/>
  <c r="U2565" i="1" s="1"/>
  <c r="S2568" i="1"/>
  <c r="U2568" i="1" s="1"/>
  <c r="S2570" i="1"/>
  <c r="U2570" i="1" s="1"/>
  <c r="S2572" i="1"/>
  <c r="U2572" i="1" s="1"/>
  <c r="S2576" i="1"/>
  <c r="U2576" i="1" s="1"/>
  <c r="S3123" i="1"/>
  <c r="U3123" i="1" s="1"/>
  <c r="S3124" i="1"/>
  <c r="U3124" i="1" s="1"/>
  <c r="S3125" i="1"/>
  <c r="U3125" i="1" s="1"/>
  <c r="S3126" i="1"/>
  <c r="U3126" i="1" s="1"/>
  <c r="S2580" i="1"/>
  <c r="U2580" i="1" s="1"/>
  <c r="S2581" i="1"/>
  <c r="U2581" i="1" s="1"/>
  <c r="S2582" i="1"/>
  <c r="U2582" i="1" s="1"/>
  <c r="S2583" i="1"/>
  <c r="U2583" i="1" s="1"/>
  <c r="S2585" i="1"/>
  <c r="U2585" i="1" s="1"/>
  <c r="S3132" i="1"/>
  <c r="U3132" i="1" s="1"/>
  <c r="S2587" i="1"/>
  <c r="U2587" i="1" s="1"/>
  <c r="S2589" i="1"/>
  <c r="U2589" i="1" s="1"/>
  <c r="S2590" i="1"/>
  <c r="U2590" i="1" s="1"/>
  <c r="S3136" i="1"/>
  <c r="U3136" i="1" s="1"/>
  <c r="S2591" i="1"/>
  <c r="U2591" i="1" s="1"/>
  <c r="S2593" i="1"/>
  <c r="U2593" i="1" s="1"/>
  <c r="S3139" i="1"/>
  <c r="U3139" i="1" s="1"/>
  <c r="S2597" i="1"/>
  <c r="U2597" i="1" s="1"/>
  <c r="S3141" i="1"/>
  <c r="U3141" i="1" s="1"/>
  <c r="S3142" i="1"/>
  <c r="U3142" i="1" s="1"/>
  <c r="S3143" i="1"/>
  <c r="U3143" i="1" s="1"/>
  <c r="S2599" i="1"/>
  <c r="U2599" i="1" s="1"/>
  <c r="S2600" i="1"/>
  <c r="U2600" i="1" s="1"/>
  <c r="S2601" i="1"/>
  <c r="U2601" i="1" s="1"/>
  <c r="S3147" i="1"/>
  <c r="U3147" i="1" s="1"/>
  <c r="S3148" i="1"/>
  <c r="U3148" i="1" s="1"/>
  <c r="S3149" i="1"/>
  <c r="U3149" i="1" s="1"/>
  <c r="S3150" i="1"/>
  <c r="U3150" i="1" s="1"/>
  <c r="S2603" i="1"/>
  <c r="U2603" i="1" s="1"/>
  <c r="S3152" i="1"/>
  <c r="U3152" i="1" s="1"/>
  <c r="S3153" i="1"/>
  <c r="U3153" i="1" s="1"/>
  <c r="S2604" i="1"/>
  <c r="U2604" i="1" s="1"/>
  <c r="S3155" i="1"/>
  <c r="U3155" i="1" s="1"/>
  <c r="S3156" i="1"/>
  <c r="U3156" i="1" s="1"/>
  <c r="S3157" i="1"/>
  <c r="U3157" i="1" s="1"/>
  <c r="S2605" i="1"/>
  <c r="U2605" i="1" s="1"/>
  <c r="S2606" i="1"/>
  <c r="U2606" i="1" s="1"/>
  <c r="S3160" i="1"/>
  <c r="U3160" i="1" s="1"/>
  <c r="S2607" i="1"/>
  <c r="U2607" i="1" s="1"/>
  <c r="S3162" i="1"/>
  <c r="U3162" i="1" s="1"/>
  <c r="S3163" i="1"/>
  <c r="U3163" i="1" s="1"/>
  <c r="S2609" i="1"/>
  <c r="U2609" i="1" s="1"/>
  <c r="S3165" i="1"/>
  <c r="U3165" i="1" s="1"/>
  <c r="S2610" i="1"/>
  <c r="U2610" i="1" s="1"/>
  <c r="S3167" i="1"/>
  <c r="U3167" i="1" s="1"/>
  <c r="S3168" i="1"/>
  <c r="U3168" i="1" s="1"/>
  <c r="S2620" i="1"/>
  <c r="U2620" i="1" s="1"/>
  <c r="S2621" i="1"/>
  <c r="U2621" i="1" s="1"/>
  <c r="S2623" i="1"/>
  <c r="U2623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2625" i="1"/>
  <c r="U2625" i="1" s="1"/>
  <c r="S2627" i="1"/>
  <c r="U2627" i="1" s="1"/>
  <c r="S3187" i="1"/>
  <c r="U3187" i="1" s="1"/>
  <c r="S3188" i="1"/>
  <c r="U3188" i="1" s="1"/>
  <c r="S2362" i="1"/>
  <c r="U2362" i="1" s="1"/>
  <c r="S2360" i="1"/>
  <c r="U2360" i="1" s="1"/>
  <c r="S3191" i="1"/>
  <c r="U3191" i="1" s="1"/>
  <c r="S2359" i="1"/>
  <c r="U2359" i="1" s="1"/>
  <c r="S3193" i="1"/>
  <c r="U3193" i="1" s="1"/>
  <c r="S3194" i="1"/>
  <c r="U3194" i="1" s="1"/>
  <c r="S2358" i="1"/>
  <c r="U2358" i="1" s="1"/>
  <c r="S3196" i="1"/>
  <c r="U3196" i="1" s="1"/>
  <c r="S2344" i="1"/>
  <c r="U2344" i="1" s="1"/>
  <c r="S2346" i="1"/>
  <c r="U2346" i="1" s="1"/>
  <c r="S3199" i="1"/>
  <c r="U3199" i="1" s="1"/>
  <c r="S3200" i="1"/>
  <c r="U3200" i="1" s="1"/>
  <c r="S2348" i="1"/>
  <c r="U2348" i="1" s="1"/>
  <c r="S2352" i="1"/>
  <c r="U2352" i="1" s="1"/>
  <c r="S3203" i="1"/>
  <c r="U3203" i="1" s="1"/>
  <c r="S2354" i="1"/>
  <c r="U2354" i="1" s="1"/>
  <c r="S2355" i="1"/>
  <c r="U2355" i="1" s="1"/>
  <c r="S3206" i="1"/>
  <c r="U3206" i="1" s="1"/>
  <c r="S2357" i="1"/>
  <c r="U2357" i="1" s="1"/>
  <c r="S2334" i="1"/>
  <c r="U2334" i="1" s="1"/>
  <c r="S2336" i="1"/>
  <c r="U2336" i="1" s="1"/>
  <c r="S3210" i="1"/>
  <c r="U3210" i="1" s="1"/>
  <c r="S3211" i="1"/>
  <c r="U3211" i="1" s="1"/>
  <c r="S2341" i="1"/>
  <c r="U2341" i="1" s="1"/>
  <c r="S3213" i="1"/>
  <c r="U3213" i="1" s="1"/>
  <c r="S3214" i="1"/>
  <c r="U3214" i="1" s="1"/>
  <c r="S3215" i="1"/>
  <c r="U3215" i="1" s="1"/>
  <c r="S3216" i="1"/>
  <c r="U3216" i="1" s="1"/>
  <c r="S2325" i="1"/>
  <c r="U2325" i="1" s="1"/>
  <c r="S3218" i="1"/>
  <c r="U3218" i="1" s="1"/>
  <c r="S2327" i="1"/>
  <c r="U2327" i="1" s="1"/>
  <c r="S2330" i="1"/>
  <c r="U2330" i="1" s="1"/>
  <c r="S3221" i="1"/>
  <c r="U3221" i="1" s="1"/>
  <c r="S2314" i="1"/>
  <c r="U2314" i="1" s="1"/>
  <c r="S2317" i="1"/>
  <c r="U2317" i="1" s="1"/>
  <c r="S2319" i="1"/>
  <c r="U2319" i="1" s="1"/>
  <c r="S2320" i="1"/>
  <c r="U2320" i="1" s="1"/>
  <c r="S3226" i="1"/>
  <c r="U3226" i="1" s="1"/>
  <c r="S3227" i="1"/>
  <c r="U3227" i="1" s="1"/>
  <c r="S2284" i="1"/>
  <c r="U2284" i="1" s="1"/>
  <c r="S2289" i="1"/>
  <c r="U2289" i="1" s="1"/>
  <c r="S2312" i="1"/>
  <c r="U2312" i="1" s="1"/>
  <c r="S2313" i="1"/>
  <c r="U2313" i="1" s="1"/>
  <c r="S3232" i="1"/>
  <c r="U3232" i="1" s="1"/>
  <c r="S3233" i="1"/>
  <c r="U3233" i="1" s="1"/>
  <c r="S3234" i="1"/>
  <c r="U3234" i="1" s="1"/>
  <c r="S2280" i="1"/>
  <c r="U2280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2060" i="1"/>
  <c r="U2060" i="1" s="1"/>
  <c r="S2062" i="1"/>
  <c r="U2062" i="1" s="1"/>
  <c r="S3248" i="1"/>
  <c r="U3248" i="1" s="1"/>
  <c r="S2063" i="1"/>
  <c r="U2063" i="1" s="1"/>
  <c r="S2065" i="1"/>
  <c r="U2065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2070" i="1"/>
  <c r="U2070" i="1" s="1"/>
  <c r="S3259" i="1"/>
  <c r="U3259" i="1" s="1"/>
  <c r="S2071" i="1"/>
  <c r="U2071" i="1" s="1"/>
  <c r="S2073" i="1"/>
  <c r="U2073" i="1" s="1"/>
  <c r="S3262" i="1"/>
  <c r="U3262" i="1" s="1"/>
  <c r="S3263" i="1"/>
  <c r="U3263" i="1" s="1"/>
  <c r="S2074" i="1"/>
  <c r="U2074" i="1" s="1"/>
  <c r="S3265" i="1"/>
  <c r="U3265" i="1" s="1"/>
  <c r="S3266" i="1"/>
  <c r="U3266" i="1" s="1"/>
  <c r="S3267" i="1"/>
  <c r="U3267" i="1" s="1"/>
  <c r="S3268" i="1"/>
  <c r="U3268" i="1" s="1"/>
  <c r="S2075" i="1"/>
  <c r="U2075" i="1" s="1"/>
  <c r="S3270" i="1"/>
  <c r="U3270" i="1" s="1"/>
  <c r="S2076" i="1"/>
  <c r="U2076" i="1" s="1"/>
  <c r="S3272" i="1"/>
  <c r="U3272" i="1" s="1"/>
  <c r="S3273" i="1"/>
  <c r="U3273" i="1" s="1"/>
  <c r="S2083" i="1"/>
  <c r="U2083" i="1" s="1"/>
  <c r="S2084" i="1"/>
  <c r="U2084" i="1" s="1"/>
  <c r="S2085" i="1"/>
  <c r="U2085" i="1" s="1"/>
  <c r="S2086" i="1"/>
  <c r="U2086" i="1" s="1"/>
  <c r="S3278" i="1"/>
  <c r="U3278" i="1" s="1"/>
  <c r="S2099" i="1"/>
  <c r="U2099" i="1" s="1"/>
  <c r="S2104" i="1"/>
  <c r="U2104" i="1" s="1"/>
  <c r="S3281" i="1"/>
  <c r="U3281" i="1" s="1"/>
  <c r="S3282" i="1"/>
  <c r="U3282" i="1" s="1"/>
  <c r="S3283" i="1"/>
  <c r="U3283" i="1" s="1"/>
  <c r="S2107" i="1"/>
  <c r="U2107" i="1" s="1"/>
  <c r="S3285" i="1"/>
  <c r="U3285" i="1" s="1"/>
  <c r="S2108" i="1"/>
  <c r="U2108" i="1" s="1"/>
  <c r="S3287" i="1"/>
  <c r="U3287" i="1" s="1"/>
  <c r="S3288" i="1"/>
  <c r="U3288" i="1" s="1"/>
  <c r="S2111" i="1"/>
  <c r="U2111" i="1" s="1"/>
  <c r="S3290" i="1"/>
  <c r="U3290" i="1" s="1"/>
  <c r="S2115" i="1"/>
  <c r="U2115" i="1" s="1"/>
  <c r="S3292" i="1"/>
  <c r="U3292" i="1" s="1"/>
  <c r="S3293" i="1"/>
  <c r="U3293" i="1" s="1"/>
  <c r="S2116" i="1"/>
  <c r="U2116" i="1" s="1"/>
  <c r="S2121" i="1"/>
  <c r="U2121" i="1" s="1"/>
  <c r="S2123" i="1"/>
  <c r="U2123" i="1" s="1"/>
  <c r="S2124" i="1"/>
  <c r="U2124" i="1" s="1"/>
  <c r="S2132" i="1"/>
  <c r="U2132" i="1" s="1"/>
  <c r="S3299" i="1"/>
  <c r="U3299" i="1" s="1"/>
  <c r="S3300" i="1"/>
  <c r="U3300" i="1" s="1"/>
  <c r="S2135" i="1"/>
  <c r="U2135" i="1" s="1"/>
  <c r="S3302" i="1"/>
  <c r="U3302" i="1" s="1"/>
  <c r="S2136" i="1"/>
  <c r="U2136" i="1" s="1"/>
  <c r="S3304" i="1"/>
  <c r="U3304" i="1" s="1"/>
  <c r="S3305" i="1"/>
  <c r="U3305" i="1" s="1"/>
  <c r="S2138" i="1"/>
  <c r="U2138" i="1" s="1"/>
  <c r="S2139" i="1"/>
  <c r="U2139" i="1" s="1"/>
  <c r="S3308" i="1"/>
  <c r="U3308" i="1" s="1"/>
  <c r="S2151" i="1"/>
  <c r="U2151" i="1" s="1"/>
  <c r="S3310" i="1"/>
  <c r="U3310" i="1" s="1"/>
  <c r="S3311" i="1"/>
  <c r="U3311" i="1" s="1"/>
  <c r="S3312" i="1"/>
  <c r="U3312" i="1" s="1"/>
  <c r="S2156" i="1"/>
  <c r="U2156" i="1" s="1"/>
  <c r="S3314" i="1"/>
  <c r="U3314" i="1" s="1"/>
  <c r="S2157" i="1"/>
  <c r="U2157" i="1" s="1"/>
  <c r="S2158" i="1"/>
  <c r="U2158" i="1" s="1"/>
  <c r="S3317" i="1"/>
  <c r="U3317" i="1" s="1"/>
  <c r="S2161" i="1"/>
  <c r="U2161" i="1" s="1"/>
  <c r="S2168" i="1"/>
  <c r="U2168" i="1" s="1"/>
  <c r="S3320" i="1"/>
  <c r="U3320" i="1" s="1"/>
  <c r="S3321" i="1"/>
  <c r="U3321" i="1" s="1"/>
  <c r="S3322" i="1"/>
  <c r="U3322" i="1" s="1"/>
  <c r="S2171" i="1"/>
  <c r="U2171" i="1" s="1"/>
  <c r="S2178" i="1"/>
  <c r="U2178" i="1" s="1"/>
  <c r="S2180" i="1"/>
  <c r="U2180" i="1" s="1"/>
  <c r="S3326" i="1"/>
  <c r="U3326" i="1" s="1"/>
  <c r="S3327" i="1"/>
  <c r="U3327" i="1" s="1"/>
  <c r="S3328" i="1"/>
  <c r="U3328" i="1" s="1"/>
  <c r="S2181" i="1"/>
  <c r="U2181" i="1" s="1"/>
  <c r="S3330" i="1"/>
  <c r="U3330" i="1" s="1"/>
  <c r="S2184" i="1"/>
  <c r="U2184" i="1" s="1"/>
  <c r="S2188" i="1"/>
  <c r="U2188" i="1" s="1"/>
  <c r="S2198" i="1"/>
  <c r="U2198" i="1" s="1"/>
  <c r="S3334" i="1"/>
  <c r="U3334" i="1" s="1"/>
  <c r="S2204" i="1"/>
  <c r="U2204" i="1" s="1"/>
  <c r="S2205" i="1"/>
  <c r="U2205" i="1" s="1"/>
  <c r="S3337" i="1"/>
  <c r="U3337" i="1" s="1"/>
  <c r="S3338" i="1"/>
  <c r="U3338" i="1" s="1"/>
  <c r="S2228" i="1"/>
  <c r="U2228" i="1" s="1"/>
  <c r="S3340" i="1"/>
  <c r="U3340" i="1" s="1"/>
  <c r="S2229" i="1"/>
  <c r="U2229" i="1" s="1"/>
  <c r="S2230" i="1"/>
  <c r="U2230" i="1" s="1"/>
  <c r="S2234" i="1"/>
  <c r="U2234" i="1" s="1"/>
  <c r="S2244" i="1"/>
  <c r="U2244" i="1" s="1"/>
  <c r="S3345" i="1"/>
  <c r="U3345" i="1" s="1"/>
  <c r="S2246" i="1"/>
  <c r="U2246" i="1" s="1"/>
  <c r="S3347" i="1"/>
  <c r="U3347" i="1" s="1"/>
  <c r="S3348" i="1"/>
  <c r="U3348" i="1" s="1"/>
  <c r="S3349" i="1"/>
  <c r="U3349" i="1" s="1"/>
  <c r="S2248" i="1"/>
  <c r="U2248" i="1" s="1"/>
  <c r="S3351" i="1"/>
  <c r="U3351" i="1" s="1"/>
  <c r="S3352" i="1"/>
  <c r="U3352" i="1" s="1"/>
  <c r="S2255" i="1"/>
  <c r="U2255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2256" i="1"/>
  <c r="U2256" i="1" s="1"/>
  <c r="S2257" i="1"/>
  <c r="U2257" i="1" s="1"/>
  <c r="S2262" i="1"/>
  <c r="U2262" i="1" s="1"/>
  <c r="S3362" i="1"/>
  <c r="U3362" i="1" s="1"/>
  <c r="S2264" i="1"/>
  <c r="U2264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2269" i="1"/>
  <c r="U2269" i="1" s="1"/>
  <c r="S2272" i="1"/>
  <c r="U2272" i="1" s="1"/>
  <c r="S3376" i="1"/>
  <c r="U3376" i="1" s="1"/>
  <c r="S2279" i="1"/>
  <c r="U2279" i="1" s="1"/>
  <c r="S3378" i="1"/>
  <c r="U3378" i="1" s="1"/>
  <c r="S3379" i="1"/>
  <c r="U3379" i="1" s="1"/>
  <c r="S3380" i="1"/>
  <c r="U3380" i="1" s="1"/>
  <c r="S2058" i="1"/>
  <c r="U2058" i="1" s="1"/>
  <c r="S3382" i="1"/>
  <c r="U3382" i="1" s="1"/>
  <c r="S2056" i="1"/>
  <c r="U2056" i="1" s="1"/>
  <c r="S3384" i="1"/>
  <c r="U3384" i="1" s="1"/>
  <c r="S3385" i="1"/>
  <c r="U3385" i="1" s="1"/>
  <c r="S3386" i="1"/>
  <c r="U3386" i="1" s="1"/>
  <c r="S2049" i="1"/>
  <c r="U2049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2052" i="1"/>
  <c r="U2052" i="1" s="1"/>
  <c r="S3395" i="1"/>
  <c r="U3395" i="1" s="1"/>
  <c r="S3396" i="1"/>
  <c r="U3396" i="1" s="1"/>
  <c r="S3397" i="1"/>
  <c r="U3397" i="1" s="1"/>
  <c r="S2034" i="1"/>
  <c r="U2034" i="1" s="1"/>
  <c r="S2035" i="1"/>
  <c r="U2035" i="1" s="1"/>
  <c r="S2037" i="1"/>
  <c r="U2037" i="1" s="1"/>
  <c r="S3401" i="1"/>
  <c r="U3401" i="1" s="1"/>
  <c r="S2039" i="1"/>
  <c r="U2039" i="1" s="1"/>
  <c r="S2042" i="1"/>
  <c r="U2042" i="1" s="1"/>
  <c r="S2043" i="1"/>
  <c r="U2043" i="1" s="1"/>
  <c r="S2044" i="1"/>
  <c r="U2044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2000" i="1"/>
  <c r="U2000" i="1" s="1"/>
  <c r="S2001" i="1"/>
  <c r="U2001" i="1" s="1"/>
  <c r="S3415" i="1"/>
  <c r="U3415" i="1" s="1"/>
  <c r="S3416" i="1"/>
  <c r="U3416" i="1" s="1"/>
  <c r="S3417" i="1"/>
  <c r="U3417" i="1" s="1"/>
  <c r="S3418" i="1"/>
  <c r="U3418" i="1" s="1"/>
  <c r="S2002" i="1"/>
  <c r="U2002" i="1" s="1"/>
  <c r="S2003" i="1"/>
  <c r="U2003" i="1" s="1"/>
  <c r="S2005" i="1"/>
  <c r="U2005" i="1" s="1"/>
  <c r="S3422" i="1"/>
  <c r="U3422" i="1" s="1"/>
  <c r="S3423" i="1"/>
  <c r="U3423" i="1" s="1"/>
  <c r="S3424" i="1"/>
  <c r="U3424" i="1" s="1"/>
  <c r="S2012" i="1"/>
  <c r="U2012" i="1" s="1"/>
  <c r="S2015" i="1"/>
  <c r="U2015" i="1" s="1"/>
  <c r="S2016" i="1"/>
  <c r="U2016" i="1" s="1"/>
  <c r="S2017" i="1"/>
  <c r="U2017" i="1" s="1"/>
  <c r="S3429" i="1"/>
  <c r="U3429" i="1" s="1"/>
  <c r="S3430" i="1"/>
  <c r="U3430" i="1" s="1"/>
  <c r="S3431" i="1"/>
  <c r="U3431" i="1" s="1"/>
  <c r="S3432" i="1"/>
  <c r="U3432" i="1" s="1"/>
  <c r="S2019" i="1"/>
  <c r="U2019" i="1" s="1"/>
  <c r="S3434" i="1"/>
  <c r="U3434" i="1" s="1"/>
  <c r="S2021" i="1"/>
  <c r="U2021" i="1" s="1"/>
  <c r="S3436" i="1"/>
  <c r="U3436" i="1" s="1"/>
  <c r="S2026" i="1"/>
  <c r="U2026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2029" i="1"/>
  <c r="U2029" i="1" s="1"/>
  <c r="S2032" i="1"/>
  <c r="U2032" i="1" s="1"/>
  <c r="S2033" i="1"/>
  <c r="U2033" i="1" s="1"/>
  <c r="S1999" i="1"/>
  <c r="U1999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1994" i="1"/>
  <c r="U1994" i="1" s="1"/>
  <c r="S3456" i="1"/>
  <c r="U3456" i="1" s="1"/>
  <c r="S1996" i="1"/>
  <c r="U1996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1987" i="1"/>
  <c r="U1987" i="1" s="1"/>
  <c r="S1992" i="1"/>
  <c r="U1992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1632" i="1"/>
  <c r="U1632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1640" i="1"/>
  <c r="U1640" i="1" s="1"/>
  <c r="S1651" i="1"/>
  <c r="U1651" i="1" s="1"/>
  <c r="S1659" i="1"/>
  <c r="U1659" i="1" s="1"/>
  <c r="S3484" i="1"/>
  <c r="U3484" i="1" s="1"/>
  <c r="S3485" i="1"/>
  <c r="U3485" i="1" s="1"/>
  <c r="S1661" i="1"/>
  <c r="U1661" i="1" s="1"/>
  <c r="S1667" i="1"/>
  <c r="U1667" i="1" s="1"/>
  <c r="S3488" i="1"/>
  <c r="U3488" i="1" s="1"/>
  <c r="S1672" i="1"/>
  <c r="U1672" i="1" s="1"/>
  <c r="S3490" i="1"/>
  <c r="U3490" i="1" s="1"/>
  <c r="S1681" i="1"/>
  <c r="U1681" i="1" s="1"/>
  <c r="S1697" i="1"/>
  <c r="U1697" i="1" s="1"/>
  <c r="S3493" i="1"/>
  <c r="U3493" i="1" s="1"/>
  <c r="S3494" i="1"/>
  <c r="U3494" i="1" s="1"/>
  <c r="S3495" i="1"/>
  <c r="U3495" i="1" s="1"/>
  <c r="S1705" i="1"/>
  <c r="U1705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707" i="1"/>
  <c r="U1707" i="1" s="1"/>
  <c r="S3503" i="1"/>
  <c r="U3503" i="1" s="1"/>
  <c r="S1713" i="1"/>
  <c r="U1713" i="1" s="1"/>
  <c r="S3505" i="1"/>
  <c r="U3505" i="1" s="1"/>
  <c r="S3506" i="1"/>
  <c r="U3506" i="1" s="1"/>
  <c r="S1719" i="1"/>
  <c r="U1719" i="1" s="1"/>
  <c r="S1727" i="1"/>
  <c r="U1727" i="1" s="1"/>
  <c r="S3509" i="1"/>
  <c r="U3509" i="1" s="1"/>
  <c r="S3510" i="1"/>
  <c r="U3510" i="1" s="1"/>
  <c r="S3511" i="1"/>
  <c r="U3511" i="1" s="1"/>
  <c r="S1730" i="1"/>
  <c r="U1730" i="1" s="1"/>
  <c r="S1735" i="1"/>
  <c r="U1735" i="1" s="1"/>
  <c r="S1738" i="1"/>
  <c r="U1738" i="1" s="1"/>
  <c r="S3515" i="1"/>
  <c r="U3515" i="1" s="1"/>
  <c r="S1739" i="1"/>
  <c r="U1739" i="1" s="1"/>
  <c r="S1746" i="1"/>
  <c r="U1746" i="1" s="1"/>
  <c r="S3518" i="1"/>
  <c r="U3518" i="1" s="1"/>
  <c r="S3519" i="1"/>
  <c r="U3519" i="1" s="1"/>
  <c r="S3520" i="1"/>
  <c r="U3520" i="1" s="1"/>
  <c r="S1747" i="1"/>
  <c r="U1747" i="1" s="1"/>
  <c r="S1751" i="1"/>
  <c r="U1751" i="1" s="1"/>
  <c r="S3523" i="1"/>
  <c r="U3523" i="1" s="1"/>
  <c r="S3524" i="1"/>
  <c r="U3524" i="1" s="1"/>
  <c r="S3525" i="1"/>
  <c r="U3525" i="1" s="1"/>
  <c r="S1756" i="1"/>
  <c r="U1756" i="1" s="1"/>
  <c r="S3527" i="1"/>
  <c r="U3527" i="1" s="1"/>
  <c r="S1763" i="1"/>
  <c r="U1763" i="1" s="1"/>
  <c r="S1775" i="1"/>
  <c r="U1775" i="1" s="1"/>
  <c r="S1795" i="1"/>
  <c r="U1795" i="1" s="1"/>
  <c r="S1804" i="1"/>
  <c r="U1804" i="1" s="1"/>
  <c r="S3532" i="1"/>
  <c r="U3532" i="1" s="1"/>
  <c r="S1809" i="1"/>
  <c r="U1809" i="1" s="1"/>
  <c r="S3534" i="1"/>
  <c r="U3534" i="1" s="1"/>
  <c r="S3535" i="1"/>
  <c r="U3535" i="1" s="1"/>
  <c r="S1810" i="1"/>
  <c r="U1810" i="1" s="1"/>
  <c r="S1822" i="1"/>
  <c r="U1822" i="1" s="1"/>
  <c r="S1825" i="1"/>
  <c r="U1825" i="1" s="1"/>
  <c r="S3539" i="1"/>
  <c r="U3539" i="1" s="1"/>
  <c r="S1830" i="1"/>
  <c r="U1830" i="1" s="1"/>
  <c r="S1840" i="1"/>
  <c r="U1840" i="1" s="1"/>
  <c r="S1841" i="1"/>
  <c r="U1841" i="1" s="1"/>
  <c r="S1843" i="1"/>
  <c r="U1843" i="1" s="1"/>
  <c r="S3544" i="1"/>
  <c r="U3544" i="1" s="1"/>
  <c r="S3545" i="1"/>
  <c r="U3545" i="1" s="1"/>
  <c r="S1844" i="1"/>
  <c r="U1844" i="1" s="1"/>
  <c r="S3547" i="1"/>
  <c r="U3547" i="1" s="1"/>
  <c r="S3548" i="1"/>
  <c r="U3548" i="1" s="1"/>
  <c r="S3549" i="1"/>
  <c r="U3549" i="1" s="1"/>
  <c r="S1846" i="1"/>
  <c r="U1846" i="1" s="1"/>
  <c r="S1851" i="1"/>
  <c r="U1851" i="1" s="1"/>
  <c r="S1853" i="1"/>
  <c r="U1853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1855" i="1"/>
  <c r="U1855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1860" i="1"/>
  <c r="U1860" i="1" s="1"/>
  <c r="S3566" i="1"/>
  <c r="U3566" i="1" s="1"/>
  <c r="S3567" i="1"/>
  <c r="U3567" i="1" s="1"/>
  <c r="S3568" i="1"/>
  <c r="U3568" i="1" s="1"/>
  <c r="S3569" i="1"/>
  <c r="U3569" i="1" s="1"/>
  <c r="S1861" i="1"/>
  <c r="U1861" i="1" s="1"/>
  <c r="S1863" i="1"/>
  <c r="U1863" i="1" s="1"/>
  <c r="S3572" i="1"/>
  <c r="U3572" i="1" s="1"/>
  <c r="S3573" i="1"/>
  <c r="U3573" i="1" s="1"/>
  <c r="S3574" i="1"/>
  <c r="U3574" i="1" s="1"/>
  <c r="S1879" i="1"/>
  <c r="U1879" i="1" s="1"/>
  <c r="S3576" i="1"/>
  <c r="U3576" i="1" s="1"/>
  <c r="S3577" i="1"/>
  <c r="U3577" i="1" s="1"/>
  <c r="S1882" i="1"/>
  <c r="U1882" i="1" s="1"/>
  <c r="S1884" i="1"/>
  <c r="U1884" i="1" s="1"/>
  <c r="S1885" i="1"/>
  <c r="U1885" i="1" s="1"/>
  <c r="S1887" i="1"/>
  <c r="U1887" i="1" s="1"/>
  <c r="S3582" i="1"/>
  <c r="U3582" i="1" s="1"/>
  <c r="S1895" i="1"/>
  <c r="U1895" i="1" s="1"/>
  <c r="S1896" i="1"/>
  <c r="U1896" i="1" s="1"/>
  <c r="S3585" i="1"/>
  <c r="U3585" i="1" s="1"/>
  <c r="S1899" i="1"/>
  <c r="U1899" i="1" s="1"/>
  <c r="S3587" i="1"/>
  <c r="U3587" i="1" s="1"/>
  <c r="S3588" i="1"/>
  <c r="U3588" i="1" s="1"/>
  <c r="S3589" i="1"/>
  <c r="U3589" i="1" s="1"/>
  <c r="S1900" i="1"/>
  <c r="U1900" i="1" s="1"/>
  <c r="S1902" i="1"/>
  <c r="U1902" i="1" s="1"/>
  <c r="S3592" i="1"/>
  <c r="U3592" i="1" s="1"/>
  <c r="S3593" i="1"/>
  <c r="U3593" i="1" s="1"/>
  <c r="S3594" i="1"/>
  <c r="U3594" i="1" s="1"/>
  <c r="S1903" i="1"/>
  <c r="U1903" i="1" s="1"/>
  <c r="S1905" i="1"/>
  <c r="U1905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1911" i="1"/>
  <c r="U1911" i="1" s="1"/>
  <c r="S1913" i="1"/>
  <c r="U1913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1916" i="1"/>
  <c r="U1916" i="1" s="1"/>
  <c r="S3612" i="1"/>
  <c r="U3612" i="1" s="1"/>
  <c r="S3613" i="1"/>
  <c r="U3613" i="1" s="1"/>
  <c r="S3614" i="1"/>
  <c r="U3614" i="1" s="1"/>
  <c r="S1921" i="1"/>
  <c r="U1921" i="1" s="1"/>
  <c r="S1923" i="1"/>
  <c r="U1923" i="1" s="1"/>
  <c r="S3617" i="1"/>
  <c r="U3617" i="1" s="1"/>
  <c r="S3618" i="1"/>
  <c r="U3618" i="1" s="1"/>
  <c r="S3619" i="1"/>
  <c r="U3619" i="1" s="1"/>
  <c r="S3620" i="1"/>
  <c r="U3620" i="1" s="1"/>
  <c r="S1941" i="1"/>
  <c r="U1941" i="1" s="1"/>
  <c r="S1954" i="1"/>
  <c r="U1954" i="1" s="1"/>
  <c r="S3623" i="1"/>
  <c r="U3623" i="1" s="1"/>
  <c r="S1957" i="1"/>
  <c r="U1957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1965" i="1"/>
  <c r="U1965" i="1" s="1"/>
  <c r="S3631" i="1"/>
  <c r="U3631" i="1" s="1"/>
  <c r="S3632" i="1"/>
  <c r="U3632" i="1" s="1"/>
  <c r="S3633" i="1"/>
  <c r="U3633" i="1" s="1"/>
  <c r="S3634" i="1"/>
  <c r="U3634" i="1" s="1"/>
  <c r="S1969" i="1"/>
  <c r="U1969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1980" i="1"/>
  <c r="U1980" i="1" s="1"/>
  <c r="S1984" i="1"/>
  <c r="U1984" i="1" s="1"/>
  <c r="S3655" i="1"/>
  <c r="U3655" i="1" s="1"/>
  <c r="S3656" i="1"/>
  <c r="U3656" i="1" s="1"/>
  <c r="S1627" i="1"/>
  <c r="U1627" i="1" s="1"/>
  <c r="S1626" i="1"/>
  <c r="U1626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1617" i="1"/>
  <c r="U1617" i="1" s="1"/>
  <c r="S3665" i="1"/>
  <c r="U3665" i="1" s="1"/>
  <c r="S3666" i="1"/>
  <c r="U3666" i="1" s="1"/>
  <c r="S1623" i="1"/>
  <c r="U1623" i="1" s="1"/>
  <c r="S3668" i="1"/>
  <c r="U3668" i="1" s="1"/>
  <c r="S1624" i="1"/>
  <c r="U1624" i="1" s="1"/>
  <c r="S3670" i="1"/>
  <c r="U3670" i="1" s="1"/>
  <c r="S3671" i="1"/>
  <c r="U3671" i="1" s="1"/>
  <c r="S3672" i="1"/>
  <c r="U3672" i="1" s="1"/>
  <c r="S1608" i="1"/>
  <c r="U1608" i="1" s="1"/>
  <c r="S3674" i="1"/>
  <c r="U3674" i="1" s="1"/>
  <c r="S1609" i="1"/>
  <c r="U1609" i="1" s="1"/>
  <c r="S3676" i="1"/>
  <c r="U3676" i="1" s="1"/>
  <c r="S1613" i="1"/>
  <c r="U1613" i="1" s="1"/>
  <c r="S1614" i="1"/>
  <c r="U1614" i="1" s="1"/>
  <c r="S1615" i="1"/>
  <c r="U1615" i="1" s="1"/>
  <c r="S3680" i="1"/>
  <c r="U3680" i="1" s="1"/>
  <c r="S3681" i="1"/>
  <c r="U3681" i="1" s="1"/>
  <c r="S1518" i="1"/>
  <c r="U1518" i="1" s="1"/>
  <c r="S3683" i="1"/>
  <c r="U3683" i="1" s="1"/>
  <c r="S1521" i="1"/>
  <c r="U1521" i="1" s="1"/>
  <c r="S1522" i="1"/>
  <c r="U1522" i="1" s="1"/>
  <c r="S1524" i="1"/>
  <c r="U1524" i="1" s="1"/>
  <c r="S3687" i="1"/>
  <c r="U3687" i="1" s="1"/>
  <c r="S3688" i="1"/>
  <c r="U3688" i="1" s="1"/>
  <c r="S3689" i="1"/>
  <c r="U3689" i="1" s="1"/>
  <c r="S1525" i="1"/>
  <c r="U1525" i="1" s="1"/>
  <c r="S3691" i="1"/>
  <c r="U3691" i="1" s="1"/>
  <c r="S3692" i="1"/>
  <c r="U3692" i="1" s="1"/>
  <c r="S1538" i="1"/>
  <c r="U1538" i="1" s="1"/>
  <c r="S1549" i="1"/>
  <c r="U1549" i="1" s="1"/>
  <c r="S3695" i="1"/>
  <c r="U3695" i="1" s="1"/>
  <c r="S1553" i="1"/>
  <c r="U1553" i="1" s="1"/>
  <c r="S1564" i="1"/>
  <c r="U1564" i="1" s="1"/>
  <c r="S3698" i="1"/>
  <c r="U3698" i="1" s="1"/>
  <c r="S3699" i="1"/>
  <c r="U3699" i="1" s="1"/>
  <c r="S1572" i="1"/>
  <c r="U1572" i="1" s="1"/>
  <c r="S3701" i="1"/>
  <c r="U3701" i="1" s="1"/>
  <c r="S1576" i="1"/>
  <c r="U1576" i="1" s="1"/>
  <c r="S1605" i="1"/>
  <c r="U1605" i="1" s="1"/>
  <c r="S3704" i="1"/>
  <c r="U3704" i="1" s="1"/>
  <c r="S1606" i="1"/>
  <c r="U1606" i="1" s="1"/>
  <c r="S3706" i="1"/>
  <c r="U3706" i="1" s="1"/>
  <c r="S3707" i="1"/>
  <c r="U3707" i="1" s="1"/>
  <c r="S3708" i="1"/>
  <c r="U3708" i="1" s="1"/>
  <c r="S1516" i="1"/>
  <c r="U1516" i="1" s="1"/>
  <c r="S1515" i="1"/>
  <c r="U1515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1463" i="1"/>
  <c r="U1463" i="1" s="1"/>
  <c r="S3717" i="1"/>
  <c r="U3717" i="1" s="1"/>
  <c r="S1464" i="1"/>
  <c r="U1464" i="1" s="1"/>
  <c r="S3719" i="1"/>
  <c r="U3719" i="1" s="1"/>
  <c r="S1472" i="1"/>
  <c r="U1472" i="1" s="1"/>
  <c r="S3721" i="1"/>
  <c r="U3721" i="1" s="1"/>
  <c r="S3722" i="1"/>
  <c r="U3722" i="1" s="1"/>
  <c r="S1473" i="1"/>
  <c r="U1473" i="1" s="1"/>
  <c r="S3724" i="1"/>
  <c r="U3724" i="1" s="1"/>
  <c r="S3725" i="1"/>
  <c r="U3725" i="1" s="1"/>
  <c r="S1501" i="1"/>
  <c r="U1501" i="1" s="1"/>
  <c r="S3727" i="1"/>
  <c r="U3727" i="1" s="1"/>
  <c r="S3728" i="1"/>
  <c r="U3728" i="1" s="1"/>
  <c r="S3729" i="1"/>
  <c r="U3729" i="1" s="1"/>
  <c r="S3730" i="1"/>
  <c r="U3730" i="1" s="1"/>
  <c r="S1505" i="1"/>
  <c r="U1505" i="1" s="1"/>
  <c r="S3732" i="1"/>
  <c r="U3732" i="1" s="1"/>
  <c r="S1506" i="1"/>
  <c r="U1506" i="1" s="1"/>
  <c r="S1507" i="1"/>
  <c r="U1507" i="1" s="1"/>
  <c r="S3735" i="1"/>
  <c r="U3735" i="1" s="1"/>
  <c r="S3736" i="1"/>
  <c r="U3736" i="1" s="1"/>
  <c r="S1513" i="1"/>
  <c r="U1513" i="1" s="1"/>
  <c r="S3738" i="1"/>
  <c r="U3738" i="1" s="1"/>
  <c r="S3739" i="1"/>
  <c r="U3739" i="1" s="1"/>
  <c r="S3740" i="1"/>
  <c r="U3740" i="1" s="1"/>
  <c r="S1446" i="1"/>
  <c r="U1446" i="1" s="1"/>
  <c r="S1404" i="1"/>
  <c r="U1404" i="1" s="1"/>
  <c r="S3743" i="1"/>
  <c r="U3743" i="1" s="1"/>
  <c r="S3744" i="1"/>
  <c r="U3744" i="1" s="1"/>
  <c r="S1415" i="1"/>
  <c r="U1415" i="1" s="1"/>
  <c r="S1416" i="1"/>
  <c r="U1416" i="1" s="1"/>
  <c r="S1420" i="1"/>
  <c r="U1420" i="1" s="1"/>
  <c r="S3748" i="1"/>
  <c r="U3748" i="1" s="1"/>
  <c r="S3749" i="1"/>
  <c r="U3749" i="1" s="1"/>
  <c r="S1423" i="1"/>
  <c r="U1423" i="1" s="1"/>
  <c r="S3751" i="1"/>
  <c r="U3751" i="1" s="1"/>
  <c r="S3752" i="1"/>
  <c r="U3752" i="1" s="1"/>
  <c r="S1426" i="1"/>
  <c r="U1426" i="1" s="1"/>
  <c r="S1431" i="1"/>
  <c r="U1431" i="1" s="1"/>
  <c r="S3755" i="1"/>
  <c r="U3755" i="1" s="1"/>
  <c r="S1432" i="1"/>
  <c r="U1432" i="1" s="1"/>
  <c r="S1434" i="1"/>
  <c r="U1434" i="1" s="1"/>
  <c r="S3758" i="1"/>
  <c r="U3758" i="1" s="1"/>
  <c r="S3759" i="1"/>
  <c r="U3759" i="1" s="1"/>
  <c r="S1439" i="1"/>
  <c r="U1439" i="1" s="1"/>
  <c r="S1442" i="1"/>
  <c r="U1442" i="1" s="1"/>
  <c r="S1400" i="1"/>
  <c r="U1400" i="1" s="1"/>
  <c r="S1393" i="1"/>
  <c r="U139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1385" i="1"/>
  <c r="U1385" i="1" s="1"/>
  <c r="S1389" i="1"/>
  <c r="U1389" i="1" s="1"/>
  <c r="S3771" i="1"/>
  <c r="U3771" i="1" s="1"/>
  <c r="S3772" i="1"/>
  <c r="U3772" i="1" s="1"/>
  <c r="S1384" i="1"/>
  <c r="U1384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1364" i="1"/>
  <c r="U1364" i="1" s="1"/>
  <c r="S1369" i="1"/>
  <c r="U1369" i="1" s="1"/>
  <c r="S3788" i="1"/>
  <c r="U3788" i="1" s="1"/>
  <c r="S3789" i="1"/>
  <c r="U3789" i="1" s="1"/>
  <c r="S1370" i="1"/>
  <c r="U1370" i="1" s="1"/>
  <c r="S1371" i="1"/>
  <c r="U1371" i="1" s="1"/>
  <c r="S1373" i="1"/>
  <c r="U1373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1375" i="1"/>
  <c r="U1375" i="1" s="1"/>
  <c r="S1379" i="1"/>
  <c r="U1379" i="1" s="1"/>
  <c r="S1380" i="1"/>
  <c r="U1380" i="1" s="1"/>
  <c r="S1382" i="1"/>
  <c r="U1382" i="1" s="1"/>
  <c r="S3804" i="1"/>
  <c r="U3804" i="1" s="1"/>
  <c r="S3805" i="1"/>
  <c r="U3805" i="1" s="1"/>
  <c r="S3806" i="1"/>
  <c r="U3806" i="1" s="1"/>
  <c r="S1383" i="1"/>
  <c r="U1383" i="1" s="1"/>
  <c r="S1363" i="1"/>
  <c r="U1363" i="1" s="1"/>
  <c r="S3809" i="1"/>
  <c r="U3809" i="1" s="1"/>
  <c r="S3810" i="1"/>
  <c r="U3810" i="1" s="1"/>
  <c r="S1350" i="1"/>
  <c r="U1350" i="1" s="1"/>
  <c r="S3812" i="1"/>
  <c r="U3812" i="1" s="1"/>
  <c r="S1353" i="1"/>
  <c r="U1353" i="1" s="1"/>
  <c r="S1356" i="1"/>
  <c r="U1356" i="1" s="1"/>
  <c r="S3815" i="1"/>
  <c r="U3815" i="1" s="1"/>
  <c r="S1360" i="1"/>
  <c r="U1360" i="1" s="1"/>
  <c r="S3817" i="1"/>
  <c r="U3817" i="1" s="1"/>
  <c r="S3818" i="1"/>
  <c r="U3818" i="1" s="1"/>
  <c r="S3819" i="1"/>
  <c r="U3819" i="1" s="1"/>
  <c r="S1348" i="1"/>
  <c r="U1348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1037" i="1"/>
  <c r="U1037" i="1" s="1"/>
  <c r="S3828" i="1"/>
  <c r="U3828" i="1" s="1"/>
  <c r="S1044" i="1"/>
  <c r="U1044" i="1" s="1"/>
  <c r="S1046" i="1"/>
  <c r="U1046" i="1" s="1"/>
  <c r="S1055" i="1"/>
  <c r="U1055" i="1" s="1"/>
  <c r="S1056" i="1"/>
  <c r="U1056" i="1" s="1"/>
  <c r="S1061" i="1"/>
  <c r="U1061" i="1" s="1"/>
  <c r="S3834" i="1"/>
  <c r="U3834" i="1" s="1"/>
  <c r="S1062" i="1"/>
  <c r="U1062" i="1" s="1"/>
  <c r="S1063" i="1"/>
  <c r="U1063" i="1" s="1"/>
  <c r="S1064" i="1"/>
  <c r="U1064" i="1" s="1"/>
  <c r="S1066" i="1"/>
  <c r="U1066" i="1" s="1"/>
  <c r="S3839" i="1"/>
  <c r="U3839" i="1" s="1"/>
  <c r="S3840" i="1"/>
  <c r="U3840" i="1" s="1"/>
  <c r="S3841" i="1"/>
  <c r="U3841" i="1" s="1"/>
  <c r="S1068" i="1"/>
  <c r="U1068" i="1" s="1"/>
  <c r="S1073" i="1"/>
  <c r="U1073" i="1" s="1"/>
  <c r="S3844" i="1"/>
  <c r="U3844" i="1" s="1"/>
  <c r="S3845" i="1"/>
  <c r="U3845" i="1" s="1"/>
  <c r="S3846" i="1"/>
  <c r="U3846" i="1" s="1"/>
  <c r="S1077" i="1"/>
  <c r="U1077" i="1" s="1"/>
  <c r="S3848" i="1"/>
  <c r="U3848" i="1" s="1"/>
  <c r="S3849" i="1"/>
  <c r="U3849" i="1" s="1"/>
  <c r="S3850" i="1"/>
  <c r="U3850" i="1" s="1"/>
  <c r="S1085" i="1"/>
  <c r="U1085" i="1" s="1"/>
  <c r="S1086" i="1"/>
  <c r="U1086" i="1" s="1"/>
  <c r="S1090" i="1"/>
  <c r="U1090" i="1" s="1"/>
  <c r="S1099" i="1"/>
  <c r="U1099" i="1" s="1"/>
  <c r="S1114" i="1"/>
  <c r="U1114" i="1" s="1"/>
  <c r="S3856" i="1"/>
  <c r="U3856" i="1" s="1"/>
  <c r="S3857" i="1"/>
  <c r="U3857" i="1" s="1"/>
  <c r="S1128" i="1"/>
  <c r="U1128" i="1" s="1"/>
  <c r="S3859" i="1"/>
  <c r="U3859" i="1" s="1"/>
  <c r="S1130" i="1"/>
  <c r="U1130" i="1" s="1"/>
  <c r="S1133" i="1"/>
  <c r="U1133" i="1" s="1"/>
  <c r="S1152" i="1"/>
  <c r="U1152" i="1" s="1"/>
  <c r="S3863" i="1"/>
  <c r="U3863" i="1" s="1"/>
  <c r="S3864" i="1"/>
  <c r="U3864" i="1" s="1"/>
  <c r="S1162" i="1"/>
  <c r="U1162" i="1" s="1"/>
  <c r="S1167" i="1"/>
  <c r="U1167" i="1" s="1"/>
  <c r="S1174" i="1"/>
  <c r="U1174" i="1" s="1"/>
  <c r="S3868" i="1"/>
  <c r="U3868" i="1" s="1"/>
  <c r="S1177" i="1"/>
  <c r="U1177" i="1" s="1"/>
  <c r="S3870" i="1"/>
  <c r="U3870" i="1" s="1"/>
  <c r="S3871" i="1"/>
  <c r="U3871" i="1" s="1"/>
  <c r="S1179" i="1"/>
  <c r="U1179" i="1" s="1"/>
  <c r="S1186" i="1"/>
  <c r="U1186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1200" i="1"/>
  <c r="U1200" i="1" s="1"/>
  <c r="S1219" i="1"/>
  <c r="U1219" i="1" s="1"/>
  <c r="S1220" i="1"/>
  <c r="U1220" i="1" s="1"/>
  <c r="S1221" i="1"/>
  <c r="U1221" i="1" s="1"/>
  <c r="S1224" i="1"/>
  <c r="U1224" i="1" s="1"/>
  <c r="S1228" i="1"/>
  <c r="U1228" i="1" s="1"/>
  <c r="S1232" i="1"/>
  <c r="U1232" i="1" s="1"/>
  <c r="S1243" i="1"/>
  <c r="U1243" i="1" s="1"/>
  <c r="S3887" i="1"/>
  <c r="U3887" i="1" s="1"/>
  <c r="S3888" i="1"/>
  <c r="U3888" i="1" s="1"/>
  <c r="S3889" i="1"/>
  <c r="U3889" i="1" s="1"/>
  <c r="S3890" i="1"/>
  <c r="U3890" i="1" s="1"/>
  <c r="S1254" i="1"/>
  <c r="U1254" i="1" s="1"/>
  <c r="S3892" i="1"/>
  <c r="U3892" i="1" s="1"/>
  <c r="S3893" i="1"/>
  <c r="U3893" i="1" s="1"/>
  <c r="S1258" i="1"/>
  <c r="U1258" i="1" s="1"/>
  <c r="S3895" i="1"/>
  <c r="U3895" i="1" s="1"/>
  <c r="S1261" i="1"/>
  <c r="U1261" i="1" s="1"/>
  <c r="S3897" i="1"/>
  <c r="U3897" i="1" s="1"/>
  <c r="S3898" i="1"/>
  <c r="U3898" i="1" s="1"/>
  <c r="S3899" i="1"/>
  <c r="U3899" i="1" s="1"/>
  <c r="S3900" i="1"/>
  <c r="U3900" i="1" s="1"/>
  <c r="S1263" i="1"/>
  <c r="U1263" i="1" s="1"/>
  <c r="S1265" i="1"/>
  <c r="U1265" i="1" s="1"/>
  <c r="S1271" i="1"/>
  <c r="U1271" i="1" s="1"/>
  <c r="S1277" i="1"/>
  <c r="U1277" i="1" s="1"/>
  <c r="S3905" i="1"/>
  <c r="U3905" i="1" s="1"/>
  <c r="S3906" i="1"/>
  <c r="U3906" i="1" s="1"/>
  <c r="S1280" i="1"/>
  <c r="U1280" i="1" s="1"/>
  <c r="S3908" i="1"/>
  <c r="U3908" i="1" s="1"/>
  <c r="S1308" i="1"/>
  <c r="U1308" i="1" s="1"/>
  <c r="S3910" i="1"/>
  <c r="U3910" i="1" s="1"/>
  <c r="S3911" i="1"/>
  <c r="U3911" i="1" s="1"/>
  <c r="S3912" i="1"/>
  <c r="U3912" i="1" s="1"/>
  <c r="S3913" i="1"/>
  <c r="U3913" i="1" s="1"/>
  <c r="S1313" i="1"/>
  <c r="U1313" i="1" s="1"/>
  <c r="S3915" i="1"/>
  <c r="U3915" i="1" s="1"/>
  <c r="S3916" i="1"/>
  <c r="U3916" i="1" s="1"/>
  <c r="S1315" i="1"/>
  <c r="U1315" i="1" s="1"/>
  <c r="S3918" i="1"/>
  <c r="U3918" i="1" s="1"/>
  <c r="S1316" i="1"/>
  <c r="U1316" i="1" s="1"/>
  <c r="S3920" i="1"/>
  <c r="U3920" i="1" s="1"/>
  <c r="S1319" i="1"/>
  <c r="U1319" i="1" s="1"/>
  <c r="S3922" i="1"/>
  <c r="U3922" i="1" s="1"/>
  <c r="S3923" i="1"/>
  <c r="U3923" i="1" s="1"/>
  <c r="S3924" i="1"/>
  <c r="U3924" i="1" s="1"/>
  <c r="S3925" i="1"/>
  <c r="U3925" i="1" s="1"/>
  <c r="S1320" i="1"/>
  <c r="U1320" i="1" s="1"/>
  <c r="S3927" i="1"/>
  <c r="U3927" i="1" s="1"/>
  <c r="S1325" i="1"/>
  <c r="U1325" i="1" s="1"/>
  <c r="S3929" i="1"/>
  <c r="U3929" i="1" s="1"/>
  <c r="S3930" i="1"/>
  <c r="U3930" i="1" s="1"/>
  <c r="S1333" i="1"/>
  <c r="U1333" i="1" s="1"/>
  <c r="S3932" i="1"/>
  <c r="U3932" i="1" s="1"/>
  <c r="S3933" i="1"/>
  <c r="U3933" i="1" s="1"/>
  <c r="S3934" i="1"/>
  <c r="U3934" i="1" s="1"/>
  <c r="S1335" i="1"/>
  <c r="U13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1340" i="1"/>
  <c r="U1340" i="1" s="1"/>
  <c r="S1343" i="1"/>
  <c r="U1343" i="1" s="1"/>
  <c r="S3943" i="1"/>
  <c r="U3943" i="1" s="1"/>
  <c r="S3944" i="1"/>
  <c r="U3944" i="1" s="1"/>
  <c r="S3945" i="1"/>
  <c r="U3945" i="1" s="1"/>
  <c r="S3946" i="1"/>
  <c r="U3946" i="1" s="1"/>
  <c r="S1016" i="1"/>
  <c r="U1016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940" i="1"/>
  <c r="U940" i="1" s="1"/>
  <c r="S941" i="1"/>
  <c r="U941" i="1" s="1"/>
  <c r="S3960" i="1"/>
  <c r="U3960" i="1" s="1"/>
  <c r="S3961" i="1"/>
  <c r="U3961" i="1" s="1"/>
  <c r="S3962" i="1"/>
  <c r="U3962" i="1" s="1"/>
  <c r="S3963" i="1"/>
  <c r="U3963" i="1" s="1"/>
  <c r="S971" i="1"/>
  <c r="U971" i="1" s="1"/>
  <c r="S3965" i="1"/>
  <c r="U3965" i="1" s="1"/>
  <c r="S983" i="1"/>
  <c r="U983" i="1" s="1"/>
  <c r="S996" i="1"/>
  <c r="U996" i="1" s="1"/>
  <c r="S3968" i="1"/>
  <c r="U3968" i="1" s="1"/>
  <c r="S3969" i="1"/>
  <c r="U3969" i="1" s="1"/>
  <c r="S3970" i="1"/>
  <c r="U3970" i="1" s="1"/>
  <c r="S3971" i="1"/>
  <c r="U3971" i="1" s="1"/>
  <c r="S905" i="1"/>
  <c r="U905" i="1" s="1"/>
  <c r="S3973" i="1"/>
  <c r="U3973" i="1" s="1"/>
  <c r="S921" i="1"/>
  <c r="U921" i="1" s="1"/>
  <c r="S3975" i="1"/>
  <c r="U3975" i="1" s="1"/>
  <c r="S925" i="1"/>
  <c r="U925" i="1" s="1"/>
  <c r="S3977" i="1"/>
  <c r="U3977" i="1" s="1"/>
  <c r="S938" i="1"/>
  <c r="U938" i="1" s="1"/>
  <c r="S3979" i="1"/>
  <c r="U3979" i="1" s="1"/>
  <c r="S3980" i="1"/>
  <c r="U3980" i="1" s="1"/>
  <c r="S3981" i="1"/>
  <c r="U3981" i="1" s="1"/>
  <c r="S939" i="1"/>
  <c r="U939" i="1" s="1"/>
  <c r="S3983" i="1"/>
  <c r="U3983" i="1" s="1"/>
  <c r="S3984" i="1"/>
  <c r="U3984" i="1" s="1"/>
  <c r="S900" i="1"/>
  <c r="U900" i="1" s="1"/>
  <c r="S898" i="1"/>
  <c r="U898" i="1" s="1"/>
  <c r="S3987" i="1"/>
  <c r="U3987" i="1" s="1"/>
  <c r="S3988" i="1"/>
  <c r="U3988" i="1" s="1"/>
  <c r="S792" i="1"/>
  <c r="U792" i="1" s="1"/>
  <c r="S3990" i="1"/>
  <c r="U3990" i="1" s="1"/>
  <c r="S800" i="1"/>
  <c r="U800" i="1" s="1"/>
  <c r="S3992" i="1"/>
  <c r="U3992" i="1" s="1"/>
  <c r="S3993" i="1"/>
  <c r="U3993" i="1" s="1"/>
  <c r="S802" i="1"/>
  <c r="U802" i="1" s="1"/>
  <c r="S3995" i="1"/>
  <c r="U3995" i="1" s="1"/>
  <c r="S3996" i="1"/>
  <c r="U3996" i="1" s="1"/>
  <c r="S803" i="1"/>
  <c r="U803" i="1" s="1"/>
  <c r="S825" i="1"/>
  <c r="U825" i="1" s="1"/>
  <c r="S3999" i="1"/>
  <c r="U3999" i="1" s="1"/>
  <c r="S846" i="1"/>
  <c r="U846" i="1" s="1"/>
  <c r="S851" i="1"/>
  <c r="U851" i="1" s="1"/>
  <c r="S4002" i="1"/>
  <c r="U4002" i="1" s="1"/>
  <c r="S4003" i="1"/>
  <c r="U4003" i="1" s="1"/>
  <c r="S4004" i="1"/>
  <c r="U4004" i="1" s="1"/>
  <c r="S854" i="1"/>
  <c r="U854" i="1" s="1"/>
  <c r="S863" i="1"/>
  <c r="U863" i="1" s="1"/>
  <c r="S4007" i="1"/>
  <c r="U4007" i="1" s="1"/>
  <c r="S867" i="1"/>
  <c r="U867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871" i="1"/>
  <c r="U871" i="1" s="1"/>
  <c r="S4018" i="1"/>
  <c r="U4018" i="1" s="1"/>
  <c r="S4019" i="1"/>
  <c r="U4019" i="1" s="1"/>
  <c r="S887" i="1"/>
  <c r="U887" i="1" s="1"/>
  <c r="S4021" i="1"/>
  <c r="U4021" i="1" s="1"/>
  <c r="S790" i="1"/>
  <c r="U790" i="1" s="1"/>
  <c r="S565" i="1"/>
  <c r="U565" i="1" s="1"/>
  <c r="S573" i="1"/>
  <c r="U573" i="1" s="1"/>
  <c r="S582" i="1"/>
  <c r="U582" i="1" s="1"/>
  <c r="S4026" i="1"/>
  <c r="U4026" i="1" s="1"/>
  <c r="S604" i="1"/>
  <c r="U604" i="1" s="1"/>
  <c r="S4028" i="1"/>
  <c r="U4028" i="1" s="1"/>
  <c r="S606" i="1"/>
  <c r="U606" i="1" s="1"/>
  <c r="S619" i="1"/>
  <c r="U619" i="1" s="1"/>
  <c r="S4031" i="1"/>
  <c r="U4031" i="1" s="1"/>
  <c r="S625" i="1"/>
  <c r="U625" i="1" s="1"/>
  <c r="S630" i="1"/>
  <c r="U630" i="1" s="1"/>
  <c r="S640" i="1"/>
  <c r="U640" i="1" s="1"/>
  <c r="S642" i="1"/>
  <c r="U642" i="1" s="1"/>
  <c r="S4036" i="1"/>
  <c r="U4036" i="1" s="1"/>
  <c r="S644" i="1"/>
  <c r="U644" i="1" s="1"/>
  <c r="S651" i="1"/>
  <c r="U651" i="1" s="1"/>
  <c r="S654" i="1"/>
  <c r="U654" i="1" s="1"/>
  <c r="S664" i="1"/>
  <c r="U664" i="1" s="1"/>
  <c r="S4041" i="1"/>
  <c r="U4041" i="1" s="1"/>
  <c r="S677" i="1"/>
  <c r="U677" i="1" s="1"/>
  <c r="S722" i="1"/>
  <c r="U722" i="1" s="1"/>
  <c r="S4044" i="1"/>
  <c r="U4044" i="1" s="1"/>
  <c r="S4045" i="1"/>
  <c r="U4045" i="1" s="1"/>
  <c r="S777" i="1"/>
  <c r="U777" i="1" s="1"/>
  <c r="S551" i="1"/>
  <c r="U551" i="1" s="1"/>
  <c r="S550" i="1"/>
  <c r="U550" i="1" s="1"/>
  <c r="S4049" i="1"/>
  <c r="U4049" i="1" s="1"/>
  <c r="S436" i="1"/>
  <c r="U436" i="1" s="1"/>
  <c r="S448" i="1"/>
  <c r="U448" i="1" s="1"/>
  <c r="S467" i="1"/>
  <c r="U467" i="1" s="1"/>
  <c r="S486" i="1"/>
  <c r="U486" i="1" s="1"/>
  <c r="S4054" i="1"/>
  <c r="U4054" i="1" s="1"/>
  <c r="S496" i="1"/>
  <c r="U496" i="1" s="1"/>
  <c r="S4056" i="1"/>
  <c r="U4056" i="1" s="1"/>
  <c r="S507" i="1"/>
  <c r="U507" i="1" s="1"/>
  <c r="S4058" i="1"/>
  <c r="U4058" i="1" s="1"/>
  <c r="S522" i="1"/>
  <c r="U522" i="1" s="1"/>
  <c r="S4060" i="1"/>
  <c r="U4060" i="1" s="1"/>
  <c r="S534" i="1"/>
  <c r="U534" i="1" s="1"/>
  <c r="S4062" i="1"/>
  <c r="U4062" i="1" s="1"/>
  <c r="S4063" i="1"/>
  <c r="U4063" i="1" s="1"/>
  <c r="S539" i="1"/>
  <c r="U539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317" i="1"/>
  <c r="U317" i="1" s="1"/>
  <c r="S382" i="1"/>
  <c r="U382" i="1" s="1"/>
  <c r="S4072" i="1"/>
  <c r="U4072" i="1" s="1"/>
  <c r="S390" i="1"/>
  <c r="U390" i="1" s="1"/>
  <c r="S395" i="1"/>
  <c r="U395" i="1" s="1"/>
  <c r="S429" i="1"/>
  <c r="U429" i="1" s="1"/>
  <c r="S4076" i="1"/>
  <c r="U4076" i="1" s="1"/>
  <c r="S4077" i="1"/>
  <c r="U4077" i="1" s="1"/>
  <c r="S4078" i="1"/>
  <c r="U4078" i="1" s="1"/>
  <c r="S4079" i="1"/>
  <c r="U4079" i="1" s="1"/>
  <c r="S316" i="1"/>
  <c r="U316" i="1" s="1"/>
  <c r="S4081" i="1"/>
  <c r="U4081" i="1" s="1"/>
  <c r="S4082" i="1"/>
  <c r="U4082" i="1" s="1"/>
  <c r="S4083" i="1"/>
  <c r="U4083" i="1" s="1"/>
  <c r="S170" i="1"/>
  <c r="U170" i="1" s="1"/>
  <c r="S171" i="1"/>
  <c r="U171" i="1" s="1"/>
  <c r="S4086" i="1"/>
  <c r="U4086" i="1" s="1"/>
  <c r="S4087" i="1"/>
  <c r="U4087" i="1" s="1"/>
  <c r="S204" i="1"/>
  <c r="U204" i="1" s="1"/>
  <c r="S231" i="1"/>
  <c r="U231" i="1" s="1"/>
  <c r="S278" i="1"/>
  <c r="U278" i="1" s="1"/>
  <c r="S4091" i="1"/>
  <c r="U4091" i="1" s="1"/>
  <c r="S4092" i="1"/>
  <c r="U4092" i="1" s="1"/>
  <c r="S4093" i="1"/>
  <c r="U4093" i="1" s="1"/>
  <c r="S150" i="1"/>
  <c r="U150" i="1" s="1"/>
  <c r="S4095" i="1"/>
  <c r="U4095" i="1" s="1"/>
  <c r="S4096" i="1"/>
  <c r="U4096" i="1" s="1"/>
  <c r="S4097" i="1"/>
  <c r="U4097" i="1" s="1"/>
  <c r="S123" i="1"/>
  <c r="U123" i="1" s="1"/>
  <c r="S126" i="1"/>
  <c r="U126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100" i="1"/>
  <c r="U100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94" i="1"/>
  <c r="U94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4115" i="1"/>
  <c r="O95" i="1"/>
  <c r="O96" i="1"/>
  <c r="O97" i="1"/>
  <c r="O98" i="1"/>
  <c r="O99" i="1"/>
  <c r="O4109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4098" i="1"/>
  <c r="O124" i="1"/>
  <c r="O125" i="1"/>
  <c r="O4099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4094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4088" i="1"/>
  <c r="O4089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090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4085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4084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4075" i="1"/>
  <c r="O4080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4061" i="1"/>
  <c r="O383" i="1"/>
  <c r="O384" i="1"/>
  <c r="O385" i="1"/>
  <c r="O386" i="1"/>
  <c r="O387" i="1"/>
  <c r="O388" i="1"/>
  <c r="O389" i="1"/>
  <c r="O4064" i="1"/>
  <c r="O391" i="1"/>
  <c r="O392" i="1"/>
  <c r="O393" i="1"/>
  <c r="O394" i="1"/>
  <c r="O4070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071" i="1"/>
  <c r="O430" i="1"/>
  <c r="O431" i="1"/>
  <c r="O432" i="1"/>
  <c r="O433" i="1"/>
  <c r="O434" i="1"/>
  <c r="O435" i="1"/>
  <c r="O4073" i="1"/>
  <c r="O437" i="1"/>
  <c r="O438" i="1"/>
  <c r="O439" i="1"/>
  <c r="O440" i="1"/>
  <c r="O441" i="1"/>
  <c r="O442" i="1"/>
  <c r="O443" i="1"/>
  <c r="O444" i="1"/>
  <c r="O445" i="1"/>
  <c r="O446" i="1"/>
  <c r="O447" i="1"/>
  <c r="O4074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059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053" i="1"/>
  <c r="O487" i="1"/>
  <c r="O488" i="1"/>
  <c r="O489" i="1"/>
  <c r="O490" i="1"/>
  <c r="O491" i="1"/>
  <c r="O492" i="1"/>
  <c r="O493" i="1"/>
  <c r="O494" i="1"/>
  <c r="O495" i="1"/>
  <c r="O4055" i="1"/>
  <c r="O497" i="1"/>
  <c r="O498" i="1"/>
  <c r="O499" i="1"/>
  <c r="O500" i="1"/>
  <c r="O501" i="1"/>
  <c r="O502" i="1"/>
  <c r="O503" i="1"/>
  <c r="O504" i="1"/>
  <c r="O505" i="1"/>
  <c r="O506" i="1"/>
  <c r="O405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52" i="1"/>
  <c r="O523" i="1"/>
  <c r="O524" i="1"/>
  <c r="O525" i="1"/>
  <c r="O526" i="1"/>
  <c r="O527" i="1"/>
  <c r="O528" i="1"/>
  <c r="O529" i="1"/>
  <c r="O530" i="1"/>
  <c r="O531" i="1"/>
  <c r="O532" i="1"/>
  <c r="O533" i="1"/>
  <c r="O4046" i="1"/>
  <c r="O535" i="1"/>
  <c r="O536" i="1"/>
  <c r="O537" i="1"/>
  <c r="O538" i="1"/>
  <c r="O4047" i="1"/>
  <c r="O540" i="1"/>
  <c r="O541" i="1"/>
  <c r="O542" i="1"/>
  <c r="O543" i="1"/>
  <c r="O544" i="1"/>
  <c r="O545" i="1"/>
  <c r="O546" i="1"/>
  <c r="O547" i="1"/>
  <c r="O548" i="1"/>
  <c r="O549" i="1"/>
  <c r="O4048" i="1"/>
  <c r="O4050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4051" i="1"/>
  <c r="O566" i="1"/>
  <c r="O567" i="1"/>
  <c r="O568" i="1"/>
  <c r="O569" i="1"/>
  <c r="O570" i="1"/>
  <c r="O571" i="1"/>
  <c r="O572" i="1"/>
  <c r="O4043" i="1"/>
  <c r="O574" i="1"/>
  <c r="O575" i="1"/>
  <c r="O576" i="1"/>
  <c r="O577" i="1"/>
  <c r="O578" i="1"/>
  <c r="O579" i="1"/>
  <c r="O580" i="1"/>
  <c r="O581" i="1"/>
  <c r="O404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4029" i="1"/>
  <c r="O605" i="1"/>
  <c r="O4030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4032" i="1"/>
  <c r="O620" i="1"/>
  <c r="O621" i="1"/>
  <c r="O622" i="1"/>
  <c r="O623" i="1"/>
  <c r="O624" i="1"/>
  <c r="O4033" i="1"/>
  <c r="O626" i="1"/>
  <c r="O627" i="1"/>
  <c r="O628" i="1"/>
  <c r="O629" i="1"/>
  <c r="O4034" i="1"/>
  <c r="O631" i="1"/>
  <c r="O632" i="1"/>
  <c r="O633" i="1"/>
  <c r="O634" i="1"/>
  <c r="O635" i="1"/>
  <c r="O636" i="1"/>
  <c r="O637" i="1"/>
  <c r="O638" i="1"/>
  <c r="O639" i="1"/>
  <c r="O4035" i="1"/>
  <c r="O641" i="1"/>
  <c r="O4037" i="1"/>
  <c r="O643" i="1"/>
  <c r="O4038" i="1"/>
  <c r="O645" i="1"/>
  <c r="O646" i="1"/>
  <c r="O647" i="1"/>
  <c r="O648" i="1"/>
  <c r="O649" i="1"/>
  <c r="O650" i="1"/>
  <c r="O4039" i="1"/>
  <c r="O652" i="1"/>
  <c r="O653" i="1"/>
  <c r="O4040" i="1"/>
  <c r="O655" i="1"/>
  <c r="O656" i="1"/>
  <c r="O657" i="1"/>
  <c r="O658" i="1"/>
  <c r="O659" i="1"/>
  <c r="O660" i="1"/>
  <c r="O661" i="1"/>
  <c r="O662" i="1"/>
  <c r="O663" i="1"/>
  <c r="O4027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4025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4020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4022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4023" i="1"/>
  <c r="O791" i="1"/>
  <c r="O4024" i="1"/>
  <c r="O793" i="1"/>
  <c r="O794" i="1"/>
  <c r="O795" i="1"/>
  <c r="O796" i="1"/>
  <c r="O797" i="1"/>
  <c r="O798" i="1"/>
  <c r="O799" i="1"/>
  <c r="O4017" i="1"/>
  <c r="O801" i="1"/>
  <c r="O4006" i="1"/>
  <c r="O4008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400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3966" i="1"/>
  <c r="O847" i="1"/>
  <c r="O848" i="1"/>
  <c r="O849" i="1"/>
  <c r="O850" i="1"/>
  <c r="O3967" i="1"/>
  <c r="O852" i="1"/>
  <c r="O853" i="1"/>
  <c r="O3972" i="1"/>
  <c r="O855" i="1"/>
  <c r="O856" i="1"/>
  <c r="O857" i="1"/>
  <c r="O858" i="1"/>
  <c r="O859" i="1"/>
  <c r="O860" i="1"/>
  <c r="O861" i="1"/>
  <c r="O862" i="1"/>
  <c r="O3974" i="1"/>
  <c r="O864" i="1"/>
  <c r="O865" i="1"/>
  <c r="O866" i="1"/>
  <c r="O3976" i="1"/>
  <c r="O868" i="1"/>
  <c r="O869" i="1"/>
  <c r="O870" i="1"/>
  <c r="O3978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3982" i="1"/>
  <c r="O888" i="1"/>
  <c r="O889" i="1"/>
  <c r="O890" i="1"/>
  <c r="O891" i="1"/>
  <c r="O892" i="1"/>
  <c r="O893" i="1"/>
  <c r="O894" i="1"/>
  <c r="O895" i="1"/>
  <c r="O896" i="1"/>
  <c r="O897" i="1"/>
  <c r="O3985" i="1"/>
  <c r="O899" i="1"/>
  <c r="O3986" i="1"/>
  <c r="O901" i="1"/>
  <c r="O902" i="1"/>
  <c r="O903" i="1"/>
  <c r="O904" i="1"/>
  <c r="O3989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3991" i="1"/>
  <c r="O922" i="1"/>
  <c r="O923" i="1"/>
  <c r="O924" i="1"/>
  <c r="O3994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3997" i="1"/>
  <c r="O3998" i="1"/>
  <c r="O4000" i="1"/>
  <c r="O400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3964" i="1"/>
  <c r="O972" i="1"/>
  <c r="O973" i="1"/>
  <c r="O974" i="1"/>
  <c r="O975" i="1"/>
  <c r="O976" i="1"/>
  <c r="O977" i="1"/>
  <c r="O978" i="1"/>
  <c r="O979" i="1"/>
  <c r="O980" i="1"/>
  <c r="O981" i="1"/>
  <c r="O982" i="1"/>
  <c r="O3959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3958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3947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3885" i="1"/>
  <c r="O1038" i="1"/>
  <c r="O1039" i="1"/>
  <c r="O1040" i="1"/>
  <c r="O1041" i="1"/>
  <c r="O1042" i="1"/>
  <c r="O1043" i="1"/>
  <c r="O3886" i="1"/>
  <c r="O1045" i="1"/>
  <c r="O3891" i="1"/>
  <c r="O1047" i="1"/>
  <c r="O1048" i="1"/>
  <c r="O1049" i="1"/>
  <c r="O1050" i="1"/>
  <c r="O1051" i="1"/>
  <c r="O1052" i="1"/>
  <c r="O1053" i="1"/>
  <c r="O1054" i="1"/>
  <c r="O3894" i="1"/>
  <c r="O3896" i="1"/>
  <c r="O1057" i="1"/>
  <c r="O1058" i="1"/>
  <c r="O1059" i="1"/>
  <c r="O1060" i="1"/>
  <c r="O3901" i="1"/>
  <c r="O3902" i="1"/>
  <c r="O3903" i="1"/>
  <c r="O3904" i="1"/>
  <c r="O1065" i="1"/>
  <c r="O3907" i="1"/>
  <c r="O1067" i="1"/>
  <c r="O3909" i="1"/>
  <c r="O1069" i="1"/>
  <c r="O1070" i="1"/>
  <c r="O1071" i="1"/>
  <c r="O1072" i="1"/>
  <c r="O3914" i="1"/>
  <c r="O1074" i="1"/>
  <c r="O1075" i="1"/>
  <c r="O1076" i="1"/>
  <c r="O3917" i="1"/>
  <c r="O1078" i="1"/>
  <c r="O1079" i="1"/>
  <c r="O1080" i="1"/>
  <c r="O1081" i="1"/>
  <c r="O1082" i="1"/>
  <c r="O1083" i="1"/>
  <c r="O1084" i="1"/>
  <c r="O3919" i="1"/>
  <c r="O3921" i="1"/>
  <c r="O1087" i="1"/>
  <c r="O1088" i="1"/>
  <c r="O1089" i="1"/>
  <c r="O3926" i="1"/>
  <c r="O1091" i="1"/>
  <c r="O1092" i="1"/>
  <c r="O1093" i="1"/>
  <c r="O1094" i="1"/>
  <c r="O1095" i="1"/>
  <c r="O1096" i="1"/>
  <c r="O1097" i="1"/>
  <c r="O1098" i="1"/>
  <c r="O3928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3931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3935" i="1"/>
  <c r="O1129" i="1"/>
  <c r="O3941" i="1"/>
  <c r="O1131" i="1"/>
  <c r="O1132" i="1"/>
  <c r="O394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3884" i="1"/>
  <c r="O1153" i="1"/>
  <c r="O1154" i="1"/>
  <c r="O1155" i="1"/>
  <c r="O1156" i="1"/>
  <c r="O1157" i="1"/>
  <c r="O1158" i="1"/>
  <c r="O1159" i="1"/>
  <c r="O1160" i="1"/>
  <c r="O1161" i="1"/>
  <c r="O3883" i="1"/>
  <c r="O1163" i="1"/>
  <c r="O1164" i="1"/>
  <c r="O1165" i="1"/>
  <c r="O1166" i="1"/>
  <c r="O3882" i="1"/>
  <c r="O1168" i="1"/>
  <c r="O1169" i="1"/>
  <c r="O1170" i="1"/>
  <c r="O1171" i="1"/>
  <c r="O1172" i="1"/>
  <c r="O1173" i="1"/>
  <c r="O3879" i="1"/>
  <c r="O1175" i="1"/>
  <c r="O1176" i="1"/>
  <c r="O3880" i="1"/>
  <c r="O1178" i="1"/>
  <c r="O3881" i="1"/>
  <c r="O1180" i="1"/>
  <c r="O1181" i="1"/>
  <c r="O1182" i="1"/>
  <c r="O1183" i="1"/>
  <c r="O1184" i="1"/>
  <c r="O1185" i="1"/>
  <c r="O3873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872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858" i="1"/>
  <c r="O3860" i="1"/>
  <c r="O3861" i="1"/>
  <c r="O1222" i="1"/>
  <c r="O1223" i="1"/>
  <c r="O3862" i="1"/>
  <c r="O1225" i="1"/>
  <c r="O1226" i="1"/>
  <c r="O1227" i="1"/>
  <c r="O3865" i="1"/>
  <c r="O1229" i="1"/>
  <c r="O1230" i="1"/>
  <c r="O1231" i="1"/>
  <c r="O3866" i="1"/>
  <c r="O1233" i="1"/>
  <c r="O1234" i="1"/>
  <c r="O1235" i="1"/>
  <c r="O1236" i="1"/>
  <c r="O1237" i="1"/>
  <c r="O1238" i="1"/>
  <c r="O1239" i="1"/>
  <c r="O1240" i="1"/>
  <c r="O1241" i="1"/>
  <c r="O1242" i="1"/>
  <c r="O3867" i="1"/>
  <c r="O1244" i="1"/>
  <c r="O1245" i="1"/>
  <c r="O1246" i="1"/>
  <c r="O1247" i="1"/>
  <c r="O1248" i="1"/>
  <c r="O1249" i="1"/>
  <c r="O1250" i="1"/>
  <c r="O1251" i="1"/>
  <c r="O1252" i="1"/>
  <c r="O1253" i="1"/>
  <c r="O3869" i="1"/>
  <c r="O1255" i="1"/>
  <c r="O1256" i="1"/>
  <c r="O1257" i="1"/>
  <c r="O3855" i="1"/>
  <c r="O1259" i="1"/>
  <c r="O1260" i="1"/>
  <c r="O3854" i="1"/>
  <c r="O1262" i="1"/>
  <c r="O3853" i="1"/>
  <c r="O1264" i="1"/>
  <c r="O3852" i="1"/>
  <c r="O1266" i="1"/>
  <c r="O1267" i="1"/>
  <c r="O1268" i="1"/>
  <c r="O1269" i="1"/>
  <c r="O1270" i="1"/>
  <c r="O3851" i="1"/>
  <c r="O1272" i="1"/>
  <c r="O1273" i="1"/>
  <c r="O1274" i="1"/>
  <c r="O1275" i="1"/>
  <c r="O1276" i="1"/>
  <c r="O3843" i="1"/>
  <c r="O1278" i="1"/>
  <c r="O1279" i="1"/>
  <c r="O3847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3718" i="1"/>
  <c r="O1309" i="1"/>
  <c r="O1310" i="1"/>
  <c r="O1311" i="1"/>
  <c r="O1312" i="1"/>
  <c r="O3720" i="1"/>
  <c r="O1314" i="1"/>
  <c r="O3723" i="1"/>
  <c r="O3726" i="1"/>
  <c r="O1317" i="1"/>
  <c r="O1318" i="1"/>
  <c r="O3731" i="1"/>
  <c r="O3733" i="1"/>
  <c r="O1321" i="1"/>
  <c r="O1322" i="1"/>
  <c r="O1323" i="1"/>
  <c r="O1324" i="1"/>
  <c r="O3734" i="1"/>
  <c r="O1326" i="1"/>
  <c r="O1327" i="1"/>
  <c r="O1328" i="1"/>
  <c r="O1329" i="1"/>
  <c r="O1330" i="1"/>
  <c r="O1331" i="1"/>
  <c r="O1332" i="1"/>
  <c r="O3737" i="1"/>
  <c r="O1334" i="1"/>
  <c r="O3741" i="1"/>
  <c r="O1336" i="1"/>
  <c r="O1337" i="1"/>
  <c r="O1338" i="1"/>
  <c r="O1339" i="1"/>
  <c r="O3742" i="1"/>
  <c r="O1341" i="1"/>
  <c r="O1342" i="1"/>
  <c r="O3745" i="1"/>
  <c r="O1344" i="1"/>
  <c r="O1345" i="1"/>
  <c r="O1346" i="1"/>
  <c r="O1347" i="1"/>
  <c r="O3746" i="1"/>
  <c r="O1349" i="1"/>
  <c r="O3747" i="1"/>
  <c r="O1351" i="1"/>
  <c r="O1352" i="1"/>
  <c r="O3750" i="1"/>
  <c r="O1354" i="1"/>
  <c r="O1355" i="1"/>
  <c r="O3753" i="1"/>
  <c r="O1357" i="1"/>
  <c r="O1358" i="1"/>
  <c r="O1359" i="1"/>
  <c r="O3754" i="1"/>
  <c r="O1361" i="1"/>
  <c r="O1362" i="1"/>
  <c r="O3756" i="1"/>
  <c r="O3757" i="1"/>
  <c r="O1365" i="1"/>
  <c r="O1366" i="1"/>
  <c r="O1367" i="1"/>
  <c r="O1368" i="1"/>
  <c r="O3760" i="1"/>
  <c r="O3761" i="1"/>
  <c r="O3762" i="1"/>
  <c r="O1372" i="1"/>
  <c r="O3763" i="1"/>
  <c r="O1374" i="1"/>
  <c r="O3769" i="1"/>
  <c r="O1376" i="1"/>
  <c r="O1377" i="1"/>
  <c r="O1378" i="1"/>
  <c r="O3770" i="1"/>
  <c r="O3773" i="1"/>
  <c r="O1381" i="1"/>
  <c r="O3786" i="1"/>
  <c r="O3787" i="1"/>
  <c r="O3790" i="1"/>
  <c r="O3791" i="1"/>
  <c r="O1386" i="1"/>
  <c r="O1387" i="1"/>
  <c r="O1388" i="1"/>
  <c r="O3792" i="1"/>
  <c r="O1390" i="1"/>
  <c r="O1391" i="1"/>
  <c r="O1392" i="1"/>
  <c r="O3800" i="1"/>
  <c r="O1394" i="1"/>
  <c r="O1395" i="1"/>
  <c r="O1396" i="1"/>
  <c r="O1397" i="1"/>
  <c r="O1398" i="1"/>
  <c r="O1399" i="1"/>
  <c r="O3801" i="1"/>
  <c r="O1401" i="1"/>
  <c r="O1402" i="1"/>
  <c r="O1403" i="1"/>
  <c r="O3802" i="1"/>
  <c r="O1405" i="1"/>
  <c r="O1406" i="1"/>
  <c r="O1407" i="1"/>
  <c r="O1408" i="1"/>
  <c r="O1409" i="1"/>
  <c r="O1410" i="1"/>
  <c r="O1411" i="1"/>
  <c r="O1412" i="1"/>
  <c r="O1413" i="1"/>
  <c r="O1414" i="1"/>
  <c r="O3803" i="1"/>
  <c r="O3807" i="1"/>
  <c r="O1417" i="1"/>
  <c r="O1418" i="1"/>
  <c r="O1419" i="1"/>
  <c r="O3808" i="1"/>
  <c r="O1421" i="1"/>
  <c r="O1422" i="1"/>
  <c r="O3811" i="1"/>
  <c r="O1424" i="1"/>
  <c r="O1425" i="1"/>
  <c r="O3813" i="1"/>
  <c r="O1427" i="1"/>
  <c r="O1428" i="1"/>
  <c r="O1429" i="1"/>
  <c r="O1430" i="1"/>
  <c r="O3814" i="1"/>
  <c r="O3816" i="1"/>
  <c r="O1433" i="1"/>
  <c r="O3820" i="1"/>
  <c r="O1435" i="1"/>
  <c r="O1436" i="1"/>
  <c r="O1437" i="1"/>
  <c r="O1438" i="1"/>
  <c r="O3827" i="1"/>
  <c r="O1440" i="1"/>
  <c r="O1441" i="1"/>
  <c r="O3829" i="1"/>
  <c r="O1443" i="1"/>
  <c r="O1444" i="1"/>
  <c r="O1445" i="1"/>
  <c r="O3830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831" i="1"/>
  <c r="O3832" i="1"/>
  <c r="O1465" i="1"/>
  <c r="O1466" i="1"/>
  <c r="O1467" i="1"/>
  <c r="O1468" i="1"/>
  <c r="O1469" i="1"/>
  <c r="O1470" i="1"/>
  <c r="O1471" i="1"/>
  <c r="O3833" i="1"/>
  <c r="O3835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3836" i="1"/>
  <c r="O1502" i="1"/>
  <c r="O1503" i="1"/>
  <c r="O1504" i="1"/>
  <c r="O3837" i="1"/>
  <c r="O3838" i="1"/>
  <c r="O3842" i="1"/>
  <c r="O1508" i="1"/>
  <c r="O1509" i="1"/>
  <c r="O1510" i="1"/>
  <c r="O1511" i="1"/>
  <c r="O1512" i="1"/>
  <c r="O3716" i="1"/>
  <c r="O1514" i="1"/>
  <c r="O3709" i="1"/>
  <c r="O3710" i="1"/>
  <c r="O1517" i="1"/>
  <c r="O3697" i="1"/>
  <c r="O1519" i="1"/>
  <c r="O1520" i="1"/>
  <c r="O3700" i="1"/>
  <c r="O3702" i="1"/>
  <c r="O1523" i="1"/>
  <c r="O3703" i="1"/>
  <c r="O370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3694" i="1"/>
  <c r="O1539" i="1"/>
  <c r="O1540" i="1"/>
  <c r="O1541" i="1"/>
  <c r="O1542" i="1"/>
  <c r="O1543" i="1"/>
  <c r="O1544" i="1"/>
  <c r="O1545" i="1"/>
  <c r="O1546" i="1"/>
  <c r="O1547" i="1"/>
  <c r="O1548" i="1"/>
  <c r="O3696" i="1"/>
  <c r="O1550" i="1"/>
  <c r="O1551" i="1"/>
  <c r="O1552" i="1"/>
  <c r="O3693" i="1"/>
  <c r="O1554" i="1"/>
  <c r="O1555" i="1"/>
  <c r="O1556" i="1"/>
  <c r="O1557" i="1"/>
  <c r="O1558" i="1"/>
  <c r="O1559" i="1"/>
  <c r="O1560" i="1"/>
  <c r="O1561" i="1"/>
  <c r="O1562" i="1"/>
  <c r="O1563" i="1"/>
  <c r="O3686" i="1"/>
  <c r="O1565" i="1"/>
  <c r="O1566" i="1"/>
  <c r="O1567" i="1"/>
  <c r="O1568" i="1"/>
  <c r="O1569" i="1"/>
  <c r="O1570" i="1"/>
  <c r="O1571" i="1"/>
  <c r="O3690" i="1"/>
  <c r="O1573" i="1"/>
  <c r="O1574" i="1"/>
  <c r="O1575" i="1"/>
  <c r="O3685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3624" i="1"/>
  <c r="O3630" i="1"/>
  <c r="O1607" i="1"/>
  <c r="O3635" i="1"/>
  <c r="O3653" i="1"/>
  <c r="O1610" i="1"/>
  <c r="O1611" i="1"/>
  <c r="O1612" i="1"/>
  <c r="O3654" i="1"/>
  <c r="O3657" i="1"/>
  <c r="O3658" i="1"/>
  <c r="O1616" i="1"/>
  <c r="O3664" i="1"/>
  <c r="O1618" i="1"/>
  <c r="O1619" i="1"/>
  <c r="O1620" i="1"/>
  <c r="O1621" i="1"/>
  <c r="O1622" i="1"/>
  <c r="O3667" i="1"/>
  <c r="O3669" i="1"/>
  <c r="O1625" i="1"/>
  <c r="O3673" i="1"/>
  <c r="O3675" i="1"/>
  <c r="O1628" i="1"/>
  <c r="O1629" i="1"/>
  <c r="O1630" i="1"/>
  <c r="O1631" i="1"/>
  <c r="O3677" i="1"/>
  <c r="O1633" i="1"/>
  <c r="O1634" i="1"/>
  <c r="O1635" i="1"/>
  <c r="O1636" i="1"/>
  <c r="O1637" i="1"/>
  <c r="O1638" i="1"/>
  <c r="O1639" i="1"/>
  <c r="O3678" i="1"/>
  <c r="O1641" i="1"/>
  <c r="O1642" i="1"/>
  <c r="O1643" i="1"/>
  <c r="O1644" i="1"/>
  <c r="O1645" i="1"/>
  <c r="O1646" i="1"/>
  <c r="O1647" i="1"/>
  <c r="O1648" i="1"/>
  <c r="O1649" i="1"/>
  <c r="O1650" i="1"/>
  <c r="O3679" i="1"/>
  <c r="O1652" i="1"/>
  <c r="O1653" i="1"/>
  <c r="O1654" i="1"/>
  <c r="O1655" i="1"/>
  <c r="O1656" i="1"/>
  <c r="O1657" i="1"/>
  <c r="O1658" i="1"/>
  <c r="O3682" i="1"/>
  <c r="O1660" i="1"/>
  <c r="O3684" i="1"/>
  <c r="O1662" i="1"/>
  <c r="O1663" i="1"/>
  <c r="O1664" i="1"/>
  <c r="O1665" i="1"/>
  <c r="O1666" i="1"/>
  <c r="O3622" i="1"/>
  <c r="O1668" i="1"/>
  <c r="O1669" i="1"/>
  <c r="O1670" i="1"/>
  <c r="O1671" i="1"/>
  <c r="O3603" i="1"/>
  <c r="O1673" i="1"/>
  <c r="O1674" i="1"/>
  <c r="O1675" i="1"/>
  <c r="O1676" i="1"/>
  <c r="O1677" i="1"/>
  <c r="O1678" i="1"/>
  <c r="O1679" i="1"/>
  <c r="O1680" i="1"/>
  <c r="O3604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3611" i="1"/>
  <c r="O1698" i="1"/>
  <c r="O1699" i="1"/>
  <c r="O1700" i="1"/>
  <c r="O1701" i="1"/>
  <c r="O1702" i="1"/>
  <c r="O1703" i="1"/>
  <c r="O1704" i="1"/>
  <c r="O3615" i="1"/>
  <c r="O1706" i="1"/>
  <c r="O3616" i="1"/>
  <c r="O1708" i="1"/>
  <c r="O1709" i="1"/>
  <c r="O1710" i="1"/>
  <c r="O1711" i="1"/>
  <c r="O1712" i="1"/>
  <c r="O3621" i="1"/>
  <c r="O1714" i="1"/>
  <c r="O1715" i="1"/>
  <c r="O1716" i="1"/>
  <c r="O1717" i="1"/>
  <c r="O1718" i="1"/>
  <c r="O3596" i="1"/>
  <c r="O1720" i="1"/>
  <c r="O1721" i="1"/>
  <c r="O1722" i="1"/>
  <c r="O1723" i="1"/>
  <c r="O1724" i="1"/>
  <c r="O1725" i="1"/>
  <c r="O1726" i="1"/>
  <c r="O3578" i="1"/>
  <c r="O1728" i="1"/>
  <c r="O1729" i="1"/>
  <c r="O3579" i="1"/>
  <c r="O1731" i="1"/>
  <c r="O1732" i="1"/>
  <c r="O1733" i="1"/>
  <c r="O1734" i="1"/>
  <c r="O3580" i="1"/>
  <c r="O1736" i="1"/>
  <c r="O1737" i="1"/>
  <c r="O3581" i="1"/>
  <c r="O3583" i="1"/>
  <c r="O1740" i="1"/>
  <c r="O1741" i="1"/>
  <c r="O1742" i="1"/>
  <c r="O1743" i="1"/>
  <c r="O1744" i="1"/>
  <c r="O1745" i="1"/>
  <c r="O3584" i="1"/>
  <c r="O3586" i="1"/>
  <c r="O1748" i="1"/>
  <c r="O1749" i="1"/>
  <c r="O1750" i="1"/>
  <c r="O3590" i="1"/>
  <c r="O1752" i="1"/>
  <c r="O1753" i="1"/>
  <c r="O1754" i="1"/>
  <c r="O1755" i="1"/>
  <c r="O3591" i="1"/>
  <c r="O1757" i="1"/>
  <c r="O1758" i="1"/>
  <c r="O1759" i="1"/>
  <c r="O1760" i="1"/>
  <c r="O1761" i="1"/>
  <c r="O1762" i="1"/>
  <c r="O3595" i="1"/>
  <c r="O1764" i="1"/>
  <c r="O1765" i="1"/>
  <c r="O1766" i="1"/>
  <c r="O1767" i="1"/>
  <c r="O1768" i="1"/>
  <c r="O1769" i="1"/>
  <c r="O1770" i="1"/>
  <c r="O1771" i="1"/>
  <c r="O1772" i="1"/>
  <c r="O1773" i="1"/>
  <c r="O1774" i="1"/>
  <c r="O35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3571" i="1"/>
  <c r="O1796" i="1"/>
  <c r="O1797" i="1"/>
  <c r="O1798" i="1"/>
  <c r="O1799" i="1"/>
  <c r="O1800" i="1"/>
  <c r="O1801" i="1"/>
  <c r="O1802" i="1"/>
  <c r="O1803" i="1"/>
  <c r="O3529" i="1"/>
  <c r="O1805" i="1"/>
  <c r="O1806" i="1"/>
  <c r="O1807" i="1"/>
  <c r="O1808" i="1"/>
  <c r="O3530" i="1"/>
  <c r="O3531" i="1"/>
  <c r="O1811" i="1"/>
  <c r="O1812" i="1"/>
  <c r="O1813" i="1"/>
  <c r="O1814" i="1"/>
  <c r="O1815" i="1"/>
  <c r="O1816" i="1"/>
  <c r="O1817" i="1"/>
  <c r="O1818" i="1"/>
  <c r="O1819" i="1"/>
  <c r="O1820" i="1"/>
  <c r="O1821" i="1"/>
  <c r="O3533" i="1"/>
  <c r="O1823" i="1"/>
  <c r="O1824" i="1"/>
  <c r="O3536" i="1"/>
  <c r="O1826" i="1"/>
  <c r="O1827" i="1"/>
  <c r="O1828" i="1"/>
  <c r="O1829" i="1"/>
  <c r="O3537" i="1"/>
  <c r="O1831" i="1"/>
  <c r="O1832" i="1"/>
  <c r="O1833" i="1"/>
  <c r="O1834" i="1"/>
  <c r="O1835" i="1"/>
  <c r="O1836" i="1"/>
  <c r="O1837" i="1"/>
  <c r="O1838" i="1"/>
  <c r="O1839" i="1"/>
  <c r="O3538" i="1"/>
  <c r="O3540" i="1"/>
  <c r="O1842" i="1"/>
  <c r="O3541" i="1"/>
  <c r="O3542" i="1"/>
  <c r="O1845" i="1"/>
  <c r="O3543" i="1"/>
  <c r="O1847" i="1"/>
  <c r="O1848" i="1"/>
  <c r="O1849" i="1"/>
  <c r="O1850" i="1"/>
  <c r="O3546" i="1"/>
  <c r="O1852" i="1"/>
  <c r="O3550" i="1"/>
  <c r="O1854" i="1"/>
  <c r="O3551" i="1"/>
  <c r="O1856" i="1"/>
  <c r="O1857" i="1"/>
  <c r="O1858" i="1"/>
  <c r="O1859" i="1"/>
  <c r="O3552" i="1"/>
  <c r="O3558" i="1"/>
  <c r="O1862" i="1"/>
  <c r="O3565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3570" i="1"/>
  <c r="O1880" i="1"/>
  <c r="O1881" i="1"/>
  <c r="O3528" i="1"/>
  <c r="O1883" i="1"/>
  <c r="O3522" i="1"/>
  <c r="O3526" i="1"/>
  <c r="O1886" i="1"/>
  <c r="O3521" i="1"/>
  <c r="O1888" i="1"/>
  <c r="O1889" i="1"/>
  <c r="O1890" i="1"/>
  <c r="O1891" i="1"/>
  <c r="O1892" i="1"/>
  <c r="O1893" i="1"/>
  <c r="O1894" i="1"/>
  <c r="O3491" i="1"/>
  <c r="O3492" i="1"/>
  <c r="O1897" i="1"/>
  <c r="O1898" i="1"/>
  <c r="O3496" i="1"/>
  <c r="O3502" i="1"/>
  <c r="O1901" i="1"/>
  <c r="O3504" i="1"/>
  <c r="O3507" i="1"/>
  <c r="O1904" i="1"/>
  <c r="O3508" i="1"/>
  <c r="O1906" i="1"/>
  <c r="O1907" i="1"/>
  <c r="O1908" i="1"/>
  <c r="O1909" i="1"/>
  <c r="O1910" i="1"/>
  <c r="O3512" i="1"/>
  <c r="O1912" i="1"/>
  <c r="O3513" i="1"/>
  <c r="O1914" i="1"/>
  <c r="O1915" i="1"/>
  <c r="O3514" i="1"/>
  <c r="O1917" i="1"/>
  <c r="O1918" i="1"/>
  <c r="O1919" i="1"/>
  <c r="O1920" i="1"/>
  <c r="O3516" i="1"/>
  <c r="O1922" i="1"/>
  <c r="O3517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3277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3279" i="1"/>
  <c r="O1955" i="1"/>
  <c r="O1956" i="1"/>
  <c r="O3280" i="1"/>
  <c r="O1958" i="1"/>
  <c r="O1959" i="1"/>
  <c r="O1960" i="1"/>
  <c r="O1961" i="1"/>
  <c r="O1962" i="1"/>
  <c r="O1963" i="1"/>
  <c r="O1964" i="1"/>
  <c r="O3284" i="1"/>
  <c r="O1966" i="1"/>
  <c r="O1967" i="1"/>
  <c r="O1968" i="1"/>
  <c r="O3286" i="1"/>
  <c r="O1970" i="1"/>
  <c r="O1971" i="1"/>
  <c r="O1972" i="1"/>
  <c r="O1973" i="1"/>
  <c r="O1974" i="1"/>
  <c r="O1975" i="1"/>
  <c r="O1976" i="1"/>
  <c r="O1977" i="1"/>
  <c r="O1978" i="1"/>
  <c r="O1979" i="1"/>
  <c r="O3289" i="1"/>
  <c r="O1981" i="1"/>
  <c r="O1982" i="1"/>
  <c r="O1983" i="1"/>
  <c r="O3291" i="1"/>
  <c r="O1985" i="1"/>
  <c r="O1986" i="1"/>
  <c r="O3294" i="1"/>
  <c r="O1988" i="1"/>
  <c r="O1989" i="1"/>
  <c r="O1990" i="1"/>
  <c r="O1991" i="1"/>
  <c r="O3295" i="1"/>
  <c r="O1993" i="1"/>
  <c r="O3296" i="1"/>
  <c r="O1995" i="1"/>
  <c r="O3297" i="1"/>
  <c r="O1997" i="1"/>
  <c r="O1998" i="1"/>
  <c r="O3298" i="1"/>
  <c r="O3301" i="1"/>
  <c r="O3303" i="1"/>
  <c r="O3306" i="1"/>
  <c r="O3307" i="1"/>
  <c r="O2004" i="1"/>
  <c r="O3309" i="1"/>
  <c r="O2006" i="1"/>
  <c r="O2007" i="1"/>
  <c r="O2008" i="1"/>
  <c r="O2009" i="1"/>
  <c r="O2010" i="1"/>
  <c r="O2011" i="1"/>
  <c r="O3313" i="1"/>
  <c r="O2013" i="1"/>
  <c r="O2014" i="1"/>
  <c r="O3315" i="1"/>
  <c r="O3316" i="1"/>
  <c r="O3318" i="1"/>
  <c r="O2018" i="1"/>
  <c r="O3319" i="1"/>
  <c r="O2020" i="1"/>
  <c r="O3323" i="1"/>
  <c r="O2022" i="1"/>
  <c r="O2023" i="1"/>
  <c r="O2024" i="1"/>
  <c r="O2025" i="1"/>
  <c r="O3324" i="1"/>
  <c r="O2027" i="1"/>
  <c r="O2028" i="1"/>
  <c r="O3325" i="1"/>
  <c r="O2030" i="1"/>
  <c r="O2031" i="1"/>
  <c r="O3329" i="1"/>
  <c r="O3331" i="1"/>
  <c r="O3332" i="1"/>
  <c r="O3333" i="1"/>
  <c r="O2036" i="1"/>
  <c r="O3335" i="1"/>
  <c r="O2038" i="1"/>
  <c r="O3336" i="1"/>
  <c r="O2040" i="1"/>
  <c r="O2041" i="1"/>
  <c r="O3339" i="1"/>
  <c r="O3341" i="1"/>
  <c r="O3342" i="1"/>
  <c r="O2045" i="1"/>
  <c r="O2046" i="1"/>
  <c r="O2047" i="1"/>
  <c r="O2048" i="1"/>
  <c r="O3343" i="1"/>
  <c r="O2050" i="1"/>
  <c r="O2051" i="1"/>
  <c r="O3344" i="1"/>
  <c r="O2053" i="1"/>
  <c r="O2054" i="1"/>
  <c r="O2055" i="1"/>
  <c r="O3346" i="1"/>
  <c r="O2057" i="1"/>
  <c r="O3350" i="1"/>
  <c r="O2059" i="1"/>
  <c r="O3353" i="1"/>
  <c r="O2061" i="1"/>
  <c r="O3359" i="1"/>
  <c r="O3360" i="1"/>
  <c r="O2064" i="1"/>
  <c r="O3361" i="1"/>
  <c r="O2066" i="1"/>
  <c r="O2067" i="1"/>
  <c r="O2068" i="1"/>
  <c r="O2069" i="1"/>
  <c r="O3363" i="1"/>
  <c r="O3374" i="1"/>
  <c r="O2072" i="1"/>
  <c r="O3375" i="1"/>
  <c r="O3377" i="1"/>
  <c r="O3381" i="1"/>
  <c r="O3383" i="1"/>
  <c r="O2077" i="1"/>
  <c r="O2078" i="1"/>
  <c r="O2079" i="1"/>
  <c r="O2080" i="1"/>
  <c r="O2081" i="1"/>
  <c r="O2082" i="1"/>
  <c r="O3387" i="1"/>
  <c r="O3394" i="1"/>
  <c r="O3398" i="1"/>
  <c r="O3399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3400" i="1"/>
  <c r="O2100" i="1"/>
  <c r="O2101" i="1"/>
  <c r="O2102" i="1"/>
  <c r="O2103" i="1"/>
  <c r="O3402" i="1"/>
  <c r="O2105" i="1"/>
  <c r="O2106" i="1"/>
  <c r="O3403" i="1"/>
  <c r="O3404" i="1"/>
  <c r="O2109" i="1"/>
  <c r="O2110" i="1"/>
  <c r="O3405" i="1"/>
  <c r="O2112" i="1"/>
  <c r="O2113" i="1"/>
  <c r="O2114" i="1"/>
  <c r="O3413" i="1"/>
  <c r="O3414" i="1"/>
  <c r="O2117" i="1"/>
  <c r="O2118" i="1"/>
  <c r="O2119" i="1"/>
  <c r="O2120" i="1"/>
  <c r="O3419" i="1"/>
  <c r="O2122" i="1"/>
  <c r="O3420" i="1"/>
  <c r="O3421" i="1"/>
  <c r="O2125" i="1"/>
  <c r="O2126" i="1"/>
  <c r="O2127" i="1"/>
  <c r="O2128" i="1"/>
  <c r="O2129" i="1"/>
  <c r="O2130" i="1"/>
  <c r="O2131" i="1"/>
  <c r="O3425" i="1"/>
  <c r="O2133" i="1"/>
  <c r="O2134" i="1"/>
  <c r="O3426" i="1"/>
  <c r="O3427" i="1"/>
  <c r="O2137" i="1"/>
  <c r="O3428" i="1"/>
  <c r="O3433" i="1"/>
  <c r="O2140" i="1"/>
  <c r="O2141" i="1"/>
  <c r="O2142" i="1"/>
  <c r="O2143" i="1"/>
  <c r="O2144" i="1"/>
  <c r="O2145" i="1"/>
  <c r="O2146" i="1"/>
  <c r="O2147" i="1"/>
  <c r="O2148" i="1"/>
  <c r="O2149" i="1"/>
  <c r="O2150" i="1"/>
  <c r="O3435" i="1"/>
  <c r="O2152" i="1"/>
  <c r="O2153" i="1"/>
  <c r="O2154" i="1"/>
  <c r="O2155" i="1"/>
  <c r="O3437" i="1"/>
  <c r="O3445" i="1"/>
  <c r="O3446" i="1"/>
  <c r="O2159" i="1"/>
  <c r="O2160" i="1"/>
  <c r="O3447" i="1"/>
  <c r="O2162" i="1"/>
  <c r="O2163" i="1"/>
  <c r="O2164" i="1"/>
  <c r="O2165" i="1"/>
  <c r="O2166" i="1"/>
  <c r="O2167" i="1"/>
  <c r="O3448" i="1"/>
  <c r="O2169" i="1"/>
  <c r="O2170" i="1"/>
  <c r="O3455" i="1"/>
  <c r="O2172" i="1"/>
  <c r="O2173" i="1"/>
  <c r="O2174" i="1"/>
  <c r="O2175" i="1"/>
  <c r="O2176" i="1"/>
  <c r="O2177" i="1"/>
  <c r="O3457" i="1"/>
  <c r="O2179" i="1"/>
  <c r="O3463" i="1"/>
  <c r="O3464" i="1"/>
  <c r="O2182" i="1"/>
  <c r="O2183" i="1"/>
  <c r="O3474" i="1"/>
  <c r="O2185" i="1"/>
  <c r="O2186" i="1"/>
  <c r="O2187" i="1"/>
  <c r="O3481" i="1"/>
  <c r="O2189" i="1"/>
  <c r="O2190" i="1"/>
  <c r="O2191" i="1"/>
  <c r="O2192" i="1"/>
  <c r="O2193" i="1"/>
  <c r="O2194" i="1"/>
  <c r="O2195" i="1"/>
  <c r="O2196" i="1"/>
  <c r="O2197" i="1"/>
  <c r="O3482" i="1"/>
  <c r="O2199" i="1"/>
  <c r="O2200" i="1"/>
  <c r="O2201" i="1"/>
  <c r="O2202" i="1"/>
  <c r="O2203" i="1"/>
  <c r="O3483" i="1"/>
  <c r="O3486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3487" i="1"/>
  <c r="O3489" i="1"/>
  <c r="O3276" i="1"/>
  <c r="O2231" i="1"/>
  <c r="O2232" i="1"/>
  <c r="O2233" i="1"/>
  <c r="O3275" i="1"/>
  <c r="O2235" i="1"/>
  <c r="O2236" i="1"/>
  <c r="O2237" i="1"/>
  <c r="O2238" i="1"/>
  <c r="O2239" i="1"/>
  <c r="O2240" i="1"/>
  <c r="O2241" i="1"/>
  <c r="O2242" i="1"/>
  <c r="O2243" i="1"/>
  <c r="O3247" i="1"/>
  <c r="O2245" i="1"/>
  <c r="O3249" i="1"/>
  <c r="O2247" i="1"/>
  <c r="O3250" i="1"/>
  <c r="O2249" i="1"/>
  <c r="O2250" i="1"/>
  <c r="O2251" i="1"/>
  <c r="O2252" i="1"/>
  <c r="O2253" i="1"/>
  <c r="O2254" i="1"/>
  <c r="O3258" i="1"/>
  <c r="O3260" i="1"/>
  <c r="O3261" i="1"/>
  <c r="O2258" i="1"/>
  <c r="O2259" i="1"/>
  <c r="O2260" i="1"/>
  <c r="O2261" i="1"/>
  <c r="O3264" i="1"/>
  <c r="O2263" i="1"/>
  <c r="O3269" i="1"/>
  <c r="O2265" i="1"/>
  <c r="O2266" i="1"/>
  <c r="O2267" i="1"/>
  <c r="O2268" i="1"/>
  <c r="O3271" i="1"/>
  <c r="O2270" i="1"/>
  <c r="O2271" i="1"/>
  <c r="O3274" i="1"/>
  <c r="O2273" i="1"/>
  <c r="O2274" i="1"/>
  <c r="O2275" i="1"/>
  <c r="O2276" i="1"/>
  <c r="O2277" i="1"/>
  <c r="O2278" i="1"/>
  <c r="O3235" i="1"/>
  <c r="O3246" i="1"/>
  <c r="O2281" i="1"/>
  <c r="O2282" i="1"/>
  <c r="O2283" i="1"/>
  <c r="O3231" i="1"/>
  <c r="O2285" i="1"/>
  <c r="O2286" i="1"/>
  <c r="O2287" i="1"/>
  <c r="O2288" i="1"/>
  <c r="O3230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3166" i="1"/>
  <c r="O3169" i="1"/>
  <c r="O3170" i="1"/>
  <c r="O2315" i="1"/>
  <c r="O2316" i="1"/>
  <c r="O3171" i="1"/>
  <c r="O2318" i="1"/>
  <c r="O3185" i="1"/>
  <c r="O3186" i="1"/>
  <c r="O2321" i="1"/>
  <c r="O2322" i="1"/>
  <c r="O2323" i="1"/>
  <c r="O2324" i="1"/>
  <c r="O3189" i="1"/>
  <c r="O2326" i="1"/>
  <c r="O3190" i="1"/>
  <c r="O2328" i="1"/>
  <c r="O2329" i="1"/>
  <c r="O3192" i="1"/>
  <c r="O2331" i="1"/>
  <c r="O2332" i="1"/>
  <c r="O2333" i="1"/>
  <c r="O3195" i="1"/>
  <c r="O2335" i="1"/>
  <c r="O3197" i="1"/>
  <c r="O2337" i="1"/>
  <c r="O2338" i="1"/>
  <c r="O2339" i="1"/>
  <c r="O2340" i="1"/>
  <c r="O3198" i="1"/>
  <c r="O2342" i="1"/>
  <c r="O2343" i="1"/>
  <c r="O3201" i="1"/>
  <c r="O2345" i="1"/>
  <c r="O3202" i="1"/>
  <c r="O2347" i="1"/>
  <c r="O3204" i="1"/>
  <c r="O2349" i="1"/>
  <c r="O2350" i="1"/>
  <c r="O2351" i="1"/>
  <c r="O3205" i="1"/>
  <c r="O2353" i="1"/>
  <c r="O3207" i="1"/>
  <c r="O3208" i="1"/>
  <c r="O2356" i="1"/>
  <c r="O3209" i="1"/>
  <c r="O3212" i="1"/>
  <c r="O3217" i="1"/>
  <c r="O3219" i="1"/>
  <c r="O2361" i="1"/>
  <c r="O3220" i="1"/>
  <c r="O3222" i="1"/>
  <c r="O2364" i="1"/>
  <c r="O2365" i="1"/>
  <c r="O2366" i="1"/>
  <c r="O2367" i="1"/>
  <c r="O2368" i="1"/>
  <c r="O3223" i="1"/>
  <c r="O2370" i="1"/>
  <c r="O2371" i="1"/>
  <c r="O3224" i="1"/>
  <c r="O2373" i="1"/>
  <c r="O2374" i="1"/>
  <c r="O2375" i="1"/>
  <c r="O2376" i="1"/>
  <c r="O2377" i="1"/>
  <c r="O2378" i="1"/>
  <c r="O2379" i="1"/>
  <c r="O2380" i="1"/>
  <c r="O2381" i="1"/>
  <c r="O2382" i="1"/>
  <c r="O2383" i="1"/>
  <c r="O3225" i="1"/>
  <c r="O3228" i="1"/>
  <c r="O2386" i="1"/>
  <c r="O2387" i="1"/>
  <c r="O2388" i="1"/>
  <c r="O2389" i="1"/>
  <c r="O2390" i="1"/>
  <c r="O2391" i="1"/>
  <c r="O2392" i="1"/>
  <c r="O2393" i="1"/>
  <c r="O2394" i="1"/>
  <c r="O2395" i="1"/>
  <c r="O3229" i="1"/>
  <c r="O2397" i="1"/>
  <c r="O2398" i="1"/>
  <c r="O2399" i="1"/>
  <c r="O2400" i="1"/>
  <c r="O2401" i="1"/>
  <c r="O3164" i="1"/>
  <c r="O2403" i="1"/>
  <c r="O3161" i="1"/>
  <c r="O2405" i="1"/>
  <c r="O2406" i="1"/>
  <c r="O2407" i="1"/>
  <c r="O3158" i="1"/>
  <c r="O2409" i="1"/>
  <c r="O2410" i="1"/>
  <c r="O2411" i="1"/>
  <c r="O3159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100" i="1"/>
  <c r="O3101" i="1"/>
  <c r="O2429" i="1"/>
  <c r="O2430" i="1"/>
  <c r="O3104" i="1"/>
  <c r="O2432" i="1"/>
  <c r="O3107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3110" i="1"/>
  <c r="O3111" i="1"/>
  <c r="O2448" i="1"/>
  <c r="O3118" i="1"/>
  <c r="O3119" i="1"/>
  <c r="O2451" i="1"/>
  <c r="O3120" i="1"/>
  <c r="O2453" i="1"/>
  <c r="O2454" i="1"/>
  <c r="O2455" i="1"/>
  <c r="O3121" i="1"/>
  <c r="O3122" i="1"/>
  <c r="O2458" i="1"/>
  <c r="O3127" i="1"/>
  <c r="O3128" i="1"/>
  <c r="O3129" i="1"/>
  <c r="O2462" i="1"/>
  <c r="O2463" i="1"/>
  <c r="O3130" i="1"/>
  <c r="O2465" i="1"/>
  <c r="O3131" i="1"/>
  <c r="O2467" i="1"/>
  <c r="O3133" i="1"/>
  <c r="O3134" i="1"/>
  <c r="O3135" i="1"/>
  <c r="O2471" i="1"/>
  <c r="O2472" i="1"/>
  <c r="O2473" i="1"/>
  <c r="O2474" i="1"/>
  <c r="O2475" i="1"/>
  <c r="O2476" i="1"/>
  <c r="O2477" i="1"/>
  <c r="O3137" i="1"/>
  <c r="O2479" i="1"/>
  <c r="O3138" i="1"/>
  <c r="O2481" i="1"/>
  <c r="O3140" i="1"/>
  <c r="O3144" i="1"/>
  <c r="O2484" i="1"/>
  <c r="O2485" i="1"/>
  <c r="O2486" i="1"/>
  <c r="O2487" i="1"/>
  <c r="O2488" i="1"/>
  <c r="O3145" i="1"/>
  <c r="O2490" i="1"/>
  <c r="O3146" i="1"/>
  <c r="O2492" i="1"/>
  <c r="O3151" i="1"/>
  <c r="O3154" i="1"/>
  <c r="O2495" i="1"/>
  <c r="O2496" i="1"/>
  <c r="O2497" i="1"/>
  <c r="O2498" i="1"/>
  <c r="O3097" i="1"/>
  <c r="O2500" i="1"/>
  <c r="O3096" i="1"/>
  <c r="O2502" i="1"/>
  <c r="O2503" i="1"/>
  <c r="O2504" i="1"/>
  <c r="O3095" i="1"/>
  <c r="O2506" i="1"/>
  <c r="O2507" i="1"/>
  <c r="O3092" i="1"/>
  <c r="O2509" i="1"/>
  <c r="O3093" i="1"/>
  <c r="O2511" i="1"/>
  <c r="O2512" i="1"/>
  <c r="O3081" i="1"/>
  <c r="O2514" i="1"/>
  <c r="O3084" i="1"/>
  <c r="O3086" i="1"/>
  <c r="O3088" i="1"/>
  <c r="O3091" i="1"/>
  <c r="O2519" i="1"/>
  <c r="O2520" i="1"/>
  <c r="O2521" i="1"/>
  <c r="O2522" i="1"/>
  <c r="O2523" i="1"/>
  <c r="O2524" i="1"/>
  <c r="O3080" i="1"/>
  <c r="O2526" i="1"/>
  <c r="O2527" i="1"/>
  <c r="O2528" i="1"/>
  <c r="O2529" i="1"/>
  <c r="O3077" i="1"/>
  <c r="O2531" i="1"/>
  <c r="O2532" i="1"/>
  <c r="O3078" i="1"/>
  <c r="O2534" i="1"/>
  <c r="O3079" i="1"/>
  <c r="O2536" i="1"/>
  <c r="O2537" i="1"/>
  <c r="O2538" i="1"/>
  <c r="O3076" i="1"/>
  <c r="O2540" i="1"/>
  <c r="O2541" i="1"/>
  <c r="O2542" i="1"/>
  <c r="O2852" i="1"/>
  <c r="O2544" i="1"/>
  <c r="O2545" i="1"/>
  <c r="O2546" i="1"/>
  <c r="O2547" i="1"/>
  <c r="O2548" i="1"/>
  <c r="O2549" i="1"/>
  <c r="O2853" i="1"/>
  <c r="O2551" i="1"/>
  <c r="O2856" i="1"/>
  <c r="O2553" i="1"/>
  <c r="O2554" i="1"/>
  <c r="O2857" i="1"/>
  <c r="O2556" i="1"/>
  <c r="O2858" i="1"/>
  <c r="O2859" i="1"/>
  <c r="O2862" i="1"/>
  <c r="O2866" i="1"/>
  <c r="O2867" i="1"/>
  <c r="O2562" i="1"/>
  <c r="O2868" i="1"/>
  <c r="O2872" i="1"/>
  <c r="O2873" i="1"/>
  <c r="O2566" i="1"/>
  <c r="O2567" i="1"/>
  <c r="O2876" i="1"/>
  <c r="O2569" i="1"/>
  <c r="O2877" i="1"/>
  <c r="O2571" i="1"/>
  <c r="O2878" i="1"/>
  <c r="O2573" i="1"/>
  <c r="O2574" i="1"/>
  <c r="O2575" i="1"/>
  <c r="O2881" i="1"/>
  <c r="O2577" i="1"/>
  <c r="O2578" i="1"/>
  <c r="O2579" i="1"/>
  <c r="O2882" i="1"/>
  <c r="O2883" i="1"/>
  <c r="O2885" i="1"/>
  <c r="O2889" i="1"/>
  <c r="O2584" i="1"/>
  <c r="O2893" i="1"/>
  <c r="O2586" i="1"/>
  <c r="O2894" i="1"/>
  <c r="O2588" i="1"/>
  <c r="O2895" i="1"/>
  <c r="O2896" i="1"/>
  <c r="O2897" i="1"/>
  <c r="O2592" i="1"/>
  <c r="O2901" i="1"/>
  <c r="O2594" i="1"/>
  <c r="O2595" i="1"/>
  <c r="O2596" i="1"/>
  <c r="O2902" i="1"/>
  <c r="O2598" i="1"/>
  <c r="O2911" i="1"/>
  <c r="O2913" i="1"/>
  <c r="O2915" i="1"/>
  <c r="O2602" i="1"/>
  <c r="O2916" i="1"/>
  <c r="O2920" i="1"/>
  <c r="O2923" i="1"/>
  <c r="O2924" i="1"/>
  <c r="O2936" i="1"/>
  <c r="O2608" i="1"/>
  <c r="O2940" i="1"/>
  <c r="O2947" i="1"/>
  <c r="O2611" i="1"/>
  <c r="O2612" i="1"/>
  <c r="O2613" i="1"/>
  <c r="O2614" i="1"/>
  <c r="O2615" i="1"/>
  <c r="O2616" i="1"/>
  <c r="O2617" i="1"/>
  <c r="O2618" i="1"/>
  <c r="O2619" i="1"/>
  <c r="O2949" i="1"/>
  <c r="O2957" i="1"/>
  <c r="O2622" i="1"/>
  <c r="O2958" i="1"/>
  <c r="O2624" i="1"/>
  <c r="O2962" i="1"/>
  <c r="O2626" i="1"/>
  <c r="O2964" i="1"/>
  <c r="O2628" i="1"/>
  <c r="O2965" i="1"/>
  <c r="O2630" i="1"/>
  <c r="O2966" i="1"/>
  <c r="O2985" i="1"/>
  <c r="O2993" i="1"/>
  <c r="O2998" i="1"/>
  <c r="O2999" i="1"/>
  <c r="O3000" i="1"/>
  <c r="O3001" i="1"/>
  <c r="O3002" i="1"/>
  <c r="O3007" i="1"/>
  <c r="O3009" i="1"/>
  <c r="O3011" i="1"/>
  <c r="O2642" i="1"/>
  <c r="O3012" i="1"/>
  <c r="O2644" i="1"/>
  <c r="O2645" i="1"/>
  <c r="O3013" i="1"/>
  <c r="O3022" i="1"/>
  <c r="O3024" i="1"/>
  <c r="O2649" i="1"/>
  <c r="O2650" i="1"/>
  <c r="O3026" i="1"/>
  <c r="O2652" i="1"/>
  <c r="O2653" i="1"/>
  <c r="O2654" i="1"/>
  <c r="O2655" i="1"/>
  <c r="O2656" i="1"/>
  <c r="O2657" i="1"/>
  <c r="O3030" i="1"/>
  <c r="O3031" i="1"/>
  <c r="O3034" i="1"/>
  <c r="O3036" i="1"/>
  <c r="O2662" i="1"/>
  <c r="O3037" i="1"/>
  <c r="O2664" i="1"/>
  <c r="O3039" i="1"/>
  <c r="O3041" i="1"/>
  <c r="O2667" i="1"/>
  <c r="O2668" i="1"/>
  <c r="O2669" i="1"/>
  <c r="O2670" i="1"/>
  <c r="O3042" i="1"/>
  <c r="O3044" i="1"/>
  <c r="O2673" i="1"/>
  <c r="O2674" i="1"/>
  <c r="O3046" i="1"/>
  <c r="O2676" i="1"/>
  <c r="O2677" i="1"/>
  <c r="O2678" i="1"/>
  <c r="O2679" i="1"/>
  <c r="O2680" i="1"/>
  <c r="O2681" i="1"/>
  <c r="O3049" i="1"/>
  <c r="O2683" i="1"/>
  <c r="O3051" i="1"/>
  <c r="O2685" i="1"/>
  <c r="O2686" i="1"/>
  <c r="O2687" i="1"/>
  <c r="O3056" i="1"/>
  <c r="O3057" i="1"/>
  <c r="O2690" i="1"/>
  <c r="O2691" i="1"/>
  <c r="O3058" i="1"/>
  <c r="O3059" i="1"/>
  <c r="O2694" i="1"/>
  <c r="O2695" i="1"/>
  <c r="O3062" i="1"/>
  <c r="O2697" i="1"/>
  <c r="O3063" i="1"/>
  <c r="O2699" i="1"/>
  <c r="O3064" i="1"/>
  <c r="O2701" i="1"/>
  <c r="O2702" i="1"/>
  <c r="O2703" i="1"/>
  <c r="O2704" i="1"/>
  <c r="O2705" i="1"/>
  <c r="O2706" i="1"/>
  <c r="O2707" i="1"/>
  <c r="O3065" i="1"/>
  <c r="O2709" i="1"/>
  <c r="O2710" i="1"/>
  <c r="O2711" i="1"/>
  <c r="O3068" i="1"/>
  <c r="O3070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3071" i="1"/>
  <c r="O2732" i="1"/>
  <c r="O2733" i="1"/>
  <c r="O2734" i="1"/>
  <c r="O3072" i="1"/>
  <c r="O3073" i="1"/>
  <c r="O3074" i="1"/>
  <c r="O3075" i="1"/>
  <c r="O2739" i="1"/>
  <c r="O2740" i="1"/>
  <c r="O2850" i="1"/>
  <c r="O2742" i="1"/>
  <c r="O2743" i="1"/>
  <c r="O2849" i="1"/>
  <c r="O2848" i="1"/>
  <c r="O2746" i="1"/>
  <c r="O2846" i="1"/>
  <c r="O2841" i="1"/>
  <c r="O2749" i="1"/>
  <c r="O2750" i="1"/>
  <c r="O2837" i="1"/>
  <c r="O2752" i="1"/>
  <c r="O2838" i="1"/>
  <c r="O2839" i="1"/>
  <c r="O2840" i="1"/>
  <c r="O2756" i="1"/>
  <c r="O2757" i="1"/>
  <c r="O2758" i="1"/>
  <c r="O2759" i="1"/>
  <c r="O2829" i="1"/>
  <c r="O2761" i="1"/>
  <c r="O2832" i="1"/>
  <c r="O2834" i="1"/>
  <c r="O2836" i="1"/>
  <c r="O2765" i="1"/>
  <c r="O2766" i="1"/>
  <c r="O2767" i="1"/>
  <c r="O2824" i="1"/>
  <c r="O2769" i="1"/>
  <c r="O2826" i="1"/>
  <c r="O2771" i="1"/>
  <c r="O2772" i="1"/>
  <c r="O2773" i="1"/>
  <c r="O2774" i="1"/>
  <c r="O2775" i="1"/>
  <c r="O2820" i="1"/>
  <c r="O2822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640" i="1"/>
  <c r="O2800" i="1"/>
  <c r="O2801" i="1"/>
  <c r="O2802" i="1"/>
  <c r="O2803" i="1"/>
  <c r="O2641" i="1"/>
  <c r="O2643" i="1"/>
  <c r="O2646" i="1"/>
  <c r="O2807" i="1"/>
  <c r="O2808" i="1"/>
  <c r="O2809" i="1"/>
  <c r="O2810" i="1"/>
  <c r="O2811" i="1"/>
  <c r="O2812" i="1"/>
  <c r="O2647" i="1"/>
  <c r="O2814" i="1"/>
  <c r="O2815" i="1"/>
  <c r="O2816" i="1"/>
  <c r="O2648" i="1"/>
  <c r="O2651" i="1"/>
  <c r="O2658" i="1"/>
  <c r="O2659" i="1"/>
  <c r="O2821" i="1"/>
  <c r="O2660" i="1"/>
  <c r="O2823" i="1"/>
  <c r="O2661" i="1"/>
  <c r="O2825" i="1"/>
  <c r="O2663" i="1"/>
  <c r="O2827" i="1"/>
  <c r="O2828" i="1"/>
  <c r="O2665" i="1"/>
  <c r="O2830" i="1"/>
  <c r="O2831" i="1"/>
  <c r="O2666" i="1"/>
  <c r="O2833" i="1"/>
  <c r="O2671" i="1"/>
  <c r="O2835" i="1"/>
  <c r="O2672" i="1"/>
  <c r="O2675" i="1"/>
  <c r="O2682" i="1"/>
  <c r="O2684" i="1"/>
  <c r="O2688" i="1"/>
  <c r="O2689" i="1"/>
  <c r="O2842" i="1"/>
  <c r="O2843" i="1"/>
  <c r="O2844" i="1"/>
  <c r="O2845" i="1"/>
  <c r="O2692" i="1"/>
  <c r="O2847" i="1"/>
  <c r="O2693" i="1"/>
  <c r="O2696" i="1"/>
  <c r="O2698" i="1"/>
  <c r="O2851" i="1"/>
  <c r="O2700" i="1"/>
  <c r="O2708" i="1"/>
  <c r="O2854" i="1"/>
  <c r="O2855" i="1"/>
  <c r="O2712" i="1"/>
  <c r="O2713" i="1"/>
  <c r="O2731" i="1"/>
  <c r="O2735" i="1"/>
  <c r="O2860" i="1"/>
  <c r="O2861" i="1"/>
  <c r="O2736" i="1"/>
  <c r="O2863" i="1"/>
  <c r="O2864" i="1"/>
  <c r="O2865" i="1"/>
  <c r="O2737" i="1"/>
  <c r="O2738" i="1"/>
  <c r="O2741" i="1"/>
  <c r="O2869" i="1"/>
  <c r="O2870" i="1"/>
  <c r="O2871" i="1"/>
  <c r="O2744" i="1"/>
  <c r="O2745" i="1"/>
  <c r="O2874" i="1"/>
  <c r="O2875" i="1"/>
  <c r="O2747" i="1"/>
  <c r="O2748" i="1"/>
  <c r="O2751" i="1"/>
  <c r="O2879" i="1"/>
  <c r="O2880" i="1"/>
  <c r="O2753" i="1"/>
  <c r="O2754" i="1"/>
  <c r="O2755" i="1"/>
  <c r="O2884" i="1"/>
  <c r="O2760" i="1"/>
  <c r="O2886" i="1"/>
  <c r="O2887" i="1"/>
  <c r="O2888" i="1"/>
  <c r="O2762" i="1"/>
  <c r="O2890" i="1"/>
  <c r="O2891" i="1"/>
  <c r="O2892" i="1"/>
  <c r="O2763" i="1"/>
  <c r="O2764" i="1"/>
  <c r="O2768" i="1"/>
  <c r="O2770" i="1"/>
  <c r="O2776" i="1"/>
  <c r="O2898" i="1"/>
  <c r="O2899" i="1"/>
  <c r="O2900" i="1"/>
  <c r="O2777" i="1"/>
  <c r="O2799" i="1"/>
  <c r="O2903" i="1"/>
  <c r="O2904" i="1"/>
  <c r="O2905" i="1"/>
  <c r="O2906" i="1"/>
  <c r="O2907" i="1"/>
  <c r="O2908" i="1"/>
  <c r="O2909" i="1"/>
  <c r="O2910" i="1"/>
  <c r="O2804" i="1"/>
  <c r="O2912" i="1"/>
  <c r="O2805" i="1"/>
  <c r="O2914" i="1"/>
  <c r="O2806" i="1"/>
  <c r="O2813" i="1"/>
  <c r="O2917" i="1"/>
  <c r="O2918" i="1"/>
  <c r="O2919" i="1"/>
  <c r="O2817" i="1"/>
  <c r="O2921" i="1"/>
  <c r="O2922" i="1"/>
  <c r="O2818" i="1"/>
  <c r="O2819" i="1"/>
  <c r="O2925" i="1"/>
  <c r="O2926" i="1"/>
  <c r="O2927" i="1"/>
  <c r="O2928" i="1"/>
  <c r="O2929" i="1"/>
  <c r="O2930" i="1"/>
  <c r="O2931" i="1"/>
  <c r="O2932" i="1"/>
  <c r="O2933" i="1"/>
  <c r="O2934" i="1"/>
  <c r="O2935" i="1"/>
  <c r="O2639" i="1"/>
  <c r="O2937" i="1"/>
  <c r="O2938" i="1"/>
  <c r="O2939" i="1"/>
  <c r="O2638" i="1"/>
  <c r="O2941" i="1"/>
  <c r="O2942" i="1"/>
  <c r="O2943" i="1"/>
  <c r="O2944" i="1"/>
  <c r="O2945" i="1"/>
  <c r="O2946" i="1"/>
  <c r="O2637" i="1"/>
  <c r="O2948" i="1"/>
  <c r="O2636" i="1"/>
  <c r="O2950" i="1"/>
  <c r="O2951" i="1"/>
  <c r="O2952" i="1"/>
  <c r="O2953" i="1"/>
  <c r="O2954" i="1"/>
  <c r="O2955" i="1"/>
  <c r="O2956" i="1"/>
  <c r="O2633" i="1"/>
  <c r="O2634" i="1"/>
  <c r="O2959" i="1"/>
  <c r="O2960" i="1"/>
  <c r="O2961" i="1"/>
  <c r="O2635" i="1"/>
  <c r="O2963" i="1"/>
  <c r="O2629" i="1"/>
  <c r="O2631" i="1"/>
  <c r="O2632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363" i="1"/>
  <c r="O2986" i="1"/>
  <c r="O2987" i="1"/>
  <c r="O2988" i="1"/>
  <c r="O2989" i="1"/>
  <c r="O2990" i="1"/>
  <c r="O2991" i="1"/>
  <c r="O2992" i="1"/>
  <c r="O2369" i="1"/>
  <c r="O2994" i="1"/>
  <c r="O2995" i="1"/>
  <c r="O2996" i="1"/>
  <c r="O2997" i="1"/>
  <c r="O2372" i="1"/>
  <c r="O2384" i="1"/>
  <c r="O2385" i="1"/>
  <c r="O2396" i="1"/>
  <c r="O2402" i="1"/>
  <c r="O3003" i="1"/>
  <c r="O3004" i="1"/>
  <c r="O3005" i="1"/>
  <c r="O3006" i="1"/>
  <c r="O2404" i="1"/>
  <c r="O3008" i="1"/>
  <c r="O2408" i="1"/>
  <c r="O3010" i="1"/>
  <c r="O2412" i="1"/>
  <c r="O2427" i="1"/>
  <c r="O2428" i="1"/>
  <c r="O3014" i="1"/>
  <c r="O3015" i="1"/>
  <c r="O3016" i="1"/>
  <c r="O3017" i="1"/>
  <c r="O3018" i="1"/>
  <c r="O3019" i="1"/>
  <c r="O3020" i="1"/>
  <c r="O3021" i="1"/>
  <c r="O2431" i="1"/>
  <c r="O3023" i="1"/>
  <c r="O2433" i="1"/>
  <c r="O3025" i="1"/>
  <c r="O2446" i="1"/>
  <c r="O3027" i="1"/>
  <c r="O3028" i="1"/>
  <c r="O3029" i="1"/>
  <c r="O2447" i="1"/>
  <c r="O2449" i="1"/>
  <c r="O3032" i="1"/>
  <c r="O3033" i="1"/>
  <c r="O2450" i="1"/>
  <c r="O3035" i="1"/>
  <c r="O2452" i="1"/>
  <c r="O2456" i="1"/>
  <c r="O3038" i="1"/>
  <c r="O2457" i="1"/>
  <c r="O3040" i="1"/>
  <c r="O2459" i="1"/>
  <c r="O2460" i="1"/>
  <c r="O3043" i="1"/>
  <c r="O2461" i="1"/>
  <c r="O3045" i="1"/>
  <c r="O2464" i="1"/>
  <c r="O3047" i="1"/>
  <c r="O3048" i="1"/>
  <c r="O2466" i="1"/>
  <c r="O3050" i="1"/>
  <c r="O2468" i="1"/>
  <c r="O3052" i="1"/>
  <c r="O3053" i="1"/>
  <c r="O3054" i="1"/>
  <c r="O3055" i="1"/>
  <c r="O2469" i="1"/>
  <c r="O2470" i="1"/>
  <c r="O2478" i="1"/>
  <c r="O2480" i="1"/>
  <c r="O3060" i="1"/>
  <c r="O3061" i="1"/>
  <c r="O2482" i="1"/>
  <c r="O2483" i="1"/>
  <c r="O2489" i="1"/>
  <c r="O2491" i="1"/>
  <c r="O3066" i="1"/>
  <c r="O3067" i="1"/>
  <c r="O2493" i="1"/>
  <c r="O3069" i="1"/>
  <c r="O2494" i="1"/>
  <c r="O2499" i="1"/>
  <c r="O2501" i="1"/>
  <c r="O2505" i="1"/>
  <c r="O2508" i="1"/>
  <c r="O2510" i="1"/>
  <c r="O2513" i="1"/>
  <c r="O2515" i="1"/>
  <c r="O2516" i="1"/>
  <c r="O2517" i="1"/>
  <c r="O2518" i="1"/>
  <c r="O2525" i="1"/>
  <c r="O3082" i="1"/>
  <c r="O3083" i="1"/>
  <c r="O2530" i="1"/>
  <c r="O3085" i="1"/>
  <c r="O2533" i="1"/>
  <c r="O3087" i="1"/>
  <c r="O2535" i="1"/>
  <c r="O3089" i="1"/>
  <c r="O3090" i="1"/>
  <c r="O2539" i="1"/>
  <c r="O2543" i="1"/>
  <c r="O2550" i="1"/>
  <c r="O3094" i="1"/>
  <c r="O2552" i="1"/>
  <c r="O2555" i="1"/>
  <c r="O2557" i="1"/>
  <c r="O3098" i="1"/>
  <c r="O3099" i="1"/>
  <c r="O2558" i="1"/>
  <c r="O2559" i="1"/>
  <c r="O3102" i="1"/>
  <c r="O3103" i="1"/>
  <c r="O2560" i="1"/>
  <c r="O3105" i="1"/>
  <c r="O3106" i="1"/>
  <c r="O2561" i="1"/>
  <c r="O3108" i="1"/>
  <c r="O3109" i="1"/>
  <c r="O2563" i="1"/>
  <c r="O2564" i="1"/>
  <c r="O3112" i="1"/>
  <c r="O3113" i="1"/>
  <c r="O3114" i="1"/>
  <c r="O3115" i="1"/>
  <c r="O3116" i="1"/>
  <c r="O3117" i="1"/>
  <c r="O2565" i="1"/>
  <c r="O2568" i="1"/>
  <c r="O2570" i="1"/>
  <c r="O2572" i="1"/>
  <c r="O2576" i="1"/>
  <c r="O3123" i="1"/>
  <c r="O3124" i="1"/>
  <c r="O3125" i="1"/>
  <c r="O3126" i="1"/>
  <c r="O2580" i="1"/>
  <c r="O2581" i="1"/>
  <c r="O2582" i="1"/>
  <c r="O2583" i="1"/>
  <c r="O2585" i="1"/>
  <c r="O3132" i="1"/>
  <c r="O2587" i="1"/>
  <c r="O2589" i="1"/>
  <c r="O2590" i="1"/>
  <c r="O3136" i="1"/>
  <c r="O2591" i="1"/>
  <c r="O2593" i="1"/>
  <c r="O3139" i="1"/>
  <c r="O2597" i="1"/>
  <c r="O3141" i="1"/>
  <c r="O3142" i="1"/>
  <c r="O3143" i="1"/>
  <c r="O2599" i="1"/>
  <c r="O2600" i="1"/>
  <c r="O2601" i="1"/>
  <c r="O3147" i="1"/>
  <c r="O3148" i="1"/>
  <c r="O3149" i="1"/>
  <c r="O3150" i="1"/>
  <c r="O2603" i="1"/>
  <c r="O3152" i="1"/>
  <c r="O3153" i="1"/>
  <c r="O2604" i="1"/>
  <c r="O3155" i="1"/>
  <c r="O3156" i="1"/>
  <c r="O3157" i="1"/>
  <c r="O2605" i="1"/>
  <c r="O2606" i="1"/>
  <c r="O3160" i="1"/>
  <c r="O2607" i="1"/>
  <c r="O3162" i="1"/>
  <c r="O3163" i="1"/>
  <c r="O2609" i="1"/>
  <c r="O3165" i="1"/>
  <c r="O2610" i="1"/>
  <c r="O3167" i="1"/>
  <c r="O3168" i="1"/>
  <c r="O2620" i="1"/>
  <c r="O2621" i="1"/>
  <c r="O2623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2625" i="1"/>
  <c r="O2627" i="1"/>
  <c r="O3187" i="1"/>
  <c r="O3188" i="1"/>
  <c r="O2362" i="1"/>
  <c r="O2360" i="1"/>
  <c r="O3191" i="1"/>
  <c r="O2359" i="1"/>
  <c r="O3193" i="1"/>
  <c r="O3194" i="1"/>
  <c r="O2358" i="1"/>
  <c r="O3196" i="1"/>
  <c r="O2344" i="1"/>
  <c r="O2346" i="1"/>
  <c r="O3199" i="1"/>
  <c r="O3200" i="1"/>
  <c r="O2348" i="1"/>
  <c r="O2352" i="1"/>
  <c r="O3203" i="1"/>
  <c r="O2354" i="1"/>
  <c r="O2355" i="1"/>
  <c r="O3206" i="1"/>
  <c r="O2357" i="1"/>
  <c r="O2334" i="1"/>
  <c r="O2336" i="1"/>
  <c r="O3210" i="1"/>
  <c r="O3211" i="1"/>
  <c r="O2341" i="1"/>
  <c r="O3213" i="1"/>
  <c r="O3214" i="1"/>
  <c r="O3215" i="1"/>
  <c r="O3216" i="1"/>
  <c r="O2325" i="1"/>
  <c r="O3218" i="1"/>
  <c r="O2327" i="1"/>
  <c r="O2330" i="1"/>
  <c r="O3221" i="1"/>
  <c r="O2314" i="1"/>
  <c r="O2317" i="1"/>
  <c r="O2319" i="1"/>
  <c r="O2320" i="1"/>
  <c r="O3226" i="1"/>
  <c r="O3227" i="1"/>
  <c r="O2284" i="1"/>
  <c r="O2289" i="1"/>
  <c r="O2312" i="1"/>
  <c r="O2313" i="1"/>
  <c r="O3232" i="1"/>
  <c r="O3233" i="1"/>
  <c r="O3234" i="1"/>
  <c r="O2280" i="1"/>
  <c r="O3236" i="1"/>
  <c r="O3237" i="1"/>
  <c r="O3238" i="1"/>
  <c r="O3239" i="1"/>
  <c r="O3240" i="1"/>
  <c r="O3241" i="1"/>
  <c r="O3242" i="1"/>
  <c r="O3243" i="1"/>
  <c r="O3244" i="1"/>
  <c r="O3245" i="1"/>
  <c r="O2060" i="1"/>
  <c r="O2062" i="1"/>
  <c r="O3248" i="1"/>
  <c r="O2063" i="1"/>
  <c r="O2065" i="1"/>
  <c r="O3251" i="1"/>
  <c r="O3252" i="1"/>
  <c r="O3253" i="1"/>
  <c r="O3254" i="1"/>
  <c r="O3255" i="1"/>
  <c r="O3256" i="1"/>
  <c r="O3257" i="1"/>
  <c r="O2070" i="1"/>
  <c r="O3259" i="1"/>
  <c r="O2071" i="1"/>
  <c r="O2073" i="1"/>
  <c r="O3262" i="1"/>
  <c r="O3263" i="1"/>
  <c r="O2074" i="1"/>
  <c r="O3265" i="1"/>
  <c r="O3266" i="1"/>
  <c r="O3267" i="1"/>
  <c r="O3268" i="1"/>
  <c r="O2075" i="1"/>
  <c r="O3270" i="1"/>
  <c r="O2076" i="1"/>
  <c r="O3272" i="1"/>
  <c r="O3273" i="1"/>
  <c r="O2083" i="1"/>
  <c r="O2084" i="1"/>
  <c r="O2085" i="1"/>
  <c r="O2086" i="1"/>
  <c r="O3278" i="1"/>
  <c r="O2099" i="1"/>
  <c r="O2104" i="1"/>
  <c r="O3281" i="1"/>
  <c r="O3282" i="1"/>
  <c r="O3283" i="1"/>
  <c r="O2107" i="1"/>
  <c r="O3285" i="1"/>
  <c r="O2108" i="1"/>
  <c r="O3287" i="1"/>
  <c r="O3288" i="1"/>
  <c r="O2111" i="1"/>
  <c r="O3290" i="1"/>
  <c r="O2115" i="1"/>
  <c r="O3292" i="1"/>
  <c r="O3293" i="1"/>
  <c r="O2116" i="1"/>
  <c r="O2121" i="1"/>
  <c r="O2123" i="1"/>
  <c r="O2124" i="1"/>
  <c r="O2132" i="1"/>
  <c r="O3299" i="1"/>
  <c r="O3300" i="1"/>
  <c r="O2135" i="1"/>
  <c r="O3302" i="1"/>
  <c r="O2136" i="1"/>
  <c r="O3304" i="1"/>
  <c r="O3305" i="1"/>
  <c r="O2138" i="1"/>
  <c r="O2139" i="1"/>
  <c r="O3308" i="1"/>
  <c r="O2151" i="1"/>
  <c r="O3310" i="1"/>
  <c r="O3311" i="1"/>
  <c r="O3312" i="1"/>
  <c r="O2156" i="1"/>
  <c r="O3314" i="1"/>
  <c r="O2157" i="1"/>
  <c r="O2158" i="1"/>
  <c r="O3317" i="1"/>
  <c r="O2161" i="1"/>
  <c r="O2168" i="1"/>
  <c r="O3320" i="1"/>
  <c r="O3321" i="1"/>
  <c r="O3322" i="1"/>
  <c r="O2171" i="1"/>
  <c r="O2178" i="1"/>
  <c r="O2180" i="1"/>
  <c r="O3326" i="1"/>
  <c r="O3327" i="1"/>
  <c r="O3328" i="1"/>
  <c r="O2181" i="1"/>
  <c r="O3330" i="1"/>
  <c r="O2184" i="1"/>
  <c r="O2188" i="1"/>
  <c r="O2198" i="1"/>
  <c r="O3334" i="1"/>
  <c r="O2204" i="1"/>
  <c r="O2205" i="1"/>
  <c r="O3337" i="1"/>
  <c r="O3338" i="1"/>
  <c r="O2228" i="1"/>
  <c r="O3340" i="1"/>
  <c r="O2229" i="1"/>
  <c r="O2230" i="1"/>
  <c r="O2234" i="1"/>
  <c r="O2244" i="1"/>
  <c r="O3345" i="1"/>
  <c r="O2246" i="1"/>
  <c r="O3347" i="1"/>
  <c r="O3348" i="1"/>
  <c r="O3349" i="1"/>
  <c r="O2248" i="1"/>
  <c r="O3351" i="1"/>
  <c r="O3352" i="1"/>
  <c r="O2255" i="1"/>
  <c r="O3354" i="1"/>
  <c r="O3355" i="1"/>
  <c r="O3356" i="1"/>
  <c r="O3357" i="1"/>
  <c r="O3358" i="1"/>
  <c r="O2256" i="1"/>
  <c r="O2257" i="1"/>
  <c r="O2262" i="1"/>
  <c r="O3362" i="1"/>
  <c r="O2264" i="1"/>
  <c r="O3364" i="1"/>
  <c r="O3365" i="1"/>
  <c r="O3366" i="1"/>
  <c r="O3367" i="1"/>
  <c r="O3368" i="1"/>
  <c r="O3369" i="1"/>
  <c r="O3370" i="1"/>
  <c r="O3371" i="1"/>
  <c r="O3372" i="1"/>
  <c r="O3373" i="1"/>
  <c r="O2269" i="1"/>
  <c r="O2272" i="1"/>
  <c r="O3376" i="1"/>
  <c r="O2279" i="1"/>
  <c r="O3378" i="1"/>
  <c r="O3379" i="1"/>
  <c r="O3380" i="1"/>
  <c r="O2058" i="1"/>
  <c r="O3382" i="1"/>
  <c r="O2056" i="1"/>
  <c r="O3384" i="1"/>
  <c r="O3385" i="1"/>
  <c r="O3386" i="1"/>
  <c r="O2049" i="1"/>
  <c r="O3388" i="1"/>
  <c r="O3389" i="1"/>
  <c r="O3390" i="1"/>
  <c r="O3391" i="1"/>
  <c r="O3392" i="1"/>
  <c r="O3393" i="1"/>
  <c r="O2052" i="1"/>
  <c r="O3395" i="1"/>
  <c r="O3396" i="1"/>
  <c r="O3397" i="1"/>
  <c r="O2034" i="1"/>
  <c r="O2035" i="1"/>
  <c r="O2037" i="1"/>
  <c r="O3401" i="1"/>
  <c r="O2039" i="1"/>
  <c r="O2042" i="1"/>
  <c r="O2043" i="1"/>
  <c r="O2044" i="1"/>
  <c r="O3406" i="1"/>
  <c r="O3407" i="1"/>
  <c r="O3408" i="1"/>
  <c r="O3409" i="1"/>
  <c r="O3410" i="1"/>
  <c r="O3411" i="1"/>
  <c r="O3412" i="1"/>
  <c r="O2000" i="1"/>
  <c r="O2001" i="1"/>
  <c r="O3415" i="1"/>
  <c r="O3416" i="1"/>
  <c r="O3417" i="1"/>
  <c r="O3418" i="1"/>
  <c r="O2002" i="1"/>
  <c r="O2003" i="1"/>
  <c r="O2005" i="1"/>
  <c r="O3422" i="1"/>
  <c r="O3423" i="1"/>
  <c r="O3424" i="1"/>
  <c r="O2012" i="1"/>
  <c r="O2015" i="1"/>
  <c r="O2016" i="1"/>
  <c r="O2017" i="1"/>
  <c r="O3429" i="1"/>
  <c r="O3430" i="1"/>
  <c r="O3431" i="1"/>
  <c r="O3432" i="1"/>
  <c r="O2019" i="1"/>
  <c r="O3434" i="1"/>
  <c r="O2021" i="1"/>
  <c r="O3436" i="1"/>
  <c r="O2026" i="1"/>
  <c r="O3438" i="1"/>
  <c r="O3439" i="1"/>
  <c r="O3440" i="1"/>
  <c r="O3441" i="1"/>
  <c r="O3442" i="1"/>
  <c r="O3443" i="1"/>
  <c r="O3444" i="1"/>
  <c r="O2029" i="1"/>
  <c r="O2032" i="1"/>
  <c r="O2033" i="1"/>
  <c r="O1999" i="1"/>
  <c r="O3449" i="1"/>
  <c r="O3450" i="1"/>
  <c r="O3451" i="1"/>
  <c r="O3452" i="1"/>
  <c r="O3453" i="1"/>
  <c r="O3454" i="1"/>
  <c r="O1994" i="1"/>
  <c r="O3456" i="1"/>
  <c r="O1996" i="1"/>
  <c r="O3458" i="1"/>
  <c r="O3459" i="1"/>
  <c r="O3460" i="1"/>
  <c r="O3461" i="1"/>
  <c r="O3462" i="1"/>
  <c r="O1987" i="1"/>
  <c r="O1992" i="1"/>
  <c r="O3465" i="1"/>
  <c r="O3466" i="1"/>
  <c r="O3467" i="1"/>
  <c r="O3468" i="1"/>
  <c r="O3469" i="1"/>
  <c r="O3470" i="1"/>
  <c r="O3471" i="1"/>
  <c r="O3472" i="1"/>
  <c r="O3473" i="1"/>
  <c r="O1632" i="1"/>
  <c r="O3475" i="1"/>
  <c r="O3476" i="1"/>
  <c r="O3477" i="1"/>
  <c r="O3478" i="1"/>
  <c r="O3479" i="1"/>
  <c r="O3480" i="1"/>
  <c r="O1640" i="1"/>
  <c r="O1651" i="1"/>
  <c r="O1659" i="1"/>
  <c r="O3484" i="1"/>
  <c r="O3485" i="1"/>
  <c r="O1661" i="1"/>
  <c r="O1667" i="1"/>
  <c r="O3488" i="1"/>
  <c r="O1672" i="1"/>
  <c r="O3490" i="1"/>
  <c r="O1681" i="1"/>
  <c r="O1697" i="1"/>
  <c r="O3493" i="1"/>
  <c r="O3494" i="1"/>
  <c r="O3495" i="1"/>
  <c r="O1705" i="1"/>
  <c r="O3497" i="1"/>
  <c r="O3498" i="1"/>
  <c r="O3499" i="1"/>
  <c r="O3500" i="1"/>
  <c r="O3501" i="1"/>
  <c r="O1707" i="1"/>
  <c r="O3503" i="1"/>
  <c r="O1713" i="1"/>
  <c r="O3505" i="1"/>
  <c r="O3506" i="1"/>
  <c r="O1719" i="1"/>
  <c r="O1727" i="1"/>
  <c r="O3509" i="1"/>
  <c r="O3510" i="1"/>
  <c r="O3511" i="1"/>
  <c r="O1730" i="1"/>
  <c r="O1735" i="1"/>
  <c r="O1738" i="1"/>
  <c r="O3515" i="1"/>
  <c r="O1739" i="1"/>
  <c r="O1746" i="1"/>
  <c r="O3518" i="1"/>
  <c r="O3519" i="1"/>
  <c r="O3520" i="1"/>
  <c r="O1747" i="1"/>
  <c r="O1751" i="1"/>
  <c r="O3523" i="1"/>
  <c r="O3524" i="1"/>
  <c r="O3525" i="1"/>
  <c r="O1756" i="1"/>
  <c r="O3527" i="1"/>
  <c r="O1763" i="1"/>
  <c r="O1775" i="1"/>
  <c r="O1795" i="1"/>
  <c r="O1804" i="1"/>
  <c r="O3532" i="1"/>
  <c r="O1809" i="1"/>
  <c r="O3534" i="1"/>
  <c r="O3535" i="1"/>
  <c r="O1810" i="1"/>
  <c r="O1822" i="1"/>
  <c r="O1825" i="1"/>
  <c r="O3539" i="1"/>
  <c r="O1830" i="1"/>
  <c r="O1840" i="1"/>
  <c r="O1841" i="1"/>
  <c r="O1843" i="1"/>
  <c r="O3544" i="1"/>
  <c r="O3545" i="1"/>
  <c r="O1844" i="1"/>
  <c r="O3547" i="1"/>
  <c r="O3548" i="1"/>
  <c r="O3549" i="1"/>
  <c r="O1846" i="1"/>
  <c r="O1851" i="1"/>
  <c r="O1853" i="1"/>
  <c r="O3553" i="1"/>
  <c r="O3554" i="1"/>
  <c r="O3555" i="1"/>
  <c r="O3556" i="1"/>
  <c r="O3557" i="1"/>
  <c r="O1855" i="1"/>
  <c r="O3559" i="1"/>
  <c r="O3560" i="1"/>
  <c r="O3561" i="1"/>
  <c r="O3562" i="1"/>
  <c r="O3563" i="1"/>
  <c r="O3564" i="1"/>
  <c r="O1860" i="1"/>
  <c r="O3566" i="1"/>
  <c r="O3567" i="1"/>
  <c r="O3568" i="1"/>
  <c r="O3569" i="1"/>
  <c r="O1861" i="1"/>
  <c r="O1863" i="1"/>
  <c r="O3572" i="1"/>
  <c r="O3573" i="1"/>
  <c r="O3574" i="1"/>
  <c r="O1879" i="1"/>
  <c r="O3576" i="1"/>
  <c r="O3577" i="1"/>
  <c r="O1882" i="1"/>
  <c r="O1884" i="1"/>
  <c r="O1885" i="1"/>
  <c r="O1887" i="1"/>
  <c r="O3582" i="1"/>
  <c r="O1895" i="1"/>
  <c r="O1896" i="1"/>
  <c r="O3585" i="1"/>
  <c r="O1899" i="1"/>
  <c r="O3587" i="1"/>
  <c r="O3588" i="1"/>
  <c r="O3589" i="1"/>
  <c r="O1900" i="1"/>
  <c r="O1902" i="1"/>
  <c r="O3592" i="1"/>
  <c r="O3593" i="1"/>
  <c r="O3594" i="1"/>
  <c r="O1903" i="1"/>
  <c r="O1905" i="1"/>
  <c r="O3597" i="1"/>
  <c r="O3598" i="1"/>
  <c r="O3599" i="1"/>
  <c r="O3600" i="1"/>
  <c r="O3601" i="1"/>
  <c r="O3602" i="1"/>
  <c r="O1911" i="1"/>
  <c r="O1913" i="1"/>
  <c r="O3605" i="1"/>
  <c r="O3606" i="1"/>
  <c r="O3607" i="1"/>
  <c r="O3608" i="1"/>
  <c r="O3609" i="1"/>
  <c r="O3610" i="1"/>
  <c r="O1916" i="1"/>
  <c r="O3612" i="1"/>
  <c r="O3613" i="1"/>
  <c r="O3614" i="1"/>
  <c r="O1921" i="1"/>
  <c r="O1923" i="1"/>
  <c r="O3617" i="1"/>
  <c r="O3618" i="1"/>
  <c r="O3619" i="1"/>
  <c r="O3620" i="1"/>
  <c r="O1941" i="1"/>
  <c r="O1954" i="1"/>
  <c r="O3623" i="1"/>
  <c r="O1957" i="1"/>
  <c r="O3625" i="1"/>
  <c r="O3626" i="1"/>
  <c r="O3627" i="1"/>
  <c r="O3628" i="1"/>
  <c r="O3629" i="1"/>
  <c r="O1965" i="1"/>
  <c r="O3631" i="1"/>
  <c r="O3632" i="1"/>
  <c r="O3633" i="1"/>
  <c r="O3634" i="1"/>
  <c r="O1969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1980" i="1"/>
  <c r="O1984" i="1"/>
  <c r="O3655" i="1"/>
  <c r="O3656" i="1"/>
  <c r="O1627" i="1"/>
  <c r="O1626" i="1"/>
  <c r="O3659" i="1"/>
  <c r="O3660" i="1"/>
  <c r="O3661" i="1"/>
  <c r="O3662" i="1"/>
  <c r="O3663" i="1"/>
  <c r="O1617" i="1"/>
  <c r="O3665" i="1"/>
  <c r="O3666" i="1"/>
  <c r="O1623" i="1"/>
  <c r="O3668" i="1"/>
  <c r="O1624" i="1"/>
  <c r="O3670" i="1"/>
  <c r="O3671" i="1"/>
  <c r="O3672" i="1"/>
  <c r="O1608" i="1"/>
  <c r="O3674" i="1"/>
  <c r="O1609" i="1"/>
  <c r="O3676" i="1"/>
  <c r="O1613" i="1"/>
  <c r="O1614" i="1"/>
  <c r="O1615" i="1"/>
  <c r="O3680" i="1"/>
  <c r="O3681" i="1"/>
  <c r="O1518" i="1"/>
  <c r="O3683" i="1"/>
  <c r="O1521" i="1"/>
  <c r="O1522" i="1"/>
  <c r="O1524" i="1"/>
  <c r="O3687" i="1"/>
  <c r="O3688" i="1"/>
  <c r="O3689" i="1"/>
  <c r="O1525" i="1"/>
  <c r="O3691" i="1"/>
  <c r="O3692" i="1"/>
  <c r="O1538" i="1"/>
  <c r="O1549" i="1"/>
  <c r="O3695" i="1"/>
  <c r="O1553" i="1"/>
  <c r="O1564" i="1"/>
  <c r="O3698" i="1"/>
  <c r="O3699" i="1"/>
  <c r="O1572" i="1"/>
  <c r="O3701" i="1"/>
  <c r="O1576" i="1"/>
  <c r="O1605" i="1"/>
  <c r="O3704" i="1"/>
  <c r="O1606" i="1"/>
  <c r="O3706" i="1"/>
  <c r="O3707" i="1"/>
  <c r="O3708" i="1"/>
  <c r="O1516" i="1"/>
  <c r="O1515" i="1"/>
  <c r="O3711" i="1"/>
  <c r="O3712" i="1"/>
  <c r="O3713" i="1"/>
  <c r="O3714" i="1"/>
  <c r="O3715" i="1"/>
  <c r="O1463" i="1"/>
  <c r="O3717" i="1"/>
  <c r="O1464" i="1"/>
  <c r="O3719" i="1"/>
  <c r="O1472" i="1"/>
  <c r="O3721" i="1"/>
  <c r="O3722" i="1"/>
  <c r="O1473" i="1"/>
  <c r="O3724" i="1"/>
  <c r="O3725" i="1"/>
  <c r="O1501" i="1"/>
  <c r="O3727" i="1"/>
  <c r="O3728" i="1"/>
  <c r="O3729" i="1"/>
  <c r="O3730" i="1"/>
  <c r="O1505" i="1"/>
  <c r="O3732" i="1"/>
  <c r="O1506" i="1"/>
  <c r="O1507" i="1"/>
  <c r="O3735" i="1"/>
  <c r="O3736" i="1"/>
  <c r="O1513" i="1"/>
  <c r="O3738" i="1"/>
  <c r="O3739" i="1"/>
  <c r="O3740" i="1"/>
  <c r="O1446" i="1"/>
  <c r="O1404" i="1"/>
  <c r="O3743" i="1"/>
  <c r="O3744" i="1"/>
  <c r="O1415" i="1"/>
  <c r="O1416" i="1"/>
  <c r="O1420" i="1"/>
  <c r="O3748" i="1"/>
  <c r="O3749" i="1"/>
  <c r="O1423" i="1"/>
  <c r="O3751" i="1"/>
  <c r="O3752" i="1"/>
  <c r="O1426" i="1"/>
  <c r="O1431" i="1"/>
  <c r="O3755" i="1"/>
  <c r="O1432" i="1"/>
  <c r="O1434" i="1"/>
  <c r="O3758" i="1"/>
  <c r="O3759" i="1"/>
  <c r="O1439" i="1"/>
  <c r="O1442" i="1"/>
  <c r="O1400" i="1"/>
  <c r="O1393" i="1"/>
  <c r="O3764" i="1"/>
  <c r="O3765" i="1"/>
  <c r="O3766" i="1"/>
  <c r="O3767" i="1"/>
  <c r="O3768" i="1"/>
  <c r="O1385" i="1"/>
  <c r="O1389" i="1"/>
  <c r="O3771" i="1"/>
  <c r="O3772" i="1"/>
  <c r="O1384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1364" i="1"/>
  <c r="O1369" i="1"/>
  <c r="O3788" i="1"/>
  <c r="O3789" i="1"/>
  <c r="O1370" i="1"/>
  <c r="O1371" i="1"/>
  <c r="O1373" i="1"/>
  <c r="O3793" i="1"/>
  <c r="O3794" i="1"/>
  <c r="O3795" i="1"/>
  <c r="O3796" i="1"/>
  <c r="O3797" i="1"/>
  <c r="O3798" i="1"/>
  <c r="O3799" i="1"/>
  <c r="O1375" i="1"/>
  <c r="O1379" i="1"/>
  <c r="O1380" i="1"/>
  <c r="O1382" i="1"/>
  <c r="O3804" i="1"/>
  <c r="O3805" i="1"/>
  <c r="O3806" i="1"/>
  <c r="O1383" i="1"/>
  <c r="O1363" i="1"/>
  <c r="O3809" i="1"/>
  <c r="O3810" i="1"/>
  <c r="O1350" i="1"/>
  <c r="O3812" i="1"/>
  <c r="O1353" i="1"/>
  <c r="O1356" i="1"/>
  <c r="O3815" i="1"/>
  <c r="O1360" i="1"/>
  <c r="O3817" i="1"/>
  <c r="O3818" i="1"/>
  <c r="O3819" i="1"/>
  <c r="O1348" i="1"/>
  <c r="O3821" i="1"/>
  <c r="O3822" i="1"/>
  <c r="O3823" i="1"/>
  <c r="O3824" i="1"/>
  <c r="O3825" i="1"/>
  <c r="O3826" i="1"/>
  <c r="O1037" i="1"/>
  <c r="O3828" i="1"/>
  <c r="O1044" i="1"/>
  <c r="O1046" i="1"/>
  <c r="O1055" i="1"/>
  <c r="O1056" i="1"/>
  <c r="O1061" i="1"/>
  <c r="O3834" i="1"/>
  <c r="O1062" i="1"/>
  <c r="O1063" i="1"/>
  <c r="O1064" i="1"/>
  <c r="O1066" i="1"/>
  <c r="O3839" i="1"/>
  <c r="O3840" i="1"/>
  <c r="O3841" i="1"/>
  <c r="O1068" i="1"/>
  <c r="O1073" i="1"/>
  <c r="O3844" i="1"/>
  <c r="O3845" i="1"/>
  <c r="O3846" i="1"/>
  <c r="O1077" i="1"/>
  <c r="O3848" i="1"/>
  <c r="O3849" i="1"/>
  <c r="O3850" i="1"/>
  <c r="O1085" i="1"/>
  <c r="O1086" i="1"/>
  <c r="O1090" i="1"/>
  <c r="O1099" i="1"/>
  <c r="O1114" i="1"/>
  <c r="O3856" i="1"/>
  <c r="O3857" i="1"/>
  <c r="O1128" i="1"/>
  <c r="O3859" i="1"/>
  <c r="O1130" i="1"/>
  <c r="O1133" i="1"/>
  <c r="O1152" i="1"/>
  <c r="O3863" i="1"/>
  <c r="O3864" i="1"/>
  <c r="O1162" i="1"/>
  <c r="O1167" i="1"/>
  <c r="O1174" i="1"/>
  <c r="O3868" i="1"/>
  <c r="O1177" i="1"/>
  <c r="O3870" i="1"/>
  <c r="O3871" i="1"/>
  <c r="O1179" i="1"/>
  <c r="O1186" i="1"/>
  <c r="O3874" i="1"/>
  <c r="O3875" i="1"/>
  <c r="O3876" i="1"/>
  <c r="O3877" i="1"/>
  <c r="O3878" i="1"/>
  <c r="O1200" i="1"/>
  <c r="O1219" i="1"/>
  <c r="O1220" i="1"/>
  <c r="O1221" i="1"/>
  <c r="O1224" i="1"/>
  <c r="O1228" i="1"/>
  <c r="O1232" i="1"/>
  <c r="O1243" i="1"/>
  <c r="O3887" i="1"/>
  <c r="O3888" i="1"/>
  <c r="O3889" i="1"/>
  <c r="O3890" i="1"/>
  <c r="O1254" i="1"/>
  <c r="O3892" i="1"/>
  <c r="O3893" i="1"/>
  <c r="O1258" i="1"/>
  <c r="O3895" i="1"/>
  <c r="O1261" i="1"/>
  <c r="O3897" i="1"/>
  <c r="O3898" i="1"/>
  <c r="O3899" i="1"/>
  <c r="O3900" i="1"/>
  <c r="O1263" i="1"/>
  <c r="O1265" i="1"/>
  <c r="O1271" i="1"/>
  <c r="O1277" i="1"/>
  <c r="O3905" i="1"/>
  <c r="O3906" i="1"/>
  <c r="O1280" i="1"/>
  <c r="O3908" i="1"/>
  <c r="O1308" i="1"/>
  <c r="O3910" i="1"/>
  <c r="O3911" i="1"/>
  <c r="O3912" i="1"/>
  <c r="O3913" i="1"/>
  <c r="O1313" i="1"/>
  <c r="O3915" i="1"/>
  <c r="O3916" i="1"/>
  <c r="O1315" i="1"/>
  <c r="O3918" i="1"/>
  <c r="O1316" i="1"/>
  <c r="O3920" i="1"/>
  <c r="O1319" i="1"/>
  <c r="O3922" i="1"/>
  <c r="O3923" i="1"/>
  <c r="O3924" i="1"/>
  <c r="O3925" i="1"/>
  <c r="O1320" i="1"/>
  <c r="O3927" i="1"/>
  <c r="O1325" i="1"/>
  <c r="O3929" i="1"/>
  <c r="O3930" i="1"/>
  <c r="O1333" i="1"/>
  <c r="O3932" i="1"/>
  <c r="O3933" i="1"/>
  <c r="O3934" i="1"/>
  <c r="O1335" i="1"/>
  <c r="O3936" i="1"/>
  <c r="O3937" i="1"/>
  <c r="O3938" i="1"/>
  <c r="O3939" i="1"/>
  <c r="O3940" i="1"/>
  <c r="O1340" i="1"/>
  <c r="O1343" i="1"/>
  <c r="O3943" i="1"/>
  <c r="O3944" i="1"/>
  <c r="O3945" i="1"/>
  <c r="O3946" i="1"/>
  <c r="O1016" i="1"/>
  <c r="O3948" i="1"/>
  <c r="O3949" i="1"/>
  <c r="O3950" i="1"/>
  <c r="O3951" i="1"/>
  <c r="O3952" i="1"/>
  <c r="O3953" i="1"/>
  <c r="O3954" i="1"/>
  <c r="O3955" i="1"/>
  <c r="O3956" i="1"/>
  <c r="O3957" i="1"/>
  <c r="O940" i="1"/>
  <c r="O941" i="1"/>
  <c r="O3960" i="1"/>
  <c r="O3961" i="1"/>
  <c r="O3962" i="1"/>
  <c r="O3963" i="1"/>
  <c r="O971" i="1"/>
  <c r="O3965" i="1"/>
  <c r="O983" i="1"/>
  <c r="O996" i="1"/>
  <c r="O3968" i="1"/>
  <c r="O3969" i="1"/>
  <c r="O3970" i="1"/>
  <c r="O3971" i="1"/>
  <c r="O905" i="1"/>
  <c r="O3973" i="1"/>
  <c r="O921" i="1"/>
  <c r="O3975" i="1"/>
  <c r="O925" i="1"/>
  <c r="O3977" i="1"/>
  <c r="O938" i="1"/>
  <c r="O3979" i="1"/>
  <c r="O3980" i="1"/>
  <c r="O3981" i="1"/>
  <c r="O939" i="1"/>
  <c r="O3983" i="1"/>
  <c r="O3984" i="1"/>
  <c r="O900" i="1"/>
  <c r="O898" i="1"/>
  <c r="O3987" i="1"/>
  <c r="O3988" i="1"/>
  <c r="O792" i="1"/>
  <c r="O3990" i="1"/>
  <c r="O800" i="1"/>
  <c r="O3992" i="1"/>
  <c r="O3993" i="1"/>
  <c r="O802" i="1"/>
  <c r="O3995" i="1"/>
  <c r="O3996" i="1"/>
  <c r="O803" i="1"/>
  <c r="O825" i="1"/>
  <c r="O3999" i="1"/>
  <c r="O846" i="1"/>
  <c r="O851" i="1"/>
  <c r="O4002" i="1"/>
  <c r="O4003" i="1"/>
  <c r="O4004" i="1"/>
  <c r="O854" i="1"/>
  <c r="O863" i="1"/>
  <c r="O4007" i="1"/>
  <c r="O867" i="1"/>
  <c r="O4009" i="1"/>
  <c r="O4010" i="1"/>
  <c r="O4011" i="1"/>
  <c r="O4012" i="1"/>
  <c r="O4013" i="1"/>
  <c r="O4014" i="1"/>
  <c r="O4015" i="1"/>
  <c r="O4016" i="1"/>
  <c r="O871" i="1"/>
  <c r="O4018" i="1"/>
  <c r="O4019" i="1"/>
  <c r="O887" i="1"/>
  <c r="O4021" i="1"/>
  <c r="O790" i="1"/>
  <c r="O565" i="1"/>
  <c r="O573" i="1"/>
  <c r="O582" i="1"/>
  <c r="O4026" i="1"/>
  <c r="O604" i="1"/>
  <c r="O4028" i="1"/>
  <c r="O606" i="1"/>
  <c r="O619" i="1"/>
  <c r="O4031" i="1"/>
  <c r="O625" i="1"/>
  <c r="O630" i="1"/>
  <c r="O640" i="1"/>
  <c r="O642" i="1"/>
  <c r="O4036" i="1"/>
  <c r="O644" i="1"/>
  <c r="O651" i="1"/>
  <c r="O654" i="1"/>
  <c r="O664" i="1"/>
  <c r="O4041" i="1"/>
  <c r="O677" i="1"/>
  <c r="O722" i="1"/>
  <c r="O4044" i="1"/>
  <c r="O4045" i="1"/>
  <c r="O777" i="1"/>
  <c r="O551" i="1"/>
  <c r="O550" i="1"/>
  <c r="O4049" i="1"/>
  <c r="O436" i="1"/>
  <c r="O448" i="1"/>
  <c r="O467" i="1"/>
  <c r="O486" i="1"/>
  <c r="O4054" i="1"/>
  <c r="O496" i="1"/>
  <c r="O4056" i="1"/>
  <c r="O507" i="1"/>
  <c r="O4058" i="1"/>
  <c r="O522" i="1"/>
  <c r="O4060" i="1"/>
  <c r="O534" i="1"/>
  <c r="O4062" i="1"/>
  <c r="O4063" i="1"/>
  <c r="O539" i="1"/>
  <c r="O4065" i="1"/>
  <c r="O4066" i="1"/>
  <c r="O4067" i="1"/>
  <c r="O4068" i="1"/>
  <c r="O4069" i="1"/>
  <c r="O317" i="1"/>
  <c r="O382" i="1"/>
  <c r="O4072" i="1"/>
  <c r="O390" i="1"/>
  <c r="O395" i="1"/>
  <c r="O429" i="1"/>
  <c r="O4076" i="1"/>
  <c r="O4077" i="1"/>
  <c r="O4078" i="1"/>
  <c r="O4079" i="1"/>
  <c r="O316" i="1"/>
  <c r="O4081" i="1"/>
  <c r="O4082" i="1"/>
  <c r="O4083" i="1"/>
  <c r="O170" i="1"/>
  <c r="O171" i="1"/>
  <c r="O4086" i="1"/>
  <c r="O4087" i="1"/>
  <c r="O204" i="1"/>
  <c r="O231" i="1"/>
  <c r="O278" i="1"/>
  <c r="O4091" i="1"/>
  <c r="O4092" i="1"/>
  <c r="O4093" i="1"/>
  <c r="O150" i="1"/>
  <c r="O4095" i="1"/>
  <c r="O4096" i="1"/>
  <c r="O4097" i="1"/>
  <c r="O123" i="1"/>
  <c r="O126" i="1"/>
  <c r="O4100" i="1"/>
  <c r="O4101" i="1"/>
  <c r="O4102" i="1"/>
  <c r="O4103" i="1"/>
  <c r="O4104" i="1"/>
  <c r="O4105" i="1"/>
  <c r="O4106" i="1"/>
  <c r="O4107" i="1"/>
  <c r="O4108" i="1"/>
  <c r="O100" i="1"/>
  <c r="O4110" i="1"/>
  <c r="O4111" i="1"/>
  <c r="O4112" i="1"/>
  <c r="O4113" i="1"/>
  <c r="O4114" i="1"/>
  <c r="O9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4115" i="1"/>
  <c r="P95" i="1"/>
  <c r="P96" i="1"/>
  <c r="P97" i="1"/>
  <c r="P98" i="1"/>
  <c r="P99" i="1"/>
  <c r="P4109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4098" i="1"/>
  <c r="P124" i="1"/>
  <c r="P125" i="1"/>
  <c r="P4099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4094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4088" i="1"/>
  <c r="P4089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4090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4085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4084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4075" i="1"/>
  <c r="P4080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4061" i="1"/>
  <c r="P383" i="1"/>
  <c r="P384" i="1"/>
  <c r="P385" i="1"/>
  <c r="P386" i="1"/>
  <c r="P387" i="1"/>
  <c r="P388" i="1"/>
  <c r="P389" i="1"/>
  <c r="P4064" i="1"/>
  <c r="P391" i="1"/>
  <c r="P392" i="1"/>
  <c r="P393" i="1"/>
  <c r="P394" i="1"/>
  <c r="P4070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071" i="1"/>
  <c r="P430" i="1"/>
  <c r="P431" i="1"/>
  <c r="P432" i="1"/>
  <c r="P433" i="1"/>
  <c r="P434" i="1"/>
  <c r="P435" i="1"/>
  <c r="P4073" i="1"/>
  <c r="P437" i="1"/>
  <c r="P438" i="1"/>
  <c r="P439" i="1"/>
  <c r="P440" i="1"/>
  <c r="P441" i="1"/>
  <c r="P442" i="1"/>
  <c r="P443" i="1"/>
  <c r="P444" i="1"/>
  <c r="P445" i="1"/>
  <c r="P446" i="1"/>
  <c r="P447" i="1"/>
  <c r="P4074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059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053" i="1"/>
  <c r="P487" i="1"/>
  <c r="P488" i="1"/>
  <c r="P489" i="1"/>
  <c r="P490" i="1"/>
  <c r="P491" i="1"/>
  <c r="P492" i="1"/>
  <c r="P493" i="1"/>
  <c r="P494" i="1"/>
  <c r="P495" i="1"/>
  <c r="P4055" i="1"/>
  <c r="P497" i="1"/>
  <c r="P498" i="1"/>
  <c r="P499" i="1"/>
  <c r="P500" i="1"/>
  <c r="P501" i="1"/>
  <c r="P502" i="1"/>
  <c r="P503" i="1"/>
  <c r="P504" i="1"/>
  <c r="P505" i="1"/>
  <c r="P506" i="1"/>
  <c r="P405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52" i="1"/>
  <c r="P523" i="1"/>
  <c r="P524" i="1"/>
  <c r="P525" i="1"/>
  <c r="P526" i="1"/>
  <c r="P527" i="1"/>
  <c r="P528" i="1"/>
  <c r="P529" i="1"/>
  <c r="P530" i="1"/>
  <c r="P531" i="1"/>
  <c r="P532" i="1"/>
  <c r="P533" i="1"/>
  <c r="P4046" i="1"/>
  <c r="P535" i="1"/>
  <c r="P536" i="1"/>
  <c r="P537" i="1"/>
  <c r="P538" i="1"/>
  <c r="P4047" i="1"/>
  <c r="P540" i="1"/>
  <c r="P541" i="1"/>
  <c r="P542" i="1"/>
  <c r="P543" i="1"/>
  <c r="P544" i="1"/>
  <c r="P545" i="1"/>
  <c r="P546" i="1"/>
  <c r="P547" i="1"/>
  <c r="P548" i="1"/>
  <c r="P549" i="1"/>
  <c r="P4048" i="1"/>
  <c r="P4050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4051" i="1"/>
  <c r="P566" i="1"/>
  <c r="P567" i="1"/>
  <c r="P568" i="1"/>
  <c r="P569" i="1"/>
  <c r="P570" i="1"/>
  <c r="P571" i="1"/>
  <c r="P572" i="1"/>
  <c r="P4043" i="1"/>
  <c r="P574" i="1"/>
  <c r="P575" i="1"/>
  <c r="P576" i="1"/>
  <c r="P577" i="1"/>
  <c r="P578" i="1"/>
  <c r="P579" i="1"/>
  <c r="P580" i="1"/>
  <c r="P581" i="1"/>
  <c r="P404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4029" i="1"/>
  <c r="P605" i="1"/>
  <c r="P4030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4032" i="1"/>
  <c r="P620" i="1"/>
  <c r="P621" i="1"/>
  <c r="P622" i="1"/>
  <c r="P623" i="1"/>
  <c r="P624" i="1"/>
  <c r="P4033" i="1"/>
  <c r="P626" i="1"/>
  <c r="P627" i="1"/>
  <c r="P628" i="1"/>
  <c r="P629" i="1"/>
  <c r="P4034" i="1"/>
  <c r="P631" i="1"/>
  <c r="P632" i="1"/>
  <c r="P633" i="1"/>
  <c r="P634" i="1"/>
  <c r="P635" i="1"/>
  <c r="P636" i="1"/>
  <c r="P637" i="1"/>
  <c r="P638" i="1"/>
  <c r="P639" i="1"/>
  <c r="P4035" i="1"/>
  <c r="P641" i="1"/>
  <c r="P4037" i="1"/>
  <c r="P643" i="1"/>
  <c r="P4038" i="1"/>
  <c r="P645" i="1"/>
  <c r="P646" i="1"/>
  <c r="P647" i="1"/>
  <c r="P648" i="1"/>
  <c r="P649" i="1"/>
  <c r="P650" i="1"/>
  <c r="P4039" i="1"/>
  <c r="P652" i="1"/>
  <c r="P653" i="1"/>
  <c r="P4040" i="1"/>
  <c r="P655" i="1"/>
  <c r="P656" i="1"/>
  <c r="P657" i="1"/>
  <c r="P658" i="1"/>
  <c r="P659" i="1"/>
  <c r="P660" i="1"/>
  <c r="P661" i="1"/>
  <c r="P662" i="1"/>
  <c r="P663" i="1"/>
  <c r="P4027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4025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4020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4022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4023" i="1"/>
  <c r="P791" i="1"/>
  <c r="P4024" i="1"/>
  <c r="P793" i="1"/>
  <c r="P794" i="1"/>
  <c r="P795" i="1"/>
  <c r="P796" i="1"/>
  <c r="P797" i="1"/>
  <c r="P798" i="1"/>
  <c r="P799" i="1"/>
  <c r="P4017" i="1"/>
  <c r="P801" i="1"/>
  <c r="P4006" i="1"/>
  <c r="P4008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400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3966" i="1"/>
  <c r="P847" i="1"/>
  <c r="P848" i="1"/>
  <c r="P849" i="1"/>
  <c r="P850" i="1"/>
  <c r="P3967" i="1"/>
  <c r="P852" i="1"/>
  <c r="P853" i="1"/>
  <c r="P3972" i="1"/>
  <c r="P855" i="1"/>
  <c r="P856" i="1"/>
  <c r="P857" i="1"/>
  <c r="P858" i="1"/>
  <c r="P859" i="1"/>
  <c r="P860" i="1"/>
  <c r="P861" i="1"/>
  <c r="P862" i="1"/>
  <c r="P3974" i="1"/>
  <c r="P864" i="1"/>
  <c r="P865" i="1"/>
  <c r="P866" i="1"/>
  <c r="P3976" i="1"/>
  <c r="P868" i="1"/>
  <c r="P869" i="1"/>
  <c r="P870" i="1"/>
  <c r="P3978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3982" i="1"/>
  <c r="P888" i="1"/>
  <c r="P889" i="1"/>
  <c r="P890" i="1"/>
  <c r="P891" i="1"/>
  <c r="P892" i="1"/>
  <c r="P893" i="1"/>
  <c r="P894" i="1"/>
  <c r="P895" i="1"/>
  <c r="P896" i="1"/>
  <c r="P897" i="1"/>
  <c r="P3985" i="1"/>
  <c r="P899" i="1"/>
  <c r="P3986" i="1"/>
  <c r="P901" i="1"/>
  <c r="P902" i="1"/>
  <c r="P903" i="1"/>
  <c r="P904" i="1"/>
  <c r="P3989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3991" i="1"/>
  <c r="P922" i="1"/>
  <c r="P923" i="1"/>
  <c r="P924" i="1"/>
  <c r="P3994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3997" i="1"/>
  <c r="P3998" i="1"/>
  <c r="P4000" i="1"/>
  <c r="P400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3964" i="1"/>
  <c r="P972" i="1"/>
  <c r="P973" i="1"/>
  <c r="P974" i="1"/>
  <c r="P975" i="1"/>
  <c r="P976" i="1"/>
  <c r="P977" i="1"/>
  <c r="P978" i="1"/>
  <c r="P979" i="1"/>
  <c r="P980" i="1"/>
  <c r="P981" i="1"/>
  <c r="P982" i="1"/>
  <c r="P3959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3958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3947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3885" i="1"/>
  <c r="P1038" i="1"/>
  <c r="P1039" i="1"/>
  <c r="P1040" i="1"/>
  <c r="P1041" i="1"/>
  <c r="P1042" i="1"/>
  <c r="P1043" i="1"/>
  <c r="P3886" i="1"/>
  <c r="P1045" i="1"/>
  <c r="P3891" i="1"/>
  <c r="P1047" i="1"/>
  <c r="P1048" i="1"/>
  <c r="P1049" i="1"/>
  <c r="P1050" i="1"/>
  <c r="P1051" i="1"/>
  <c r="P1052" i="1"/>
  <c r="P1053" i="1"/>
  <c r="P1054" i="1"/>
  <c r="P3894" i="1"/>
  <c r="P3896" i="1"/>
  <c r="P1057" i="1"/>
  <c r="P1058" i="1"/>
  <c r="P1059" i="1"/>
  <c r="P1060" i="1"/>
  <c r="P3901" i="1"/>
  <c r="P3902" i="1"/>
  <c r="P3903" i="1"/>
  <c r="P3904" i="1"/>
  <c r="P1065" i="1"/>
  <c r="P3907" i="1"/>
  <c r="P1067" i="1"/>
  <c r="P3909" i="1"/>
  <c r="P1069" i="1"/>
  <c r="P1070" i="1"/>
  <c r="P1071" i="1"/>
  <c r="P1072" i="1"/>
  <c r="P3914" i="1"/>
  <c r="P1074" i="1"/>
  <c r="P1075" i="1"/>
  <c r="P1076" i="1"/>
  <c r="P3917" i="1"/>
  <c r="P1078" i="1"/>
  <c r="P1079" i="1"/>
  <c r="P1080" i="1"/>
  <c r="P1081" i="1"/>
  <c r="P1082" i="1"/>
  <c r="P1083" i="1"/>
  <c r="P1084" i="1"/>
  <c r="P3919" i="1"/>
  <c r="P3921" i="1"/>
  <c r="P1087" i="1"/>
  <c r="P1088" i="1"/>
  <c r="P1089" i="1"/>
  <c r="P3926" i="1"/>
  <c r="P1091" i="1"/>
  <c r="P1092" i="1"/>
  <c r="P1093" i="1"/>
  <c r="P1094" i="1"/>
  <c r="P1095" i="1"/>
  <c r="P1096" i="1"/>
  <c r="P1097" i="1"/>
  <c r="P1098" i="1"/>
  <c r="P3928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3931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3935" i="1"/>
  <c r="P1129" i="1"/>
  <c r="P3941" i="1"/>
  <c r="P1131" i="1"/>
  <c r="P1132" i="1"/>
  <c r="P3942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3884" i="1"/>
  <c r="P1153" i="1"/>
  <c r="P1154" i="1"/>
  <c r="P1155" i="1"/>
  <c r="P1156" i="1"/>
  <c r="P1157" i="1"/>
  <c r="P1158" i="1"/>
  <c r="P1159" i="1"/>
  <c r="P1160" i="1"/>
  <c r="P1161" i="1"/>
  <c r="P3883" i="1"/>
  <c r="P1163" i="1"/>
  <c r="P1164" i="1"/>
  <c r="P1165" i="1"/>
  <c r="P1166" i="1"/>
  <c r="P3882" i="1"/>
  <c r="P1168" i="1"/>
  <c r="P1169" i="1"/>
  <c r="P1170" i="1"/>
  <c r="P1171" i="1"/>
  <c r="P1172" i="1"/>
  <c r="P1173" i="1"/>
  <c r="P3879" i="1"/>
  <c r="P1175" i="1"/>
  <c r="P1176" i="1"/>
  <c r="P3880" i="1"/>
  <c r="P1178" i="1"/>
  <c r="P3881" i="1"/>
  <c r="P1180" i="1"/>
  <c r="P1181" i="1"/>
  <c r="P1182" i="1"/>
  <c r="P1183" i="1"/>
  <c r="P1184" i="1"/>
  <c r="P1185" i="1"/>
  <c r="P3873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3872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858" i="1"/>
  <c r="P3860" i="1"/>
  <c r="P3861" i="1"/>
  <c r="P1222" i="1"/>
  <c r="P1223" i="1"/>
  <c r="P3862" i="1"/>
  <c r="P1225" i="1"/>
  <c r="P1226" i="1"/>
  <c r="P1227" i="1"/>
  <c r="P3865" i="1"/>
  <c r="P1229" i="1"/>
  <c r="P1230" i="1"/>
  <c r="P1231" i="1"/>
  <c r="P3866" i="1"/>
  <c r="P1233" i="1"/>
  <c r="P1234" i="1"/>
  <c r="P1235" i="1"/>
  <c r="P1236" i="1"/>
  <c r="P1237" i="1"/>
  <c r="P1238" i="1"/>
  <c r="P1239" i="1"/>
  <c r="P1240" i="1"/>
  <c r="P1241" i="1"/>
  <c r="P1242" i="1"/>
  <c r="P3867" i="1"/>
  <c r="P1244" i="1"/>
  <c r="P1245" i="1"/>
  <c r="P1246" i="1"/>
  <c r="P1247" i="1"/>
  <c r="P1248" i="1"/>
  <c r="P1249" i="1"/>
  <c r="P1250" i="1"/>
  <c r="P1251" i="1"/>
  <c r="P1252" i="1"/>
  <c r="P1253" i="1"/>
  <c r="P3869" i="1"/>
  <c r="P1255" i="1"/>
  <c r="P1256" i="1"/>
  <c r="P1257" i="1"/>
  <c r="P3855" i="1"/>
  <c r="P1259" i="1"/>
  <c r="P1260" i="1"/>
  <c r="P3854" i="1"/>
  <c r="P1262" i="1"/>
  <c r="P3853" i="1"/>
  <c r="P1264" i="1"/>
  <c r="P3852" i="1"/>
  <c r="P1266" i="1"/>
  <c r="P1267" i="1"/>
  <c r="P1268" i="1"/>
  <c r="P1269" i="1"/>
  <c r="P1270" i="1"/>
  <c r="P3851" i="1"/>
  <c r="P1272" i="1"/>
  <c r="P1273" i="1"/>
  <c r="P1274" i="1"/>
  <c r="P1275" i="1"/>
  <c r="P1276" i="1"/>
  <c r="P3843" i="1"/>
  <c r="P1278" i="1"/>
  <c r="P1279" i="1"/>
  <c r="P3847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3718" i="1"/>
  <c r="P1309" i="1"/>
  <c r="P1310" i="1"/>
  <c r="P1311" i="1"/>
  <c r="P1312" i="1"/>
  <c r="P3720" i="1"/>
  <c r="P1314" i="1"/>
  <c r="P3723" i="1"/>
  <c r="P3726" i="1"/>
  <c r="P1317" i="1"/>
  <c r="P1318" i="1"/>
  <c r="P3731" i="1"/>
  <c r="P3733" i="1"/>
  <c r="P1321" i="1"/>
  <c r="P1322" i="1"/>
  <c r="P1323" i="1"/>
  <c r="P1324" i="1"/>
  <c r="P3734" i="1"/>
  <c r="P1326" i="1"/>
  <c r="P1327" i="1"/>
  <c r="P1328" i="1"/>
  <c r="P1329" i="1"/>
  <c r="P1330" i="1"/>
  <c r="P1331" i="1"/>
  <c r="P1332" i="1"/>
  <c r="P3737" i="1"/>
  <c r="P1334" i="1"/>
  <c r="P3741" i="1"/>
  <c r="P1336" i="1"/>
  <c r="P1337" i="1"/>
  <c r="P1338" i="1"/>
  <c r="P1339" i="1"/>
  <c r="P3742" i="1"/>
  <c r="P1341" i="1"/>
  <c r="P1342" i="1"/>
  <c r="P3745" i="1"/>
  <c r="P1344" i="1"/>
  <c r="P1345" i="1"/>
  <c r="P1346" i="1"/>
  <c r="P1347" i="1"/>
  <c r="P3746" i="1"/>
  <c r="P1349" i="1"/>
  <c r="P3747" i="1"/>
  <c r="P1351" i="1"/>
  <c r="P1352" i="1"/>
  <c r="P3750" i="1"/>
  <c r="P1354" i="1"/>
  <c r="P1355" i="1"/>
  <c r="P3753" i="1"/>
  <c r="P1357" i="1"/>
  <c r="P1358" i="1"/>
  <c r="P1359" i="1"/>
  <c r="P3754" i="1"/>
  <c r="P1361" i="1"/>
  <c r="P1362" i="1"/>
  <c r="P3756" i="1"/>
  <c r="P3757" i="1"/>
  <c r="P1365" i="1"/>
  <c r="P1366" i="1"/>
  <c r="P1367" i="1"/>
  <c r="P1368" i="1"/>
  <c r="P3760" i="1"/>
  <c r="P3761" i="1"/>
  <c r="P3762" i="1"/>
  <c r="P1372" i="1"/>
  <c r="P3763" i="1"/>
  <c r="P1374" i="1"/>
  <c r="P3769" i="1"/>
  <c r="P1376" i="1"/>
  <c r="P1377" i="1"/>
  <c r="P1378" i="1"/>
  <c r="P3770" i="1"/>
  <c r="P3773" i="1"/>
  <c r="P1381" i="1"/>
  <c r="P3786" i="1"/>
  <c r="P3787" i="1"/>
  <c r="P3790" i="1"/>
  <c r="P3791" i="1"/>
  <c r="P1386" i="1"/>
  <c r="P1387" i="1"/>
  <c r="P1388" i="1"/>
  <c r="P3792" i="1"/>
  <c r="P1390" i="1"/>
  <c r="P1391" i="1"/>
  <c r="P1392" i="1"/>
  <c r="P3800" i="1"/>
  <c r="P1394" i="1"/>
  <c r="P1395" i="1"/>
  <c r="P1396" i="1"/>
  <c r="P1397" i="1"/>
  <c r="P1398" i="1"/>
  <c r="P1399" i="1"/>
  <c r="P3801" i="1"/>
  <c r="P1401" i="1"/>
  <c r="P1402" i="1"/>
  <c r="P1403" i="1"/>
  <c r="P3802" i="1"/>
  <c r="P1405" i="1"/>
  <c r="P1406" i="1"/>
  <c r="P1407" i="1"/>
  <c r="P1408" i="1"/>
  <c r="P1409" i="1"/>
  <c r="P1410" i="1"/>
  <c r="P1411" i="1"/>
  <c r="P1412" i="1"/>
  <c r="P1413" i="1"/>
  <c r="P1414" i="1"/>
  <c r="P3803" i="1"/>
  <c r="P3807" i="1"/>
  <c r="P1417" i="1"/>
  <c r="P1418" i="1"/>
  <c r="P1419" i="1"/>
  <c r="P3808" i="1"/>
  <c r="P1421" i="1"/>
  <c r="P1422" i="1"/>
  <c r="P3811" i="1"/>
  <c r="P1424" i="1"/>
  <c r="P1425" i="1"/>
  <c r="P3813" i="1"/>
  <c r="P1427" i="1"/>
  <c r="P1428" i="1"/>
  <c r="P1429" i="1"/>
  <c r="P1430" i="1"/>
  <c r="P3814" i="1"/>
  <c r="P3816" i="1"/>
  <c r="P1433" i="1"/>
  <c r="P3820" i="1"/>
  <c r="P1435" i="1"/>
  <c r="P1436" i="1"/>
  <c r="P1437" i="1"/>
  <c r="P1438" i="1"/>
  <c r="P3827" i="1"/>
  <c r="P1440" i="1"/>
  <c r="P1441" i="1"/>
  <c r="P3829" i="1"/>
  <c r="P1443" i="1"/>
  <c r="P1444" i="1"/>
  <c r="P1445" i="1"/>
  <c r="P3830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831" i="1"/>
  <c r="P3832" i="1"/>
  <c r="P1465" i="1"/>
  <c r="P1466" i="1"/>
  <c r="P1467" i="1"/>
  <c r="P1468" i="1"/>
  <c r="P1469" i="1"/>
  <c r="P1470" i="1"/>
  <c r="P1471" i="1"/>
  <c r="P3833" i="1"/>
  <c r="P3835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3836" i="1"/>
  <c r="P1502" i="1"/>
  <c r="P1503" i="1"/>
  <c r="P1504" i="1"/>
  <c r="P3837" i="1"/>
  <c r="P3838" i="1"/>
  <c r="P3842" i="1"/>
  <c r="P1508" i="1"/>
  <c r="P1509" i="1"/>
  <c r="P1510" i="1"/>
  <c r="P1511" i="1"/>
  <c r="P1512" i="1"/>
  <c r="P3716" i="1"/>
  <c r="P1514" i="1"/>
  <c r="P3709" i="1"/>
  <c r="P3710" i="1"/>
  <c r="P1517" i="1"/>
  <c r="P3697" i="1"/>
  <c r="P1519" i="1"/>
  <c r="P1520" i="1"/>
  <c r="P3700" i="1"/>
  <c r="P3702" i="1"/>
  <c r="P1523" i="1"/>
  <c r="P3703" i="1"/>
  <c r="P370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3694" i="1"/>
  <c r="P1539" i="1"/>
  <c r="P1540" i="1"/>
  <c r="P1541" i="1"/>
  <c r="P1542" i="1"/>
  <c r="P1543" i="1"/>
  <c r="P1544" i="1"/>
  <c r="P1545" i="1"/>
  <c r="P1546" i="1"/>
  <c r="P1547" i="1"/>
  <c r="P1548" i="1"/>
  <c r="P3696" i="1"/>
  <c r="P1550" i="1"/>
  <c r="P1551" i="1"/>
  <c r="P1552" i="1"/>
  <c r="P3693" i="1"/>
  <c r="P1554" i="1"/>
  <c r="P1555" i="1"/>
  <c r="P1556" i="1"/>
  <c r="P1557" i="1"/>
  <c r="P1558" i="1"/>
  <c r="P1559" i="1"/>
  <c r="P1560" i="1"/>
  <c r="P1561" i="1"/>
  <c r="P1562" i="1"/>
  <c r="P1563" i="1"/>
  <c r="P3686" i="1"/>
  <c r="P1565" i="1"/>
  <c r="P1566" i="1"/>
  <c r="P1567" i="1"/>
  <c r="P1568" i="1"/>
  <c r="P1569" i="1"/>
  <c r="P1570" i="1"/>
  <c r="P1571" i="1"/>
  <c r="P3690" i="1"/>
  <c r="P1573" i="1"/>
  <c r="P1574" i="1"/>
  <c r="P1575" i="1"/>
  <c r="P3685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3624" i="1"/>
  <c r="P3630" i="1"/>
  <c r="P1607" i="1"/>
  <c r="P3635" i="1"/>
  <c r="P3653" i="1"/>
  <c r="P1610" i="1"/>
  <c r="P1611" i="1"/>
  <c r="P1612" i="1"/>
  <c r="P3654" i="1"/>
  <c r="P3657" i="1"/>
  <c r="P3658" i="1"/>
  <c r="P1616" i="1"/>
  <c r="P3664" i="1"/>
  <c r="P1618" i="1"/>
  <c r="P1619" i="1"/>
  <c r="P1620" i="1"/>
  <c r="P1621" i="1"/>
  <c r="P1622" i="1"/>
  <c r="P3667" i="1"/>
  <c r="P3669" i="1"/>
  <c r="P1625" i="1"/>
  <c r="P3673" i="1"/>
  <c r="P3675" i="1"/>
  <c r="P1628" i="1"/>
  <c r="P1629" i="1"/>
  <c r="P1630" i="1"/>
  <c r="P1631" i="1"/>
  <c r="P3677" i="1"/>
  <c r="P1633" i="1"/>
  <c r="P1634" i="1"/>
  <c r="P1635" i="1"/>
  <c r="P1636" i="1"/>
  <c r="P1637" i="1"/>
  <c r="P1638" i="1"/>
  <c r="P1639" i="1"/>
  <c r="P3678" i="1"/>
  <c r="P1641" i="1"/>
  <c r="P1642" i="1"/>
  <c r="P1643" i="1"/>
  <c r="P1644" i="1"/>
  <c r="P1645" i="1"/>
  <c r="P1646" i="1"/>
  <c r="P1647" i="1"/>
  <c r="P1648" i="1"/>
  <c r="P1649" i="1"/>
  <c r="P1650" i="1"/>
  <c r="P3679" i="1"/>
  <c r="P1652" i="1"/>
  <c r="P1653" i="1"/>
  <c r="P1654" i="1"/>
  <c r="P1655" i="1"/>
  <c r="P1656" i="1"/>
  <c r="P1657" i="1"/>
  <c r="P1658" i="1"/>
  <c r="P3682" i="1"/>
  <c r="P1660" i="1"/>
  <c r="P3684" i="1"/>
  <c r="P1662" i="1"/>
  <c r="P1663" i="1"/>
  <c r="P1664" i="1"/>
  <c r="P1665" i="1"/>
  <c r="P1666" i="1"/>
  <c r="P3622" i="1"/>
  <c r="P1668" i="1"/>
  <c r="P1669" i="1"/>
  <c r="P1670" i="1"/>
  <c r="P1671" i="1"/>
  <c r="P3603" i="1"/>
  <c r="P1673" i="1"/>
  <c r="P1674" i="1"/>
  <c r="P1675" i="1"/>
  <c r="P1676" i="1"/>
  <c r="P1677" i="1"/>
  <c r="P1678" i="1"/>
  <c r="P1679" i="1"/>
  <c r="P1680" i="1"/>
  <c r="P3604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3611" i="1"/>
  <c r="P1698" i="1"/>
  <c r="P1699" i="1"/>
  <c r="P1700" i="1"/>
  <c r="P1701" i="1"/>
  <c r="P1702" i="1"/>
  <c r="P1703" i="1"/>
  <c r="P1704" i="1"/>
  <c r="P3615" i="1"/>
  <c r="P1706" i="1"/>
  <c r="P3616" i="1"/>
  <c r="P1708" i="1"/>
  <c r="P1709" i="1"/>
  <c r="P1710" i="1"/>
  <c r="P1711" i="1"/>
  <c r="P1712" i="1"/>
  <c r="P3621" i="1"/>
  <c r="P1714" i="1"/>
  <c r="P1715" i="1"/>
  <c r="P1716" i="1"/>
  <c r="P1717" i="1"/>
  <c r="P1718" i="1"/>
  <c r="P3596" i="1"/>
  <c r="P1720" i="1"/>
  <c r="P1721" i="1"/>
  <c r="P1722" i="1"/>
  <c r="P1723" i="1"/>
  <c r="P1724" i="1"/>
  <c r="P1725" i="1"/>
  <c r="P1726" i="1"/>
  <c r="P3578" i="1"/>
  <c r="P1728" i="1"/>
  <c r="P1729" i="1"/>
  <c r="P3579" i="1"/>
  <c r="P1731" i="1"/>
  <c r="P1732" i="1"/>
  <c r="P1733" i="1"/>
  <c r="P1734" i="1"/>
  <c r="P3580" i="1"/>
  <c r="P1736" i="1"/>
  <c r="P1737" i="1"/>
  <c r="P3581" i="1"/>
  <c r="P3583" i="1"/>
  <c r="P1740" i="1"/>
  <c r="P1741" i="1"/>
  <c r="P1742" i="1"/>
  <c r="P1743" i="1"/>
  <c r="P1744" i="1"/>
  <c r="P1745" i="1"/>
  <c r="P3584" i="1"/>
  <c r="P3586" i="1"/>
  <c r="P1748" i="1"/>
  <c r="P1749" i="1"/>
  <c r="P1750" i="1"/>
  <c r="P3590" i="1"/>
  <c r="P1752" i="1"/>
  <c r="P1753" i="1"/>
  <c r="P1754" i="1"/>
  <c r="P1755" i="1"/>
  <c r="P3591" i="1"/>
  <c r="P1757" i="1"/>
  <c r="P1758" i="1"/>
  <c r="P1759" i="1"/>
  <c r="P1760" i="1"/>
  <c r="P1761" i="1"/>
  <c r="P1762" i="1"/>
  <c r="P3595" i="1"/>
  <c r="P1764" i="1"/>
  <c r="P1765" i="1"/>
  <c r="P1766" i="1"/>
  <c r="P1767" i="1"/>
  <c r="P1768" i="1"/>
  <c r="P1769" i="1"/>
  <c r="P1770" i="1"/>
  <c r="P1771" i="1"/>
  <c r="P1772" i="1"/>
  <c r="P1773" i="1"/>
  <c r="P1774" i="1"/>
  <c r="P35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3571" i="1"/>
  <c r="P1796" i="1"/>
  <c r="P1797" i="1"/>
  <c r="P1798" i="1"/>
  <c r="P1799" i="1"/>
  <c r="P1800" i="1"/>
  <c r="P1801" i="1"/>
  <c r="P1802" i="1"/>
  <c r="P1803" i="1"/>
  <c r="P3529" i="1"/>
  <c r="P1805" i="1"/>
  <c r="P1806" i="1"/>
  <c r="P1807" i="1"/>
  <c r="P1808" i="1"/>
  <c r="P3530" i="1"/>
  <c r="P3531" i="1"/>
  <c r="P1811" i="1"/>
  <c r="P1812" i="1"/>
  <c r="P1813" i="1"/>
  <c r="P1814" i="1"/>
  <c r="P1815" i="1"/>
  <c r="P1816" i="1"/>
  <c r="P1817" i="1"/>
  <c r="P1818" i="1"/>
  <c r="P1819" i="1"/>
  <c r="P1820" i="1"/>
  <c r="P1821" i="1"/>
  <c r="P3533" i="1"/>
  <c r="P1823" i="1"/>
  <c r="P1824" i="1"/>
  <c r="P3536" i="1"/>
  <c r="P1826" i="1"/>
  <c r="P1827" i="1"/>
  <c r="P1828" i="1"/>
  <c r="P1829" i="1"/>
  <c r="P3537" i="1"/>
  <c r="P1831" i="1"/>
  <c r="P1832" i="1"/>
  <c r="P1833" i="1"/>
  <c r="P1834" i="1"/>
  <c r="P1835" i="1"/>
  <c r="P1836" i="1"/>
  <c r="P1837" i="1"/>
  <c r="P1838" i="1"/>
  <c r="P1839" i="1"/>
  <c r="P3538" i="1"/>
  <c r="P3540" i="1"/>
  <c r="P1842" i="1"/>
  <c r="P3541" i="1"/>
  <c r="P3542" i="1"/>
  <c r="P1845" i="1"/>
  <c r="P3543" i="1"/>
  <c r="P1847" i="1"/>
  <c r="P1848" i="1"/>
  <c r="P1849" i="1"/>
  <c r="P1850" i="1"/>
  <c r="P3546" i="1"/>
  <c r="P1852" i="1"/>
  <c r="P3550" i="1"/>
  <c r="P1854" i="1"/>
  <c r="P3551" i="1"/>
  <c r="P1856" i="1"/>
  <c r="P1857" i="1"/>
  <c r="P1858" i="1"/>
  <c r="P1859" i="1"/>
  <c r="P3552" i="1"/>
  <c r="P3558" i="1"/>
  <c r="P1862" i="1"/>
  <c r="P3565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3570" i="1"/>
  <c r="P1880" i="1"/>
  <c r="P1881" i="1"/>
  <c r="P3528" i="1"/>
  <c r="P1883" i="1"/>
  <c r="P3522" i="1"/>
  <c r="P3526" i="1"/>
  <c r="P1886" i="1"/>
  <c r="P3521" i="1"/>
  <c r="P1888" i="1"/>
  <c r="P1889" i="1"/>
  <c r="P1890" i="1"/>
  <c r="P1891" i="1"/>
  <c r="P1892" i="1"/>
  <c r="P1893" i="1"/>
  <c r="P1894" i="1"/>
  <c r="P3491" i="1"/>
  <c r="P3492" i="1"/>
  <c r="P1897" i="1"/>
  <c r="P1898" i="1"/>
  <c r="P3496" i="1"/>
  <c r="P3502" i="1"/>
  <c r="P1901" i="1"/>
  <c r="P3504" i="1"/>
  <c r="P3507" i="1"/>
  <c r="P1904" i="1"/>
  <c r="P3508" i="1"/>
  <c r="P1906" i="1"/>
  <c r="P1907" i="1"/>
  <c r="P1908" i="1"/>
  <c r="P1909" i="1"/>
  <c r="P1910" i="1"/>
  <c r="P3512" i="1"/>
  <c r="P1912" i="1"/>
  <c r="P3513" i="1"/>
  <c r="P1914" i="1"/>
  <c r="P1915" i="1"/>
  <c r="P3514" i="1"/>
  <c r="P1917" i="1"/>
  <c r="P1918" i="1"/>
  <c r="P1919" i="1"/>
  <c r="P1920" i="1"/>
  <c r="P3516" i="1"/>
  <c r="P1922" i="1"/>
  <c r="P3517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3277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3279" i="1"/>
  <c r="P1955" i="1"/>
  <c r="P1956" i="1"/>
  <c r="P3280" i="1"/>
  <c r="P1958" i="1"/>
  <c r="P1959" i="1"/>
  <c r="P1960" i="1"/>
  <c r="P1961" i="1"/>
  <c r="P1962" i="1"/>
  <c r="P1963" i="1"/>
  <c r="P1964" i="1"/>
  <c r="P3284" i="1"/>
  <c r="P1966" i="1"/>
  <c r="P1967" i="1"/>
  <c r="P1968" i="1"/>
  <c r="P3286" i="1"/>
  <c r="P1970" i="1"/>
  <c r="P1971" i="1"/>
  <c r="P1972" i="1"/>
  <c r="P1973" i="1"/>
  <c r="P1974" i="1"/>
  <c r="P1975" i="1"/>
  <c r="P1976" i="1"/>
  <c r="P1977" i="1"/>
  <c r="P1978" i="1"/>
  <c r="P1979" i="1"/>
  <c r="P3289" i="1"/>
  <c r="P1981" i="1"/>
  <c r="P1982" i="1"/>
  <c r="P1983" i="1"/>
  <c r="P3291" i="1"/>
  <c r="P1985" i="1"/>
  <c r="P1986" i="1"/>
  <c r="P3294" i="1"/>
  <c r="P1988" i="1"/>
  <c r="P1989" i="1"/>
  <c r="P1990" i="1"/>
  <c r="P1991" i="1"/>
  <c r="P3295" i="1"/>
  <c r="P1993" i="1"/>
  <c r="P3296" i="1"/>
  <c r="P1995" i="1"/>
  <c r="P3297" i="1"/>
  <c r="P1997" i="1"/>
  <c r="P1998" i="1"/>
  <c r="P3298" i="1"/>
  <c r="P3301" i="1"/>
  <c r="P3303" i="1"/>
  <c r="P3306" i="1"/>
  <c r="P3307" i="1"/>
  <c r="P2004" i="1"/>
  <c r="P3309" i="1"/>
  <c r="P2006" i="1"/>
  <c r="P2007" i="1"/>
  <c r="P2008" i="1"/>
  <c r="P2009" i="1"/>
  <c r="P2010" i="1"/>
  <c r="P2011" i="1"/>
  <c r="P3313" i="1"/>
  <c r="P2013" i="1"/>
  <c r="P2014" i="1"/>
  <c r="P3315" i="1"/>
  <c r="P3316" i="1"/>
  <c r="P3318" i="1"/>
  <c r="P2018" i="1"/>
  <c r="P3319" i="1"/>
  <c r="P2020" i="1"/>
  <c r="P3323" i="1"/>
  <c r="P2022" i="1"/>
  <c r="P2023" i="1"/>
  <c r="P2024" i="1"/>
  <c r="P2025" i="1"/>
  <c r="P3324" i="1"/>
  <c r="P2027" i="1"/>
  <c r="P2028" i="1"/>
  <c r="P3325" i="1"/>
  <c r="P2030" i="1"/>
  <c r="P2031" i="1"/>
  <c r="P3329" i="1"/>
  <c r="P3331" i="1"/>
  <c r="P3332" i="1"/>
  <c r="P3333" i="1"/>
  <c r="P2036" i="1"/>
  <c r="P3335" i="1"/>
  <c r="P2038" i="1"/>
  <c r="P3336" i="1"/>
  <c r="P2040" i="1"/>
  <c r="P2041" i="1"/>
  <c r="P3339" i="1"/>
  <c r="P3341" i="1"/>
  <c r="P3342" i="1"/>
  <c r="P2045" i="1"/>
  <c r="P2046" i="1"/>
  <c r="P2047" i="1"/>
  <c r="P2048" i="1"/>
  <c r="P3343" i="1"/>
  <c r="P2050" i="1"/>
  <c r="P2051" i="1"/>
  <c r="P3344" i="1"/>
  <c r="P2053" i="1"/>
  <c r="P2054" i="1"/>
  <c r="P2055" i="1"/>
  <c r="P3346" i="1"/>
  <c r="P2057" i="1"/>
  <c r="P3350" i="1"/>
  <c r="P2059" i="1"/>
  <c r="P3353" i="1"/>
  <c r="P2061" i="1"/>
  <c r="P3359" i="1"/>
  <c r="P3360" i="1"/>
  <c r="P2064" i="1"/>
  <c r="P3361" i="1"/>
  <c r="P2066" i="1"/>
  <c r="P2067" i="1"/>
  <c r="P2068" i="1"/>
  <c r="P2069" i="1"/>
  <c r="P3363" i="1"/>
  <c r="P3374" i="1"/>
  <c r="P2072" i="1"/>
  <c r="P3375" i="1"/>
  <c r="P3377" i="1"/>
  <c r="P3381" i="1"/>
  <c r="P3383" i="1"/>
  <c r="P2077" i="1"/>
  <c r="P2078" i="1"/>
  <c r="P2079" i="1"/>
  <c r="P2080" i="1"/>
  <c r="P2081" i="1"/>
  <c r="P2082" i="1"/>
  <c r="P3387" i="1"/>
  <c r="P3394" i="1"/>
  <c r="P3398" i="1"/>
  <c r="P3399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3400" i="1"/>
  <c r="P2100" i="1"/>
  <c r="P2101" i="1"/>
  <c r="P2102" i="1"/>
  <c r="P2103" i="1"/>
  <c r="P3402" i="1"/>
  <c r="P2105" i="1"/>
  <c r="P2106" i="1"/>
  <c r="P3403" i="1"/>
  <c r="P3404" i="1"/>
  <c r="P2109" i="1"/>
  <c r="P2110" i="1"/>
  <c r="P3405" i="1"/>
  <c r="P2112" i="1"/>
  <c r="P2113" i="1"/>
  <c r="P2114" i="1"/>
  <c r="P3413" i="1"/>
  <c r="P3414" i="1"/>
  <c r="P2117" i="1"/>
  <c r="P2118" i="1"/>
  <c r="P2119" i="1"/>
  <c r="P2120" i="1"/>
  <c r="P3419" i="1"/>
  <c r="P2122" i="1"/>
  <c r="P3420" i="1"/>
  <c r="P3421" i="1"/>
  <c r="P2125" i="1"/>
  <c r="P2126" i="1"/>
  <c r="P2127" i="1"/>
  <c r="P2128" i="1"/>
  <c r="P2129" i="1"/>
  <c r="P2130" i="1"/>
  <c r="P2131" i="1"/>
  <c r="P3425" i="1"/>
  <c r="P2133" i="1"/>
  <c r="P2134" i="1"/>
  <c r="P3426" i="1"/>
  <c r="P3427" i="1"/>
  <c r="P2137" i="1"/>
  <c r="P3428" i="1"/>
  <c r="P3433" i="1"/>
  <c r="P2140" i="1"/>
  <c r="P2141" i="1"/>
  <c r="P2142" i="1"/>
  <c r="P2143" i="1"/>
  <c r="P2144" i="1"/>
  <c r="P2145" i="1"/>
  <c r="P2146" i="1"/>
  <c r="P2147" i="1"/>
  <c r="P2148" i="1"/>
  <c r="P2149" i="1"/>
  <c r="P2150" i="1"/>
  <c r="P3435" i="1"/>
  <c r="P2152" i="1"/>
  <c r="P2153" i="1"/>
  <c r="P2154" i="1"/>
  <c r="P2155" i="1"/>
  <c r="P3437" i="1"/>
  <c r="P3445" i="1"/>
  <c r="P3446" i="1"/>
  <c r="P2159" i="1"/>
  <c r="P2160" i="1"/>
  <c r="P3447" i="1"/>
  <c r="P2162" i="1"/>
  <c r="P2163" i="1"/>
  <c r="P2164" i="1"/>
  <c r="P2165" i="1"/>
  <c r="P2166" i="1"/>
  <c r="P2167" i="1"/>
  <c r="P3448" i="1"/>
  <c r="P2169" i="1"/>
  <c r="P2170" i="1"/>
  <c r="P3455" i="1"/>
  <c r="P2172" i="1"/>
  <c r="P2173" i="1"/>
  <c r="P2174" i="1"/>
  <c r="P2175" i="1"/>
  <c r="P2176" i="1"/>
  <c r="P2177" i="1"/>
  <c r="P3457" i="1"/>
  <c r="P2179" i="1"/>
  <c r="P3463" i="1"/>
  <c r="P3464" i="1"/>
  <c r="P2182" i="1"/>
  <c r="P2183" i="1"/>
  <c r="P3474" i="1"/>
  <c r="P2185" i="1"/>
  <c r="P2186" i="1"/>
  <c r="P2187" i="1"/>
  <c r="P3481" i="1"/>
  <c r="P2189" i="1"/>
  <c r="P2190" i="1"/>
  <c r="P2191" i="1"/>
  <c r="P2192" i="1"/>
  <c r="P2193" i="1"/>
  <c r="P2194" i="1"/>
  <c r="P2195" i="1"/>
  <c r="P2196" i="1"/>
  <c r="P2197" i="1"/>
  <c r="P3482" i="1"/>
  <c r="P2199" i="1"/>
  <c r="P2200" i="1"/>
  <c r="P2201" i="1"/>
  <c r="P2202" i="1"/>
  <c r="P2203" i="1"/>
  <c r="P3483" i="1"/>
  <c r="P3486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3487" i="1"/>
  <c r="P3489" i="1"/>
  <c r="P3276" i="1"/>
  <c r="P2231" i="1"/>
  <c r="P2232" i="1"/>
  <c r="P2233" i="1"/>
  <c r="P3275" i="1"/>
  <c r="P2235" i="1"/>
  <c r="P2236" i="1"/>
  <c r="P2237" i="1"/>
  <c r="P2238" i="1"/>
  <c r="P2239" i="1"/>
  <c r="P2240" i="1"/>
  <c r="P2241" i="1"/>
  <c r="P2242" i="1"/>
  <c r="P2243" i="1"/>
  <c r="P3247" i="1"/>
  <c r="P2245" i="1"/>
  <c r="P3249" i="1"/>
  <c r="P2247" i="1"/>
  <c r="P3250" i="1"/>
  <c r="P2249" i="1"/>
  <c r="P2250" i="1"/>
  <c r="P2251" i="1"/>
  <c r="P2252" i="1"/>
  <c r="P2253" i="1"/>
  <c r="P2254" i="1"/>
  <c r="P3258" i="1"/>
  <c r="P3260" i="1"/>
  <c r="P3261" i="1"/>
  <c r="P2258" i="1"/>
  <c r="P2259" i="1"/>
  <c r="P2260" i="1"/>
  <c r="P2261" i="1"/>
  <c r="P3264" i="1"/>
  <c r="P2263" i="1"/>
  <c r="P3269" i="1"/>
  <c r="P2265" i="1"/>
  <c r="P2266" i="1"/>
  <c r="P2267" i="1"/>
  <c r="P2268" i="1"/>
  <c r="P3271" i="1"/>
  <c r="P2270" i="1"/>
  <c r="P2271" i="1"/>
  <c r="P3274" i="1"/>
  <c r="P2273" i="1"/>
  <c r="P2274" i="1"/>
  <c r="P2275" i="1"/>
  <c r="P2276" i="1"/>
  <c r="P2277" i="1"/>
  <c r="P2278" i="1"/>
  <c r="P3235" i="1"/>
  <c r="P3246" i="1"/>
  <c r="P2281" i="1"/>
  <c r="P2282" i="1"/>
  <c r="P2283" i="1"/>
  <c r="P3231" i="1"/>
  <c r="P2285" i="1"/>
  <c r="P2286" i="1"/>
  <c r="P2287" i="1"/>
  <c r="P2288" i="1"/>
  <c r="P3230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3166" i="1"/>
  <c r="P3169" i="1"/>
  <c r="P3170" i="1"/>
  <c r="P2315" i="1"/>
  <c r="P2316" i="1"/>
  <c r="P3171" i="1"/>
  <c r="P2318" i="1"/>
  <c r="P3185" i="1"/>
  <c r="P3186" i="1"/>
  <c r="P2321" i="1"/>
  <c r="P2322" i="1"/>
  <c r="P2323" i="1"/>
  <c r="P2324" i="1"/>
  <c r="P3189" i="1"/>
  <c r="P2326" i="1"/>
  <c r="P3190" i="1"/>
  <c r="P2328" i="1"/>
  <c r="P2329" i="1"/>
  <c r="P3192" i="1"/>
  <c r="P2331" i="1"/>
  <c r="P2332" i="1"/>
  <c r="P2333" i="1"/>
  <c r="P3195" i="1"/>
  <c r="P2335" i="1"/>
  <c r="P3197" i="1"/>
  <c r="P2337" i="1"/>
  <c r="P2338" i="1"/>
  <c r="P2339" i="1"/>
  <c r="P2340" i="1"/>
  <c r="P3198" i="1"/>
  <c r="E6" i="5" s="1"/>
  <c r="P2342" i="1"/>
  <c r="P2343" i="1"/>
  <c r="P3201" i="1"/>
  <c r="P2345" i="1"/>
  <c r="P3202" i="1"/>
  <c r="P2347" i="1"/>
  <c r="P3204" i="1"/>
  <c r="P2349" i="1"/>
  <c r="P2350" i="1"/>
  <c r="P2351" i="1"/>
  <c r="P3205" i="1"/>
  <c r="P2353" i="1"/>
  <c r="P3207" i="1"/>
  <c r="P3208" i="1"/>
  <c r="P2356" i="1"/>
  <c r="P3209" i="1"/>
  <c r="P3212" i="1"/>
  <c r="P3217" i="1"/>
  <c r="P3219" i="1"/>
  <c r="P2361" i="1"/>
  <c r="P3220" i="1"/>
  <c r="P3222" i="1"/>
  <c r="P2364" i="1"/>
  <c r="P2365" i="1"/>
  <c r="P2366" i="1"/>
  <c r="P2367" i="1"/>
  <c r="P2368" i="1"/>
  <c r="P3223" i="1"/>
  <c r="P2370" i="1"/>
  <c r="P2371" i="1"/>
  <c r="P3224" i="1"/>
  <c r="P2373" i="1"/>
  <c r="P2374" i="1"/>
  <c r="P2375" i="1"/>
  <c r="P2376" i="1"/>
  <c r="P2377" i="1"/>
  <c r="P2378" i="1"/>
  <c r="P2379" i="1"/>
  <c r="P2380" i="1"/>
  <c r="P2381" i="1"/>
  <c r="P2382" i="1"/>
  <c r="P2383" i="1"/>
  <c r="P3225" i="1"/>
  <c r="P3228" i="1"/>
  <c r="P2386" i="1"/>
  <c r="P2387" i="1"/>
  <c r="P2388" i="1"/>
  <c r="P2389" i="1"/>
  <c r="P2390" i="1"/>
  <c r="P2391" i="1"/>
  <c r="P2392" i="1"/>
  <c r="P2393" i="1"/>
  <c r="P2394" i="1"/>
  <c r="P2395" i="1"/>
  <c r="P3229" i="1"/>
  <c r="P2397" i="1"/>
  <c r="P2398" i="1"/>
  <c r="P2399" i="1"/>
  <c r="P2400" i="1"/>
  <c r="P2401" i="1"/>
  <c r="P3164" i="1"/>
  <c r="P2403" i="1"/>
  <c r="P3161" i="1"/>
  <c r="P2405" i="1"/>
  <c r="P2406" i="1"/>
  <c r="P2407" i="1"/>
  <c r="P3158" i="1"/>
  <c r="P2409" i="1"/>
  <c r="P2410" i="1"/>
  <c r="P2411" i="1"/>
  <c r="P3159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100" i="1"/>
  <c r="P3101" i="1"/>
  <c r="P2429" i="1"/>
  <c r="P2430" i="1"/>
  <c r="P3104" i="1"/>
  <c r="P2432" i="1"/>
  <c r="P3107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3110" i="1"/>
  <c r="P3111" i="1"/>
  <c r="P2448" i="1"/>
  <c r="P3118" i="1"/>
  <c r="P3119" i="1"/>
  <c r="P2451" i="1"/>
  <c r="P3120" i="1"/>
  <c r="P2453" i="1"/>
  <c r="P2454" i="1"/>
  <c r="P2455" i="1"/>
  <c r="P3121" i="1"/>
  <c r="P3122" i="1"/>
  <c r="P2458" i="1"/>
  <c r="P3127" i="1"/>
  <c r="P3128" i="1"/>
  <c r="P3129" i="1"/>
  <c r="P2462" i="1"/>
  <c r="P2463" i="1"/>
  <c r="P3130" i="1"/>
  <c r="P2465" i="1"/>
  <c r="P3131" i="1"/>
  <c r="P2467" i="1"/>
  <c r="P3133" i="1"/>
  <c r="P3134" i="1"/>
  <c r="P3135" i="1"/>
  <c r="P2471" i="1"/>
  <c r="P2472" i="1"/>
  <c r="P2473" i="1"/>
  <c r="P2474" i="1"/>
  <c r="P2475" i="1"/>
  <c r="P2476" i="1"/>
  <c r="P2477" i="1"/>
  <c r="P3137" i="1"/>
  <c r="P2479" i="1"/>
  <c r="P3138" i="1"/>
  <c r="P2481" i="1"/>
  <c r="P3140" i="1"/>
  <c r="P3144" i="1"/>
  <c r="P2484" i="1"/>
  <c r="P2485" i="1"/>
  <c r="P2486" i="1"/>
  <c r="P2487" i="1"/>
  <c r="P2488" i="1"/>
  <c r="P3145" i="1"/>
  <c r="P2490" i="1"/>
  <c r="P3146" i="1"/>
  <c r="P2492" i="1"/>
  <c r="P3151" i="1"/>
  <c r="P3154" i="1"/>
  <c r="P2495" i="1"/>
  <c r="P2496" i="1"/>
  <c r="P2497" i="1"/>
  <c r="P2498" i="1"/>
  <c r="P3097" i="1"/>
  <c r="P2500" i="1"/>
  <c r="P3096" i="1"/>
  <c r="P2502" i="1"/>
  <c r="P2503" i="1"/>
  <c r="P2504" i="1"/>
  <c r="P3095" i="1"/>
  <c r="P2506" i="1"/>
  <c r="P2507" i="1"/>
  <c r="P3092" i="1"/>
  <c r="P2509" i="1"/>
  <c r="P3093" i="1"/>
  <c r="P2511" i="1"/>
  <c r="P2512" i="1"/>
  <c r="P3081" i="1"/>
  <c r="P2514" i="1"/>
  <c r="P3084" i="1"/>
  <c r="P3086" i="1"/>
  <c r="P3088" i="1"/>
  <c r="P3091" i="1"/>
  <c r="P2519" i="1"/>
  <c r="P2520" i="1"/>
  <c r="P2521" i="1"/>
  <c r="P2522" i="1"/>
  <c r="P2523" i="1"/>
  <c r="P2524" i="1"/>
  <c r="P3080" i="1"/>
  <c r="P2526" i="1"/>
  <c r="P2527" i="1"/>
  <c r="P2528" i="1"/>
  <c r="P2529" i="1"/>
  <c r="P3077" i="1"/>
  <c r="P2531" i="1"/>
  <c r="P2532" i="1"/>
  <c r="P3078" i="1"/>
  <c r="P2534" i="1"/>
  <c r="P3079" i="1"/>
  <c r="P2536" i="1"/>
  <c r="P2537" i="1"/>
  <c r="P2538" i="1"/>
  <c r="P3076" i="1"/>
  <c r="P2540" i="1"/>
  <c r="P2541" i="1"/>
  <c r="P2542" i="1"/>
  <c r="P2852" i="1"/>
  <c r="P2544" i="1"/>
  <c r="P2545" i="1"/>
  <c r="P2546" i="1"/>
  <c r="P2547" i="1"/>
  <c r="P2548" i="1"/>
  <c r="P2549" i="1"/>
  <c r="P2853" i="1"/>
  <c r="P2551" i="1"/>
  <c r="P2856" i="1"/>
  <c r="P2553" i="1"/>
  <c r="P2554" i="1"/>
  <c r="P2857" i="1"/>
  <c r="P2556" i="1"/>
  <c r="P2858" i="1"/>
  <c r="P2859" i="1"/>
  <c r="P2862" i="1"/>
  <c r="P2866" i="1"/>
  <c r="P2867" i="1"/>
  <c r="P2562" i="1"/>
  <c r="P2868" i="1"/>
  <c r="P2872" i="1"/>
  <c r="P2873" i="1"/>
  <c r="P2566" i="1"/>
  <c r="P2567" i="1"/>
  <c r="P2876" i="1"/>
  <c r="P2569" i="1"/>
  <c r="P2877" i="1"/>
  <c r="P2571" i="1"/>
  <c r="P2878" i="1"/>
  <c r="P2573" i="1"/>
  <c r="P2574" i="1"/>
  <c r="P2575" i="1"/>
  <c r="P2881" i="1"/>
  <c r="P2577" i="1"/>
  <c r="P2578" i="1"/>
  <c r="P2579" i="1"/>
  <c r="P2882" i="1"/>
  <c r="P2883" i="1"/>
  <c r="P2885" i="1"/>
  <c r="P2889" i="1"/>
  <c r="P2584" i="1"/>
  <c r="P2893" i="1"/>
  <c r="P2586" i="1"/>
  <c r="P2894" i="1"/>
  <c r="P2588" i="1"/>
  <c r="P2895" i="1"/>
  <c r="P2896" i="1"/>
  <c r="P2897" i="1"/>
  <c r="P2592" i="1"/>
  <c r="P2901" i="1"/>
  <c r="P2594" i="1"/>
  <c r="P2595" i="1"/>
  <c r="P2596" i="1"/>
  <c r="P2902" i="1"/>
  <c r="P2598" i="1"/>
  <c r="P2911" i="1"/>
  <c r="P2913" i="1"/>
  <c r="P2915" i="1"/>
  <c r="P2602" i="1"/>
  <c r="P2916" i="1"/>
  <c r="P2920" i="1"/>
  <c r="P2923" i="1"/>
  <c r="P2924" i="1"/>
  <c r="P2936" i="1"/>
  <c r="P2608" i="1"/>
  <c r="P2940" i="1"/>
  <c r="P2947" i="1"/>
  <c r="P2611" i="1"/>
  <c r="P2612" i="1"/>
  <c r="P2613" i="1"/>
  <c r="P2614" i="1"/>
  <c r="P2615" i="1"/>
  <c r="P2616" i="1"/>
  <c r="P2617" i="1"/>
  <c r="P2618" i="1"/>
  <c r="P2619" i="1"/>
  <c r="P2949" i="1"/>
  <c r="P2957" i="1"/>
  <c r="P2622" i="1"/>
  <c r="P2958" i="1"/>
  <c r="P2624" i="1"/>
  <c r="P2962" i="1"/>
  <c r="P2626" i="1"/>
  <c r="P2964" i="1"/>
  <c r="P2628" i="1"/>
  <c r="P2965" i="1"/>
  <c r="P2630" i="1"/>
  <c r="P2966" i="1"/>
  <c r="P2985" i="1"/>
  <c r="P2993" i="1"/>
  <c r="P2998" i="1"/>
  <c r="P2999" i="1"/>
  <c r="P3000" i="1"/>
  <c r="P3001" i="1"/>
  <c r="P3002" i="1"/>
  <c r="P3007" i="1"/>
  <c r="P3009" i="1"/>
  <c r="P3011" i="1"/>
  <c r="P2642" i="1"/>
  <c r="P3012" i="1"/>
  <c r="P2644" i="1"/>
  <c r="P2645" i="1"/>
  <c r="P3013" i="1"/>
  <c r="P3022" i="1"/>
  <c r="P3024" i="1"/>
  <c r="P2649" i="1"/>
  <c r="P2650" i="1"/>
  <c r="P3026" i="1"/>
  <c r="P2652" i="1"/>
  <c r="P2653" i="1"/>
  <c r="P2654" i="1"/>
  <c r="P2655" i="1"/>
  <c r="P2656" i="1"/>
  <c r="P2657" i="1"/>
  <c r="P3030" i="1"/>
  <c r="P3031" i="1"/>
  <c r="P3034" i="1"/>
  <c r="P3036" i="1"/>
  <c r="P2662" i="1"/>
  <c r="P3037" i="1"/>
  <c r="P2664" i="1"/>
  <c r="P3039" i="1"/>
  <c r="P3041" i="1"/>
  <c r="P2667" i="1"/>
  <c r="P2668" i="1"/>
  <c r="P2669" i="1"/>
  <c r="P2670" i="1"/>
  <c r="P3042" i="1"/>
  <c r="P3044" i="1"/>
  <c r="P2673" i="1"/>
  <c r="P2674" i="1"/>
  <c r="P3046" i="1"/>
  <c r="P2676" i="1"/>
  <c r="P2677" i="1"/>
  <c r="P2678" i="1"/>
  <c r="P2679" i="1"/>
  <c r="P2680" i="1"/>
  <c r="P2681" i="1"/>
  <c r="P3049" i="1"/>
  <c r="P2683" i="1"/>
  <c r="P3051" i="1"/>
  <c r="P2685" i="1"/>
  <c r="P2686" i="1"/>
  <c r="P2687" i="1"/>
  <c r="P3056" i="1"/>
  <c r="P3057" i="1"/>
  <c r="P2690" i="1"/>
  <c r="P2691" i="1"/>
  <c r="P3058" i="1"/>
  <c r="P3059" i="1"/>
  <c r="P2694" i="1"/>
  <c r="P2695" i="1"/>
  <c r="P3062" i="1"/>
  <c r="P2697" i="1"/>
  <c r="P3063" i="1"/>
  <c r="P2699" i="1"/>
  <c r="P3064" i="1"/>
  <c r="P2701" i="1"/>
  <c r="P2702" i="1"/>
  <c r="P2703" i="1"/>
  <c r="P2704" i="1"/>
  <c r="P2705" i="1"/>
  <c r="P2706" i="1"/>
  <c r="P2707" i="1"/>
  <c r="P3065" i="1"/>
  <c r="P2709" i="1"/>
  <c r="P2710" i="1"/>
  <c r="P2711" i="1"/>
  <c r="P3068" i="1"/>
  <c r="P3070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3071" i="1"/>
  <c r="P2732" i="1"/>
  <c r="P2733" i="1"/>
  <c r="P2734" i="1"/>
  <c r="P3072" i="1"/>
  <c r="P3073" i="1"/>
  <c r="P3074" i="1"/>
  <c r="P3075" i="1"/>
  <c r="P2739" i="1"/>
  <c r="P2740" i="1"/>
  <c r="P2850" i="1"/>
  <c r="P2742" i="1"/>
  <c r="P2743" i="1"/>
  <c r="P2849" i="1"/>
  <c r="P2848" i="1"/>
  <c r="P2746" i="1"/>
  <c r="P2846" i="1"/>
  <c r="P2841" i="1"/>
  <c r="P2749" i="1"/>
  <c r="P2750" i="1"/>
  <c r="P2837" i="1"/>
  <c r="P2752" i="1"/>
  <c r="P2838" i="1"/>
  <c r="P2839" i="1"/>
  <c r="P2840" i="1"/>
  <c r="P2756" i="1"/>
  <c r="P2757" i="1"/>
  <c r="P2758" i="1"/>
  <c r="P2759" i="1"/>
  <c r="P2829" i="1"/>
  <c r="P2761" i="1"/>
  <c r="P2832" i="1"/>
  <c r="P2834" i="1"/>
  <c r="P2836" i="1"/>
  <c r="P2765" i="1"/>
  <c r="P2766" i="1"/>
  <c r="P2767" i="1"/>
  <c r="P2824" i="1"/>
  <c r="P2769" i="1"/>
  <c r="P2826" i="1"/>
  <c r="P2771" i="1"/>
  <c r="P2772" i="1"/>
  <c r="P2773" i="1"/>
  <c r="P2774" i="1"/>
  <c r="P2775" i="1"/>
  <c r="P2820" i="1"/>
  <c r="P2822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640" i="1"/>
  <c r="P2800" i="1"/>
  <c r="P2801" i="1"/>
  <c r="P2802" i="1"/>
  <c r="P2803" i="1"/>
  <c r="P2641" i="1"/>
  <c r="P2643" i="1"/>
  <c r="P2646" i="1"/>
  <c r="P2807" i="1"/>
  <c r="P2808" i="1"/>
  <c r="P2809" i="1"/>
  <c r="P2810" i="1"/>
  <c r="P2811" i="1"/>
  <c r="P2812" i="1"/>
  <c r="P2647" i="1"/>
  <c r="P2814" i="1"/>
  <c r="P2815" i="1"/>
  <c r="P2816" i="1"/>
  <c r="P2648" i="1"/>
  <c r="P2651" i="1"/>
  <c r="P2658" i="1"/>
  <c r="P2659" i="1"/>
  <c r="P2821" i="1"/>
  <c r="P2660" i="1"/>
  <c r="P2823" i="1"/>
  <c r="P2661" i="1"/>
  <c r="P2825" i="1"/>
  <c r="P2663" i="1"/>
  <c r="P2827" i="1"/>
  <c r="P2828" i="1"/>
  <c r="P2665" i="1"/>
  <c r="P2830" i="1"/>
  <c r="P2831" i="1"/>
  <c r="P2666" i="1"/>
  <c r="P2833" i="1"/>
  <c r="P2671" i="1"/>
  <c r="P2835" i="1"/>
  <c r="P2672" i="1"/>
  <c r="P2675" i="1"/>
  <c r="P2682" i="1"/>
  <c r="P2684" i="1"/>
  <c r="P2688" i="1"/>
  <c r="P2689" i="1"/>
  <c r="P2842" i="1"/>
  <c r="P2843" i="1"/>
  <c r="P2844" i="1"/>
  <c r="P2845" i="1"/>
  <c r="P2692" i="1"/>
  <c r="P2847" i="1"/>
  <c r="P2693" i="1"/>
  <c r="P2696" i="1"/>
  <c r="P2698" i="1"/>
  <c r="P2851" i="1"/>
  <c r="P2700" i="1"/>
  <c r="P2708" i="1"/>
  <c r="P2854" i="1"/>
  <c r="P2855" i="1"/>
  <c r="P2712" i="1"/>
  <c r="P2713" i="1"/>
  <c r="P2731" i="1"/>
  <c r="P2735" i="1"/>
  <c r="P2860" i="1"/>
  <c r="P2861" i="1"/>
  <c r="P2736" i="1"/>
  <c r="P2863" i="1"/>
  <c r="P2864" i="1"/>
  <c r="P2865" i="1"/>
  <c r="P2737" i="1"/>
  <c r="P2738" i="1"/>
  <c r="P2741" i="1"/>
  <c r="P2869" i="1"/>
  <c r="P2870" i="1"/>
  <c r="P2871" i="1"/>
  <c r="P2744" i="1"/>
  <c r="P2745" i="1"/>
  <c r="P2874" i="1"/>
  <c r="P2875" i="1"/>
  <c r="P2747" i="1"/>
  <c r="P2748" i="1"/>
  <c r="P2751" i="1"/>
  <c r="P2879" i="1"/>
  <c r="P2880" i="1"/>
  <c r="P2753" i="1"/>
  <c r="P2754" i="1"/>
  <c r="P2755" i="1"/>
  <c r="P2884" i="1"/>
  <c r="P2760" i="1"/>
  <c r="P2886" i="1"/>
  <c r="P2887" i="1"/>
  <c r="P2888" i="1"/>
  <c r="P2762" i="1"/>
  <c r="P2890" i="1"/>
  <c r="P2891" i="1"/>
  <c r="P2892" i="1"/>
  <c r="P2763" i="1"/>
  <c r="P2764" i="1"/>
  <c r="P2768" i="1"/>
  <c r="P2770" i="1"/>
  <c r="P2776" i="1"/>
  <c r="P2898" i="1"/>
  <c r="P2899" i="1"/>
  <c r="P2900" i="1"/>
  <c r="P2777" i="1"/>
  <c r="P2799" i="1"/>
  <c r="P2903" i="1"/>
  <c r="P2904" i="1"/>
  <c r="P2905" i="1"/>
  <c r="P2906" i="1"/>
  <c r="P2907" i="1"/>
  <c r="P2908" i="1"/>
  <c r="P2909" i="1"/>
  <c r="P2910" i="1"/>
  <c r="P2804" i="1"/>
  <c r="P2912" i="1"/>
  <c r="P2805" i="1"/>
  <c r="P2914" i="1"/>
  <c r="P2806" i="1"/>
  <c r="P2813" i="1"/>
  <c r="P2917" i="1"/>
  <c r="P2918" i="1"/>
  <c r="P2919" i="1"/>
  <c r="P2817" i="1"/>
  <c r="P2921" i="1"/>
  <c r="P2922" i="1"/>
  <c r="P2818" i="1"/>
  <c r="P2819" i="1"/>
  <c r="P2925" i="1"/>
  <c r="P2926" i="1"/>
  <c r="P2927" i="1"/>
  <c r="P2928" i="1"/>
  <c r="P2929" i="1"/>
  <c r="P2930" i="1"/>
  <c r="P2931" i="1"/>
  <c r="P2932" i="1"/>
  <c r="P2933" i="1"/>
  <c r="P2934" i="1"/>
  <c r="P2935" i="1"/>
  <c r="P2639" i="1"/>
  <c r="P2937" i="1"/>
  <c r="P2938" i="1"/>
  <c r="P2939" i="1"/>
  <c r="P2638" i="1"/>
  <c r="P2941" i="1"/>
  <c r="P2942" i="1"/>
  <c r="P2943" i="1"/>
  <c r="P2944" i="1"/>
  <c r="P2945" i="1"/>
  <c r="P2946" i="1"/>
  <c r="P2637" i="1"/>
  <c r="P2948" i="1"/>
  <c r="P2636" i="1"/>
  <c r="P2950" i="1"/>
  <c r="P2951" i="1"/>
  <c r="P2952" i="1"/>
  <c r="P2953" i="1"/>
  <c r="P2954" i="1"/>
  <c r="P2955" i="1"/>
  <c r="P2956" i="1"/>
  <c r="P2633" i="1"/>
  <c r="P2634" i="1"/>
  <c r="P2959" i="1"/>
  <c r="P2960" i="1"/>
  <c r="P2961" i="1"/>
  <c r="P2635" i="1"/>
  <c r="P2963" i="1"/>
  <c r="P2629" i="1"/>
  <c r="P2631" i="1"/>
  <c r="P2632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363" i="1"/>
  <c r="P2986" i="1"/>
  <c r="P2987" i="1"/>
  <c r="P2988" i="1"/>
  <c r="P2989" i="1"/>
  <c r="P2990" i="1"/>
  <c r="P2991" i="1"/>
  <c r="P2992" i="1"/>
  <c r="P2369" i="1"/>
  <c r="P2994" i="1"/>
  <c r="P2995" i="1"/>
  <c r="P2996" i="1"/>
  <c r="P2997" i="1"/>
  <c r="P2372" i="1"/>
  <c r="P2384" i="1"/>
  <c r="P2385" i="1"/>
  <c r="P2396" i="1"/>
  <c r="P2402" i="1"/>
  <c r="P3003" i="1"/>
  <c r="P3004" i="1"/>
  <c r="P3005" i="1"/>
  <c r="P3006" i="1"/>
  <c r="P2404" i="1"/>
  <c r="P3008" i="1"/>
  <c r="P2408" i="1"/>
  <c r="P3010" i="1"/>
  <c r="P2412" i="1"/>
  <c r="P2427" i="1"/>
  <c r="P2428" i="1"/>
  <c r="P3014" i="1"/>
  <c r="P3015" i="1"/>
  <c r="P3016" i="1"/>
  <c r="P3017" i="1"/>
  <c r="P3018" i="1"/>
  <c r="P3019" i="1"/>
  <c r="P3020" i="1"/>
  <c r="P3021" i="1"/>
  <c r="P2431" i="1"/>
  <c r="P3023" i="1"/>
  <c r="P2433" i="1"/>
  <c r="P3025" i="1"/>
  <c r="P2446" i="1"/>
  <c r="P3027" i="1"/>
  <c r="P3028" i="1"/>
  <c r="P3029" i="1"/>
  <c r="P2447" i="1"/>
  <c r="P2449" i="1"/>
  <c r="P3032" i="1"/>
  <c r="P3033" i="1"/>
  <c r="P2450" i="1"/>
  <c r="P3035" i="1"/>
  <c r="P2452" i="1"/>
  <c r="P2456" i="1"/>
  <c r="P3038" i="1"/>
  <c r="P2457" i="1"/>
  <c r="P3040" i="1"/>
  <c r="P2459" i="1"/>
  <c r="P2460" i="1"/>
  <c r="P3043" i="1"/>
  <c r="P2461" i="1"/>
  <c r="P3045" i="1"/>
  <c r="P2464" i="1"/>
  <c r="P3047" i="1"/>
  <c r="P3048" i="1"/>
  <c r="P2466" i="1"/>
  <c r="P3050" i="1"/>
  <c r="P2468" i="1"/>
  <c r="P3052" i="1"/>
  <c r="P3053" i="1"/>
  <c r="P3054" i="1"/>
  <c r="P3055" i="1"/>
  <c r="P2469" i="1"/>
  <c r="P2470" i="1"/>
  <c r="P2478" i="1"/>
  <c r="P2480" i="1"/>
  <c r="P3060" i="1"/>
  <c r="P3061" i="1"/>
  <c r="P2482" i="1"/>
  <c r="P2483" i="1"/>
  <c r="P2489" i="1"/>
  <c r="P2491" i="1"/>
  <c r="P3066" i="1"/>
  <c r="P3067" i="1"/>
  <c r="P2493" i="1"/>
  <c r="P3069" i="1"/>
  <c r="P2494" i="1"/>
  <c r="P2499" i="1"/>
  <c r="P2501" i="1"/>
  <c r="P2505" i="1"/>
  <c r="P2508" i="1"/>
  <c r="P2510" i="1"/>
  <c r="P2513" i="1"/>
  <c r="P2515" i="1"/>
  <c r="P2516" i="1"/>
  <c r="P2517" i="1"/>
  <c r="P2518" i="1"/>
  <c r="P2525" i="1"/>
  <c r="P3082" i="1"/>
  <c r="P3083" i="1"/>
  <c r="P2530" i="1"/>
  <c r="P3085" i="1"/>
  <c r="P2533" i="1"/>
  <c r="P3087" i="1"/>
  <c r="P2535" i="1"/>
  <c r="P3089" i="1"/>
  <c r="P3090" i="1"/>
  <c r="P2539" i="1"/>
  <c r="P2543" i="1"/>
  <c r="P2550" i="1"/>
  <c r="P3094" i="1"/>
  <c r="P2552" i="1"/>
  <c r="P2555" i="1"/>
  <c r="E2" i="5" s="1"/>
  <c r="P2557" i="1"/>
  <c r="E3" i="5" s="1"/>
  <c r="P3098" i="1"/>
  <c r="P3099" i="1"/>
  <c r="P2558" i="1"/>
  <c r="P2559" i="1"/>
  <c r="P3102" i="1"/>
  <c r="P3103" i="1"/>
  <c r="P2560" i="1"/>
  <c r="P3105" i="1"/>
  <c r="P3106" i="1"/>
  <c r="P2561" i="1"/>
  <c r="P3108" i="1"/>
  <c r="P3109" i="1"/>
  <c r="P2563" i="1"/>
  <c r="P2564" i="1"/>
  <c r="P3112" i="1"/>
  <c r="P3113" i="1"/>
  <c r="P3114" i="1"/>
  <c r="P3115" i="1"/>
  <c r="P3116" i="1"/>
  <c r="P3117" i="1"/>
  <c r="P2565" i="1"/>
  <c r="P2568" i="1"/>
  <c r="P2570" i="1"/>
  <c r="P2572" i="1"/>
  <c r="P2576" i="1"/>
  <c r="P3123" i="1"/>
  <c r="P3124" i="1"/>
  <c r="P3125" i="1"/>
  <c r="P3126" i="1"/>
  <c r="P2580" i="1"/>
  <c r="P2581" i="1"/>
  <c r="P2582" i="1"/>
  <c r="P2583" i="1"/>
  <c r="P2585" i="1"/>
  <c r="P3132" i="1"/>
  <c r="P2587" i="1"/>
  <c r="P2589" i="1"/>
  <c r="P2590" i="1"/>
  <c r="P3136" i="1"/>
  <c r="P2591" i="1"/>
  <c r="P2593" i="1"/>
  <c r="P3139" i="1"/>
  <c r="P2597" i="1"/>
  <c r="P3141" i="1"/>
  <c r="P3142" i="1"/>
  <c r="P3143" i="1"/>
  <c r="P2599" i="1"/>
  <c r="P2600" i="1"/>
  <c r="P2601" i="1"/>
  <c r="P3147" i="1"/>
  <c r="P3148" i="1"/>
  <c r="P3149" i="1"/>
  <c r="P3150" i="1"/>
  <c r="P2603" i="1"/>
  <c r="P3152" i="1"/>
  <c r="P3153" i="1"/>
  <c r="P2604" i="1"/>
  <c r="P3155" i="1"/>
  <c r="P3156" i="1"/>
  <c r="P3157" i="1"/>
  <c r="P2605" i="1"/>
  <c r="P2606" i="1"/>
  <c r="P3160" i="1"/>
  <c r="P2607" i="1"/>
  <c r="P3162" i="1"/>
  <c r="P3163" i="1"/>
  <c r="P2609" i="1"/>
  <c r="P3165" i="1"/>
  <c r="P2610" i="1"/>
  <c r="P3167" i="1"/>
  <c r="P3168" i="1"/>
  <c r="P2620" i="1"/>
  <c r="P2621" i="1"/>
  <c r="P2623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2625" i="1"/>
  <c r="P2627" i="1"/>
  <c r="P3187" i="1"/>
  <c r="P3188" i="1"/>
  <c r="P2362" i="1"/>
  <c r="P2360" i="1"/>
  <c r="P3191" i="1"/>
  <c r="P2359" i="1"/>
  <c r="P3193" i="1"/>
  <c r="P3194" i="1"/>
  <c r="P2358" i="1"/>
  <c r="P3196" i="1"/>
  <c r="P2344" i="1"/>
  <c r="P2346" i="1"/>
  <c r="P3199" i="1"/>
  <c r="P3200" i="1"/>
  <c r="P2348" i="1"/>
  <c r="P2352" i="1"/>
  <c r="P3203" i="1"/>
  <c r="P2354" i="1"/>
  <c r="P2355" i="1"/>
  <c r="P3206" i="1"/>
  <c r="P2357" i="1"/>
  <c r="P2334" i="1"/>
  <c r="P2336" i="1"/>
  <c r="P3210" i="1"/>
  <c r="P3211" i="1"/>
  <c r="P2341" i="1"/>
  <c r="P3213" i="1"/>
  <c r="P3214" i="1"/>
  <c r="P3215" i="1"/>
  <c r="P3216" i="1"/>
  <c r="P2325" i="1"/>
  <c r="P3218" i="1"/>
  <c r="P2327" i="1"/>
  <c r="P2330" i="1"/>
  <c r="P3221" i="1"/>
  <c r="P2314" i="1"/>
  <c r="P2317" i="1"/>
  <c r="P2319" i="1"/>
  <c r="P2320" i="1"/>
  <c r="P3226" i="1"/>
  <c r="P3227" i="1"/>
  <c r="P2284" i="1"/>
  <c r="P2289" i="1"/>
  <c r="P2312" i="1"/>
  <c r="P2313" i="1"/>
  <c r="P3232" i="1"/>
  <c r="P3233" i="1"/>
  <c r="P3234" i="1"/>
  <c r="P2280" i="1"/>
  <c r="P3236" i="1"/>
  <c r="P3237" i="1"/>
  <c r="P3238" i="1"/>
  <c r="P3239" i="1"/>
  <c r="P3240" i="1"/>
  <c r="P3241" i="1"/>
  <c r="P3242" i="1"/>
  <c r="P3243" i="1"/>
  <c r="P3244" i="1"/>
  <c r="P3245" i="1"/>
  <c r="P2060" i="1"/>
  <c r="P2062" i="1"/>
  <c r="P3248" i="1"/>
  <c r="P2063" i="1"/>
  <c r="E4" i="5" s="1"/>
  <c r="P2065" i="1"/>
  <c r="P3251" i="1"/>
  <c r="P3252" i="1"/>
  <c r="P3253" i="1"/>
  <c r="P3254" i="1"/>
  <c r="P3255" i="1"/>
  <c r="P3256" i="1"/>
  <c r="P3257" i="1"/>
  <c r="P2070" i="1"/>
  <c r="P3259" i="1"/>
  <c r="P2071" i="1"/>
  <c r="P2073" i="1"/>
  <c r="P3262" i="1"/>
  <c r="P3263" i="1"/>
  <c r="P2074" i="1"/>
  <c r="P3265" i="1"/>
  <c r="P3266" i="1"/>
  <c r="P3267" i="1"/>
  <c r="P3268" i="1"/>
  <c r="P2075" i="1"/>
  <c r="P3270" i="1"/>
  <c r="P2076" i="1"/>
  <c r="P3272" i="1"/>
  <c r="P3273" i="1"/>
  <c r="P2083" i="1"/>
  <c r="P2084" i="1"/>
  <c r="P2085" i="1"/>
  <c r="P2086" i="1"/>
  <c r="P3278" i="1"/>
  <c r="P2099" i="1"/>
  <c r="P2104" i="1"/>
  <c r="P3281" i="1"/>
  <c r="P3282" i="1"/>
  <c r="P3283" i="1"/>
  <c r="P2107" i="1"/>
  <c r="P3285" i="1"/>
  <c r="P2108" i="1"/>
  <c r="P3287" i="1"/>
  <c r="P3288" i="1"/>
  <c r="P2111" i="1"/>
  <c r="P3290" i="1"/>
  <c r="P2115" i="1"/>
  <c r="P3292" i="1"/>
  <c r="P3293" i="1"/>
  <c r="P2116" i="1"/>
  <c r="P2121" i="1"/>
  <c r="P2123" i="1"/>
  <c r="P2124" i="1"/>
  <c r="P2132" i="1"/>
  <c r="P3299" i="1"/>
  <c r="P3300" i="1"/>
  <c r="P2135" i="1"/>
  <c r="P3302" i="1"/>
  <c r="P2136" i="1"/>
  <c r="P3304" i="1"/>
  <c r="P3305" i="1"/>
  <c r="P2138" i="1"/>
  <c r="P2139" i="1"/>
  <c r="P3308" i="1"/>
  <c r="P2151" i="1"/>
  <c r="P3310" i="1"/>
  <c r="P3311" i="1"/>
  <c r="P3312" i="1"/>
  <c r="P2156" i="1"/>
  <c r="P3314" i="1"/>
  <c r="P2157" i="1"/>
  <c r="P2158" i="1"/>
  <c r="P3317" i="1"/>
  <c r="P2161" i="1"/>
  <c r="P2168" i="1"/>
  <c r="P3320" i="1"/>
  <c r="P3321" i="1"/>
  <c r="P3322" i="1"/>
  <c r="P2171" i="1"/>
  <c r="P2178" i="1"/>
  <c r="P2180" i="1"/>
  <c r="P3326" i="1"/>
  <c r="P3327" i="1"/>
  <c r="P3328" i="1"/>
  <c r="P2181" i="1"/>
  <c r="P3330" i="1"/>
  <c r="P2184" i="1"/>
  <c r="P2188" i="1"/>
  <c r="P2198" i="1"/>
  <c r="P3334" i="1"/>
  <c r="P2204" i="1"/>
  <c r="P2205" i="1"/>
  <c r="P3337" i="1"/>
  <c r="P3338" i="1"/>
  <c r="P2228" i="1"/>
  <c r="P3340" i="1"/>
  <c r="P2229" i="1"/>
  <c r="P2230" i="1"/>
  <c r="P2234" i="1"/>
  <c r="P2244" i="1"/>
  <c r="P3345" i="1"/>
  <c r="P2246" i="1"/>
  <c r="P3347" i="1"/>
  <c r="P3348" i="1"/>
  <c r="P3349" i="1"/>
  <c r="P2248" i="1"/>
  <c r="P3351" i="1"/>
  <c r="P3352" i="1"/>
  <c r="P2255" i="1"/>
  <c r="P3354" i="1"/>
  <c r="P3355" i="1"/>
  <c r="P3356" i="1"/>
  <c r="P3357" i="1"/>
  <c r="P3358" i="1"/>
  <c r="P2256" i="1"/>
  <c r="P2257" i="1"/>
  <c r="P2262" i="1"/>
  <c r="P3362" i="1"/>
  <c r="P2264" i="1"/>
  <c r="P3364" i="1"/>
  <c r="P3365" i="1"/>
  <c r="P3366" i="1"/>
  <c r="P3367" i="1"/>
  <c r="P3368" i="1"/>
  <c r="P3369" i="1"/>
  <c r="P3370" i="1"/>
  <c r="P3371" i="1"/>
  <c r="P3372" i="1"/>
  <c r="P3373" i="1"/>
  <c r="P2269" i="1"/>
  <c r="P2272" i="1"/>
  <c r="P3376" i="1"/>
  <c r="P2279" i="1"/>
  <c r="P3378" i="1"/>
  <c r="P3379" i="1"/>
  <c r="P3380" i="1"/>
  <c r="P2058" i="1"/>
  <c r="P3382" i="1"/>
  <c r="P2056" i="1"/>
  <c r="P3384" i="1"/>
  <c r="P3385" i="1"/>
  <c r="P3386" i="1"/>
  <c r="P2049" i="1"/>
  <c r="P3388" i="1"/>
  <c r="P3389" i="1"/>
  <c r="P3390" i="1"/>
  <c r="P3391" i="1"/>
  <c r="P3392" i="1"/>
  <c r="P3393" i="1"/>
  <c r="P2052" i="1"/>
  <c r="P3395" i="1"/>
  <c r="P3396" i="1"/>
  <c r="P3397" i="1"/>
  <c r="P2034" i="1"/>
  <c r="P2035" i="1"/>
  <c r="P2037" i="1"/>
  <c r="P3401" i="1"/>
  <c r="P2039" i="1"/>
  <c r="P2042" i="1"/>
  <c r="P2043" i="1"/>
  <c r="P2044" i="1"/>
  <c r="P3406" i="1"/>
  <c r="P3407" i="1"/>
  <c r="P3408" i="1"/>
  <c r="P3409" i="1"/>
  <c r="P3410" i="1"/>
  <c r="P3411" i="1"/>
  <c r="P3412" i="1"/>
  <c r="P2000" i="1"/>
  <c r="P2001" i="1"/>
  <c r="P3415" i="1"/>
  <c r="P3416" i="1"/>
  <c r="P3417" i="1"/>
  <c r="P3418" i="1"/>
  <c r="P2002" i="1"/>
  <c r="P2003" i="1"/>
  <c r="P2005" i="1"/>
  <c r="P3422" i="1"/>
  <c r="P3423" i="1"/>
  <c r="P3424" i="1"/>
  <c r="P2012" i="1"/>
  <c r="P2015" i="1"/>
  <c r="P2016" i="1"/>
  <c r="P2017" i="1"/>
  <c r="P3429" i="1"/>
  <c r="P3430" i="1"/>
  <c r="P3431" i="1"/>
  <c r="P3432" i="1"/>
  <c r="P2019" i="1"/>
  <c r="P3434" i="1"/>
  <c r="P2021" i="1"/>
  <c r="P3436" i="1"/>
  <c r="P2026" i="1"/>
  <c r="P3438" i="1"/>
  <c r="P3439" i="1"/>
  <c r="P3440" i="1"/>
  <c r="P3441" i="1"/>
  <c r="P3442" i="1"/>
  <c r="P3443" i="1"/>
  <c r="P3444" i="1"/>
  <c r="P2029" i="1"/>
  <c r="P2032" i="1"/>
  <c r="P2033" i="1"/>
  <c r="P1999" i="1"/>
  <c r="P3449" i="1"/>
  <c r="P3450" i="1"/>
  <c r="P3451" i="1"/>
  <c r="P3452" i="1"/>
  <c r="P3453" i="1"/>
  <c r="P3454" i="1"/>
  <c r="P1994" i="1"/>
  <c r="P3456" i="1"/>
  <c r="P1996" i="1"/>
  <c r="P3458" i="1"/>
  <c r="P3459" i="1"/>
  <c r="P3460" i="1"/>
  <c r="P3461" i="1"/>
  <c r="P3462" i="1"/>
  <c r="P1987" i="1"/>
  <c r="P1992" i="1"/>
  <c r="P3465" i="1"/>
  <c r="P3466" i="1"/>
  <c r="P3467" i="1"/>
  <c r="P3468" i="1"/>
  <c r="P3469" i="1"/>
  <c r="P3470" i="1"/>
  <c r="P3471" i="1"/>
  <c r="P3472" i="1"/>
  <c r="P3473" i="1"/>
  <c r="P1632" i="1"/>
  <c r="P3475" i="1"/>
  <c r="P3476" i="1"/>
  <c r="P3477" i="1"/>
  <c r="P3478" i="1"/>
  <c r="P3479" i="1"/>
  <c r="P3480" i="1"/>
  <c r="P1640" i="1"/>
  <c r="P1651" i="1"/>
  <c r="P1659" i="1"/>
  <c r="P3484" i="1"/>
  <c r="P3485" i="1"/>
  <c r="P1661" i="1"/>
  <c r="P1667" i="1"/>
  <c r="P3488" i="1"/>
  <c r="P1672" i="1"/>
  <c r="P3490" i="1"/>
  <c r="P1681" i="1"/>
  <c r="P1697" i="1"/>
  <c r="P3493" i="1"/>
  <c r="P3494" i="1"/>
  <c r="P3495" i="1"/>
  <c r="P1705" i="1"/>
  <c r="P3497" i="1"/>
  <c r="P3498" i="1"/>
  <c r="P3499" i="1"/>
  <c r="P3500" i="1"/>
  <c r="P3501" i="1"/>
  <c r="P1707" i="1"/>
  <c r="P3503" i="1"/>
  <c r="P1713" i="1"/>
  <c r="P3505" i="1"/>
  <c r="P3506" i="1"/>
  <c r="P1719" i="1"/>
  <c r="P1727" i="1"/>
  <c r="P3509" i="1"/>
  <c r="P3510" i="1"/>
  <c r="P3511" i="1"/>
  <c r="P1730" i="1"/>
  <c r="P1735" i="1"/>
  <c r="P1738" i="1"/>
  <c r="P3515" i="1"/>
  <c r="P1739" i="1"/>
  <c r="P1746" i="1"/>
  <c r="P3518" i="1"/>
  <c r="P3519" i="1"/>
  <c r="P3520" i="1"/>
  <c r="P1747" i="1"/>
  <c r="E5" i="5" s="1"/>
  <c r="P1751" i="1"/>
  <c r="P3523" i="1"/>
  <c r="P3524" i="1"/>
  <c r="P3525" i="1"/>
  <c r="P1756" i="1"/>
  <c r="P3527" i="1"/>
  <c r="P1763" i="1"/>
  <c r="P1775" i="1"/>
  <c r="P1795" i="1"/>
  <c r="P1804" i="1"/>
  <c r="P3532" i="1"/>
  <c r="P1809" i="1"/>
  <c r="P3534" i="1"/>
  <c r="P3535" i="1"/>
  <c r="P1810" i="1"/>
  <c r="P1822" i="1"/>
  <c r="P1825" i="1"/>
  <c r="P3539" i="1"/>
  <c r="P1830" i="1"/>
  <c r="P1840" i="1"/>
  <c r="P1841" i="1"/>
  <c r="P1843" i="1"/>
  <c r="P3544" i="1"/>
  <c r="P3545" i="1"/>
  <c r="P1844" i="1"/>
  <c r="P3547" i="1"/>
  <c r="P3548" i="1"/>
  <c r="P3549" i="1"/>
  <c r="P1846" i="1"/>
  <c r="P1851" i="1"/>
  <c r="P1853" i="1"/>
  <c r="P3553" i="1"/>
  <c r="P3554" i="1"/>
  <c r="P3555" i="1"/>
  <c r="P3556" i="1"/>
  <c r="P3557" i="1"/>
  <c r="P1855" i="1"/>
  <c r="P3559" i="1"/>
  <c r="P3560" i="1"/>
  <c r="P3561" i="1"/>
  <c r="P3562" i="1"/>
  <c r="P3563" i="1"/>
  <c r="P3564" i="1"/>
  <c r="P1860" i="1"/>
  <c r="P3566" i="1"/>
  <c r="P3567" i="1"/>
  <c r="P3568" i="1"/>
  <c r="P3569" i="1"/>
  <c r="P1861" i="1"/>
  <c r="P1863" i="1"/>
  <c r="P3572" i="1"/>
  <c r="P3573" i="1"/>
  <c r="P3574" i="1"/>
  <c r="P1879" i="1"/>
  <c r="P3576" i="1"/>
  <c r="P3577" i="1"/>
  <c r="P1882" i="1"/>
  <c r="P1884" i="1"/>
  <c r="P1885" i="1"/>
  <c r="P1887" i="1"/>
  <c r="P3582" i="1"/>
  <c r="P1895" i="1"/>
  <c r="P1896" i="1"/>
  <c r="P3585" i="1"/>
  <c r="P1899" i="1"/>
  <c r="P3587" i="1"/>
  <c r="P3588" i="1"/>
  <c r="P3589" i="1"/>
  <c r="P1900" i="1"/>
  <c r="P1902" i="1"/>
  <c r="P3592" i="1"/>
  <c r="P3593" i="1"/>
  <c r="P3594" i="1"/>
  <c r="P1903" i="1"/>
  <c r="P1905" i="1"/>
  <c r="P3597" i="1"/>
  <c r="P3598" i="1"/>
  <c r="P3599" i="1"/>
  <c r="P3600" i="1"/>
  <c r="P3601" i="1"/>
  <c r="P3602" i="1"/>
  <c r="P1911" i="1"/>
  <c r="P1913" i="1"/>
  <c r="P3605" i="1"/>
  <c r="P3606" i="1"/>
  <c r="P3607" i="1"/>
  <c r="P3608" i="1"/>
  <c r="P3609" i="1"/>
  <c r="P3610" i="1"/>
  <c r="P1916" i="1"/>
  <c r="P3612" i="1"/>
  <c r="P3613" i="1"/>
  <c r="P3614" i="1"/>
  <c r="P1921" i="1"/>
  <c r="P1923" i="1"/>
  <c r="P3617" i="1"/>
  <c r="P3618" i="1"/>
  <c r="P3619" i="1"/>
  <c r="P3620" i="1"/>
  <c r="P1941" i="1"/>
  <c r="P1954" i="1"/>
  <c r="P3623" i="1"/>
  <c r="P1957" i="1"/>
  <c r="P3625" i="1"/>
  <c r="P3626" i="1"/>
  <c r="P3627" i="1"/>
  <c r="P3628" i="1"/>
  <c r="P3629" i="1"/>
  <c r="P1965" i="1"/>
  <c r="P3631" i="1"/>
  <c r="P3632" i="1"/>
  <c r="P3633" i="1"/>
  <c r="P3634" i="1"/>
  <c r="P1969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1980" i="1"/>
  <c r="P1984" i="1"/>
  <c r="P3655" i="1"/>
  <c r="P3656" i="1"/>
  <c r="P1627" i="1"/>
  <c r="P1626" i="1"/>
  <c r="P3659" i="1"/>
  <c r="P3660" i="1"/>
  <c r="P3661" i="1"/>
  <c r="P3662" i="1"/>
  <c r="P3663" i="1"/>
  <c r="P1617" i="1"/>
  <c r="P3665" i="1"/>
  <c r="P3666" i="1"/>
  <c r="P1623" i="1"/>
  <c r="P3668" i="1"/>
  <c r="P1624" i="1"/>
  <c r="P3670" i="1"/>
  <c r="P3671" i="1"/>
  <c r="P3672" i="1"/>
  <c r="P1608" i="1"/>
  <c r="P3674" i="1"/>
  <c r="P1609" i="1"/>
  <c r="P3676" i="1"/>
  <c r="P1613" i="1"/>
  <c r="P1614" i="1"/>
  <c r="P1615" i="1"/>
  <c r="P3680" i="1"/>
  <c r="P3681" i="1"/>
  <c r="P1518" i="1"/>
  <c r="P3683" i="1"/>
  <c r="P1521" i="1"/>
  <c r="P1522" i="1"/>
  <c r="P1524" i="1"/>
  <c r="P3687" i="1"/>
  <c r="P3688" i="1"/>
  <c r="P3689" i="1"/>
  <c r="P1525" i="1"/>
  <c r="P3691" i="1"/>
  <c r="P3692" i="1"/>
  <c r="P1538" i="1"/>
  <c r="P1549" i="1"/>
  <c r="P3695" i="1"/>
  <c r="P1553" i="1"/>
  <c r="P1564" i="1"/>
  <c r="P3698" i="1"/>
  <c r="P3699" i="1"/>
  <c r="P1572" i="1"/>
  <c r="P3701" i="1"/>
  <c r="P1576" i="1"/>
  <c r="P1605" i="1"/>
  <c r="P3704" i="1"/>
  <c r="P1606" i="1"/>
  <c r="P3706" i="1"/>
  <c r="P3707" i="1"/>
  <c r="P3708" i="1"/>
  <c r="P1516" i="1"/>
  <c r="P1515" i="1"/>
  <c r="P3711" i="1"/>
  <c r="P3712" i="1"/>
  <c r="P3713" i="1"/>
  <c r="P3714" i="1"/>
  <c r="P3715" i="1"/>
  <c r="P1463" i="1"/>
  <c r="P3717" i="1"/>
  <c r="P1464" i="1"/>
  <c r="P3719" i="1"/>
  <c r="P1472" i="1"/>
  <c r="P3721" i="1"/>
  <c r="P3722" i="1"/>
  <c r="P1473" i="1"/>
  <c r="P3724" i="1"/>
  <c r="P3725" i="1"/>
  <c r="P1501" i="1"/>
  <c r="P3727" i="1"/>
  <c r="P3728" i="1"/>
  <c r="P3729" i="1"/>
  <c r="P3730" i="1"/>
  <c r="P1505" i="1"/>
  <c r="P3732" i="1"/>
  <c r="P1506" i="1"/>
  <c r="P1507" i="1"/>
  <c r="P3735" i="1"/>
  <c r="P3736" i="1"/>
  <c r="P1513" i="1"/>
  <c r="P3738" i="1"/>
  <c r="P3739" i="1"/>
  <c r="P3740" i="1"/>
  <c r="P1446" i="1"/>
  <c r="P1404" i="1"/>
  <c r="P3743" i="1"/>
  <c r="P3744" i="1"/>
  <c r="P1415" i="1"/>
  <c r="P1416" i="1"/>
  <c r="P1420" i="1"/>
  <c r="P3748" i="1"/>
  <c r="P3749" i="1"/>
  <c r="P1423" i="1"/>
  <c r="P3751" i="1"/>
  <c r="P3752" i="1"/>
  <c r="P1426" i="1"/>
  <c r="P1431" i="1"/>
  <c r="P3755" i="1"/>
  <c r="P1432" i="1"/>
  <c r="P1434" i="1"/>
  <c r="P3758" i="1"/>
  <c r="P3759" i="1"/>
  <c r="P1439" i="1"/>
  <c r="P1442" i="1"/>
  <c r="P1400" i="1"/>
  <c r="P1393" i="1"/>
  <c r="P3764" i="1"/>
  <c r="P3765" i="1"/>
  <c r="P3766" i="1"/>
  <c r="P3767" i="1"/>
  <c r="P3768" i="1"/>
  <c r="P1385" i="1"/>
  <c r="P1389" i="1"/>
  <c r="P3771" i="1"/>
  <c r="P3772" i="1"/>
  <c r="P1384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1364" i="1"/>
  <c r="P1369" i="1"/>
  <c r="P3788" i="1"/>
  <c r="P3789" i="1"/>
  <c r="P1370" i="1"/>
  <c r="P1371" i="1"/>
  <c r="P1373" i="1"/>
  <c r="P3793" i="1"/>
  <c r="P3794" i="1"/>
  <c r="P3795" i="1"/>
  <c r="P3796" i="1"/>
  <c r="P3797" i="1"/>
  <c r="P3798" i="1"/>
  <c r="P3799" i="1"/>
  <c r="P1375" i="1"/>
  <c r="P1379" i="1"/>
  <c r="P1380" i="1"/>
  <c r="P1382" i="1"/>
  <c r="P3804" i="1"/>
  <c r="P3805" i="1"/>
  <c r="P3806" i="1"/>
  <c r="P1383" i="1"/>
  <c r="P1363" i="1"/>
  <c r="P3809" i="1"/>
  <c r="P3810" i="1"/>
  <c r="P1350" i="1"/>
  <c r="P3812" i="1"/>
  <c r="P1353" i="1"/>
  <c r="P1356" i="1"/>
  <c r="P3815" i="1"/>
  <c r="P1360" i="1"/>
  <c r="P3817" i="1"/>
  <c r="P3818" i="1"/>
  <c r="P3819" i="1"/>
  <c r="P1348" i="1"/>
  <c r="P3821" i="1"/>
  <c r="P3822" i="1"/>
  <c r="P3823" i="1"/>
  <c r="P3824" i="1"/>
  <c r="P3825" i="1"/>
  <c r="P3826" i="1"/>
  <c r="P1037" i="1"/>
  <c r="P3828" i="1"/>
  <c r="P1044" i="1"/>
  <c r="P1046" i="1"/>
  <c r="P1055" i="1"/>
  <c r="P1056" i="1"/>
  <c r="P1061" i="1"/>
  <c r="P3834" i="1"/>
  <c r="P1062" i="1"/>
  <c r="P1063" i="1"/>
  <c r="P1064" i="1"/>
  <c r="P1066" i="1"/>
  <c r="P3839" i="1"/>
  <c r="P3840" i="1"/>
  <c r="P3841" i="1"/>
  <c r="P1068" i="1"/>
  <c r="P1073" i="1"/>
  <c r="P3844" i="1"/>
  <c r="P3845" i="1"/>
  <c r="P3846" i="1"/>
  <c r="P1077" i="1"/>
  <c r="P3848" i="1"/>
  <c r="P3849" i="1"/>
  <c r="P3850" i="1"/>
  <c r="P1085" i="1"/>
  <c r="P1086" i="1"/>
  <c r="P1090" i="1"/>
  <c r="P1099" i="1"/>
  <c r="P1114" i="1"/>
  <c r="P3856" i="1"/>
  <c r="P3857" i="1"/>
  <c r="P1128" i="1"/>
  <c r="P3859" i="1"/>
  <c r="P1130" i="1"/>
  <c r="P1133" i="1"/>
  <c r="P1152" i="1"/>
  <c r="P3863" i="1"/>
  <c r="P3864" i="1"/>
  <c r="P1162" i="1"/>
  <c r="P1167" i="1"/>
  <c r="P1174" i="1"/>
  <c r="P3868" i="1"/>
  <c r="P1177" i="1"/>
  <c r="P3870" i="1"/>
  <c r="P3871" i="1"/>
  <c r="P1179" i="1"/>
  <c r="P1186" i="1"/>
  <c r="P3874" i="1"/>
  <c r="P3875" i="1"/>
  <c r="P3876" i="1"/>
  <c r="P3877" i="1"/>
  <c r="P3878" i="1"/>
  <c r="P1200" i="1"/>
  <c r="P1219" i="1"/>
  <c r="P1220" i="1"/>
  <c r="P1221" i="1"/>
  <c r="P1224" i="1"/>
  <c r="P1228" i="1"/>
  <c r="P1232" i="1"/>
  <c r="P1243" i="1"/>
  <c r="P3887" i="1"/>
  <c r="P3888" i="1"/>
  <c r="P3889" i="1"/>
  <c r="P3890" i="1"/>
  <c r="P1254" i="1"/>
  <c r="P3892" i="1"/>
  <c r="P3893" i="1"/>
  <c r="P1258" i="1"/>
  <c r="P3895" i="1"/>
  <c r="P1261" i="1"/>
  <c r="P3897" i="1"/>
  <c r="P3898" i="1"/>
  <c r="P3899" i="1"/>
  <c r="P3900" i="1"/>
  <c r="P1263" i="1"/>
  <c r="P1265" i="1"/>
  <c r="P1271" i="1"/>
  <c r="P1277" i="1"/>
  <c r="P3905" i="1"/>
  <c r="P3906" i="1"/>
  <c r="P1280" i="1"/>
  <c r="P3908" i="1"/>
  <c r="P1308" i="1"/>
  <c r="P3910" i="1"/>
  <c r="P3911" i="1"/>
  <c r="P3912" i="1"/>
  <c r="P3913" i="1"/>
  <c r="P1313" i="1"/>
  <c r="P3915" i="1"/>
  <c r="P3916" i="1"/>
  <c r="P1315" i="1"/>
  <c r="P3918" i="1"/>
  <c r="P1316" i="1"/>
  <c r="P3920" i="1"/>
  <c r="P1319" i="1"/>
  <c r="P3922" i="1"/>
  <c r="P3923" i="1"/>
  <c r="P3924" i="1"/>
  <c r="P3925" i="1"/>
  <c r="P1320" i="1"/>
  <c r="P3927" i="1"/>
  <c r="P1325" i="1"/>
  <c r="P3929" i="1"/>
  <c r="P3930" i="1"/>
  <c r="P1333" i="1"/>
  <c r="P3932" i="1"/>
  <c r="P3933" i="1"/>
  <c r="P3934" i="1"/>
  <c r="P1335" i="1"/>
  <c r="P3936" i="1"/>
  <c r="P3937" i="1"/>
  <c r="P3938" i="1"/>
  <c r="P3939" i="1"/>
  <c r="P3940" i="1"/>
  <c r="P1340" i="1"/>
  <c r="P1343" i="1"/>
  <c r="P3943" i="1"/>
  <c r="P3944" i="1"/>
  <c r="P3945" i="1"/>
  <c r="P3946" i="1"/>
  <c r="P1016" i="1"/>
  <c r="P3948" i="1"/>
  <c r="P3949" i="1"/>
  <c r="P3950" i="1"/>
  <c r="P3951" i="1"/>
  <c r="P3952" i="1"/>
  <c r="P3953" i="1"/>
  <c r="P3954" i="1"/>
  <c r="P3955" i="1"/>
  <c r="P3956" i="1"/>
  <c r="P3957" i="1"/>
  <c r="P940" i="1"/>
  <c r="P941" i="1"/>
  <c r="P3960" i="1"/>
  <c r="P3961" i="1"/>
  <c r="P3962" i="1"/>
  <c r="P3963" i="1"/>
  <c r="P971" i="1"/>
  <c r="P3965" i="1"/>
  <c r="P983" i="1"/>
  <c r="P996" i="1"/>
  <c r="P3968" i="1"/>
  <c r="P3969" i="1"/>
  <c r="P3970" i="1"/>
  <c r="P3971" i="1"/>
  <c r="P905" i="1"/>
  <c r="P3973" i="1"/>
  <c r="P921" i="1"/>
  <c r="P3975" i="1"/>
  <c r="P925" i="1"/>
  <c r="P3977" i="1"/>
  <c r="P938" i="1"/>
  <c r="P3979" i="1"/>
  <c r="P3980" i="1"/>
  <c r="P3981" i="1"/>
  <c r="P939" i="1"/>
  <c r="P3983" i="1"/>
  <c r="P3984" i="1"/>
  <c r="P900" i="1"/>
  <c r="P898" i="1"/>
  <c r="P3987" i="1"/>
  <c r="P3988" i="1"/>
  <c r="P792" i="1"/>
  <c r="P3990" i="1"/>
  <c r="P800" i="1"/>
  <c r="P3992" i="1"/>
  <c r="P3993" i="1"/>
  <c r="P802" i="1"/>
  <c r="P3995" i="1"/>
  <c r="P3996" i="1"/>
  <c r="P803" i="1"/>
  <c r="P825" i="1"/>
  <c r="P3999" i="1"/>
  <c r="P846" i="1"/>
  <c r="P851" i="1"/>
  <c r="P4002" i="1"/>
  <c r="P4003" i="1"/>
  <c r="P4004" i="1"/>
  <c r="P854" i="1"/>
  <c r="P863" i="1"/>
  <c r="P4007" i="1"/>
  <c r="P867" i="1"/>
  <c r="P4009" i="1"/>
  <c r="P4010" i="1"/>
  <c r="P4011" i="1"/>
  <c r="P4012" i="1"/>
  <c r="P4013" i="1"/>
  <c r="P4014" i="1"/>
  <c r="P4015" i="1"/>
  <c r="P4016" i="1"/>
  <c r="P871" i="1"/>
  <c r="P4018" i="1"/>
  <c r="P4019" i="1"/>
  <c r="P887" i="1"/>
  <c r="P4021" i="1"/>
  <c r="P790" i="1"/>
  <c r="P565" i="1"/>
  <c r="P573" i="1"/>
  <c r="P582" i="1"/>
  <c r="P4026" i="1"/>
  <c r="P604" i="1"/>
  <c r="P4028" i="1"/>
  <c r="P606" i="1"/>
  <c r="P619" i="1"/>
  <c r="P4031" i="1"/>
  <c r="P625" i="1"/>
  <c r="P630" i="1"/>
  <c r="P640" i="1"/>
  <c r="P642" i="1"/>
  <c r="P4036" i="1"/>
  <c r="P644" i="1"/>
  <c r="P651" i="1"/>
  <c r="P654" i="1"/>
  <c r="P664" i="1"/>
  <c r="P4041" i="1"/>
  <c r="P677" i="1"/>
  <c r="P722" i="1"/>
  <c r="P4044" i="1"/>
  <c r="P4045" i="1"/>
  <c r="P777" i="1"/>
  <c r="P551" i="1"/>
  <c r="P550" i="1"/>
  <c r="P4049" i="1"/>
  <c r="P436" i="1"/>
  <c r="P448" i="1"/>
  <c r="P467" i="1"/>
  <c r="P486" i="1"/>
  <c r="P4054" i="1"/>
  <c r="P496" i="1"/>
  <c r="P4056" i="1"/>
  <c r="P507" i="1"/>
  <c r="P4058" i="1"/>
  <c r="P522" i="1"/>
  <c r="P4060" i="1"/>
  <c r="P534" i="1"/>
  <c r="P4062" i="1"/>
  <c r="P4063" i="1"/>
  <c r="P539" i="1"/>
  <c r="P4065" i="1"/>
  <c r="P4066" i="1"/>
  <c r="P4067" i="1"/>
  <c r="P4068" i="1"/>
  <c r="P4069" i="1"/>
  <c r="P317" i="1"/>
  <c r="P382" i="1"/>
  <c r="P4072" i="1"/>
  <c r="P390" i="1"/>
  <c r="P395" i="1"/>
  <c r="P429" i="1"/>
  <c r="P4076" i="1"/>
  <c r="P4077" i="1"/>
  <c r="P4078" i="1"/>
  <c r="P4079" i="1"/>
  <c r="P316" i="1"/>
  <c r="P4081" i="1"/>
  <c r="P4082" i="1"/>
  <c r="P4083" i="1"/>
  <c r="P170" i="1"/>
  <c r="P171" i="1"/>
  <c r="P4086" i="1"/>
  <c r="P4087" i="1"/>
  <c r="P204" i="1"/>
  <c r="P231" i="1"/>
  <c r="P278" i="1"/>
  <c r="P4091" i="1"/>
  <c r="P4092" i="1"/>
  <c r="P4093" i="1"/>
  <c r="P150" i="1"/>
  <c r="P4095" i="1"/>
  <c r="P4096" i="1"/>
  <c r="P4097" i="1"/>
  <c r="P123" i="1"/>
  <c r="P126" i="1"/>
  <c r="P4100" i="1"/>
  <c r="P4101" i="1"/>
  <c r="P4102" i="1"/>
  <c r="P4103" i="1"/>
  <c r="P4104" i="1"/>
  <c r="P4105" i="1"/>
  <c r="P4106" i="1"/>
  <c r="P4107" i="1"/>
  <c r="P4108" i="1"/>
  <c r="P100" i="1"/>
  <c r="P4110" i="1"/>
  <c r="P4111" i="1"/>
  <c r="P4112" i="1"/>
  <c r="P4113" i="1"/>
  <c r="P4114" i="1"/>
  <c r="P94" i="1"/>
  <c r="P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<sst xmlns="http://schemas.openxmlformats.org/spreadsheetml/2006/main" count="38386" uniqueCount="8426">
  <si>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</si>
  <si>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</si>
  <si>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</si>
  <si>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</si>
  <si>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</si>
  <si>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</si>
  <si>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</si>
  <si>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</si>
  <si>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</si>
  <si>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</si>
  <si>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</si>
  <si>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</si>
  <si>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</si>
  <si>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</si>
  <si>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</si>
  <si>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</si>
  <si>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</si>
  <si>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</si>
  <si>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</si>
  <si>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</si>
  <si>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</si>
  <si>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</si>
  <si>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</si>
  <si>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</si>
  <si>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</si>
  <si>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</si>
  <si>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</si>
  <si>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</si>
  <si>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</si>
  <si>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</si>
  <si>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</si>
  <si>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</si>
  <si>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</si>
  <si>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</si>
  <si>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</si>
  <si>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</si>
  <si>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</si>
  <si>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</si>
  <si>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</si>
  <si>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</si>
  <si>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</si>
  <si>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</si>
  <si>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</si>
  <si>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</si>
  <si>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</si>
  <si>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</si>
  <si>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</si>
  <si>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</si>
  <si>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</si>
  <si>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</si>
  <si>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</si>
  <si>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</si>
  <si>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</si>
  <si>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</si>
  <si>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</si>
  <si>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</si>
  <si>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</si>
  <si>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</si>
  <si>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</si>
  <si>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</si>
  <si>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</si>
  <si>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</si>
  <si>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</si>
  <si>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</si>
  <si>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</si>
  <si>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</si>
  <si>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</si>
  <si>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</si>
  <si>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</si>
  <si>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</si>
  <si>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</si>
  <si>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</si>
  <si>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</si>
  <si>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</si>
  <si>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</si>
  <si>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</si>
  <si>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</si>
  <si>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</si>
  <si>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</si>
  <si>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</si>
  <si>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</si>
  <si>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</si>
  <si>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</si>
  <si>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</si>
  <si>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</si>
  <si>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</si>
  <si>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</si>
  <si>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</si>
  <si>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</si>
  <si>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</si>
  <si>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</si>
  <si>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</si>
  <si>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</si>
  <si>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</si>
  <si>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</si>
  <si>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</si>
  <si>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</si>
  <si>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</si>
  <si>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</si>
  <si>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</si>
  <si>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</si>
  <si>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</si>
  <si>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</si>
  <si>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</si>
  <si>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</si>
  <si>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</si>
  <si>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</si>
  <si>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</si>
  <si>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</si>
  <si>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</si>
  <si>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</si>
  <si>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</si>
  <si>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</si>
  <si>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</si>
  <si>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</si>
  <si>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</si>
  <si>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</si>
  <si>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</si>
  <si>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</si>
  <si>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</si>
  <si>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</si>
  <si>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</si>
  <si>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</si>
  <si>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</si>
  <si>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</si>
  <si>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</si>
  <si>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</si>
  <si>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</si>
  <si>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</si>
  <si>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</si>
  <si>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</si>
  <si>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</si>
  <si>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</si>
  <si>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</si>
  <si>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</si>
  <si>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</si>
  <si>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</si>
  <si>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</si>
  <si>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</si>
  <si>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</si>
  <si>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</si>
  <si>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</si>
  <si>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</si>
  <si>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</si>
  <si>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</si>
  <si>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</si>
  <si>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</si>
  <si>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</si>
  <si>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</si>
  <si>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</si>
  <si>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</si>
  <si>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</si>
  <si>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</si>
  <si>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</si>
  <si>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</si>
  <si>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</si>
  <si>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</si>
  <si>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</si>
  <si>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</si>
  <si>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</si>
  <si>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</si>
  <si>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</si>
  <si>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</si>
  <si>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</si>
  <si>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</si>
  <si>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</si>
  <si>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</si>
  <si>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</si>
  <si>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</si>
  <si>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</si>
  <si>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</si>
  <si>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</si>
  <si>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</si>
  <si>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</si>
  <si>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</si>
  <si>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</si>
  <si>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</si>
  <si>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</si>
  <si>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</si>
  <si>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</si>
  <si>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</si>
  <si>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</si>
  <si>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</si>
  <si>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</si>
  <si>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</si>
  <si>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</si>
  <si>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</si>
  <si>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</si>
  <si>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</si>
  <si>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</si>
  <si>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</si>
  <si>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</si>
  <si>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</si>
  <si>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</si>
  <si>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</si>
  <si>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</si>
  <si>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</si>
  <si>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</si>
  <si>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</si>
  <si>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</si>
  <si>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</si>
  <si>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</si>
  <si>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</si>
  <si>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</si>
  <si>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</si>
  <si>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</si>
  <si>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</si>
  <si>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</si>
  <si>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</si>
  <si>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</si>
  <si>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</si>
  <si>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</si>
  <si>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</si>
  <si>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</si>
  <si>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</si>
  <si>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</si>
  <si>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</si>
  <si>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</si>
  <si>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</si>
  <si>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</si>
  <si>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</si>
  <si>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</si>
  <si>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</si>
  <si>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</si>
  <si>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</si>
  <si>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</si>
  <si>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</si>
  <si>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</si>
  <si>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</si>
  <si>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</si>
  <si>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</si>
  <si>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</si>
  <si>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</si>
  <si>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</si>
  <si>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</si>
  <si>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</si>
  <si>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</si>
  <si>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</si>
  <si>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</si>
  <si>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</si>
  <si>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</si>
  <si>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</si>
  <si>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</si>
  <si>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</si>
  <si>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</si>
  <si>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</si>
  <si>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</si>
  <si>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</si>
  <si>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</si>
  <si>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</si>
  <si>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</si>
  <si>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</si>
  <si>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</si>
  <si>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</si>
  <si>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</si>
  <si>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</si>
  <si>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</si>
  <si>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</si>
  <si>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</si>
  <si>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</si>
  <si>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</si>
  <si>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</si>
  <si>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</si>
  <si>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</si>
  <si>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</si>
  <si>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</si>
  <si>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</si>
  <si>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</si>
  <si>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</si>
  <si>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</si>
  <si>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</si>
  <si>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</si>
  <si>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</si>
  <si>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</si>
  <si>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</si>
  <si>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</si>
  <si>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</si>
  <si>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</si>
  <si>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</si>
  <si>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</si>
  <si>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</si>
  <si>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</si>
  <si>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</si>
  <si>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</si>
  <si>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</si>
  <si>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</si>
  <si>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</si>
  <si>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</si>
  <si>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</si>
  <si>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</si>
  <si>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</si>
  <si>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</si>
  <si>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</si>
  <si>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</si>
  <si>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</si>
  <si>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</si>
  <si>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</si>
  <si>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</si>
  <si>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</si>
  <si>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</si>
  <si>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</si>
  <si>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</si>
  <si>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</si>
  <si>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</si>
  <si>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</si>
  <si>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</si>
  <si>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</si>
  <si>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</si>
  <si>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</si>
  <si>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</si>
  <si>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</si>
  <si>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</si>
  <si>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</si>
  <si>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</si>
  <si>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</si>
  <si>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</si>
  <si>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</si>
  <si>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</si>
  <si>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</si>
  <si>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</si>
  <si>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</si>
  <si>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</si>
  <si>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</si>
  <si>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</si>
  <si>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</si>
  <si>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</si>
  <si>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</si>
  <si>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</si>
  <si>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</si>
  <si>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</si>
  <si>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</si>
  <si>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</si>
  <si>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</si>
  <si>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</si>
  <si>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</si>
  <si>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</si>
  <si>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</si>
  <si>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</si>
  <si>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</si>
  <si>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</si>
  <si>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</si>
  <si>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</si>
  <si>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</si>
  <si>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</si>
  <si>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</si>
  <si>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</si>
  <si>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</si>
  <si>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</si>
  <si>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</si>
  <si>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</si>
  <si>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</si>
  <si>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</si>
  <si>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</si>
  <si>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</si>
  <si>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</si>
  <si>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</si>
  <si>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</si>
  <si>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</si>
  <si>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</si>
  <si>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</si>
  <si>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</si>
  <si>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</si>
  <si>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</si>
  <si>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</si>
  <si>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</si>
  <si>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</si>
  <si>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</si>
  <si>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</si>
  <si>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</si>
  <si>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</si>
  <si>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</si>
  <si>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</si>
  <si>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</si>
  <si>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</si>
  <si>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</si>
  <si>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</si>
  <si>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</si>
  <si>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</si>
  <si>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</si>
  <si>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</si>
  <si>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</si>
  <si>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</si>
  <si>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</si>
  <si>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</si>
  <si>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</si>
  <si>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</si>
  <si>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</si>
  <si>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</si>
  <si>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</si>
  <si>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</si>
  <si>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</si>
  <si>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</si>
  <si>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</si>
  <si>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</si>
  <si>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</si>
  <si>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</si>
  <si>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</si>
  <si>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</si>
  <si>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</si>
  <si>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</si>
  <si>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</si>
  <si>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</si>
  <si>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</si>
  <si>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</si>
  <si>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</si>
  <si>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</si>
  <si>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</si>
  <si>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</si>
  <si>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</si>
  <si>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</si>
  <si>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</si>
  <si>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</si>
  <si>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</si>
  <si>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</si>
  <si>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</si>
  <si>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</si>
  <si>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</si>
  <si>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</si>
  <si>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</si>
  <si>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</si>
  <si>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</si>
  <si>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</si>
  <si>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</si>
  <si>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</si>
  <si>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</si>
  <si>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</si>
  <si>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</si>
  <si>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</si>
  <si>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</si>
  <si>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</si>
  <si>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</si>
  <si>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</si>
  <si>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</si>
  <si>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</si>
  <si>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</si>
  <si>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</si>
  <si>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</si>
  <si>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</si>
  <si>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</si>
  <si>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</si>
  <si>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</si>
  <si>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</si>
  <si>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</si>
  <si>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</si>
  <si>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</si>
  <si>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</si>
  <si>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</si>
  <si>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</si>
  <si>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</si>
  <si>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</si>
  <si>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</si>
  <si>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</si>
  <si>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</si>
  <si>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</si>
  <si>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</si>
  <si>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</si>
  <si>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</si>
  <si>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</si>
  <si>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</si>
  <si>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</si>
  <si>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</si>
  <si>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</si>
  <si>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</si>
  <si>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</si>
  <si>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</si>
  <si>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</si>
  <si>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</si>
  <si>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</si>
  <si>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</si>
  <si>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</si>
  <si>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</si>
  <si>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</si>
  <si>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</si>
  <si>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</si>
  <si>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</si>
  <si>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</si>
  <si>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</si>
  <si>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</si>
  <si>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</si>
  <si>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</si>
  <si>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</si>
  <si>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</si>
  <si>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</si>
  <si>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</si>
  <si>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</si>
  <si>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</si>
  <si>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</si>
  <si>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</si>
  <si>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</si>
  <si>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</si>
  <si>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</si>
  <si>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</si>
  <si>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</si>
  <si>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</si>
  <si>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</si>
  <si>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</si>
  <si>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</si>
  <si>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</si>
  <si>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</si>
  <si>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</si>
  <si>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</si>
  <si>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</si>
  <si>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</si>
  <si>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</si>
  <si>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</si>
  <si>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</si>
  <si>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</si>
  <si>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</si>
  <si>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</si>
  <si>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</si>
  <si>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</si>
  <si>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</si>
  <si>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</si>
  <si>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</si>
  <si>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</si>
  <si>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</si>
  <si>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</si>
  <si>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</si>
  <si>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</si>
  <si>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</si>
  <si>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</si>
  <si>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</si>
  <si>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</si>
  <si>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</si>
  <si>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</si>
  <si>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</si>
  <si>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</si>
  <si>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</si>
  <si>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</si>
  <si>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</si>
  <si>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</si>
  <si>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</si>
  <si>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</si>
  <si>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</si>
  <si>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</si>
  <si>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</si>
  <si>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</si>
  <si>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</si>
  <si>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</si>
  <si>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</si>
  <si>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</si>
  <si>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</si>
  <si>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</si>
  <si>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</si>
  <si>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</si>
  <si>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</si>
  <si>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</si>
  <si>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</si>
  <si>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</si>
  <si>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</si>
  <si>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</si>
  <si>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</si>
  <si>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</si>
  <si>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</si>
  <si>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</si>
  <si>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</si>
  <si>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</si>
  <si>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</si>
  <si>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</si>
  <si>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</si>
  <si>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</si>
  <si>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</si>
  <si>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</si>
  <si>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</si>
  <si>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</si>
  <si>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</si>
  <si>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</si>
  <si>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</si>
  <si>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</si>
  <si>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</si>
  <si>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</si>
  <si>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</si>
  <si>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</si>
  <si>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</si>
  <si>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</si>
  <si>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</si>
  <si>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</si>
  <si>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</si>
  <si>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</si>
  <si>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</si>
  <si>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</si>
  <si>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</si>
  <si>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</si>
  <si>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</si>
  <si>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</si>
  <si>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</si>
  <si>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</si>
  <si>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</si>
  <si>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</si>
  <si>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</si>
  <si>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</si>
  <si>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</si>
  <si>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</si>
  <si>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</si>
  <si>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</si>
  <si>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</si>
  <si>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</si>
  <si>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</si>
  <si>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</si>
  <si>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</si>
  <si>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</si>
  <si>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</si>
  <si>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</si>
  <si>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</si>
  <si>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</si>
  <si>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</si>
  <si>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</si>
  <si>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</si>
  <si>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</si>
  <si>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</si>
  <si>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</si>
  <si>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</si>
  <si>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</si>
  <si>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</si>
  <si>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</si>
  <si>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</si>
  <si>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</si>
  <si>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</si>
  <si>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</si>
  <si>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</si>
  <si>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</si>
  <si>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</si>
  <si>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</si>
  <si>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</si>
  <si>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</si>
  <si>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</si>
  <si>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</si>
  <si>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</si>
  <si>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</si>
  <si>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</si>
  <si>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</si>
  <si>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</si>
  <si>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</si>
  <si>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</si>
  <si>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</si>
  <si>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</si>
  <si>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</si>
  <si>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</si>
  <si>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</si>
  <si>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</si>
  <si>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</si>
  <si>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</si>
  <si>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</si>
  <si>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</si>
  <si>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</si>
  <si>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</si>
  <si>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</si>
  <si>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</si>
  <si>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</si>
  <si>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</si>
  <si>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</si>
  <si>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</si>
  <si>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</si>
  <si>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</si>
  <si>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</si>
  <si>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</si>
  <si>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</si>
  <si>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</si>
  <si>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</si>
  <si>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</si>
  <si>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</si>
  <si>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</si>
  <si>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</si>
  <si>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</si>
  <si>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</si>
  <si>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</si>
  <si>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</si>
  <si>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</si>
  <si>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</si>
  <si>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</si>
  <si>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</si>
  <si>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</si>
  <si>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</si>
  <si>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</si>
  <si>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</si>
  <si>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</si>
  <si>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</si>
  <si>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</si>
  <si>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</si>
  <si>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</si>
  <si>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</si>
  <si>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</si>
  <si>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</si>
  <si>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</si>
  <si>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</si>
  <si>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</si>
  <si>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</si>
  <si>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</si>
  <si>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</si>
  <si>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</si>
  <si>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</si>
  <si>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</si>
  <si>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</si>
  <si>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</si>
  <si>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</si>
  <si>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</si>
  <si>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</si>
  <si>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</si>
  <si>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</si>
  <si>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</si>
  <si>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</si>
  <si>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</si>
  <si>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</si>
  <si>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</si>
  <si>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</si>
  <si>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</si>
  <si>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</si>
  <si>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</si>
  <si>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</si>
  <si>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</si>
  <si>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</si>
  <si>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</si>
  <si>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</si>
  <si>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</si>
  <si>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</si>
  <si>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</si>
  <si>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</si>
  <si>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</si>
  <si>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</si>
  <si>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</si>
  <si>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</si>
  <si>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</si>
  <si>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</si>
  <si>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</si>
  <si>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</si>
  <si>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</si>
  <si>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</si>
  <si>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</si>
  <si>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</si>
  <si>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</si>
  <si>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</si>
  <si>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</si>
  <si>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</si>
  <si>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</si>
  <si>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</si>
  <si>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</si>
  <si>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</si>
  <si>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</si>
  <si>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</si>
  <si>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</si>
  <si>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</si>
  <si>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</si>
  <si>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</si>
  <si>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</si>
  <si>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</si>
  <si>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</si>
  <si>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</si>
  <si>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</si>
  <si>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</si>
  <si>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</si>
  <si>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</si>
  <si>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</si>
  <si>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</si>
  <si>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</si>
  <si>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</si>
  <si>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</si>
  <si>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</si>
  <si>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</si>
  <si>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</si>
  <si>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</si>
  <si>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</si>
  <si>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</si>
  <si>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</si>
  <si>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</si>
  <si>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</si>
  <si>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</si>
  <si>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</si>
  <si>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</si>
  <si>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</si>
  <si>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</si>
  <si>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</si>
  <si>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</si>
  <si>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</si>
  <si>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</si>
  <si>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</si>
  <si>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</si>
  <si>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</si>
  <si>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</si>
  <si>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</si>
  <si>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</si>
  <si>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</si>
  <si>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</si>
  <si>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</si>
  <si>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</si>
  <si>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</si>
  <si>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</si>
  <si>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</si>
  <si>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</si>
  <si>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</si>
  <si>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</si>
  <si>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</si>
  <si>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</si>
  <si>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</si>
  <si>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</si>
  <si>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</si>
  <si>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</si>
  <si>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</si>
  <si>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</si>
  <si>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</si>
  <si>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</si>
  <si>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</si>
  <si>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</si>
  <si>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</si>
  <si>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</si>
  <si>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</si>
  <si>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</si>
  <si>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</si>
  <si>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</si>
  <si>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</si>
  <si>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</si>
  <si>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</si>
  <si>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</si>
  <si>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</si>
  <si>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</si>
  <si>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</si>
  <si>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</si>
  <si>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</si>
  <si>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</si>
  <si>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</si>
  <si>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</si>
  <si>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</si>
  <si>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</si>
  <si>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</si>
  <si>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</si>
  <si>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</si>
  <si>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</si>
  <si>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</si>
  <si>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</si>
  <si>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</si>
  <si>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</si>
  <si>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</si>
  <si>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</si>
  <si>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</si>
  <si>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</si>
  <si>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</si>
  <si>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</si>
  <si>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</si>
  <si>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</si>
  <si>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</si>
  <si>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</si>
  <si>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</si>
  <si>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</si>
  <si>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</si>
  <si>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</si>
  <si>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</si>
  <si>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</si>
  <si>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</si>
  <si>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</si>
  <si>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</si>
  <si>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</si>
  <si>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</si>
  <si>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</si>
  <si>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</si>
  <si>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</si>
  <si>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</si>
  <si>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</si>
  <si>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</si>
  <si>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</si>
  <si>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</si>
  <si>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</si>
  <si>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</si>
  <si>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</si>
  <si>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</si>
  <si>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</si>
  <si>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</si>
  <si>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</si>
  <si>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</si>
  <si>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</si>
  <si>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</si>
  <si>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</si>
  <si>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</si>
  <si>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</si>
  <si>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</si>
  <si>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</si>
  <si>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</si>
  <si>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</si>
  <si>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</si>
  <si>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</si>
  <si>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</si>
  <si>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</si>
  <si>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</si>
  <si>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</si>
  <si>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</si>
  <si>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</si>
  <si>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</si>
  <si>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</si>
  <si>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</si>
  <si>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</si>
  <si>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</si>
  <si>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</si>
  <si>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</si>
  <si>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</si>
  <si>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</si>
  <si>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</si>
  <si>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</si>
  <si>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</si>
  <si>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</si>
  <si>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</si>
  <si>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</si>
  <si>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</si>
  <si>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</si>
  <si>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</si>
  <si>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</si>
  <si>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</si>
  <si>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</si>
  <si>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</si>
  <si>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</si>
  <si>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</si>
  <si>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</si>
  <si>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</si>
  <si>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</si>
  <si>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</si>
  <si>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</si>
  <si>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</si>
  <si>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</si>
  <si>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</si>
  <si>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</si>
  <si>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</si>
  <si>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</si>
  <si>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</si>
  <si>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</si>
  <si>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</si>
  <si>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</si>
  <si>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</si>
  <si>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</si>
  <si>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</si>
  <si>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</si>
  <si>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</si>
  <si>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</si>
  <si>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</si>
  <si>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</si>
  <si>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</si>
  <si>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</si>
  <si>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</si>
  <si>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</si>
  <si>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</si>
  <si>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</si>
  <si>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</si>
  <si>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</si>
  <si>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</si>
  <si>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</si>
  <si>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</si>
  <si>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</si>
  <si>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</si>
  <si>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</si>
  <si>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</si>
  <si>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</si>
  <si>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</si>
  <si>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</si>
  <si>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</si>
  <si>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</si>
  <si>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</si>
  <si>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</si>
  <si>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</si>
  <si>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</si>
  <si>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</si>
  <si>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</si>
  <si>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</si>
  <si>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</si>
  <si>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</si>
  <si>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</si>
  <si>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</si>
  <si>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</si>
  <si>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</si>
  <si>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</si>
  <si>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</si>
  <si>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</si>
  <si>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</si>
  <si>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</si>
  <si>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</si>
  <si>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</si>
  <si>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</si>
  <si>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</si>
  <si>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</si>
  <si>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</si>
  <si>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</si>
  <si>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</si>
  <si>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</si>
  <si>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</si>
  <si>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</si>
  <si>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</si>
  <si>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</si>
  <si>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</si>
  <si>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</si>
  <si>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</si>
  <si>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</si>
  <si>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</si>
  <si>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</si>
  <si>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</si>
  <si>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</si>
  <si>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</si>
  <si>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</si>
  <si>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</si>
  <si>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</si>
  <si>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</si>
  <si>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</si>
  <si>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</si>
  <si>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</si>
  <si>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</si>
  <si>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</si>
  <si>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</si>
  <si>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</si>
  <si>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</si>
  <si>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</si>
  <si>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</si>
  <si>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</si>
  <si>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</si>
  <si>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</si>
  <si>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</si>
  <si>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</si>
  <si>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</si>
  <si>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</si>
  <si>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</si>
  <si>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</si>
  <si>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</si>
  <si>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</si>
  <si>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</si>
  <si>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</si>
  <si>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</si>
  <si>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</si>
  <si>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</si>
  <si>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</si>
  <si>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</si>
  <si>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</si>
  <si>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</si>
  <si>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</si>
  <si>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</si>
  <si>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</si>
  <si>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</si>
  <si>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</si>
  <si>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</si>
  <si>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</si>
  <si>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</si>
  <si>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</si>
  <si>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</si>
  <si>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</si>
  <si>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</si>
  <si>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</si>
  <si>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</si>
  <si>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</si>
  <si>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</si>
  <si>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</si>
  <si>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</si>
  <si>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</si>
  <si>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</si>
  <si>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</si>
  <si>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</si>
  <si>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</si>
  <si>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</si>
  <si>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</si>
  <si>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</si>
  <si>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</si>
  <si>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</si>
  <si>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</si>
  <si>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</si>
  <si>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</si>
  <si>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</si>
  <si>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</si>
  <si>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</si>
  <si>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</si>
  <si>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</si>
  <si>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</si>
  <si>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</si>
  <si>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</si>
  <si>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</si>
  <si>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</si>
  <si>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</si>
  <si>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</si>
  <si>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</si>
  <si>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</si>
  <si>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</si>
  <si>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</si>
  <si>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</si>
  <si>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</si>
  <si>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</si>
  <si>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</si>
  <si>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</si>
  <si>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</si>
  <si>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</si>
  <si>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</si>
  <si>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</si>
  <si>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</si>
  <si>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</si>
  <si>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</si>
  <si>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</si>
  <si>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</si>
  <si>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</si>
  <si>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</si>
  <si>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</si>
  <si>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</si>
  <si>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</si>
  <si>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</si>
  <si>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</si>
  <si>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</si>
  <si>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</si>
  <si>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</si>
  <si>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</si>
  <si>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</si>
  <si>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</si>
  <si>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</si>
  <si>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</si>
  <si>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</si>
  <si>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</si>
  <si>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</si>
  <si>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</si>
  <si>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</si>
  <si>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</si>
  <si>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</si>
  <si>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</si>
  <si>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</si>
  <si>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</si>
  <si>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</si>
  <si>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</si>
  <si>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</si>
  <si>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</si>
  <si>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</si>
  <si>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</si>
  <si>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</si>
  <si>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</si>
  <si>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</si>
  <si>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</si>
  <si>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</si>
  <si>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</si>
  <si>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</si>
  <si>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</si>
  <si>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</si>
  <si>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</si>
  <si>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</si>
  <si>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</si>
  <si>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</si>
  <si>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</si>
  <si>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</si>
  <si>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</si>
  <si>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</si>
  <si>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</si>
  <si>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</si>
  <si>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</si>
  <si>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</si>
  <si>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</si>
  <si>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</si>
  <si>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</si>
  <si>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</si>
  <si>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</si>
  <si>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</si>
  <si>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</si>
  <si>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</si>
  <si>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</si>
  <si>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</si>
  <si>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</si>
  <si>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</si>
  <si>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</si>
  <si>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</si>
  <si>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</si>
  <si>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</si>
  <si>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</si>
  <si>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</si>
  <si>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</si>
  <si>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</si>
  <si>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</si>
  <si>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</si>
  <si>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</si>
  <si>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</si>
  <si>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</si>
  <si>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</si>
  <si>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</si>
  <si>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</si>
  <si>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</si>
  <si>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</si>
  <si>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</si>
  <si>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</si>
  <si>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</si>
  <si>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</si>
  <si>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</si>
  <si>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</si>
  <si>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</si>
  <si>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</si>
  <si>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</si>
  <si>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</si>
  <si>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</si>
  <si>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</si>
  <si>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</si>
  <si>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</si>
  <si>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</si>
  <si>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</si>
  <si>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</si>
  <si>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</si>
  <si>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</si>
  <si>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</si>
  <si>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</si>
  <si>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</si>
  <si>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</si>
  <si>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</si>
  <si>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</si>
  <si>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</si>
  <si>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</si>
  <si>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</si>
  <si>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</si>
  <si>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</si>
  <si>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</si>
  <si>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</si>
  <si>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</si>
  <si>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</si>
  <si>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</si>
  <si>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</si>
  <si>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</si>
  <si>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</si>
  <si>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</si>
  <si>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</si>
  <si>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</si>
  <si>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</si>
  <si>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</si>
  <si>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</si>
  <si>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</si>
  <si>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</si>
  <si>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</si>
  <si>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</si>
  <si>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</si>
  <si>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</si>
  <si>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</si>
  <si>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</si>
  <si>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</si>
  <si>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</si>
  <si>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</si>
  <si>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</si>
  <si>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</si>
  <si>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</si>
  <si>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</si>
  <si>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</si>
  <si>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</si>
  <si>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</si>
  <si>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</si>
  <si>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</si>
  <si>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</si>
  <si>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</si>
  <si>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</si>
  <si>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</si>
  <si>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</si>
  <si>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</si>
  <si>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</si>
  <si>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</si>
  <si>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</si>
  <si>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</si>
  <si>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</si>
  <si>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</si>
  <si>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</si>
  <si>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</si>
  <si>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</si>
  <si>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</si>
  <si>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</si>
  <si>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</si>
  <si>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</si>
  <si>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</si>
  <si>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</si>
  <si>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</si>
  <si>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</si>
  <si>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</si>
  <si>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</si>
  <si>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</si>
  <si>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</si>
  <si>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</si>
  <si>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</si>
  <si>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</si>
  <si>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</si>
  <si>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</si>
  <si>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</si>
  <si>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</si>
  <si>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</si>
  <si>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</si>
  <si>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</si>
  <si>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</si>
  <si>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</si>
  <si>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</si>
  <si>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</si>
  <si>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</si>
  <si>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</si>
  <si>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</si>
  <si>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</si>
  <si>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</si>
  <si>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</si>
  <si>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</si>
  <si>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</si>
  <si>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</si>
  <si>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</si>
  <si>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</si>
  <si>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</si>
  <si>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</si>
  <si>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</si>
  <si>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</si>
  <si>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</si>
  <si>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</si>
  <si>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</si>
  <si>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</si>
  <si>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</si>
  <si>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</si>
  <si>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</si>
  <si>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</si>
  <si>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</si>
  <si>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</si>
  <si>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</si>
  <si>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</si>
  <si>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</si>
  <si>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</si>
  <si>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</si>
  <si>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</si>
  <si>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</si>
  <si>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</si>
  <si>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</si>
  <si>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</si>
  <si>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</si>
  <si>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</si>
  <si>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</si>
  <si>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</si>
  <si>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</si>
  <si>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</si>
  <si>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</si>
  <si>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</si>
  <si>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</si>
  <si>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</si>
  <si>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</si>
  <si>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</si>
  <si>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</si>
  <si>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</si>
  <si>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</si>
  <si>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</si>
  <si>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</si>
  <si>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</si>
  <si>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</si>
  <si>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</si>
  <si>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</si>
  <si>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</si>
  <si>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</si>
  <si>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</si>
  <si>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</si>
  <si>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</si>
  <si>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</si>
  <si>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</si>
  <si>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</si>
  <si>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</si>
  <si>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</si>
  <si>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</si>
  <si>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</si>
  <si>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</si>
  <si>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</si>
  <si>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</si>
  <si>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</si>
  <si>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</si>
  <si>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</si>
  <si>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</si>
  <si>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</si>
  <si>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</si>
  <si>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</si>
  <si>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</si>
  <si>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</si>
  <si>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</si>
  <si>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</si>
  <si>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</si>
  <si>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</si>
  <si>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</si>
  <si>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</si>
  <si>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</si>
  <si>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</si>
  <si>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</si>
  <si>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</si>
  <si>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</si>
  <si>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</si>
  <si>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</si>
  <si>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</si>
  <si>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</si>
  <si>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</si>
  <si>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</si>
  <si>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</si>
  <si>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</si>
  <si>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</si>
  <si>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</si>
  <si>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</si>
  <si>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</si>
  <si>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</si>
  <si>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</si>
  <si>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</si>
  <si>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</si>
  <si>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</si>
  <si>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</si>
  <si>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</si>
  <si>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</si>
  <si>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</si>
  <si>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</si>
  <si>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</si>
  <si>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</si>
  <si>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</si>
  <si>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</si>
  <si>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</si>
  <si>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</si>
  <si>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</si>
  <si>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</si>
  <si>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</si>
  <si>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</si>
  <si>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</si>
  <si>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</si>
  <si>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</si>
  <si>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</si>
  <si>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</si>
  <si>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</si>
  <si>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</si>
  <si>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</si>
  <si>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</si>
  <si>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</si>
  <si>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</si>
  <si>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</si>
  <si>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</si>
  <si>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</si>
  <si>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</si>
  <si>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</si>
  <si>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</si>
  <si>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</si>
  <si>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</si>
  <si>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</si>
  <si>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</si>
  <si>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</si>
  <si>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</si>
  <si>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</si>
  <si>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</si>
  <si>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</si>
  <si>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</si>
  <si>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</si>
  <si>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</si>
  <si>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</si>
  <si>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</si>
  <si>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</si>
  <si>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</si>
  <si>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</si>
  <si>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</si>
  <si>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</si>
  <si>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</si>
  <si>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</si>
  <si>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</si>
  <si>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</si>
  <si>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</si>
  <si>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</si>
  <si>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</si>
  <si>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</si>
  <si>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</si>
  <si>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</si>
  <si>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</si>
  <si>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</si>
  <si>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</si>
  <si>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</si>
  <si>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</si>
  <si>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</si>
  <si>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</si>
  <si>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</si>
  <si>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</si>
  <si>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</si>
  <si>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</si>
  <si>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</si>
  <si>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</si>
  <si>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</si>
  <si>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</si>
  <si>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</si>
  <si>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</si>
  <si>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</si>
  <si>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</si>
  <si>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</si>
  <si>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</si>
  <si>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</si>
  <si>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</si>
  <si>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</si>
  <si>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</si>
  <si>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</si>
  <si>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</si>
  <si>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</si>
  <si>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</si>
  <si>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</si>
  <si>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</si>
  <si>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</si>
  <si>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</si>
  <si>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</si>
  <si>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</si>
  <si>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</si>
  <si>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</si>
  <si>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</si>
  <si>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</si>
  <si>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</si>
  <si>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</si>
  <si>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</si>
  <si>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</si>
  <si>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</si>
  <si>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</si>
  <si>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</si>
  <si>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</si>
  <si>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</si>
  <si>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</si>
  <si>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</si>
  <si>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</si>
  <si>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</si>
  <si>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</si>
  <si>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</si>
  <si>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</si>
  <si>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</si>
  <si>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</si>
  <si>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</si>
  <si>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</si>
  <si>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</si>
  <si>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</si>
  <si>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</si>
  <si>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</si>
  <si>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</si>
  <si>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</si>
  <si>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</si>
  <si>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</si>
  <si>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</si>
  <si>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</si>
  <si>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</si>
  <si>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</si>
  <si>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</si>
  <si>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</si>
  <si>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</si>
  <si>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</si>
  <si>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</si>
  <si>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</si>
  <si>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</si>
  <si>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</si>
  <si>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</si>
  <si>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</si>
  <si>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</si>
  <si>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</si>
  <si>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</si>
  <si>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</si>
  <si>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</si>
  <si>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</si>
  <si>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</si>
  <si>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</si>
  <si>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</si>
  <si>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</si>
  <si>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</si>
  <si>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</si>
  <si>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</si>
  <si>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</si>
  <si>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</si>
  <si>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</si>
  <si>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</si>
  <si>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</si>
  <si>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</si>
  <si>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</si>
  <si>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</si>
  <si>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</si>
  <si>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</si>
  <si>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</si>
  <si>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</si>
  <si>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</si>
  <si>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</si>
  <si>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</si>
  <si>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</si>
  <si>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</si>
  <si>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</si>
  <si>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</si>
  <si>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</si>
  <si>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</si>
  <si>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</si>
  <si>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</si>
  <si>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</si>
  <si>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</si>
  <si>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</si>
  <si>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</si>
  <si>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</si>
  <si>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</si>
  <si>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</si>
  <si>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</si>
  <si>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</si>
  <si>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</si>
  <si>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</si>
  <si>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</si>
  <si>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</si>
  <si>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</si>
  <si>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</si>
  <si>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</si>
  <si>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</si>
  <si>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</si>
  <si>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</si>
  <si>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</si>
  <si>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</si>
  <si>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</si>
  <si>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</si>
  <si>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</si>
  <si>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</si>
  <si>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</si>
  <si>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</si>
  <si>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</si>
  <si>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</si>
  <si>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</si>
  <si>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</si>
  <si>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</si>
  <si>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</si>
  <si>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</si>
  <si>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</si>
  <si>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</si>
  <si>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</si>
  <si>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</si>
  <si>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</si>
  <si>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</si>
  <si>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</si>
  <si>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</si>
  <si>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</si>
  <si>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</si>
  <si>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</si>
  <si>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</si>
  <si>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</si>
  <si>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</si>
  <si>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</si>
  <si>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</si>
  <si>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</si>
  <si>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</si>
  <si>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</si>
  <si>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</si>
  <si>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</si>
  <si>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</si>
  <si>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</si>
  <si>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</si>
  <si>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</si>
  <si>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</si>
  <si>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</si>
  <si>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</si>
  <si>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</si>
  <si>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</si>
  <si>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</si>
  <si>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</si>
  <si>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</si>
  <si>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</si>
  <si>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</si>
  <si>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</si>
  <si>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</si>
  <si>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</si>
  <si>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</si>
  <si>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</si>
  <si>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</si>
  <si>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</si>
  <si>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</si>
  <si>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</si>
  <si>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</si>
  <si>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</si>
  <si>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</si>
  <si>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</si>
  <si>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</si>
  <si>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</si>
  <si>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</si>
  <si>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</si>
  <si>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</si>
  <si>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</si>
  <si>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</si>
  <si>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</si>
  <si>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</si>
  <si>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</si>
  <si>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</si>
  <si>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</si>
  <si>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</si>
  <si>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</si>
  <si>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</si>
  <si>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</si>
  <si>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</si>
  <si>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</si>
  <si>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</si>
  <si>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</si>
  <si>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</si>
  <si>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</si>
  <si>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</si>
  <si>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</si>
  <si>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</si>
  <si>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</si>
  <si>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</si>
  <si>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</si>
  <si>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</si>
  <si>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</si>
  <si>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</si>
  <si>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</si>
  <si>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</si>
  <si>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</si>
  <si>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</si>
  <si>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</si>
  <si>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</si>
  <si>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</si>
  <si>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</si>
  <si>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</si>
  <si>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</si>
  <si>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</si>
  <si>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</si>
  <si>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</si>
  <si>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</si>
  <si>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</si>
  <si>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</si>
  <si>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</si>
  <si>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</si>
  <si>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</si>
  <si>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</si>
  <si>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</si>
  <si>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</si>
  <si>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</si>
  <si>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</si>
  <si>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</si>
  <si>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</si>
  <si>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</si>
  <si>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</si>
  <si>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</si>
  <si>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</si>
  <si>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</si>
  <si>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</si>
  <si>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</si>
  <si>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</si>
  <si>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</si>
  <si>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</si>
  <si>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</si>
  <si>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</si>
  <si>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</si>
  <si>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</si>
  <si>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</si>
  <si>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</si>
  <si>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</si>
  <si>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</si>
  <si>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</si>
  <si>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</si>
  <si>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</si>
  <si>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</si>
  <si>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</si>
  <si>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</si>
  <si>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</si>
  <si>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</si>
  <si>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</si>
  <si>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</si>
  <si>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</si>
  <si>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</si>
  <si>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</si>
  <si>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</si>
  <si>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</si>
  <si>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</si>
  <si>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</si>
  <si>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</si>
  <si>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</si>
  <si>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</si>
  <si>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</si>
  <si>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</si>
  <si>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</si>
  <si>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</si>
  <si>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</si>
  <si>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</si>
  <si>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</si>
  <si>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</si>
  <si>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</si>
  <si>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</si>
  <si>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</si>
  <si>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</si>
  <si>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</si>
  <si>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</si>
  <si>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</si>
  <si>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</si>
  <si>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</si>
  <si>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</si>
  <si>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</si>
  <si>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</si>
  <si>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</si>
  <si>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</si>
  <si>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</si>
  <si>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</si>
  <si>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</si>
  <si>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</si>
  <si>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</si>
  <si>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</si>
  <si>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</si>
  <si>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</si>
  <si>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</si>
  <si>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</si>
  <si>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</si>
  <si>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</si>
  <si>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</si>
  <si>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</si>
  <si>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</si>
  <si>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</si>
  <si>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</si>
  <si>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</si>
  <si>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</si>
  <si>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</si>
  <si>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</si>
  <si>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</si>
  <si>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</si>
  <si>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</si>
  <si>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</si>
  <si>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</si>
  <si>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</si>
  <si>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</si>
  <si>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</si>
  <si>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</si>
  <si>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</si>
  <si>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</si>
  <si>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</si>
  <si>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</si>
  <si>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</si>
  <si>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</si>
  <si>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</si>
  <si>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</si>
  <si>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</si>
  <si>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</si>
  <si>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</si>
  <si>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</si>
  <si>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</si>
  <si>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</si>
  <si>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</si>
  <si>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</si>
  <si>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</si>
  <si>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</si>
  <si>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</si>
  <si>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</si>
  <si>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</si>
  <si>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</si>
  <si>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</si>
  <si>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</si>
  <si>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</si>
  <si>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</si>
  <si>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</si>
  <si>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</si>
  <si>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</si>
  <si>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</si>
  <si>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</si>
  <si>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</si>
  <si>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</si>
  <si>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</si>
  <si>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</si>
  <si>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</si>
  <si>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</si>
  <si>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</si>
  <si>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</si>
  <si>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</si>
  <si>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</si>
  <si>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</si>
  <si>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</si>
  <si>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</si>
  <si>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</si>
  <si>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</si>
  <si>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</si>
  <si>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</si>
  <si>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</si>
  <si>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</si>
  <si>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</si>
  <si>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</si>
  <si>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</si>
  <si>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</si>
  <si>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</si>
  <si>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</si>
  <si>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</si>
  <si>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</si>
  <si>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</si>
  <si>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</si>
  <si>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</si>
  <si>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</si>
  <si>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</si>
  <si>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</si>
  <si>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</si>
  <si>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</si>
  <si>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</si>
  <si>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</si>
  <si>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</si>
  <si>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</si>
  <si>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</si>
  <si>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</si>
  <si>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</si>
  <si>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</si>
  <si>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</si>
  <si>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</si>
  <si>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</si>
  <si>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</si>
  <si>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</si>
  <si>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</si>
  <si>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</si>
  <si>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</si>
  <si>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</si>
  <si>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</si>
  <si>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</si>
  <si>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</si>
  <si>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</si>
  <si>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</si>
  <si>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</si>
  <si>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</si>
  <si>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</si>
  <si>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</si>
  <si>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</si>
  <si>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</si>
  <si>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</si>
  <si>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</si>
  <si>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</si>
  <si>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</si>
  <si>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</si>
  <si>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</si>
  <si>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</si>
  <si>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</si>
  <si>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</si>
  <si>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</si>
  <si>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</si>
  <si>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</si>
  <si>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</si>
  <si>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</si>
  <si>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</si>
  <si>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</si>
  <si>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</si>
  <si>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</si>
  <si>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</si>
  <si>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</si>
  <si>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</si>
  <si>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</si>
  <si>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</si>
  <si>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</si>
  <si>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</si>
  <si>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</si>
  <si>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</si>
  <si>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</si>
  <si>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</si>
  <si>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</si>
  <si>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</si>
  <si>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</si>
  <si>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</si>
  <si>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</si>
  <si>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</si>
  <si>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</si>
  <si>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</si>
  <si>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</si>
  <si>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</si>
  <si>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</si>
  <si>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</si>
  <si>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</si>
  <si>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</si>
  <si>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</si>
  <si>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</si>
  <si>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</si>
  <si>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</si>
  <si>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</si>
  <si>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</si>
  <si>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</si>
  <si>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</si>
  <si>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</si>
  <si>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</si>
  <si>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</si>
  <si>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</si>
  <si>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</si>
  <si>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</si>
  <si>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</si>
  <si>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</si>
  <si>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</si>
  <si>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</si>
  <si>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</si>
  <si>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</si>
  <si>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</si>
  <si>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</si>
  <si>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</si>
  <si>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</si>
  <si>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</si>
  <si>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</si>
  <si>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</si>
  <si>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</si>
  <si>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</si>
  <si>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</si>
  <si>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</si>
  <si>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</si>
  <si>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</si>
  <si>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</si>
  <si>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</si>
  <si>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</si>
  <si>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</si>
  <si>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</si>
  <si>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</si>
  <si>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</si>
  <si>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</si>
  <si>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</si>
  <si>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</si>
  <si>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</si>
  <si>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</si>
  <si>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</si>
  <si>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</si>
  <si>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</si>
  <si>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</si>
  <si>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</si>
  <si>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</si>
  <si>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</si>
  <si>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</si>
  <si>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</si>
  <si>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</si>
  <si>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</si>
  <si>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</si>
  <si>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</si>
  <si>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</si>
  <si>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</si>
  <si>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</si>
  <si>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</si>
  <si>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</si>
  <si>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</si>
  <si>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</si>
  <si>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</si>
  <si>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</si>
  <si>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</si>
  <si>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</si>
  <si>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</si>
  <si>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</si>
  <si>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</si>
  <si>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</si>
  <si>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</si>
  <si>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</si>
  <si>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</si>
  <si>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</si>
  <si>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</si>
  <si>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</si>
  <si>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</si>
  <si>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</si>
  <si>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</si>
  <si>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</si>
  <si>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</si>
  <si>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</si>
  <si>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</si>
  <si>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</si>
  <si>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</si>
  <si>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</si>
  <si>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</si>
  <si>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</si>
  <si>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</si>
  <si>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</si>
  <si>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</si>
  <si>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</si>
  <si>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</si>
  <si>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</si>
  <si>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</si>
  <si>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</si>
  <si>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</si>
  <si>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</si>
  <si>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</si>
  <si>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</si>
  <si>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</si>
  <si>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</si>
  <si>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</si>
  <si>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</si>
  <si>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</si>
  <si>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</si>
  <si>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</si>
  <si>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</si>
  <si>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</si>
  <si>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</si>
  <si>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</si>
  <si>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</si>
  <si>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</si>
  <si>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</si>
  <si>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</si>
  <si>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</si>
  <si>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</si>
  <si>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</si>
  <si>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</si>
  <si>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</si>
  <si>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</si>
  <si>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</si>
  <si>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</si>
  <si>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</si>
  <si>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</si>
  <si>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</si>
  <si>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</si>
  <si>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</si>
  <si>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</si>
  <si>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</si>
  <si>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</si>
  <si>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</si>
  <si>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</si>
  <si>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</si>
  <si>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</si>
  <si>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</si>
  <si>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</si>
  <si>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</si>
  <si>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</si>
  <si>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</si>
  <si>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</si>
  <si>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</si>
  <si>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</si>
  <si>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</si>
  <si>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</si>
  <si>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</si>
  <si>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</si>
  <si>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</si>
  <si>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</si>
  <si>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</si>
  <si>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</si>
  <si>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</si>
  <si>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</si>
  <si>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</si>
  <si>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</si>
  <si>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</si>
  <si>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</si>
  <si>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</si>
  <si>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</si>
  <si>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</si>
  <si>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</si>
  <si>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</si>
  <si>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</si>
  <si>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</si>
  <si>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</si>
  <si>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</si>
  <si>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</si>
  <si>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</si>
  <si>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</si>
  <si>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</si>
  <si>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</si>
  <si>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</si>
  <si>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</si>
  <si>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</si>
  <si>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</si>
  <si>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</si>
  <si>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</si>
  <si>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</si>
  <si>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</si>
  <si>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</si>
  <si>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</si>
  <si>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</si>
  <si>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</si>
  <si>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</si>
  <si>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</si>
  <si>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</si>
  <si>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</si>
  <si>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</si>
  <si>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</si>
  <si>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</si>
  <si>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</si>
  <si>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</si>
  <si>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</si>
  <si>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</si>
  <si>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</si>
  <si>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</si>
  <si>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</si>
  <si>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</si>
  <si>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</si>
  <si>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</si>
  <si>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</si>
  <si>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</si>
  <si>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</si>
  <si>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</si>
  <si>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</si>
  <si>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</si>
  <si>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</si>
  <si>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</si>
  <si>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</si>
  <si>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</si>
  <si>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</si>
  <si>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</si>
  <si>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</si>
  <si>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</si>
  <si>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</si>
  <si>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</si>
  <si>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</si>
  <si>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</si>
  <si>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</si>
  <si>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</si>
  <si>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</si>
  <si>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</si>
  <si>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</si>
  <si>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</si>
  <si>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</si>
  <si>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</si>
  <si>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</si>
  <si>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</si>
  <si>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</si>
  <si>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</si>
  <si>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</si>
  <si>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</si>
  <si>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</si>
  <si>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</si>
  <si>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</si>
  <si>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</si>
  <si>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</si>
  <si>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</si>
  <si>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</si>
  <si>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</si>
  <si>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</si>
  <si>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</si>
  <si>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</si>
  <si>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</si>
  <si>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</si>
  <si>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</si>
  <si>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</si>
  <si>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</si>
  <si>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</si>
  <si>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</si>
  <si>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</si>
  <si>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</si>
  <si>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</si>
  <si>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</si>
  <si>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</si>
  <si>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</si>
  <si>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</si>
  <si>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</si>
  <si>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</si>
  <si>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</si>
  <si>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</si>
  <si>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</si>
  <si>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</si>
  <si>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</si>
  <si>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</si>
  <si>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</si>
  <si>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</si>
  <si>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</si>
  <si>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</si>
  <si>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</si>
  <si>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</si>
  <si>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</si>
  <si>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</si>
  <si>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</si>
  <si>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</si>
  <si>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</si>
  <si>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</si>
  <si>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</si>
  <si>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</si>
  <si>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</si>
  <si>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</si>
  <si>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</si>
  <si>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</si>
  <si>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</si>
  <si>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</si>
  <si>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</si>
  <si>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</si>
  <si>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</si>
  <si>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</si>
  <si>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</si>
  <si>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</si>
  <si>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</si>
  <si>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</si>
  <si>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</si>
  <si>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</si>
  <si>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</si>
  <si>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</si>
  <si>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</si>
  <si>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</si>
  <si>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</si>
  <si>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</si>
  <si>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</si>
  <si>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</si>
  <si>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</si>
  <si>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</si>
  <si>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</si>
  <si>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</si>
  <si>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</si>
  <si>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</si>
  <si>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</si>
  <si>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</si>
  <si>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</si>
  <si>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</si>
  <si>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</si>
  <si>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</si>
  <si>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</si>
  <si>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</si>
  <si>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</si>
  <si>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</si>
  <si>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</si>
  <si>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</si>
  <si>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</si>
  <si>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</si>
  <si>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</si>
  <si>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</si>
  <si>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</si>
  <si>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</si>
  <si>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</si>
  <si>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</si>
  <si>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</si>
  <si>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</si>
  <si>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</si>
  <si>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</si>
  <si>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</si>
  <si>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</si>
  <si>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</si>
  <si>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</si>
  <si>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</si>
  <si>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</si>
  <si>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</si>
  <si>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</si>
  <si>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</si>
  <si>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</si>
  <si>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</si>
  <si>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</si>
  <si>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</si>
  <si>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</si>
  <si>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</si>
  <si>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</si>
  <si>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</si>
  <si>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</si>
  <si>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</si>
  <si>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</si>
  <si>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</si>
  <si>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</si>
  <si>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</si>
  <si>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</si>
  <si>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</si>
  <si>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</si>
  <si>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</si>
  <si>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</si>
  <si>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</si>
  <si>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</si>
  <si>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</si>
  <si>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</si>
  <si>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</si>
  <si>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</si>
  <si>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</si>
  <si>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</si>
  <si>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</si>
  <si>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</si>
  <si>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</si>
  <si>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</si>
  <si>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</si>
  <si>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</si>
  <si>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</si>
  <si>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</si>
  <si>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</si>
  <si>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</si>
  <si>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</si>
  <si>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</si>
  <si>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</si>
  <si>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</si>
  <si>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</si>
  <si>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</si>
  <si>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</si>
  <si>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</si>
  <si>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</si>
  <si>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</si>
  <si>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</si>
  <si>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</si>
  <si>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</si>
  <si>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</si>
  <si>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</si>
  <si>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</si>
  <si>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</si>
  <si>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</si>
  <si>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</si>
  <si>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</si>
  <si>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</si>
  <si>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</si>
  <si>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</si>
  <si>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</si>
  <si>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</si>
  <si>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</si>
  <si>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</si>
  <si>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</si>
  <si>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</si>
  <si>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</si>
  <si>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</si>
  <si>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</si>
  <si>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</si>
  <si>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</si>
  <si>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</si>
  <si>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</si>
  <si>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</si>
  <si>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</si>
  <si>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</si>
  <si>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</si>
  <si>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</si>
  <si>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</si>
  <si>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</si>
  <si>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</si>
  <si>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</si>
  <si>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</si>
  <si>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</si>
  <si>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</si>
  <si>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</si>
  <si>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</si>
  <si>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</si>
  <si>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</si>
  <si>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</si>
  <si>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</si>
  <si>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</si>
  <si>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</si>
  <si>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</si>
  <si>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</si>
  <si>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</si>
  <si>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</si>
  <si>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</si>
  <si>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</si>
  <si>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</si>
  <si>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</si>
  <si>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</si>
  <si>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</si>
  <si>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</si>
  <si>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</si>
  <si>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</si>
  <si>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</si>
  <si>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</si>
  <si>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</si>
  <si>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</si>
  <si>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</si>
  <si>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</si>
  <si>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</si>
  <si>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</si>
  <si>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</si>
  <si>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</si>
  <si>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</si>
  <si>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</si>
  <si>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</si>
  <si>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</si>
  <si>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</si>
  <si>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</si>
  <si>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</si>
  <si>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</si>
  <si>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</si>
  <si>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</si>
  <si>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</si>
  <si>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</si>
  <si>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</si>
  <si>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</si>
  <si>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</si>
  <si>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</si>
  <si>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</si>
  <si>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</si>
  <si>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</si>
  <si>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</si>
  <si>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</si>
  <si>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</si>
  <si>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</si>
  <si>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</si>
  <si>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</si>
  <si>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</si>
  <si>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</si>
  <si>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</si>
  <si>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</si>
  <si>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</si>
  <si>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</si>
  <si>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</si>
  <si>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</si>
  <si>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</si>
  <si>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</si>
  <si>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</si>
  <si>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</si>
  <si>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</si>
  <si>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</si>
  <si>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</si>
  <si>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</si>
  <si>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</si>
  <si>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</si>
  <si>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</si>
  <si>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</si>
  <si>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</si>
  <si>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</si>
  <si>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</si>
  <si>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</si>
  <si>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</si>
  <si>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</si>
  <si>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</si>
  <si>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</si>
  <si>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</si>
  <si>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</si>
  <si>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</si>
  <si>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</si>
  <si>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</si>
  <si>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</si>
  <si>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</si>
  <si>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</si>
  <si>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</si>
  <si>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</si>
  <si>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</si>
  <si>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</si>
  <si>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</si>
  <si>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</si>
  <si>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</si>
  <si>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</si>
  <si>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</si>
  <si>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</si>
  <si>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</si>
  <si>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</si>
  <si>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</si>
  <si>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</si>
  <si>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</si>
  <si>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</si>
  <si>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</si>
  <si>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</si>
  <si>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</si>
  <si>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</si>
  <si>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</si>
  <si>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</si>
  <si>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</si>
  <si>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</si>
  <si>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</si>
  <si>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</si>
  <si>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</si>
  <si>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</si>
  <si>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</si>
  <si>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</si>
  <si>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</si>
  <si>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</si>
  <si>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</si>
  <si>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</si>
  <si>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</si>
  <si>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</si>
  <si>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</si>
  <si>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</si>
  <si>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</si>
  <si>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</si>
  <si>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</si>
  <si>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</si>
  <si>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</si>
  <si>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</si>
  <si>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</si>
  <si>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</si>
  <si>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</si>
  <si>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</si>
  <si>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</si>
  <si>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</si>
  <si>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</si>
  <si>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</si>
  <si>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</si>
  <si>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</si>
  <si>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</si>
  <si>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</si>
  <si>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</si>
  <si>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</si>
  <si>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</si>
  <si>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</si>
  <si>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</si>
  <si>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</si>
  <si>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</si>
  <si>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</si>
  <si>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</si>
  <si>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</si>
  <si>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</si>
  <si>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</si>
  <si>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</si>
  <si>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</si>
  <si>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</si>
  <si>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</si>
  <si>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</si>
  <si>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</si>
  <si>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</si>
  <si>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</si>
  <si>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</si>
  <si>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</si>
  <si>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</si>
  <si>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</si>
  <si>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</si>
  <si>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</si>
  <si>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</si>
  <si>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</si>
  <si>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</si>
  <si>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</si>
  <si>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</si>
  <si>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</si>
  <si>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</si>
  <si>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</si>
  <si>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</si>
  <si>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</si>
  <si>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</si>
  <si>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</si>
  <si>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</si>
  <si>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</si>
  <si>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</si>
  <si>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</si>
  <si>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</si>
  <si>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</si>
  <si>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</si>
  <si>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</si>
  <si>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</si>
  <si>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</si>
  <si>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</si>
  <si>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</si>
  <si>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</si>
  <si>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</si>
  <si>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</si>
  <si>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</si>
  <si>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</si>
  <si>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</si>
  <si>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</si>
  <si>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</si>
  <si>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</si>
  <si>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</si>
  <si>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</si>
  <si>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</si>
  <si>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</si>
  <si>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</si>
  <si>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</si>
  <si>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</si>
  <si>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</si>
  <si>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</si>
  <si>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</si>
  <si>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</si>
  <si>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</si>
  <si>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</si>
  <si>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</si>
  <si>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</si>
  <si>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</si>
  <si>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</si>
  <si>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</si>
  <si>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</si>
  <si>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</si>
  <si>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</si>
  <si>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</si>
  <si>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</si>
  <si>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</si>
  <si>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</si>
  <si>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</si>
  <si>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</si>
  <si>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</si>
  <si>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</si>
  <si>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</si>
  <si>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</si>
  <si>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</si>
  <si>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</si>
  <si>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</si>
  <si>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</si>
  <si>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</si>
  <si>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</si>
  <si>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</si>
  <si>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</si>
  <si>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</si>
  <si>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</si>
  <si>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</si>
  <si>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</si>
  <si>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</si>
  <si>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</si>
  <si>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</si>
  <si>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</si>
  <si>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</si>
  <si>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</si>
  <si>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</si>
  <si>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</si>
  <si>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</si>
  <si>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</si>
  <si>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</si>
  <si>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</si>
  <si>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</si>
  <si>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</si>
  <si>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</si>
  <si>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</si>
  <si>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</si>
  <si>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</si>
  <si>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</si>
  <si>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</si>
  <si>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</si>
  <si>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</si>
  <si>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</si>
  <si>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</si>
  <si>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</si>
  <si>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</si>
  <si>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</si>
  <si>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</si>
  <si>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</si>
  <si>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</si>
  <si>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</si>
  <si>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</si>
  <si>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</si>
  <si>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</si>
  <si>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</si>
  <si>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</si>
  <si>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</si>
  <si>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</si>
  <si>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</si>
  <si>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</si>
  <si>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</si>
  <si>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</si>
  <si>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</si>
  <si>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</si>
  <si>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</si>
  <si>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</si>
  <si>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</si>
  <si>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</si>
  <si>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</si>
  <si>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</si>
  <si>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</si>
  <si>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</si>
  <si>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</si>
  <si>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</si>
  <si>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</si>
  <si>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</si>
  <si>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</si>
  <si>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</si>
  <si>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</si>
  <si>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</si>
  <si>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</si>
  <si>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</si>
  <si>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</si>
  <si>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</si>
  <si>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</si>
  <si>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</si>
  <si>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</si>
  <si>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</si>
  <si>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</si>
  <si>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</si>
  <si>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</si>
  <si>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</si>
  <si>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</si>
  <si>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</si>
  <si>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</si>
  <si>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</si>
  <si>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</si>
  <si>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</si>
  <si>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</si>
  <si>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</si>
  <si>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</si>
  <si>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</si>
  <si>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</si>
  <si>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</si>
  <si>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</si>
  <si>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</si>
  <si>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</si>
  <si>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</si>
  <si>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</si>
  <si>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</si>
  <si>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</si>
  <si>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</si>
  <si>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</si>
  <si>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</si>
  <si>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</si>
  <si>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</si>
  <si>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</si>
  <si>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</si>
  <si>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</si>
  <si>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</si>
  <si>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</si>
  <si>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</si>
  <si>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</si>
  <si>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</si>
  <si>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</si>
  <si>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</si>
  <si>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</si>
  <si>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</si>
  <si>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</si>
  <si>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</si>
  <si>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</si>
  <si>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</si>
  <si>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</si>
  <si>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</si>
  <si>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</si>
  <si>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</si>
  <si>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</si>
  <si>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</si>
  <si>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</si>
  <si>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</si>
  <si>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</si>
  <si>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</si>
  <si>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</si>
  <si>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</si>
  <si>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</si>
  <si>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</si>
  <si>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</si>
  <si>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</si>
  <si>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</si>
  <si>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</si>
  <si>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</si>
  <si>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</si>
  <si>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</si>
  <si>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</si>
  <si>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</si>
  <si>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</si>
  <si>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</si>
  <si>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</si>
  <si>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</si>
  <si>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</si>
  <si>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</si>
  <si>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</si>
  <si>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</si>
  <si>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</si>
  <si>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</si>
  <si>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</si>
  <si>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</si>
  <si>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</si>
  <si>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</si>
  <si>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</si>
  <si>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</si>
  <si>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</si>
  <si>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</si>
  <si>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</si>
  <si>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</si>
  <si>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</si>
  <si>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</si>
  <si>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</si>
  <si>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</si>
  <si>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</si>
  <si>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</si>
  <si>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</si>
  <si>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</si>
  <si>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</si>
  <si>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</si>
  <si>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</si>
  <si>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</si>
  <si>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</si>
  <si>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</si>
  <si>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</si>
  <si>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</si>
  <si>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</si>
  <si>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</si>
  <si>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</si>
  <si>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</si>
  <si>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</si>
  <si>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</si>
  <si>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</si>
  <si>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</si>
  <si>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</si>
  <si>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</si>
  <si>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</si>
  <si>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</si>
  <si>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</si>
  <si>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</si>
  <si>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</si>
  <si>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</si>
  <si>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</si>
  <si>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</si>
  <si>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</si>
  <si>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</si>
  <si>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</si>
  <si>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</si>
  <si>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</si>
  <si>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</si>
  <si>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</si>
  <si>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</si>
  <si>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</si>
  <si>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</si>
  <si>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</si>
  <si>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</si>
  <si>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</si>
  <si>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</si>
  <si>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</si>
  <si>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</si>
  <si>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</si>
  <si>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</si>
  <si>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</si>
  <si>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</si>
  <si>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</si>
  <si>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</si>
  <si>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</si>
  <si>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</si>
  <si>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</si>
  <si>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</si>
  <si>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</si>
  <si>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</si>
  <si>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</si>
  <si>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</si>
  <si>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</si>
  <si>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</si>
  <si>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</si>
  <si>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</si>
  <si>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</si>
  <si>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</si>
  <si>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</si>
  <si>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</si>
  <si>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</si>
  <si>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</si>
  <si>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</si>
  <si>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</si>
  <si>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</si>
  <si>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</si>
  <si>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</si>
  <si>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</si>
  <si>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</si>
  <si>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</si>
  <si>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</si>
  <si>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</si>
  <si>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</si>
  <si>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</si>
  <si>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</si>
  <si>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</si>
  <si>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</si>
  <si>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</si>
  <si>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</si>
  <si>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</si>
  <si>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</si>
  <si>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</si>
  <si>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</si>
  <si>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</si>
  <si>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</si>
  <si>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</si>
  <si>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</si>
  <si>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</si>
  <si>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</si>
  <si>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</si>
  <si>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</si>
  <si>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</si>
  <si>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</si>
  <si>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</si>
  <si>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</si>
  <si>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</si>
  <si>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</si>
  <si>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</si>
  <si>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</si>
  <si>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</si>
  <si>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</si>
  <si>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</si>
  <si>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</si>
  <si>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</si>
  <si>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</si>
  <si>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</si>
  <si>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</si>
  <si>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</si>
  <si>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</si>
  <si>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</si>
  <si>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</si>
  <si>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</si>
  <si>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</si>
  <si>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</si>
  <si>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</si>
  <si>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</si>
  <si>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</si>
  <si>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</si>
  <si>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</si>
  <si>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</si>
  <si>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</si>
  <si>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</si>
  <si>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</si>
  <si>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</si>
  <si>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</si>
  <si>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</si>
  <si>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</si>
  <si>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</si>
  <si>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</si>
  <si>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</si>
  <si>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</si>
  <si>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</si>
  <si>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</si>
  <si>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</si>
  <si>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</si>
  <si>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</si>
  <si>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</si>
  <si>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</si>
  <si>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</si>
  <si>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</si>
  <si>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</si>
  <si>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</si>
  <si>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</si>
  <si>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</si>
  <si>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</si>
  <si>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</si>
  <si>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</si>
  <si>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</si>
  <si>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</si>
  <si>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</si>
  <si>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</si>
  <si>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</si>
  <si>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</si>
  <si>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</si>
  <si>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</si>
  <si>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</si>
  <si>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</si>
  <si>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</si>
  <si>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</si>
  <si>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</si>
  <si>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</si>
  <si>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</si>
  <si>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</si>
  <si>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</si>
  <si>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</si>
  <si>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</si>
  <si>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</si>
  <si>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</si>
  <si>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</si>
  <si>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</si>
  <si>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</si>
  <si>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</si>
  <si>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</si>
  <si>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</si>
  <si>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</si>
  <si>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</si>
  <si>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</si>
  <si>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</si>
  <si>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</si>
  <si>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</si>
  <si>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</si>
  <si>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</si>
  <si>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</si>
  <si>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</si>
  <si>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</si>
  <si>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</si>
  <si>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</si>
  <si>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</si>
  <si>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</si>
  <si>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</si>
  <si>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</si>
  <si>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</si>
  <si>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</si>
  <si>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</si>
  <si>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</si>
  <si>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</si>
  <si>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</si>
  <si>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</si>
  <si>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</si>
  <si>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</si>
  <si>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</si>
  <si>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</si>
  <si>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</si>
  <si>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</si>
  <si>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</si>
  <si>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</si>
  <si>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</si>
  <si>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</si>
  <si>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</si>
  <si>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</si>
  <si>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</si>
  <si>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</si>
  <si>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</si>
  <si>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</si>
  <si>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</si>
  <si>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</si>
  <si>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</si>
  <si>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</si>
  <si>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</si>
  <si>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</si>
  <si>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</si>
  <si>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</si>
  <si>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</si>
  <si>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</si>
  <si>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</si>
  <si>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</si>
  <si>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</si>
  <si>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</si>
  <si>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</si>
  <si>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</si>
  <si>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</si>
  <si>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</si>
  <si>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</si>
  <si>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</si>
  <si>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</si>
  <si>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</si>
  <si>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</si>
  <si>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</si>
  <si>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</si>
  <si>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</si>
  <si>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</si>
  <si>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</si>
  <si>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</si>
  <si>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</si>
  <si>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</si>
  <si>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</si>
  <si>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</si>
  <si>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</si>
  <si>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</si>
  <si>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</si>
  <si>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</si>
  <si>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</si>
  <si>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</si>
  <si>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</si>
  <si>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</si>
  <si>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</si>
  <si>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</si>
  <si>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</si>
  <si>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</si>
  <si>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</si>
  <si>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</si>
  <si>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</si>
  <si>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</si>
  <si>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</si>
  <si>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</si>
  <si>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</si>
  <si>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</si>
  <si>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</si>
  <si>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</si>
  <si>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</si>
  <si>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</si>
  <si>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</si>
  <si>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</si>
  <si>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</si>
  <si>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</si>
  <si>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</si>
  <si>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</si>
  <si>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</si>
  <si>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</si>
  <si>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</si>
  <si>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</si>
  <si>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</si>
  <si>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</si>
  <si>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</si>
  <si>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</si>
  <si>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</si>
  <si>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</si>
  <si>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</si>
  <si>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</si>
  <si>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</si>
  <si>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</si>
  <si>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</si>
  <si>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</si>
  <si>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</si>
  <si>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</si>
  <si>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</si>
  <si>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</si>
  <si>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</si>
  <si>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</si>
  <si>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</si>
  <si>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</si>
  <si>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</si>
  <si>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</si>
  <si>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</si>
  <si>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</si>
  <si>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</si>
  <si>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</si>
  <si>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</si>
  <si>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</si>
  <si>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</si>
  <si>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</si>
  <si>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</si>
  <si>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</si>
  <si>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</si>
  <si>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</si>
  <si>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</si>
  <si>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</si>
  <si>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</si>
  <si>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</si>
  <si>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</si>
  <si>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</si>
  <si>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</si>
  <si>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</si>
  <si>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</si>
  <si>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</si>
  <si>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</si>
  <si>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</si>
  <si>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</si>
  <si>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</si>
  <si>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</si>
  <si>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</si>
  <si>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</si>
  <si>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</si>
  <si>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</si>
  <si>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</si>
  <si>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</si>
  <si>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</si>
  <si>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</si>
  <si>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</si>
  <si>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</si>
  <si>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</si>
  <si>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</si>
  <si>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</si>
  <si>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</si>
  <si>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</si>
  <si>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</si>
  <si>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</si>
  <si>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</si>
  <si>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</si>
  <si>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</si>
  <si>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</si>
  <si>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</si>
  <si>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</si>
  <si>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</si>
  <si>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</si>
  <si>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</si>
  <si>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</si>
  <si>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</si>
  <si>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</si>
  <si>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</si>
  <si>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</si>
  <si>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</si>
  <si>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</si>
  <si>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</si>
  <si>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</si>
  <si>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</si>
  <si>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</si>
  <si>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</si>
  <si>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</si>
  <si>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</si>
  <si>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</si>
  <si>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</si>
  <si>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</si>
  <si>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</si>
  <si>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</si>
  <si>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</si>
  <si>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</si>
  <si>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</si>
  <si>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</si>
  <si>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</si>
  <si>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</si>
  <si>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</si>
  <si>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</si>
  <si>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</si>
  <si>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</si>
  <si>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</si>
  <si>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</si>
  <si>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</si>
  <si>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</si>
  <si>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</si>
  <si>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</si>
  <si>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</si>
  <si>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</si>
  <si>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</si>
  <si>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</si>
  <si>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</si>
  <si>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</si>
  <si>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</si>
  <si>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</si>
  <si>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</si>
  <si>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</si>
  <si>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</si>
  <si>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</si>
  <si>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</si>
  <si>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</si>
  <si>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</si>
  <si>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</si>
  <si>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</si>
  <si>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</si>
  <si>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</si>
  <si>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</si>
  <si>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</si>
  <si>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</si>
  <si>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</si>
  <si>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</si>
  <si>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</si>
  <si>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</si>
  <si>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</si>
  <si>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</si>
  <si>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</si>
  <si>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</si>
  <si>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</si>
  <si>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</si>
  <si>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</si>
  <si>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</si>
  <si>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</si>
  <si>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</si>
  <si>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</si>
  <si>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</si>
  <si>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</si>
  <si>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</si>
  <si>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</si>
  <si>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</si>
  <si>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</si>
  <si>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</si>
  <si>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</si>
  <si>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</si>
  <si>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</si>
  <si>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</si>
  <si>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</si>
  <si>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</si>
  <si>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</si>
  <si>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</si>
  <si>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</si>
  <si>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</si>
  <si>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</si>
  <si>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</si>
  <si>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</si>
  <si>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</si>
  <si>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</si>
  <si>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</si>
  <si>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</si>
  <si>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</si>
  <si>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</si>
  <si>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</si>
  <si>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</si>
  <si>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</si>
  <si>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</si>
  <si>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</si>
  <si>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</si>
  <si>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</si>
  <si>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</si>
  <si>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</si>
  <si>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</si>
  <si>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</si>
  <si>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</si>
  <si>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</si>
  <si>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</si>
  <si>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</si>
  <si>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</si>
  <si>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</si>
  <si>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</si>
  <si>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</si>
  <si>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</si>
  <si>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</si>
  <si>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</si>
  <si>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</si>
  <si>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</si>
  <si>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</si>
  <si>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</si>
  <si>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</si>
  <si>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</si>
  <si>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</si>
  <si>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</si>
  <si>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</si>
  <si>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</si>
  <si>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</si>
  <si>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</si>
  <si>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</si>
  <si>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</si>
  <si>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</si>
  <si>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</si>
  <si>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</si>
  <si>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</si>
  <si>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</si>
  <si>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</si>
  <si>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</si>
  <si>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</si>
  <si>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</si>
  <si>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</si>
  <si>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</si>
  <si>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</si>
  <si>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</si>
  <si>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</si>
  <si>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</si>
  <si>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</si>
  <si>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</si>
  <si>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</si>
  <si>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</si>
  <si>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</si>
  <si>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</si>
  <si>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</si>
  <si>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</si>
  <si>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</si>
  <si>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</si>
  <si>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</si>
  <si>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</si>
  <si>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</si>
  <si>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</si>
  <si>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</si>
  <si>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</si>
  <si>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</si>
  <si>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</si>
  <si>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</si>
  <si>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</si>
  <si>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</si>
  <si>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</si>
  <si>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</si>
  <si>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</si>
  <si>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</si>
  <si>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</si>
  <si>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</si>
  <si>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</si>
  <si>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</si>
  <si>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</si>
  <si>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</si>
  <si>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</si>
  <si>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</si>
  <si>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</si>
  <si>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</si>
  <si>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</si>
  <si>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</si>
  <si>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</si>
  <si>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</si>
  <si>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</si>
  <si>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</si>
  <si>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</si>
  <si>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</si>
  <si>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</si>
  <si>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</si>
  <si>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</si>
  <si>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</si>
  <si>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</si>
  <si>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</si>
  <si>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</si>
  <si>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</si>
  <si>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</si>
  <si>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</si>
  <si>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</si>
  <si>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</si>
  <si>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</si>
  <si>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</si>
  <si>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</si>
  <si>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</si>
  <si>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</si>
  <si>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</si>
  <si>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</si>
  <si>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</si>
  <si>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</si>
  <si>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</si>
  <si>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</si>
  <si>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</si>
  <si>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</si>
  <si>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</si>
  <si>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</si>
  <si>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</si>
  <si>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</si>
  <si>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</si>
  <si>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</si>
  <si>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</si>
  <si>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</si>
  <si>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</si>
  <si>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</si>
  <si>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</si>
  <si>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</si>
  <si>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</si>
  <si>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</si>
  <si>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</si>
  <si>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</si>
  <si>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</si>
  <si>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</si>
  <si>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</si>
  <si>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</si>
  <si>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</si>
  <si>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</si>
  <si>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</si>
  <si>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</si>
  <si>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</si>
  <si>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</si>
  <si>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</si>
  <si>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</si>
  <si>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</si>
  <si>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</si>
  <si>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</si>
  <si>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</si>
  <si>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</si>
  <si>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</si>
  <si>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</si>
  <si>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</si>
  <si>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</si>
  <si>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</si>
  <si>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</si>
  <si>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</si>
  <si>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</si>
  <si>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</si>
  <si>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</si>
  <si>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</si>
  <si>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</si>
  <si>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</si>
  <si>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</si>
  <si>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</si>
  <si>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</si>
  <si>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</si>
  <si>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</si>
  <si>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</si>
  <si>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</si>
  <si>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</si>
  <si>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</si>
  <si>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</si>
  <si>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</si>
  <si>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</si>
  <si>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</si>
  <si>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</si>
  <si>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</si>
  <si>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</si>
  <si>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</si>
  <si>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</si>
  <si>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</si>
  <si>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</si>
  <si>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</si>
  <si>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</si>
  <si>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</si>
  <si>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</si>
  <si>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</si>
  <si>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</si>
  <si>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</si>
  <si>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</si>
  <si>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</si>
  <si>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</si>
  <si>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</si>
  <si>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</si>
  <si>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</si>
  <si>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</si>
  <si>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</si>
  <si>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</si>
  <si>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</si>
  <si>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</si>
  <si>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</si>
  <si>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</si>
  <si>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</si>
  <si>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</si>
  <si>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</si>
  <si>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</si>
  <si>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</si>
  <si>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</si>
  <si>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</si>
  <si>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</si>
  <si>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</si>
  <si>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</si>
  <si>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</si>
  <si>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</si>
  <si>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</si>
  <si>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</si>
  <si>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</si>
  <si>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</si>
  <si>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</si>
  <si>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</si>
  <si>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</si>
  <si>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</si>
  <si>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</si>
  <si>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</si>
  <si>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</si>
  <si>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</si>
  <si>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</si>
  <si>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</si>
  <si>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</si>
  <si>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</si>
  <si>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</si>
  <si>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</si>
  <si>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</si>
  <si>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</si>
  <si>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</si>
  <si>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</si>
  <si>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</si>
  <si>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</si>
  <si>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</si>
  <si>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</si>
  <si>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</si>
  <si>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</si>
  <si>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</si>
  <si>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</si>
  <si>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</si>
  <si>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</si>
  <si>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</si>
  <si>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</si>
  <si>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</si>
  <si>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</si>
  <si>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</si>
  <si>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</si>
  <si>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</si>
  <si>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</si>
  <si>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</si>
  <si>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</si>
  <si>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</si>
  <si>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</si>
  <si>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</si>
  <si>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</si>
  <si>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</si>
  <si>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</si>
  <si>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</si>
  <si>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</si>
  <si>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</si>
  <si>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</si>
  <si>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</si>
  <si>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</si>
  <si>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</si>
  <si>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</si>
  <si>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</si>
  <si>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</si>
  <si>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</si>
  <si>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</si>
  <si>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</si>
  <si>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</si>
  <si>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</si>
  <si>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</si>
  <si>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</si>
  <si>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</si>
  <si>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</si>
  <si>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</si>
  <si>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</si>
  <si>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</si>
  <si>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</si>
  <si>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</si>
  <si>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</si>
  <si>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</si>
  <si>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</si>
  <si>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</si>
  <si>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</si>
  <si>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</si>
  <si>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</si>
  <si>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</si>
  <si>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</si>
  <si>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</si>
  <si>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</si>
  <si>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</si>
  <si>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</si>
  <si>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</si>
  <si>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</si>
  <si>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</si>
  <si>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</si>
  <si>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</si>
  <si>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</si>
  <si>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</si>
  <si>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</si>
  <si>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</si>
  <si>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</si>
  <si>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</si>
  <si>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</si>
  <si>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</si>
  <si>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</si>
  <si>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</si>
  <si>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</si>
  <si>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</si>
  <si>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</si>
  <si>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</si>
  <si>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</si>
  <si>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</si>
  <si>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</si>
  <si>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</si>
  <si>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</si>
  <si>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</si>
  <si>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</si>
  <si>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</si>
  <si>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</si>
  <si>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</si>
  <si>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</si>
  <si>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</si>
  <si>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</si>
  <si>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</si>
  <si>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</si>
  <si>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</si>
  <si>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</si>
  <si>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</si>
  <si>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</si>
  <si>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</si>
  <si>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</si>
  <si>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</si>
  <si>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</si>
  <si>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</si>
  <si>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</si>
  <si>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</si>
  <si>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</si>
  <si>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</si>
  <si>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</si>
  <si>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</si>
  <si>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</si>
  <si>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</si>
  <si>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</si>
  <si>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</si>
  <si>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</si>
  <si>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</si>
  <si>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</si>
  <si>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</si>
  <si>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</si>
  <si>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</si>
  <si>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</si>
  <si>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</si>
  <si>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</si>
  <si>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</si>
  <si>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</si>
  <si>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</si>
  <si>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</si>
  <si>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</si>
  <si>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</si>
  <si>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</si>
  <si>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</si>
  <si>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</si>
  <si>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</si>
  <si>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</si>
  <si>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</si>
  <si>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</si>
  <si>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</si>
  <si>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</si>
  <si>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</si>
  <si>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</si>
  <si>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</si>
  <si>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</si>
  <si>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</si>
  <si>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</si>
  <si>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</si>
  <si>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</si>
  <si>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</si>
  <si>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</si>
  <si>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</si>
  <si>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</si>
  <si>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</si>
  <si>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</si>
  <si>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</si>
  <si>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</si>
  <si>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</si>
  <si>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</si>
  <si>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</si>
  <si>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</si>
  <si>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</si>
  <si>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</si>
  <si>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</si>
  <si>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</si>
  <si>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</si>
  <si>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</si>
  <si>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</si>
  <si>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</si>
  <si>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</si>
  <si>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</si>
  <si>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</si>
  <si>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</si>
  <si>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</si>
  <si>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</si>
  <si>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</si>
  <si>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</si>
  <si>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</si>
  <si>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</si>
  <si>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</si>
  <si>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</si>
  <si>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</si>
  <si>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</si>
  <si>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</si>
  <si>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</si>
  <si>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</si>
  <si>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</si>
  <si>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</si>
  <si>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</si>
  <si>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</si>
  <si>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</si>
  <si>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</si>
  <si>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</si>
  <si>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</si>
  <si>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</si>
  <si>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</si>
  <si>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</si>
  <si>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</si>
  <si>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</si>
  <si>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</si>
  <si>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</si>
  <si>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</si>
  <si>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</si>
  <si>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</si>
  <si>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</si>
  <si>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</si>
  <si>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</si>
  <si>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</si>
  <si>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</si>
  <si>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</si>
  <si>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</si>
  <si>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</si>
  <si>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</si>
  <si>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</si>
  <si>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</si>
  <si>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</si>
  <si>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</si>
  <si>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</si>
  <si>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</si>
  <si>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</si>
  <si>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</si>
  <si>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</si>
  <si>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</si>
  <si>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</si>
  <si>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</si>
  <si>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</si>
  <si>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</si>
  <si>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</si>
  <si>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</si>
  <si>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</si>
  <si>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</si>
  <si>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</si>
  <si>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</si>
  <si>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</si>
  <si>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</si>
  <si>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</si>
  <si>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</si>
  <si>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</si>
  <si>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</si>
  <si>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</si>
  <si>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</si>
  <si>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</si>
  <si>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</si>
  <si>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</si>
  <si>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</si>
  <si>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</si>
  <si>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</si>
  <si>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</si>
  <si>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</si>
  <si>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</si>
  <si>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</si>
  <si>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</si>
  <si>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</si>
  <si>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</si>
  <si>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</si>
  <si>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</si>
  <si>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</si>
  <si>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</si>
  <si>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</si>
  <si>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</si>
  <si>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</si>
  <si>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</si>
  <si>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</si>
  <si>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</si>
  <si>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</si>
  <si>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</si>
  <si>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</si>
  <si>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</si>
  <si>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</si>
  <si>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</si>
  <si>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</si>
  <si>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</si>
  <si>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</si>
  <si>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</si>
  <si>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</si>
  <si>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</si>
  <si>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</si>
  <si>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</si>
  <si>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</si>
  <si>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</si>
  <si>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</si>
  <si>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</si>
  <si>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</si>
  <si>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</si>
  <si>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</si>
  <si>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</si>
  <si>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</si>
  <si>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</si>
  <si>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</si>
  <si>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</si>
  <si>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</si>
  <si>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</si>
  <si>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</si>
  <si>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</si>
  <si>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</si>
  <si>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</si>
  <si>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</si>
  <si>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</si>
  <si>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</si>
  <si>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</si>
  <si>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</si>
  <si>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</si>
  <si>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</si>
  <si>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</si>
  <si>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</si>
  <si>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</si>
  <si>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</si>
  <si>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</si>
  <si>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</si>
  <si>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</si>
  <si>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</si>
  <si>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</si>
  <si>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</si>
  <si>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</si>
  <si>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</si>
  <si>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</si>
  <si>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</si>
  <si>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</si>
  <si>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</si>
  <si>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</si>
  <si>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</si>
  <si>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</si>
  <si>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</si>
  <si>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</si>
  <si>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</si>
  <si>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</si>
  <si>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</si>
  <si>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</si>
  <si>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</si>
  <si>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</si>
  <si>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</si>
  <si>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</si>
  <si>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</si>
  <si>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</si>
  <si>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</si>
  <si>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</si>
  <si>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</si>
  <si>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</si>
  <si>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</si>
  <si>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</si>
  <si>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</si>
  <si>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</si>
  <si>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</si>
  <si>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</si>
  <si>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</si>
  <si>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</si>
  <si>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</si>
  <si>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</si>
  <si>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</si>
  <si>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</si>
  <si>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</si>
  <si>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</si>
  <si>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</si>
  <si>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</si>
  <si>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</si>
  <si>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</si>
  <si>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</si>
  <si>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</si>
  <si>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</si>
  <si>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</si>
  <si>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</si>
  <si>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</si>
  <si>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</si>
  <si>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</si>
  <si>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</si>
  <si>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</si>
  <si>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</si>
  <si>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</si>
  <si>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</si>
  <si>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</si>
  <si>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</si>
  <si>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</si>
  <si>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</si>
  <si>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</si>
  <si>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</si>
  <si>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</si>
  <si>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</si>
  <si>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</si>
  <si>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</si>
  <si>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</si>
  <si>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</si>
  <si>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</si>
  <si>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</si>
  <si>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</si>
  <si>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</si>
  <si>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</si>
  <si>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</si>
  <si>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</si>
  <si>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</si>
  <si>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</si>
  <si>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</si>
  <si>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</si>
  <si>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</si>
  <si>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</si>
  <si>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</si>
  <si>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</si>
  <si>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</si>
  <si>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</si>
  <si>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</si>
  <si>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</si>
  <si>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</si>
  <si>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</si>
  <si>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</si>
  <si>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</si>
  <si>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</si>
  <si>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</si>
  <si>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</si>
  <si>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</si>
  <si>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</si>
  <si>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</si>
  <si>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</si>
  <si>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</si>
  <si>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</si>
  <si>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</si>
  <si>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</si>
  <si>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</si>
  <si>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</si>
  <si>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</si>
  <si>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</si>
  <si>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</si>
  <si>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</si>
  <si>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</si>
  <si>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</si>
  <si>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</si>
  <si>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</si>
  <si>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</si>
  <si>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</si>
  <si>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</si>
  <si>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</si>
  <si>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</si>
  <si>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</si>
  <si>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</si>
  <si>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</si>
  <si>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</si>
  <si>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</si>
  <si>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</si>
  <si>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</si>
  <si>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</si>
  <si>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</si>
  <si>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</si>
  <si>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</si>
  <si>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</si>
  <si>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</si>
  <si>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</si>
  <si>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</si>
  <si>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</si>
  <si>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</si>
  <si>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</si>
  <si>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</si>
  <si>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</si>
  <si>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</si>
  <si>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</si>
  <si>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</si>
  <si>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</si>
  <si>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</si>
  <si>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</si>
  <si>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</si>
  <si>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</si>
  <si>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</si>
  <si>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</si>
  <si>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</si>
  <si>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</si>
  <si>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</si>
  <si>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</si>
  <si>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</si>
  <si>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</si>
  <si>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</si>
  <si>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</si>
  <si>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</si>
  <si>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</si>
  <si>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</si>
  <si>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</si>
  <si>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</si>
  <si>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</si>
  <si>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</si>
  <si>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</si>
  <si>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</si>
  <si>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</si>
  <si>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</si>
  <si>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</si>
  <si>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</si>
  <si>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</si>
  <si>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</si>
  <si>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</si>
  <si>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</si>
  <si>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</si>
  <si>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</si>
  <si>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</si>
  <si>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</si>
  <si>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</si>
  <si>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</si>
  <si>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</si>
  <si>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</si>
  <si>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</si>
  <si>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</si>
  <si>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</si>
  <si>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</si>
  <si>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</si>
  <si>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</si>
  <si>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</si>
  <si>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</si>
  <si>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</si>
  <si>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</si>
  <si>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</si>
  <si>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</si>
  <si>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</si>
  <si>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</si>
  <si>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</si>
  <si>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</si>
  <si>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</si>
  <si>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</si>
  <si>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</si>
  <si>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</si>
  <si>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</si>
  <si>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</si>
  <si>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</si>
  <si>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</si>
  <si>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</si>
  <si>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</si>
  <si>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</si>
  <si>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</si>
  <si>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</si>
  <si>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</si>
  <si>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</si>
  <si>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</si>
  <si>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</si>
  <si>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</si>
  <si>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</si>
  <si>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</si>
  <si>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</si>
  <si>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</si>
  <si>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</si>
  <si>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</si>
  <si>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</si>
  <si>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</si>
  <si>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</si>
  <si>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</si>
  <si>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</si>
  <si>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</si>
  <si>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</si>
  <si>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</si>
  <si>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</si>
  <si>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</si>
  <si>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</si>
  <si>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</si>
  <si>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</si>
  <si>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</si>
  <si>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</si>
  <si>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</si>
  <si>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</si>
  <si>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</si>
  <si>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</si>
  <si>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</si>
  <si>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</si>
  <si>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</si>
  <si>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</si>
  <si>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</si>
  <si>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</si>
  <si>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</si>
  <si>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</si>
  <si>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</si>
  <si>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</si>
  <si>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</si>
  <si>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</si>
  <si>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</si>
  <si>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</si>
  <si>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</si>
  <si>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</si>
  <si>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</si>
  <si>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</si>
  <si>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</si>
  <si>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</si>
  <si>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</si>
  <si>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</si>
  <si>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</si>
  <si>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</si>
  <si>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</si>
  <si>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</si>
  <si>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</si>
  <si>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</si>
  <si>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</si>
  <si>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</si>
  <si>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</si>
  <si>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</si>
  <si>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</si>
  <si>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</si>
  <si>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</si>
  <si>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</si>
  <si>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</si>
  <si>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</si>
  <si>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</si>
  <si>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</si>
  <si>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</si>
  <si>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</si>
  <si>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</si>
  <si>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</si>
  <si>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</si>
  <si>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</si>
  <si>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</si>
  <si>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</si>
  <si>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</si>
  <si>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</si>
  <si>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</si>
  <si>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</si>
  <si>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</si>
  <si>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</si>
  <si>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</si>
  <si>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</si>
  <si>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</si>
  <si>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</si>
  <si>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</si>
  <si>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</si>
  <si>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</si>
  <si>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</si>
  <si>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</si>
  <si>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</si>
  <si>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</si>
  <si>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</si>
  <si>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</si>
  <si>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</si>
  <si>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</si>
  <si>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</si>
  <si>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</si>
  <si>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</si>
  <si>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</si>
  <si>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</si>
  <si>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</si>
  <si>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</si>
  <si>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</si>
  <si>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</si>
  <si>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</si>
  <si>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</si>
  <si>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</si>
  <si>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</si>
  <si>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</si>
  <si>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</si>
  <si>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</si>
  <si>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</si>
  <si>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</si>
  <si>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</si>
  <si>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</si>
  <si>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</si>
  <si>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</si>
  <si>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</si>
  <si>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</si>
  <si>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</si>
  <si>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</si>
  <si>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</si>
  <si>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</si>
  <si>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</si>
  <si>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</si>
  <si>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</si>
  <si>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</si>
  <si>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</si>
  <si>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</si>
  <si>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</si>
  <si>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</si>
  <si>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</si>
  <si>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</si>
  <si>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</si>
  <si>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</si>
  <si>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</si>
  <si>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</si>
  <si>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</si>
  <si>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</si>
  <si>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</si>
  <si>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</si>
  <si>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</si>
  <si>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</si>
  <si>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</si>
  <si>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</si>
  <si>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</si>
  <si>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</si>
  <si>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</si>
  <si>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</si>
  <si>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</si>
  <si>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</si>
  <si>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</si>
  <si>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</si>
  <si>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</si>
  <si>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</si>
  <si>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</si>
  <si>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</si>
  <si>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</si>
  <si>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</si>
  <si>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</si>
  <si>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</si>
  <si>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</si>
  <si>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</si>
  <si>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</si>
  <si>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</si>
  <si>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</si>
  <si>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</si>
  <si>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</si>
  <si>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</si>
  <si>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</si>
  <si>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</si>
  <si>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</si>
  <si>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</si>
  <si>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</si>
  <si>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</si>
  <si>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</si>
  <si>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</si>
  <si>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</si>
  <si>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</si>
  <si>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</si>
  <si>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</si>
  <si>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</si>
  <si>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</si>
  <si>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</si>
  <si>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</si>
  <si>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</si>
  <si>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</si>
  <si>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</si>
  <si>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</si>
  <si>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</si>
  <si>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</si>
  <si>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</si>
  <si>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</si>
  <si>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</si>
  <si>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</si>
  <si>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</si>
  <si>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</si>
  <si>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</si>
  <si>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</si>
  <si>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</si>
  <si>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</si>
  <si>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</si>
  <si>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</si>
  <si>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</si>
  <si>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</si>
  <si>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</si>
  <si>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</si>
  <si>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</si>
  <si>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</si>
  <si>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</si>
  <si>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</si>
  <si>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</si>
  <si>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</si>
  <si>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</si>
  <si>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</si>
  <si>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</si>
  <si>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</si>
  <si>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</si>
  <si>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</si>
  <si>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</si>
  <si>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</si>
  <si>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</si>
  <si>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</si>
  <si>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</si>
  <si>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</si>
  <si>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</si>
  <si>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</si>
  <si>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</si>
  <si>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</si>
  <si>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</si>
  <si>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</si>
  <si>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</si>
  <si>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</si>
  <si>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</si>
  <si>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</si>
  <si>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</si>
  <si>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</si>
  <si>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</si>
  <si>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</si>
  <si>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</si>
  <si>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</si>
  <si>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</si>
  <si>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</si>
  <si>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</si>
  <si>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</si>
  <si>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</si>
  <si>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</si>
  <si>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</si>
  <si>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</si>
  <si>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</si>
  <si>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</si>
  <si>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</si>
  <si>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</si>
  <si>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</si>
  <si>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</si>
  <si>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</si>
  <si>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</si>
  <si>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</si>
  <si>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</si>
  <si>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</si>
  <si>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</si>
  <si>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</si>
  <si>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</si>
  <si>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</si>
  <si>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</si>
  <si>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</si>
  <si>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</si>
  <si>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</si>
  <si>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</si>
  <si>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</si>
  <si>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</si>
  <si>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</si>
  <si>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</si>
  <si>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</si>
  <si>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</si>
  <si>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</si>
  <si>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</si>
  <si>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</si>
  <si>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</si>
  <si>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</si>
  <si>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</si>
  <si>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</si>
  <si>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</si>
  <si>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</si>
  <si>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</si>
  <si>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</si>
  <si>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</si>
  <si>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</si>
  <si>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</si>
  <si>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</si>
  <si>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</si>
  <si>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</si>
  <si>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</si>
  <si>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</si>
  <si>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</si>
  <si>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</si>
  <si>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</si>
  <si>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</si>
  <si>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</si>
  <si>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</si>
  <si>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</si>
  <si>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</si>
  <si>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</si>
  <si>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</si>
  <si>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</si>
  <si>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</si>
  <si>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</si>
  <si>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</si>
  <si>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</si>
  <si>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</si>
  <si>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</si>
  <si>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</si>
  <si>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</si>
  <si>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</si>
  <si>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</si>
  <si>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</si>
  <si>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</si>
  <si>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</si>
  <si>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</si>
  <si>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</si>
  <si>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</si>
  <si>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</si>
  <si>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</si>
  <si>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</si>
  <si>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</si>
  <si>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</si>
  <si>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</si>
  <si>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</si>
  <si>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</si>
  <si>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</si>
  <si>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</si>
  <si>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</si>
  <si>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</si>
  <si>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</si>
  <si>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</si>
  <si>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</si>
  <si>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</si>
  <si>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</si>
  <si>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</si>
  <si>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</si>
  <si>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</si>
  <si>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</si>
  <si>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</si>
  <si>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</si>
  <si>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</si>
  <si>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</si>
  <si>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</si>
  <si>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</si>
  <si>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</si>
  <si>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</si>
  <si>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</si>
  <si>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</si>
  <si>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</si>
  <si>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</si>
  <si>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</si>
  <si>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</si>
  <si>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</si>
  <si>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</si>
  <si>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</si>
  <si>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</si>
  <si>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</si>
  <si>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</si>
  <si>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</si>
  <si>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</si>
  <si>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</si>
  <si>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</si>
  <si>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</si>
  <si>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</si>
  <si>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</si>
  <si>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</si>
  <si>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</si>
  <si>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</si>
  <si>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</si>
  <si>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</si>
  <si>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</si>
  <si>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</si>
  <si>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</si>
  <si>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</si>
  <si>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</si>
  <si>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</si>
  <si>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</si>
  <si>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</si>
  <si>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</si>
  <si>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</si>
  <si>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</si>
  <si>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</si>
  <si>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</si>
  <si>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</si>
  <si>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</si>
  <si>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</si>
  <si>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</si>
  <si>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</si>
  <si>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</si>
  <si>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</si>
  <si>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</si>
  <si>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</si>
  <si>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</si>
  <si>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</si>
  <si>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</si>
  <si>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</si>
  <si>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</si>
  <si>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</si>
  <si>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</si>
  <si>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</si>
  <si>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</si>
  <si>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</si>
  <si>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</si>
  <si>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</si>
  <si>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</si>
  <si>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</si>
  <si>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</si>
  <si>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</si>
  <si>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</si>
  <si>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</si>
  <si>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</si>
  <si>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</si>
  <si>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</si>
  <si>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</si>
  <si>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</si>
  <si>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</si>
  <si>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</si>
  <si>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</si>
  <si>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</si>
  <si>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</si>
  <si>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</si>
  <si>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</si>
  <si>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</si>
  <si>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</si>
  <si>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</si>
  <si>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</si>
  <si>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</si>
  <si>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</si>
  <si>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</si>
  <si>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</si>
  <si>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</si>
  <si>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</si>
  <si>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</si>
  <si>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</si>
  <si>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</si>
  <si>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</si>
  <si>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</si>
  <si>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</si>
  <si>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</si>
  <si>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</si>
  <si>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</si>
  <si>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</si>
  <si>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</si>
  <si>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</si>
  <si>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</si>
  <si>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</si>
  <si>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</si>
  <si>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</si>
  <si>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</si>
  <si>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</si>
  <si>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</si>
  <si>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</si>
  <si>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</si>
  <si>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</si>
  <si>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</si>
  <si>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</si>
  <si>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</si>
  <si>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</si>
  <si>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</si>
  <si>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</si>
  <si>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</si>
  <si>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</si>
  <si>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</si>
  <si>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</si>
  <si>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</si>
  <si>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</si>
  <si>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</si>
  <si>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</si>
  <si>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</si>
  <si>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</si>
  <si>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</si>
  <si>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</si>
  <si>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</si>
  <si>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</si>
  <si>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</si>
  <si>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</si>
  <si>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</si>
  <si>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</si>
  <si>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</si>
  <si>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</si>
  <si>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</si>
  <si>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</si>
  <si>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</si>
  <si>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</si>
  <si>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</si>
  <si>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</si>
  <si>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</si>
  <si>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</si>
  <si>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</si>
  <si>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</si>
  <si>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</si>
  <si>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</si>
  <si>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</si>
  <si>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</si>
  <si>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</si>
  <si>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</si>
  <si>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</si>
  <si>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</si>
  <si>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</si>
  <si>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</si>
  <si>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</si>
  <si>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</si>
  <si>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</si>
  <si>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</si>
  <si>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</si>
  <si>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</si>
  <si>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</si>
  <si>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</si>
  <si>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</si>
  <si>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</si>
  <si>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</si>
  <si>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</si>
  <si>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</si>
  <si>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</si>
  <si>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</si>
  <si>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</si>
  <si>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</si>
  <si>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</si>
  <si>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</si>
  <si>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</si>
  <si>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</si>
  <si>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</si>
  <si>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</si>
  <si>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</si>
  <si>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</si>
  <si>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</si>
  <si>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</si>
  <si>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</si>
  <si>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</si>
  <si>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</si>
  <si>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</si>
  <si>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</si>
  <si>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</si>
  <si>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</si>
  <si>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</si>
  <si>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</si>
  <si>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</si>
  <si>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</si>
  <si>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</si>
  <si>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</si>
  <si>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</si>
  <si>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</si>
  <si>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</si>
  <si>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</si>
  <si>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</si>
  <si>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</si>
  <si>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</si>
  <si>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</si>
  <si>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</si>
  <si>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</si>
  <si>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</si>
  <si>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</si>
  <si>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</si>
  <si>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</si>
  <si>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</si>
  <si>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</si>
  <si>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</si>
  <si>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</si>
  <si>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</si>
  <si>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</si>
  <si>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</si>
  <si>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</si>
  <si>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</si>
  <si>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</si>
  <si>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</si>
  <si>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</si>
  <si>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</si>
  <si>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</si>
  <si>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</si>
  <si>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</si>
  <si>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</si>
  <si>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</si>
  <si>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</si>
  <si>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</si>
  <si>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</si>
  <si>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</si>
  <si>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</si>
  <si>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</si>
  <si>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</si>
  <si>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</si>
  <si>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</si>
  <si>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</si>
  <si>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</si>
  <si>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</si>
  <si>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</si>
  <si>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</si>
  <si>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</si>
  <si>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</si>
  <si>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</si>
  <si>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</si>
  <si>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</si>
  <si>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</si>
  <si>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</si>
  <si>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</si>
  <si>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</si>
  <si>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</si>
  <si>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</si>
  <si>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</si>
  <si>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</si>
  <si>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</si>
  <si>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</si>
  <si>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</si>
  <si>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</si>
  <si>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</si>
  <si>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</si>
  <si>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</si>
  <si>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</si>
  <si>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</si>
  <si>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</si>
  <si>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</si>
  <si>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</si>
  <si>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</si>
  <si>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</si>
  <si>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</si>
  <si>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</si>
  <si>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</si>
  <si>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</si>
  <si>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</si>
  <si>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</si>
  <si>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</si>
  <si>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</si>
  <si>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</si>
  <si>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</si>
  <si>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</si>
  <si>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</si>
  <si>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</si>
  <si>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</si>
  <si>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</si>
  <si>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</si>
  <si>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</si>
  <si>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</si>
  <si>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</si>
  <si>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</si>
  <si>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</si>
  <si>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</si>
  <si>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</si>
  <si>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</si>
  <si>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</si>
  <si>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</si>
  <si>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</si>
  <si>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</si>
  <si>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</si>
  <si>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</si>
  <si>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</si>
  <si>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</si>
  <si>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</si>
  <si>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</si>
  <si>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</si>
  <si>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</si>
  <si>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</si>
  <si>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</si>
  <si>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</si>
  <si>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</si>
  <si>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</si>
  <si>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</si>
  <si>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</si>
  <si>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</si>
  <si>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</si>
  <si>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</si>
  <si>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</si>
  <si>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</si>
  <si>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</si>
  <si>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</si>
  <si>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</si>
  <si>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</si>
  <si>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</si>
  <si>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</si>
  <si>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</si>
  <si>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</si>
  <si>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</si>
  <si>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</si>
  <si>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</si>
  <si>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</si>
  <si>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</si>
  <si>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</si>
  <si>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</si>
  <si>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</si>
  <si>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</si>
  <si>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</si>
  <si>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</si>
  <si>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</si>
  <si>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</si>
  <si>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</si>
  <si>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</si>
  <si>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</si>
  <si>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</si>
  <si>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</si>
  <si>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</si>
  <si>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</si>
  <si>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</si>
  <si>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</si>
  <si>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</si>
  <si>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</si>
  <si>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</si>
  <si>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</si>
  <si>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</si>
  <si>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</si>
  <si>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</si>
  <si>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</si>
  <si>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</si>
  <si>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</si>
  <si>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</si>
  <si>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</si>
  <si>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</si>
  <si>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</si>
  <si>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</si>
  <si>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</si>
  <si>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</si>
  <si>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</si>
  <si>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</si>
  <si>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</si>
  <si>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</si>
  <si>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</si>
  <si>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</si>
  <si>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</si>
  <si>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</si>
  <si>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</si>
  <si>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</si>
  <si>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</si>
  <si>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</si>
  <si>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</si>
  <si>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</si>
  <si>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</si>
  <si>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</si>
  <si>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</si>
  <si>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</si>
  <si>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</si>
  <si>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</si>
  <si>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</si>
  <si>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</si>
  <si>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</si>
  <si>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</si>
  <si>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</si>
  <si>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</si>
  <si>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</si>
  <si>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</si>
  <si>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</si>
  <si>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</si>
  <si>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</si>
  <si>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</si>
  <si>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</si>
  <si>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</si>
  <si>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</si>
  <si>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</si>
  <si>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</si>
  <si>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</si>
  <si>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</si>
  <si>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</si>
  <si>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</si>
  <si>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</si>
  <si>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</si>
  <si>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</si>
  <si>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</si>
  <si>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</si>
  <si>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</si>
  <si>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</si>
  <si>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</si>
  <si>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</si>
  <si>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</si>
  <si>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</si>
  <si>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</si>
  <si>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</si>
  <si>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</si>
  <si>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</si>
  <si>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</si>
  <si>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</si>
  <si>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</si>
  <si>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</si>
  <si>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</si>
  <si>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</si>
  <si>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</si>
  <si>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</si>
  <si>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</si>
  <si>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</si>
  <si>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</si>
  <si>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</si>
  <si>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</si>
  <si>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</si>
  <si>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</si>
  <si>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</si>
  <si>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</si>
  <si>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</si>
  <si>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</si>
  <si>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</si>
  <si>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</si>
  <si>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</si>
  <si>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</si>
  <si>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</si>
  <si>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</si>
  <si>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</si>
  <si>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</si>
  <si>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</si>
  <si>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</si>
  <si>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</si>
  <si>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</si>
  <si>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</si>
  <si>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</si>
  <si>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</si>
  <si>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</si>
  <si>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</si>
  <si>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</si>
  <si>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</si>
  <si>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</si>
  <si>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</si>
  <si>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</si>
  <si>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</si>
  <si>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</si>
  <si>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</si>
  <si>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</si>
  <si>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</si>
  <si>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</si>
  <si>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</si>
  <si>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</si>
  <si>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</si>
  <si>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</si>
  <si>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</si>
  <si>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</si>
  <si>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</si>
  <si>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</si>
  <si>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</si>
  <si>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</si>
  <si>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</si>
  <si>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</si>
  <si>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</si>
  <si>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</si>
  <si>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</si>
  <si>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</si>
  <si>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</si>
  <si>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</si>
  <si>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</si>
  <si>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</si>
  <si>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</si>
  <si>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</si>
  <si>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</si>
  <si>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</si>
  <si>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</si>
  <si>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</si>
  <si>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</si>
  <si>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</si>
  <si>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</si>
  <si>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</si>
  <si>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</si>
  <si>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</si>
  <si>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</si>
  <si>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</si>
  <si>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</si>
  <si>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</si>
  <si>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</si>
  <si>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</si>
  <si>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</si>
  <si>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</si>
  <si>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</si>
  <si>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</si>
  <si>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</si>
  <si>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</si>
  <si>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</si>
  <si>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</si>
  <si>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</si>
  <si>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</si>
  <si>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</si>
  <si>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</si>
  <si>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</si>
  <si>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</si>
  <si>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</si>
  <si>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</si>
  <si>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</si>
  <si>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</si>
  <si>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</si>
  <si>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</si>
  <si>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</si>
  <si>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</si>
  <si>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</si>
  <si>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</si>
  <si>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</si>
  <si>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</si>
  <si>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</si>
  <si>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</si>
  <si>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</si>
  <si>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</si>
  <si>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</si>
  <si>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</si>
  <si>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</si>
  <si>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</si>
  <si>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</si>
  <si>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</si>
  <si>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</si>
  <si>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</si>
  <si>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</si>
  <si>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</si>
  <si>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</si>
  <si>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</si>
  <si>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</si>
  <si>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</si>
  <si>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</si>
  <si>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</si>
  <si>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</si>
  <si>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</si>
  <si>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</si>
  <si>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</si>
  <si>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</si>
  <si>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</si>
  <si>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</si>
  <si>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</si>
  <si>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</si>
  <si>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</si>
  <si>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</si>
  <si>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</si>
  <si>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</si>
  <si>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</si>
  <si>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</si>
  <si>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</si>
  <si>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</si>
  <si>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</si>
  <si>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</si>
  <si>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</si>
  <si>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</si>
  <si>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</si>
  <si>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</si>
  <si>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</si>
  <si>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</si>
  <si>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</si>
  <si>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</si>
  <si>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</si>
  <si>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</si>
  <si>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</si>
  <si>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</si>
  <si>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</si>
  <si>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</si>
  <si>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</si>
  <si>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</si>
  <si>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</si>
  <si>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</si>
  <si>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</si>
  <si>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</si>
  <si>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</si>
  <si>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</si>
  <si>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</si>
  <si>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</si>
  <si>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</si>
  <si>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</si>
  <si>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</si>
  <si>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</si>
  <si>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</si>
  <si>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</si>
  <si>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</si>
  <si>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</si>
  <si>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</si>
  <si>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</si>
  <si>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</si>
  <si>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</si>
  <si>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</si>
  <si>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</si>
  <si>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</si>
  <si>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</si>
  <si>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</si>
  <si>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</si>
  <si>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</si>
  <si>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</si>
  <si>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</si>
  <si>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</si>
  <si>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</si>
  <si>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</si>
  <si>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</si>
  <si>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</si>
  <si>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</si>
  <si>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</si>
  <si>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</si>
  <si>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</si>
  <si>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</si>
  <si>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</si>
  <si>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</si>
  <si>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</si>
  <si>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</si>
  <si>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</si>
  <si>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</si>
  <si>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</si>
  <si>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</si>
  <si>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</si>
  <si>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</si>
  <si>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</si>
  <si>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</si>
  <si>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</si>
  <si>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</si>
  <si>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</si>
  <si>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</si>
  <si>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</si>
  <si>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</si>
  <si>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</si>
  <si>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</si>
  <si>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</si>
  <si>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</si>
  <si>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</si>
  <si>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</si>
  <si>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</si>
  <si>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</si>
  <si>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</si>
  <si>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</si>
  <si>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</si>
  <si>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</si>
  <si>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</si>
  <si>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</si>
  <si>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</si>
  <si>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</si>
  <si>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</si>
  <si>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</si>
  <si>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</si>
  <si>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</si>
  <si>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</si>
  <si>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</si>
  <si>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</si>
  <si>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</si>
  <si>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</si>
  <si>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</si>
  <si>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</si>
  <si>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</si>
  <si>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</si>
  <si>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</si>
  <si>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</si>
  <si>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</si>
  <si>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</si>
  <si>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</si>
  <si>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</si>
  <si>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</si>
  <si>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</si>
  <si>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</si>
  <si>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</si>
  <si>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</si>
  <si>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</si>
  <si>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</si>
  <si>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</si>
  <si>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</si>
  <si>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</si>
  <si>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</si>
  <si>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</si>
  <si>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</si>
  <si>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</si>
  <si>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</si>
  <si>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</si>
  <si>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</si>
  <si>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</si>
  <si>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</si>
  <si>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</si>
  <si>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</si>
  <si>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</si>
  <si>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</si>
  <si>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</si>
  <si>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</si>
  <si>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</si>
  <si>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</si>
  <si>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</si>
  <si>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</si>
  <si>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</si>
  <si>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</si>
  <si>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</si>
  <si>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</si>
  <si>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</si>
  <si>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</si>
  <si>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</si>
  <si>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</si>
  <si>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</si>
  <si>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</si>
  <si>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</si>
  <si>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</si>
  <si>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</si>
  <si>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</si>
  <si>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</si>
  <si>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</si>
  <si>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</si>
  <si>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</si>
  <si>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</si>
  <si>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</si>
  <si>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</si>
  <si>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</si>
  <si>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</si>
  <si>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</si>
  <si>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</si>
  <si>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</si>
  <si>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</si>
  <si>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</si>
  <si>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</si>
  <si>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</si>
  <si>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</si>
  <si>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</si>
  <si>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</si>
  <si>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</si>
  <si>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</si>
  <si>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</si>
  <si>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</si>
  <si>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</si>
  <si>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</si>
  <si>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</si>
  <si>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</si>
  <si>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</si>
  <si>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</si>
  <si>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</si>
  <si>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</si>
  <si>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</si>
  <si>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</si>
  <si>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</si>
  <si>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</si>
  <si>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</si>
  <si>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</si>
  <si>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</si>
  <si>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</si>
  <si>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</si>
  <si>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</si>
  <si>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</si>
  <si>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</si>
  <si>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</si>
  <si>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</si>
  <si>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</si>
  <si>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</si>
  <si>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</si>
  <si>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</si>
  <si>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</si>
  <si>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</si>
  <si>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</si>
  <si>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</si>
  <si>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</si>
  <si>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</si>
  <si>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</si>
  <si>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</si>
  <si>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</si>
  <si>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</si>
  <si>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</si>
  <si>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</si>
  <si>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</si>
  <si>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</si>
  <si>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</si>
  <si>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</si>
  <si>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</si>
  <si>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</si>
  <si>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</si>
  <si>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</si>
  <si>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</si>
  <si>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</si>
  <si>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</si>
  <si>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</si>
  <si>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</si>
  <si>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</si>
  <si>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</si>
  <si>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</si>
  <si>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</si>
  <si>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</si>
  <si>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</si>
  <si>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</si>
  <si>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</si>
  <si>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</si>
  <si>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</si>
  <si>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</si>
  <si>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</si>
  <si>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</si>
  <si>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</si>
  <si>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</si>
  <si>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</si>
  <si>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</si>
  <si>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</si>
  <si>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</si>
  <si>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</si>
  <si>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</si>
  <si>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</si>
  <si>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</si>
  <si>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</si>
  <si>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</si>
  <si>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</si>
  <si>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</si>
  <si>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</si>
  <si>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</si>
  <si>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</si>
  <si>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</si>
  <si>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</si>
  <si>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</si>
  <si>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</si>
  <si>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</si>
  <si>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</si>
  <si>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</si>
  <si>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</si>
  <si>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</si>
  <si>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</si>
  <si>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</si>
  <si>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</si>
  <si>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</si>
  <si>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</si>
  <si>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</si>
  <si>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</si>
  <si>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</si>
  <si>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</si>
  <si>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</si>
  <si>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</si>
  <si>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</si>
  <si>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</si>
  <si>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</si>
  <si>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</si>
  <si>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</si>
  <si>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</si>
  <si>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</si>
  <si>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</si>
  <si>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</si>
  <si>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</si>
  <si>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</si>
  <si>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</si>
  <si>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</si>
  <si>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</si>
  <si>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</si>
  <si>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</si>
  <si>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</si>
  <si>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</si>
  <si>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</si>
  <si>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</si>
  <si>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</si>
  <si>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</si>
  <si>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</si>
  <si>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</si>
  <si>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</si>
  <si>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</si>
  <si>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</si>
  <si>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</si>
  <si>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</si>
  <si>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</si>
  <si>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</si>
  <si>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</si>
  <si>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</si>
  <si>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</si>
  <si>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</si>
  <si>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</si>
  <si>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</si>
  <si>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</si>
  <si>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</si>
  <si>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</si>
  <si>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</si>
  <si>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</si>
  <si>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</si>
  <si>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</si>
  <si>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</si>
  <si>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</si>
  <si>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</si>
  <si>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</si>
  <si>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</si>
  <si>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</si>
  <si>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</si>
  <si>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</si>
  <si>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</si>
  <si>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</si>
  <si>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</si>
  <si>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</si>
  <si>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</si>
  <si>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</si>
  <si>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</si>
  <si>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</si>
  <si>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</si>
  <si>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</si>
  <si>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</si>
  <si>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</si>
  <si>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</si>
  <si>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</si>
  <si>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</si>
  <si>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</si>
  <si>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</si>
  <si>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</si>
  <si>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</si>
  <si>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</si>
  <si>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</si>
  <si>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</si>
  <si>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</si>
  <si>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</si>
  <si>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</si>
  <si>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</si>
  <si>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</si>
  <si>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</si>
  <si>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</si>
  <si>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</si>
  <si>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</si>
  <si>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</si>
  <si>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</si>
  <si>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</si>
  <si>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</si>
  <si>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</si>
  <si>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</si>
  <si>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</si>
  <si>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</si>
  <si>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</si>
  <si>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</si>
  <si>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</si>
  <si>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</si>
  <si>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</si>
  <si>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</si>
  <si>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</si>
  <si>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</si>
  <si>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</si>
  <si>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</si>
  <si>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</si>
  <si>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</si>
  <si>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</si>
  <si>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</si>
  <si>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</si>
  <si>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</si>
  <si>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</si>
  <si>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</si>
  <si>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</si>
  <si>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</si>
  <si>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</si>
  <si>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</si>
  <si>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</si>
  <si>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</si>
  <si>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</si>
  <si>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</si>
  <si>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</si>
  <si>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</si>
  <si>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</si>
  <si>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</si>
  <si>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</si>
  <si>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</si>
  <si>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</si>
  <si>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</si>
  <si>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</si>
  <si>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</si>
  <si>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</si>
  <si>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</si>
  <si>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</si>
  <si>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</si>
  <si>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</si>
  <si>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</si>
  <si>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</si>
  <si>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</si>
  <si>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</si>
  <si>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</si>
  <si>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</si>
  <si>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</si>
  <si>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</si>
  <si>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</si>
  <si>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</si>
  <si>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</si>
  <si>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</si>
  <si>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</si>
  <si>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</si>
  <si>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</si>
  <si>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</si>
  <si>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</si>
  <si>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</si>
  <si>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</si>
  <si>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</si>
  <si>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</si>
  <si>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</si>
  <si>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</si>
  <si>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</si>
  <si>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</si>
  <si>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</si>
  <si>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</si>
  <si>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</si>
  <si>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</si>
  <si>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</si>
  <si>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</si>
  <si>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</si>
  <si>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</si>
  <si>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</si>
  <si>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</si>
  <si>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</si>
  <si>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</si>
  <si>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</si>
  <si>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</si>
  <si>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</si>
  <si>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</si>
  <si>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</si>
  <si>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</si>
  <si>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</si>
  <si>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</si>
  <si>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</si>
  <si>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</si>
  <si>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</si>
  <si>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</si>
  <si>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</si>
  <si>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</si>
  <si>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</si>
  <si>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</si>
  <si>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</si>
  <si>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</si>
  <si>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</si>
  <si>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</si>
  <si>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</si>
  <si>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</si>
  <si>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</si>
  <si>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</si>
  <si>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</si>
  <si>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</si>
  <si>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</si>
  <si>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</si>
  <si>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</si>
  <si>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</si>
  <si>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</si>
  <si>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</si>
  <si>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</si>
  <si>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</si>
  <si>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</si>
  <si>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</si>
  <si>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</si>
  <si>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</si>
  <si>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</si>
  <si>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</si>
  <si>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</si>
  <si>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</si>
  <si>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</si>
  <si>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</si>
  <si>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</si>
  <si>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</si>
  <si>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</si>
  <si>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</si>
  <si>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</si>
  <si>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</si>
  <si>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</si>
  <si>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</si>
  <si>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</si>
  <si>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</si>
  <si>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</si>
  <si>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</si>
  <si>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</si>
  <si>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</si>
  <si>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</si>
  <si>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</si>
  <si>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</si>
  <si>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</si>
  <si>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</si>
  <si>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</si>
  <si>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</si>
  <si>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</si>
  <si>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</si>
  <si>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</si>
  <si>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</si>
  <si>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</si>
  <si>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</si>
  <si>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</si>
  <si>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</si>
  <si>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</si>
  <si>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</si>
  <si>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</si>
  <si>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</si>
  <si>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</si>
  <si>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</si>
  <si>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</si>
  <si>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</si>
  <si>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</si>
  <si>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</si>
  <si>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</si>
  <si>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</si>
  <si>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</si>
  <si>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</si>
  <si>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</si>
  <si>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</si>
  <si>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</si>
  <si>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</si>
  <si>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</si>
  <si>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</si>
  <si>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</si>
  <si>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</si>
  <si>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</si>
  <si>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</si>
  <si>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</si>
  <si>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</si>
  <si>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</si>
  <si>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</si>
  <si>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</si>
  <si>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</si>
  <si>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</si>
  <si>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</si>
  <si>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</si>
  <si>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</si>
  <si>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</si>
  <si>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</si>
  <si>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</si>
  <si>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</si>
  <si>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</si>
  <si>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</si>
  <si>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</si>
  <si>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</si>
  <si>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</si>
  <si>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</si>
  <si>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</si>
  <si>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</si>
  <si>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</si>
  <si>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</si>
  <si>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</si>
  <si>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</si>
  <si>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</si>
  <si>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</si>
  <si>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</si>
  <si>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</si>
  <si>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</si>
  <si>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</si>
  <si>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</si>
  <si>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</si>
  <si>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</si>
  <si>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</si>
  <si>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</si>
  <si>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</si>
  <si>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</si>
  <si>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</si>
  <si>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</si>
  <si>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</si>
  <si>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</si>
  <si>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</si>
  <si>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</si>
  <si>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</si>
  <si>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</si>
  <si>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</si>
  <si>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</si>
  <si>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</si>
  <si>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</si>
  <si>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</si>
  <si>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</si>
  <si>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</si>
  <si>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</si>
  <si>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</si>
  <si>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</si>
  <si>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</si>
  <si>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</si>
  <si>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</si>
  <si>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</si>
  <si>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</si>
  <si>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</si>
  <si>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</si>
  <si>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</si>
  <si>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</si>
  <si>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</si>
  <si>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</si>
  <si>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</si>
  <si>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</si>
  <si>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</si>
  <si>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</si>
  <si>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</si>
  <si>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</si>
  <si>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</si>
  <si>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</si>
  <si>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</si>
  <si>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</si>
  <si>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</si>
  <si>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</si>
  <si>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</si>
  <si>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</si>
  <si>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</si>
  <si>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</si>
  <si>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</si>
  <si>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</si>
  <si>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</si>
  <si>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</si>
  <si>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</si>
  <si>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</si>
  <si>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</si>
  <si>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</si>
  <si>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</si>
  <si>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</si>
  <si>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</si>
  <si>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</si>
  <si>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</si>
  <si>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</si>
  <si>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</si>
  <si>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</si>
  <si>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</si>
  <si>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</si>
  <si>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</si>
  <si>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</si>
  <si>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</si>
  <si>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</si>
  <si>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</si>
  <si>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</si>
  <si>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</si>
  <si>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</si>
  <si>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</si>
  <si>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</si>
  <si>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</si>
  <si>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</si>
  <si>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</si>
  <si>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</si>
  <si>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</si>
  <si>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</si>
  <si>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</si>
  <si>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</si>
  <si>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</si>
  <si>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</si>
  <si>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</si>
  <si>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</si>
  <si>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</si>
  <si>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</si>
  <si>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</si>
  <si>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</si>
  <si>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</si>
  <si>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</si>
  <si>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</si>
  <si>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</si>
  <si>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</si>
  <si>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</si>
  <si>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</si>
  <si>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</si>
  <si>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</si>
  <si>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</si>
  <si>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</si>
  <si>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</si>
  <si>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</si>
  <si>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</si>
  <si>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</si>
  <si>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</si>
  <si>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</si>
  <si>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</si>
  <si>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</si>
  <si>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</si>
  <si>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</si>
  <si>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</si>
  <si>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</si>
  <si>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</si>
  <si>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</si>
  <si>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</si>
  <si>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</si>
  <si>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</si>
  <si>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</si>
  <si>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</si>
  <si>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</si>
  <si>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</si>
  <si>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</si>
  <si>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</si>
  <si>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</si>
  <si>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</si>
  <si>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</si>
  <si>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</si>
  <si>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</si>
  <si>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</si>
  <si>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</si>
  <si>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</si>
  <si>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</si>
  <si>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</si>
  <si>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</si>
  <si>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</si>
  <si>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</si>
  <si>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</si>
  <si>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</si>
  <si>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</si>
  <si>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</si>
  <si>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</si>
  <si>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</si>
  <si>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</si>
  <si>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</si>
  <si>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</si>
  <si>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</si>
  <si>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</si>
  <si>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</si>
  <si>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</si>
  <si>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</si>
  <si>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</si>
  <si>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</si>
  <si>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</si>
  <si>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</si>
  <si>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</si>
  <si>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</si>
  <si>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</si>
  <si>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</si>
  <si>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</si>
  <si>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</si>
  <si>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</si>
  <si>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</si>
  <si>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</si>
  <si>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</si>
  <si>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</si>
  <si>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</si>
  <si>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</si>
  <si>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</si>
  <si>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</si>
  <si>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</si>
  <si>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</si>
  <si>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</si>
  <si>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</si>
  <si>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</si>
  <si>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</si>
  <si>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</si>
  <si>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</si>
  <si>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</si>
  <si>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</si>
  <si>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</si>
  <si>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</si>
  <si>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</si>
  <si>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</si>
  <si>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</si>
  <si>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</si>
  <si>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</si>
  <si>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</si>
  <si>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</si>
  <si>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</si>
  <si>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</si>
  <si>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</si>
  <si>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</si>
  <si>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</si>
  <si>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</si>
  <si>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</si>
  <si>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</si>
  <si>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</si>
  <si>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</si>
  <si>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</si>
  <si>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</si>
  <si>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</si>
  <si>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</si>
  <si>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</si>
  <si>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</si>
  <si>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</si>
  <si>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</si>
  <si>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</si>
  <si>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</si>
  <si>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</si>
  <si>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</si>
  <si>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</si>
  <si>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</si>
  <si>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</si>
  <si>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</si>
  <si>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</si>
  <si>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</si>
  <si>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</si>
  <si>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</si>
  <si>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</si>
  <si>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</si>
  <si>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</si>
  <si>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</si>
  <si>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</si>
  <si>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</si>
  <si>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</si>
  <si>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</si>
  <si>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</si>
  <si>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</si>
  <si>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</si>
  <si>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</si>
  <si>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</si>
  <si>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</si>
  <si>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</si>
  <si>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</si>
  <si>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</si>
  <si>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</si>
  <si>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</si>
  <si>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</si>
  <si>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</si>
  <si>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</si>
  <si>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</si>
  <si>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</si>
  <si>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</si>
  <si>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</si>
  <si>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</si>
  <si>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</si>
  <si>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</si>
  <si>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</si>
  <si>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</si>
  <si>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</si>
  <si>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</si>
  <si>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</si>
  <si>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</si>
  <si>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</si>
  <si>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</si>
  <si>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</si>
  <si>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</si>
  <si>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</si>
  <si>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</si>
  <si>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</si>
  <si>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</si>
  <si>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</si>
  <si>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</si>
  <si>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</si>
  <si>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</si>
  <si>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</si>
  <si>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</si>
  <si>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</si>
  <si>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</si>
  <si>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</si>
  <si>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</si>
  <si>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</si>
  <si>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</si>
  <si>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</si>
  <si>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</si>
  <si>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</si>
  <si>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</si>
  <si>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</si>
  <si>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</si>
  <si>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</si>
  <si>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</si>
  <si>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</si>
  <si>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</si>
  <si>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</si>
  <si>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</si>
  <si>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</si>
  <si>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</si>
  <si>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</si>
  <si>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</si>
  <si>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</si>
  <si>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</si>
  <si>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</si>
  <si>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</si>
  <si>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</si>
  <si>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</si>
  <si>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</si>
  <si>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</si>
  <si>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</si>
  <si>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</si>
  <si>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</si>
  <si>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</si>
  <si>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</si>
  <si>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</si>
  <si>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</si>
  <si>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</si>
  <si>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</si>
  <si>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</si>
  <si>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</si>
  <si>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</si>
  <si>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</si>
  <si>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</si>
  <si>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</si>
  <si>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</si>
  <si>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</si>
  <si>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</si>
  <si>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</si>
  <si>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</si>
  <si>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</si>
  <si>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</si>
  <si>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</si>
  <si>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</si>
  <si>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</si>
  <si>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</si>
  <si>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</si>
  <si>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</si>
  <si>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</si>
  <si>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</si>
  <si>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</si>
  <si>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</si>
  <si>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</si>
  <si>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</si>
  <si>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</si>
  <si>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</si>
  <si>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</si>
  <si>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</si>
  <si>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</si>
  <si>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</si>
  <si>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</si>
  <si>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</si>
  <si>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</si>
  <si>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</si>
  <si>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</si>
  <si>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</si>
  <si>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</si>
  <si>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</si>
  <si>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</si>
  <si>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</si>
  <si>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</si>
  <si>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</si>
  <si>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</si>
  <si>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</si>
  <si>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</si>
  <si>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</si>
  <si>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</si>
  <si>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</si>
  <si>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</si>
  <si>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</si>
  <si>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</si>
  <si>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</si>
  <si>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</si>
  <si>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</si>
  <si>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</si>
  <si>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</si>
  <si>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</si>
  <si>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</si>
  <si>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</si>
  <si>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</si>
  <si>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</si>
  <si>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</si>
  <si>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</si>
  <si>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</si>
  <si>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</si>
  <si>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</si>
  <si>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</si>
  <si>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</si>
  <si>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</si>
  <si>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</si>
  <si>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</si>
  <si>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</si>
  <si>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</si>
  <si>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</si>
  <si>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</si>
  <si>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</si>
  <si>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</si>
  <si>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</si>
  <si>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</si>
  <si>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</si>
  <si>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</si>
  <si>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</si>
  <si>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</si>
  <si>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</si>
  <si>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</si>
  <si>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</si>
  <si>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</si>
  <si>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</si>
  <si>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</si>
  <si>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</si>
  <si>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</si>
  <si>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</si>
  <si>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</si>
  <si>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</si>
  <si>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</si>
  <si>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</si>
  <si>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</si>
  <si>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</si>
  <si>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</si>
  <si>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</si>
  <si>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</si>
  <si>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</si>
  <si>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</si>
  <si>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</si>
  <si>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</si>
  <si>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</si>
  <si>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</si>
  <si>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</si>
  <si>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</si>
  <si>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</si>
  <si>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</si>
  <si>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</si>
  <si>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</si>
  <si>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</si>
  <si>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</si>
  <si>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</si>
  <si>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</si>
  <si>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</si>
  <si>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</si>
  <si>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</si>
  <si>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</si>
  <si>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</si>
  <si>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</si>
  <si>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</si>
  <si>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</si>
  <si>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</si>
  <si>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</si>
  <si>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</si>
  <si>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</si>
  <si>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</si>
  <si>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</si>
  <si>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</si>
  <si>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</si>
  <si>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</si>
  <si>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</si>
  <si>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</si>
  <si>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</si>
  <si>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</si>
  <si>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</si>
  <si>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</si>
  <si>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</si>
  <si>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</si>
  <si>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</si>
  <si>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</si>
  <si>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</si>
  <si>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</si>
  <si>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</si>
  <si>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</si>
  <si>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</si>
  <si>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</si>
  <si>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</si>
  <si>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</si>
  <si>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</si>
  <si>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</si>
  <si>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</si>
  <si>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</si>
  <si>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</si>
  <si>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</si>
  <si>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</si>
  <si>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</si>
  <si>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</si>
  <si>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</si>
  <si>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</si>
  <si>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</si>
  <si>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</si>
  <si>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</si>
  <si>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</si>
  <si>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</si>
  <si>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</si>
  <si>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</si>
  <si>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</si>
  <si>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</si>
  <si>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</si>
  <si>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</si>
  <si>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</si>
  <si>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</si>
  <si>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</si>
  <si>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</si>
  <si>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</si>
  <si>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</si>
  <si>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</si>
  <si>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</si>
  <si>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</si>
  <si>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</si>
  <si>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</si>
  <si>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</si>
  <si>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</si>
  <si>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</si>
  <si>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</si>
  <si>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</si>
  <si>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</si>
  <si>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</si>
  <si>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</si>
  <si>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</si>
  <si>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</si>
  <si>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</si>
  <si>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</si>
  <si>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</si>
  <si>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</si>
  <si>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</si>
  <si>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</si>
  <si>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</si>
  <si>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</si>
  <si>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</si>
  <si>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</si>
  <si>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</si>
  <si>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</si>
  <si>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</si>
  <si>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</si>
  <si>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</si>
  <si>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</si>
  <si>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</si>
  <si>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</si>
  <si>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</si>
  <si>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</si>
  <si>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</si>
  <si>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</si>
  <si>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</si>
  <si>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</si>
  <si>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</si>
  <si>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</si>
  <si>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</si>
  <si>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</si>
  <si>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</si>
  <si>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</si>
  <si>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</si>
  <si>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</si>
  <si>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</si>
  <si>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</si>
  <si>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</si>
  <si>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</si>
  <si>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</si>
  <si>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</si>
  <si>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</si>
  <si>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</si>
  <si>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</si>
  <si>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</si>
  <si>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</si>
  <si>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</si>
  <si>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</si>
  <si>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</si>
  <si>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</si>
  <si>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</si>
  <si>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</si>
  <si>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</si>
  <si>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</si>
  <si>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</si>
  <si>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</si>
  <si>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</si>
  <si>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</si>
  <si>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</si>
  <si>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</si>
  <si>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</si>
  <si>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</si>
  <si>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</si>
  <si>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</si>
  <si>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</si>
  <si>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</si>
  <si>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</si>
  <si>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</si>
  <si>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</si>
  <si>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</si>
  <si>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</si>
  <si>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</si>
  <si>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</si>
  <si>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</si>
  <si>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</si>
  <si>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</si>
  <si>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</si>
  <si>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</si>
  <si>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</si>
  <si>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</si>
  <si>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</si>
  <si>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</si>
  <si>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</si>
  <si>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</si>
  <si>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</si>
  <si>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</si>
  <si>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</si>
  <si>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</si>
  <si>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</si>
  <si>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</si>
  <si>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</si>
  <si>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</si>
  <si>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</si>
  <si>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</si>
  <si>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</si>
  <si>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</si>
  <si>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</si>
  <si>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</si>
  <si>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</si>
  <si>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</si>
  <si>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</si>
  <si>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</si>
  <si>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</si>
  <si>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</si>
  <si>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</si>
  <si>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</si>
  <si>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</si>
  <si>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</si>
  <si>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</si>
  <si>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</si>
  <si>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</si>
  <si>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</si>
  <si>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</si>
  <si>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</si>
  <si>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</si>
  <si>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</si>
  <si>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</si>
  <si>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</si>
  <si>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</si>
  <si>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</si>
  <si>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</si>
  <si>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</si>
  <si>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</si>
  <si>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</si>
  <si>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</si>
  <si>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</si>
  <si>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</si>
  <si>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</si>
  <si>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</si>
  <si>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</si>
  <si>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</si>
  <si>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</si>
  <si>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</si>
  <si>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</si>
  <si>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</si>
  <si>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</si>
  <si>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</si>
  <si>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</si>
  <si>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</si>
  <si>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</si>
  <si>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</si>
  <si>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</si>
  <si>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</si>
  <si>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</si>
  <si>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</si>
  <si>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</si>
  <si>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</si>
  <si>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</si>
  <si>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</si>
  <si>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</si>
  <si>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</si>
  <si>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</si>
  <si>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</si>
  <si>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</si>
  <si>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</si>
  <si>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</si>
  <si>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</si>
  <si>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</si>
  <si>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</si>
  <si>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</si>
  <si>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</si>
  <si>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</si>
  <si>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</si>
  <si>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</si>
  <si>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</si>
  <si>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</si>
  <si>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</si>
  <si>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</si>
  <si>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</si>
  <si>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</si>
  <si>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</si>
  <si>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</si>
  <si>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</si>
  <si>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</si>
  <si>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</si>
  <si>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</si>
  <si>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</si>
  <si>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</si>
  <si>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</si>
  <si>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</si>
  <si>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</si>
  <si>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</si>
  <si>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</si>
  <si>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</si>
  <si>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</si>
  <si>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</si>
  <si>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</si>
  <si>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</si>
  <si>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</si>
  <si>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</si>
  <si>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</si>
  <si>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</si>
  <si>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</si>
  <si>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</si>
  <si>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</si>
  <si>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</si>
  <si>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</si>
  <si>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</si>
  <si>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</si>
  <si>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</si>
  <si>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</si>
  <si>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</si>
  <si>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</si>
  <si>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</si>
  <si>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</si>
  <si>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</si>
  <si>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</si>
  <si>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</si>
  <si>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</si>
  <si>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</si>
  <si>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</si>
  <si>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</si>
  <si>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</si>
  <si>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</si>
  <si>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</si>
  <si>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</si>
  <si>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</si>
  <si>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</si>
  <si>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</si>
  <si>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</si>
  <si>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</si>
  <si>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</si>
  <si>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</si>
  <si>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</si>
  <si>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</si>
  <si>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</si>
  <si>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</si>
  <si>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</si>
  <si>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</si>
  <si>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</si>
  <si>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</si>
  <si>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</si>
  <si>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</si>
  <si>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</si>
  <si>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</si>
  <si>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</si>
  <si>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</si>
  <si>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</si>
  <si>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</si>
  <si>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</si>
  <si>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</si>
  <si>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</si>
  <si>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</si>
  <si>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</si>
  <si>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</si>
  <si>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</si>
  <si>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</si>
  <si>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</si>
  <si>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</si>
  <si>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</si>
  <si>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</si>
  <si>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</si>
  <si>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</si>
  <si>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</si>
  <si>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</si>
  <si>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</si>
  <si>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</si>
  <si>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</si>
  <si>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</si>
  <si>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</si>
  <si>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</si>
  <si>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</si>
  <si>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</si>
  <si>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</si>
  <si>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</si>
  <si>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</si>
  <si>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</si>
  <si>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</si>
  <si>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</si>
  <si>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</si>
  <si>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</si>
  <si>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</si>
  <si>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</si>
  <si>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</si>
  <si>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</si>
  <si>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</si>
  <si>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</si>
  <si>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</si>
  <si>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</si>
  <si>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</si>
  <si>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</si>
  <si>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</si>
  <si>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</si>
  <si>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</si>
  <si>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</si>
  <si>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</si>
  <si>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</si>
  <si>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</si>
  <si>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</si>
  <si>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</si>
  <si>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</si>
  <si>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</si>
  <si>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</si>
  <si>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</si>
  <si>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</si>
  <si>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</si>
  <si>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</si>
  <si>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</si>
  <si>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</si>
  <si>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</si>
  <si>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</si>
  <si>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</si>
  <si>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</si>
  <si>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</si>
  <si>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</si>
  <si>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</si>
  <si>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</si>
  <si>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</si>
  <si>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</si>
  <si>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</si>
  <si>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</si>
  <si>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</si>
  <si>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</si>
  <si>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</si>
  <si>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</si>
  <si>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</si>
  <si>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</si>
  <si>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</si>
  <si>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</si>
  <si>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</si>
  <si>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</si>
  <si>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</si>
  <si>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</si>
  <si>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</si>
  <si>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</si>
  <si>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</si>
  <si>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</si>
  <si>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</si>
  <si>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</si>
  <si>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</si>
  <si>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</si>
  <si>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</si>
  <si>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</si>
  <si>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</si>
  <si>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</si>
  <si>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</si>
  <si>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</si>
  <si>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</si>
  <si>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</si>
  <si>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</si>
  <si>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</si>
  <si>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</si>
  <si>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</si>
  <si>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</si>
  <si>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</si>
  <si>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</si>
  <si>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</si>
  <si>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</si>
  <si>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</si>
  <si>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</si>
  <si>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</si>
  <si>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</si>
  <si>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</si>
  <si>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</si>
  <si>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</si>
  <si>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</si>
  <si>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</si>
  <si>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</si>
  <si>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</si>
  <si>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</si>
  <si>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</si>
  <si>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</si>
  <si>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</si>
  <si>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</si>
  <si>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</si>
  <si>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</si>
  <si>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</si>
  <si>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</si>
  <si>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</si>
  <si>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</si>
  <si>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</si>
  <si>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</si>
  <si>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</si>
  <si>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</si>
  <si>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</si>
  <si>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</si>
  <si>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</si>
  <si>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</si>
  <si>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</si>
  <si>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</si>
  <si>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</si>
  <si>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</si>
  <si>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</si>
  <si>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</si>
  <si>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</si>
  <si>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</si>
  <si>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</si>
  <si>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</si>
  <si>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</si>
  <si>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</si>
  <si>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</si>
  <si>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</si>
  <si>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</si>
  <si>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</si>
  <si>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</si>
  <si>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</si>
  <si>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</si>
  <si>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</si>
  <si>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</si>
  <si>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</si>
  <si>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</si>
  <si>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</si>
  <si>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</si>
  <si>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</si>
  <si>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</si>
  <si>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</si>
  <si>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</si>
  <si>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</si>
  <si>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</si>
  <si>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</si>
  <si>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</si>
  <si>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</si>
  <si>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</si>
  <si>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</si>
  <si>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</si>
  <si>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</si>
  <si>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</si>
  <si>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</si>
  <si>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</si>
  <si>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</si>
  <si>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</si>
  <si>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</si>
  <si>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</si>
  <si>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</si>
  <si>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</si>
  <si>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</si>
  <si>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</si>
  <si>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</si>
  <si>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</si>
  <si>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</si>
  <si>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</si>
  <si>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</si>
  <si>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</si>
  <si>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</si>
  <si>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</si>
  <si>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</si>
  <si>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</si>
  <si>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</si>
  <si>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</si>
  <si>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</si>
  <si>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</si>
  <si>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</si>
  <si>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</si>
  <si>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</si>
  <si>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</si>
  <si>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</si>
  <si>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</si>
  <si>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</si>
  <si>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</si>
  <si>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</si>
  <si>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</si>
  <si>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</si>
  <si>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</si>
  <si>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</si>
  <si>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</si>
  <si>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</si>
  <si>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</si>
  <si>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</si>
  <si>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</si>
  <si>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</si>
  <si>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</si>
  <si>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</si>
  <si>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</si>
  <si>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</si>
  <si>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</si>
  <si>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</si>
  <si>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</si>
  <si>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</si>
  <si>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</si>
  <si>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</si>
  <si>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</si>
  <si>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</si>
  <si>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</si>
  <si>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</si>
  <si>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</si>
  <si>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</si>
  <si>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</si>
  <si>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</si>
  <si>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</si>
  <si>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</si>
  <si>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</si>
  <si>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</si>
  <si>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</si>
  <si>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</si>
  <si>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</si>
  <si>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</si>
  <si>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</si>
  <si>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</si>
  <si>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</si>
  <si>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</si>
  <si>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</si>
  <si>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</si>
  <si>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</si>
  <si>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</si>
  <si>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</si>
  <si>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</si>
  <si>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</si>
  <si>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</si>
  <si>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</si>
  <si>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</si>
  <si>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</si>
  <si>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</si>
  <si>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</si>
  <si>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</si>
  <si>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</si>
  <si>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</si>
  <si>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</si>
  <si>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</si>
  <si>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</si>
  <si>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</si>
  <si>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</si>
  <si>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</si>
  <si>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</si>
  <si>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</si>
  <si>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</si>
  <si>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</si>
  <si>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</si>
  <si>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</si>
  <si>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</si>
  <si>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</si>
  <si>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</si>
  <si>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</si>
  <si>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</si>
  <si>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</si>
  <si>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</si>
  <si>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</si>
  <si>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</si>
  <si>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</si>
  <si>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</si>
  <si>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</si>
  <si>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</si>
  <si>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</si>
  <si>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</si>
  <si>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</si>
  <si>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</si>
  <si>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</si>
  <si>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</si>
  <si>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</si>
  <si>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</si>
  <si>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</si>
  <si>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</si>
  <si>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</si>
  <si>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</si>
  <si>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</si>
  <si>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</si>
  <si>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</si>
  <si>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</si>
  <si>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</si>
  <si>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</si>
  <si>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</si>
  <si>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</si>
  <si>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</si>
  <si>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</si>
  <si>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</si>
  <si>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</si>
  <si>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</si>
  <si>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</si>
  <si>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</si>
  <si>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</si>
  <si>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</si>
  <si>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</si>
  <si>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</si>
  <si>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</si>
  <si>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</si>
  <si>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</si>
  <si>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</si>
  <si>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</si>
  <si>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</si>
  <si>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</si>
  <si>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</si>
  <si>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</si>
  <si>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</si>
  <si>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</si>
  <si>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</si>
  <si>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</si>
  <si>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</si>
  <si>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</si>
  <si>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</si>
  <si>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</si>
  <si>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</si>
  <si>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</si>
  <si>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</si>
  <si>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</si>
  <si>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</si>
  <si>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</si>
  <si>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</si>
  <si>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</si>
  <si>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</si>
  <si>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</si>
  <si>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</si>
  <si>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</si>
  <si>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</si>
  <si>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</si>
  <si>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</si>
  <si>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</si>
  <si>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</si>
  <si>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</si>
  <si>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</si>
  <si>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</si>
  <si>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</si>
  <si>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</si>
  <si>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</si>
  <si>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</si>
  <si>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</si>
  <si>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</si>
  <si>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</si>
  <si>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</si>
  <si>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</si>
  <si>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</si>
  <si>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</si>
  <si>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</si>
  <si>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</si>
  <si>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</si>
  <si>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</si>
  <si>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</si>
  <si>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</si>
  <si>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</si>
  <si>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</si>
  <si>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</si>
  <si>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</si>
  <si>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</si>
  <si>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</si>
  <si>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</si>
  <si>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</si>
  <si>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</si>
  <si>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</si>
  <si>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</si>
  <si>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</si>
  <si>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</si>
  <si>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</si>
  <si>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</si>
  <si>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</si>
  <si>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</si>
  <si>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</si>
  <si>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</si>
  <si>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</si>
  <si>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</si>
  <si>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</si>
  <si>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</si>
  <si>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</si>
  <si>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</si>
  <si>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</si>
  <si>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</si>
  <si>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</si>
  <si>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</si>
  <si>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</si>
  <si>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</si>
  <si>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</si>
  <si>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</si>
  <si>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</si>
  <si>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</si>
  <si>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</si>
  <si>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</si>
  <si>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</si>
  <si>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</si>
  <si>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</si>
  <si>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</si>
  <si>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</si>
  <si>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</si>
  <si>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</si>
  <si>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</si>
  <si>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</si>
  <si>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</si>
  <si>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</si>
  <si>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</si>
  <si>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</si>
  <si>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</si>
  <si>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</si>
  <si>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</si>
  <si>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</si>
  <si>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</si>
  <si>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</si>
  <si>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</si>
  <si>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</si>
  <si>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</si>
  <si>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</si>
  <si>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</si>
  <si>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</si>
  <si>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</si>
  <si>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</si>
  <si>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</si>
  <si>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</si>
  <si>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</si>
  <si>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</si>
  <si>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</si>
  <si>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</si>
  <si>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</si>
  <si>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</si>
  <si>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</si>
  <si>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</si>
  <si>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</si>
  <si>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</si>
  <si>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</si>
  <si>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</si>
  <si>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</si>
  <si>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</si>
  <si>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</si>
  <si>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</si>
  <si>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</si>
  <si>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</si>
  <si>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</si>
  <si>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</si>
  <si>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</si>
  <si>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</si>
  <si>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</si>
  <si>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</si>
  <si>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</si>
  <si>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</si>
  <si>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</si>
  <si>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</si>
  <si>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</si>
  <si>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</si>
  <si>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</si>
  <si>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</si>
  <si>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</si>
  <si>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</si>
  <si>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</si>
  <si>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</si>
  <si>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</si>
  <si>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</si>
  <si>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</si>
  <si>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</si>
  <si>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</si>
  <si>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</si>
  <si>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</si>
  <si>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</si>
  <si>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</si>
  <si>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</si>
  <si>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</si>
  <si>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</si>
  <si>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</si>
  <si>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</si>
  <si>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</si>
  <si>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</si>
  <si>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</si>
  <si>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</si>
  <si>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</si>
  <si>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</si>
  <si>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</si>
  <si>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</si>
  <si>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</si>
  <si>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</si>
  <si>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</si>
  <si>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</si>
  <si>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</si>
  <si>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</si>
  <si>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</si>
  <si>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</si>
  <si>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</si>
  <si>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</si>
  <si>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</si>
  <si>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</si>
  <si>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</si>
  <si>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</si>
  <si>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</si>
  <si>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</si>
  <si>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</si>
  <si>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</si>
  <si>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</si>
  <si>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</si>
  <si>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</si>
  <si>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</si>
  <si>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</si>
  <si>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</si>
  <si>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</si>
  <si>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</si>
  <si>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</si>
  <si>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</si>
  <si>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</si>
  <si>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</si>
  <si>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</si>
  <si>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</si>
  <si>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</si>
  <si>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</si>
  <si>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</si>
  <si>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</si>
  <si>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</si>
  <si>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</si>
  <si>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</si>
  <si>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</si>
  <si>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</si>
  <si>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</si>
  <si>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</si>
  <si>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</si>
  <si>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</si>
  <si>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</si>
  <si>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</si>
  <si>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</si>
  <si>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</si>
  <si>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</si>
  <si>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</si>
  <si>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</si>
  <si>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</si>
  <si>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</si>
  <si>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</si>
  <si>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</si>
  <si>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</si>
  <si>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</si>
  <si>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</si>
  <si>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</si>
  <si>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</si>
  <si>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</si>
  <si>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</si>
  <si>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</si>
  <si>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</si>
  <si>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</si>
  <si>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</si>
  <si>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</si>
  <si>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</si>
  <si>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</si>
  <si>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</si>
  <si>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</si>
  <si>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</si>
  <si>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</si>
  <si>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</si>
  <si>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</si>
  <si>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</si>
  <si>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</si>
  <si>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</si>
  <si>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</si>
  <si>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</si>
  <si>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</si>
  <si>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</si>
  <si>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</si>
  <si>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</si>
  <si>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</si>
  <si>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</si>
  <si>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</si>
  <si>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</si>
  <si>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</si>
  <si>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</si>
  <si>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</si>
  <si>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</si>
  <si>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</si>
  <si>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</si>
  <si>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</si>
  <si>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</si>
  <si>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</si>
  <si>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</si>
  <si>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</si>
  <si>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</si>
  <si>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</si>
  <si>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</si>
  <si>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</si>
  <si>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</si>
  <si>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</si>
  <si>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</si>
  <si>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</si>
  <si>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</si>
  <si>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</si>
  <si>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</si>
  <si>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</si>
  <si>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</si>
  <si>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</si>
  <si>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</si>
  <si>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</si>
  <si>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</si>
  <si>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</si>
  <si>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</si>
  <si>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</si>
  <si>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</si>
  <si>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</si>
  <si>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</si>
  <si>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</si>
  <si>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</si>
  <si>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</si>
  <si>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</si>
  <si>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</si>
  <si>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</si>
  <si>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</si>
  <si>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</si>
  <si>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</si>
  <si>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</si>
  <si>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</si>
  <si>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</si>
  <si>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</si>
  <si>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</si>
  <si>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</si>
  <si>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</si>
  <si>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</si>
  <si>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</si>
  <si>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</si>
  <si>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</si>
  <si>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</si>
  <si>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</si>
  <si>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</si>
  <si>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</si>
  <si>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</si>
  <si>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</si>
  <si>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</si>
  <si>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</si>
  <si>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</si>
  <si>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</si>
  <si>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</si>
  <si>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</si>
  <si>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</si>
  <si>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</si>
  <si>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</si>
  <si>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</si>
  <si>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</si>
  <si>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</si>
  <si>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</si>
  <si>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</si>
  <si>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</si>
  <si>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</si>
  <si>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</si>
  <si>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</si>
  <si>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</si>
  <si>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</si>
  <si>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</si>
  <si>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</si>
  <si>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</si>
  <si>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</si>
  <si>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</si>
  <si>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</si>
  <si>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</si>
  <si>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</si>
  <si>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</si>
  <si>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</si>
  <si>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</si>
  <si>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</si>
  <si>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</si>
  <si>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</si>
  <si>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</si>
  <si>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</si>
  <si>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</si>
  <si>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</si>
  <si>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</si>
  <si>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</si>
  <si>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</si>
  <si>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</si>
  <si>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</si>
  <si>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</si>
  <si>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</si>
  <si>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</si>
  <si>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</si>
  <si>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</si>
  <si>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</si>
  <si>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</si>
  <si>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</si>
  <si>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</si>
  <si>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</si>
  <si>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</si>
  <si>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</si>
  <si>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</si>
  <si>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</si>
  <si>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</si>
  <si>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</si>
  <si>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</si>
  <si>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</si>
  <si>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</si>
  <si>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</si>
  <si>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</si>
  <si>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</si>
  <si>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</si>
  <si>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</si>
  <si>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</si>
  <si>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</si>
  <si>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</si>
  <si>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</si>
  <si>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</si>
  <si>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</si>
  <si>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</si>
  <si>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</si>
  <si>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</si>
  <si>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</si>
  <si>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</si>
  <si>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</si>
  <si>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</si>
  <si>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</si>
  <si>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</si>
  <si>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</si>
  <si>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</si>
  <si>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</si>
  <si>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</si>
  <si>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</si>
  <si>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</si>
  <si>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</si>
  <si>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</si>
  <si>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</si>
  <si>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</si>
  <si>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</si>
  <si>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</si>
  <si>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</si>
  <si>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</si>
  <si>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</si>
  <si>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</si>
  <si>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</si>
  <si>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</si>
  <si>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</si>
  <si>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</si>
  <si>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</si>
  <si>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</si>
  <si>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</si>
  <si>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</si>
  <si>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</si>
  <si>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</si>
  <si>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</si>
  <si>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</si>
  <si>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</si>
  <si>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</si>
  <si>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</si>
  <si>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</si>
  <si>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</si>
  <si>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</si>
  <si>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</si>
  <si>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</si>
  <si>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</si>
  <si>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</si>
  <si>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</si>
  <si>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</si>
  <si>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</si>
  <si>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</si>
  <si>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</si>
  <si>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</si>
  <si>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</si>
  <si>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</si>
  <si>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</si>
  <si>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</si>
  <si>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</si>
  <si>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</si>
  <si>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</si>
  <si>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</si>
  <si>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</si>
  <si>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</si>
  <si>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</si>
  <si>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</si>
  <si>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</si>
  <si>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</si>
  <si>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</si>
  <si>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</si>
  <si>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</si>
  <si>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</si>
  <si>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</si>
  <si>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</si>
  <si>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</si>
  <si>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</si>
  <si>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</si>
  <si>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</si>
  <si>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</si>
  <si>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</si>
  <si>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</si>
  <si>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</si>
  <si>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</si>
  <si>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</si>
  <si>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</si>
  <si>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</si>
  <si>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</si>
  <si>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</si>
  <si>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</si>
  <si>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</si>
  <si>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</si>
  <si>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</si>
  <si>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</si>
  <si>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</si>
  <si>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</si>
  <si>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</si>
  <si>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</si>
  <si>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</si>
  <si>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</si>
  <si>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</si>
  <si>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</si>
  <si>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</si>
  <si>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</si>
  <si>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</si>
  <si>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</si>
  <si>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</si>
  <si>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</si>
  <si>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</si>
  <si>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</si>
  <si>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</si>
  <si>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</si>
  <si>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</si>
  <si>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</si>
  <si>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</si>
  <si>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</si>
  <si>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</si>
  <si>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</si>
  <si>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</si>
  <si>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</si>
  <si>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</si>
  <si>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</si>
  <si>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</si>
  <si>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</si>
  <si>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</si>
  <si>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</si>
  <si>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</si>
  <si>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</si>
  <si>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</si>
  <si>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</si>
  <si>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</si>
  <si>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</si>
  <si>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</si>
  <si>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</si>
  <si>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</si>
  <si>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</si>
  <si>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</si>
  <si>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</si>
  <si>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</si>
  <si>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</si>
  <si>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</si>
  <si>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</si>
  <si>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</si>
  <si>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</si>
  <si>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</si>
  <si>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</si>
  <si>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</si>
  <si>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</si>
  <si>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</si>
  <si>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</si>
  <si>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</si>
  <si>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</si>
  <si>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</si>
  <si>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</si>
  <si>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</si>
  <si>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</si>
  <si>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</si>
  <si>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</si>
  <si>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</si>
  <si>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</si>
  <si>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</si>
  <si>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</si>
  <si>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</si>
  <si>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</si>
  <si>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</si>
  <si>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</si>
  <si>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</si>
  <si>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</si>
  <si>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</si>
  <si>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</si>
  <si>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</si>
  <si>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</si>
  <si>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</si>
  <si>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</si>
  <si>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</si>
  <si>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</si>
  <si>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</si>
  <si>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</si>
  <si>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</si>
  <si>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</si>
  <si>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</si>
  <si>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</si>
  <si>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</si>
  <si>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</si>
  <si>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</si>
  <si>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</si>
  <si>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</si>
  <si>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</si>
  <si>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</si>
  <si>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</si>
  <si>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</si>
  <si>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</si>
  <si>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</si>
  <si>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</si>
  <si>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</si>
  <si>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</si>
  <si>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</si>
  <si>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</si>
  <si>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</si>
  <si>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</si>
  <si>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</si>
  <si>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</si>
  <si>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</si>
  <si>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</si>
  <si>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</si>
  <si>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</si>
  <si>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</si>
  <si>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</si>
  <si>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</si>
  <si>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</si>
  <si>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</si>
  <si>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</si>
  <si>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</si>
  <si>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</si>
  <si>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</si>
  <si>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</si>
  <si>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</si>
  <si>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</si>
  <si>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</si>
  <si>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</si>
  <si>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</si>
  <si>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</si>
  <si>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</si>
  <si>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</si>
  <si>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</si>
  <si>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</si>
  <si>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</si>
  <si>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</si>
  <si>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</si>
  <si>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</si>
  <si>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</si>
  <si>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</si>
  <si>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</si>
  <si>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</si>
  <si>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</si>
  <si>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</si>
  <si>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</si>
  <si>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</si>
  <si>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</si>
  <si>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</si>
  <si>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</si>
  <si>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</si>
  <si>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</si>
  <si>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</si>
  <si>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</si>
  <si>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</si>
  <si>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</si>
  <si>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</si>
  <si>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</si>
  <si>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</si>
  <si>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</si>
  <si>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</si>
  <si>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</si>
  <si>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</si>
  <si>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</si>
  <si>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</si>
  <si>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</si>
  <si>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</si>
  <si>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</si>
  <si>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</si>
  <si>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</si>
  <si>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</si>
  <si>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</si>
  <si>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</si>
  <si>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</si>
  <si>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</si>
  <si>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</si>
  <si>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</si>
  <si>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</si>
  <si>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</si>
  <si>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</si>
  <si>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</si>
  <si>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</si>
  <si>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</si>
  <si>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</si>
  <si>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</si>
  <si>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</si>
  <si>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</si>
  <si>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</si>
  <si>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</si>
  <si>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</si>
  <si>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</si>
  <si>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</si>
  <si>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</si>
  <si>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</si>
  <si>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</si>
  <si>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</si>
  <si>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</si>
  <si>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</si>
  <si>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</si>
  <si>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</si>
  <si>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</si>
  <si>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</si>
  <si>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</si>
  <si>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</si>
  <si>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</si>
  <si>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</si>
  <si>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</si>
  <si>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</si>
  <si>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</si>
  <si>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</si>
  <si>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</si>
  <si>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</si>
  <si>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</si>
  <si>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</si>
  <si>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</si>
  <si>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</si>
  <si>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</si>
  <si>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</si>
  <si>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</si>
  <si>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</si>
  <si>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</si>
  <si>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</si>
  <si>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</si>
  <si>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</si>
  <si>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</si>
  <si>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</si>
  <si>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</si>
  <si>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</si>
  <si>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</si>
  <si>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</si>
  <si>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</si>
  <si>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</si>
  <si>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</si>
  <si>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</si>
  <si>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</si>
  <si>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</si>
  <si>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</si>
  <si>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</si>
  <si>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</si>
  <si>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</si>
  <si>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</si>
  <si>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</si>
  <si>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</si>
  <si>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</si>
  <si>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</si>
  <si>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</si>
  <si>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</si>
  <si>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</si>
  <si>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</si>
  <si>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</si>
  <si>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</si>
  <si>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</si>
  <si>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</si>
  <si>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</si>
  <si>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</si>
  <si>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</si>
  <si>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</si>
  <si>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</si>
  <si>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</si>
  <si>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</si>
  <si>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</si>
  <si>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</si>
  <si>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</si>
  <si>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</si>
  <si>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</si>
  <si>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</si>
  <si>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</si>
  <si>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</si>
  <si>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</si>
  <si>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</si>
  <si>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</si>
  <si>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</si>
  <si>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</si>
  <si>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</si>
  <si>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</si>
  <si>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</si>
  <si>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</si>
  <si>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</si>
  <si>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</si>
  <si>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</si>
  <si>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</si>
  <si>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</si>
  <si>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</si>
  <si>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</si>
  <si>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</si>
  <si>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</si>
  <si>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</si>
  <si>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</si>
  <si>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</si>
  <si>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</si>
  <si>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</si>
  <si>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</si>
  <si>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</si>
  <si>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</si>
  <si>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</si>
  <si>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</si>
  <si>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</si>
  <si>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</si>
  <si>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</si>
  <si>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</si>
  <si>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</si>
  <si>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</si>
  <si>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</si>
  <si>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</si>
  <si>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</si>
  <si>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</si>
  <si>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</si>
  <si>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</si>
  <si>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</si>
  <si>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</si>
  <si>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</si>
  <si>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</si>
  <si>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</si>
  <si>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</si>
  <si>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</si>
  <si>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</si>
  <si>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</si>
  <si>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</si>
  <si>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</si>
  <si>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</si>
  <si>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</si>
  <si>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</si>
  <si>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</si>
  <si>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</si>
  <si>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</si>
  <si>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</si>
  <si>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</si>
  <si>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</si>
  <si>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</si>
  <si>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</si>
  <si>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</si>
  <si>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</si>
  <si>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</si>
  <si>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</si>
  <si>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</si>
  <si>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</si>
  <si>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</si>
  <si>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</si>
  <si>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</si>
  <si>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</si>
  <si>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</si>
  <si>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</si>
  <si>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</si>
  <si>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</si>
  <si>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</si>
  <si>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</si>
  <si>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</si>
  <si>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</si>
  <si>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</si>
  <si>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</si>
  <si>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</si>
  <si>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</si>
  <si>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</si>
  <si>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</si>
  <si>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</si>
  <si>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</si>
  <si>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</si>
  <si>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</si>
  <si>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</si>
  <si>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</si>
  <si>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</si>
  <si>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</si>
  <si>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</si>
  <si>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</si>
  <si>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</si>
  <si>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</si>
  <si>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</si>
  <si>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</si>
  <si>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</si>
  <si>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</si>
  <si>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</si>
  <si>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</si>
  <si>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</si>
  <si>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</si>
  <si>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</si>
  <si>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</si>
  <si>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</si>
  <si>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</si>
  <si>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</si>
  <si>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</si>
  <si>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</si>
  <si>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</si>
  <si>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</si>
  <si>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</si>
  <si>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</si>
  <si>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</si>
  <si>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</si>
  <si>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</si>
  <si>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</si>
  <si>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</si>
  <si>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</si>
  <si>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</si>
  <si>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</si>
  <si>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</si>
  <si>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</si>
  <si>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</si>
  <si>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</si>
  <si>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</si>
  <si>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</si>
  <si>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</si>
  <si>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</si>
  <si>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</si>
  <si>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</si>
  <si>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</si>
  <si>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</si>
  <si>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</si>
  <si>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</si>
  <si>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</si>
  <si>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</si>
  <si>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</si>
  <si>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</si>
  <si>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</si>
  <si>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</si>
  <si>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</si>
  <si>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</si>
  <si>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</si>
  <si>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</si>
  <si>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</si>
  <si>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</si>
  <si>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</si>
  <si>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</si>
  <si>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</si>
  <si>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</si>
  <si>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</si>
  <si>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</si>
  <si>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</si>
  <si>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</si>
  <si>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</si>
  <si>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</si>
  <si>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</si>
  <si>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</si>
  <si>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</si>
  <si>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</si>
  <si>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</si>
  <si>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</si>
  <si>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</si>
  <si>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</si>
  <si>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</si>
  <si>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</si>
  <si>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</si>
  <si>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</si>
  <si>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</si>
  <si>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</si>
  <si>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</si>
  <si>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</si>
  <si>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</si>
  <si>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</si>
  <si>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</si>
  <si>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</si>
  <si>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</si>
  <si>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</si>
  <si>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</si>
  <si>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</si>
  <si>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</si>
  <si>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</si>
  <si>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</si>
  <si>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</si>
  <si>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</si>
  <si>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</si>
  <si>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</si>
  <si>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</si>
  <si>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</si>
  <si>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</si>
  <si>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</si>
  <si>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</si>
  <si>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</si>
  <si>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</si>
  <si>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</si>
  <si>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</si>
  <si>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</si>
  <si>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</si>
  <si>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</si>
  <si>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</si>
  <si>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</si>
  <si>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</si>
  <si>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</si>
  <si>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</si>
  <si>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</si>
  <si>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</si>
  <si>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</si>
  <si>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</si>
  <si>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</si>
  <si>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</si>
  <si>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</si>
  <si>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</si>
  <si>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</si>
  <si>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</si>
  <si>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</si>
  <si>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</si>
  <si>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</si>
  <si>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</si>
  <si>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</si>
  <si>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</si>
  <si>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</si>
  <si>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</si>
  <si>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</si>
  <si>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</si>
  <si>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</si>
  <si>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</si>
  <si>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</si>
  <si>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</si>
  <si>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</si>
  <si>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</si>
  <si>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</si>
  <si>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</si>
  <si>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</si>
  <si>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</si>
  <si>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</si>
  <si>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</si>
  <si>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</si>
  <si>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</si>
  <si>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</si>
  <si>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</si>
  <si>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</si>
  <si>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</si>
  <si>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</si>
  <si>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</si>
  <si>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</si>
  <si>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</si>
  <si>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</si>
  <si>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</si>
  <si>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</si>
  <si>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</si>
  <si>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</si>
  <si>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</si>
  <si>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</si>
  <si>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</si>
  <si>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</si>
  <si>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</si>
  <si>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</si>
  <si>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</si>
  <si>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</si>
  <si>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</si>
  <si>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</si>
  <si>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</si>
  <si>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</si>
  <si>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</si>
  <si>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</si>
  <si>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</si>
  <si>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</si>
  <si>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</si>
  <si>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</si>
  <si>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</si>
  <si>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</si>
  <si>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</si>
  <si>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</si>
  <si>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</si>
  <si>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</si>
  <si>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</si>
  <si>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</si>
  <si>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</si>
  <si>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</si>
  <si>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</si>
  <si>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</si>
  <si>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</si>
  <si>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</si>
  <si>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</si>
  <si>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</si>
  <si>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</si>
  <si>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</si>
  <si>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</si>
  <si>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</si>
  <si>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</si>
  <si>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</si>
  <si>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</si>
  <si>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</si>
  <si>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</si>
  <si>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</si>
  <si>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</si>
  <si>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</si>
  <si>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</si>
  <si>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</si>
  <si>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</si>
  <si>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</si>
  <si>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</si>
  <si>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</si>
  <si>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</si>
  <si>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</si>
  <si>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</si>
  <si>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</si>
  <si>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</si>
  <si>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</si>
  <si>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</si>
  <si>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</si>
  <si>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</si>
  <si>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</si>
  <si>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</si>
  <si>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</si>
  <si>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</si>
  <si>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</si>
  <si>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</si>
  <si>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</si>
  <si>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</si>
  <si>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</si>
  <si>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</si>
  <si>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</si>
  <si>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</si>
  <si>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</si>
  <si>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</si>
  <si>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</si>
  <si>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</si>
  <si>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</si>
  <si>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</si>
  <si>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</si>
  <si>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</si>
  <si>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</si>
  <si>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</si>
  <si>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</si>
  <si>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</si>
  <si>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</si>
  <si>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</si>
  <si>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</si>
  <si>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</si>
  <si>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</si>
  <si>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</si>
  <si>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</si>
  <si>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</si>
  <si>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</si>
  <si>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</si>
  <si>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</si>
  <si>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</si>
  <si>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</si>
  <si>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</si>
  <si>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</si>
  <si>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</si>
  <si>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</si>
  <si>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</si>
  <si>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</si>
  <si>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</si>
  <si>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</si>
  <si>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</si>
  <si>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</si>
  <si>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</si>
  <si>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</si>
  <si>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</si>
  <si>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</si>
  <si>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</si>
  <si>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</si>
  <si>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</si>
  <si>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</si>
  <si>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</si>
  <si>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</si>
  <si>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</si>
  <si>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</si>
  <si>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</si>
  <si>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</si>
  <si>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</si>
  <si>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</si>
  <si>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</si>
  <si>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</si>
  <si>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</si>
  <si>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</si>
  <si>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</si>
  <si>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</si>
  <si>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</si>
  <si>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</si>
  <si>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</si>
  <si>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</si>
  <si>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</si>
  <si>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</si>
  <si>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</si>
  <si>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</si>
  <si>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</si>
  <si>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</si>
  <si>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</si>
  <si>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</si>
  <si>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</si>
  <si>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</si>
  <si>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</si>
  <si>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</si>
  <si>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</si>
  <si>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</si>
  <si>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</si>
  <si>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</si>
  <si>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</si>
  <si>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</si>
  <si>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</si>
  <si>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</si>
  <si>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</si>
  <si>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</si>
  <si>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</si>
  <si>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</si>
  <si>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</si>
  <si>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</si>
  <si>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</si>
  <si>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</si>
  <si>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</si>
  <si>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</si>
  <si>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</si>
  <si>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</si>
  <si>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</si>
  <si>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</si>
  <si>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</si>
  <si>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</si>
  <si>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</si>
  <si>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</si>
  <si>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</si>
  <si>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</si>
  <si>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</si>
  <si>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</si>
  <si>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</si>
  <si>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</si>
  <si>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</si>
  <si>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</si>
  <si>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</si>
  <si>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</si>
  <si>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</si>
  <si>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</si>
  <si>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</si>
  <si>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</si>
  <si>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</si>
  <si>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</si>
  <si>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</si>
  <si>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</si>
  <si>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</si>
  <si>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</si>
  <si>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</si>
  <si>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</si>
  <si>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</si>
  <si>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</si>
  <si>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</si>
  <si>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</si>
  <si>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</si>
  <si>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</si>
  <si>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</si>
  <si>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</si>
  <si>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</si>
  <si>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</si>
  <si>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</si>
  <si>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</si>
  <si>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</si>
  <si>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</si>
  <si>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</si>
  <si>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</si>
  <si>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</si>
  <si>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</si>
  <si>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</si>
  <si>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</si>
  <si>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</si>
  <si>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</si>
  <si>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</si>
  <si>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</si>
  <si>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</si>
  <si>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</si>
  <si>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</si>
  <si>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</si>
  <si>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</si>
  <si>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</si>
  <si>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</si>
  <si>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</si>
  <si>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</si>
  <si>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</si>
  <si>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</si>
  <si>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</si>
  <si>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</si>
  <si>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</si>
  <si>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</si>
  <si>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</si>
  <si>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</si>
  <si>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</si>
  <si>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</si>
  <si>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</si>
  <si>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</si>
  <si>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</si>
  <si>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</si>
  <si>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</si>
  <si>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</si>
  <si>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</si>
  <si>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</si>
  <si>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</si>
  <si>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</si>
  <si>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</si>
  <si>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</si>
  <si>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</si>
  <si>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</si>
  <si>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</si>
  <si>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</si>
  <si>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</si>
  <si>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</si>
  <si>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</si>
  <si>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</si>
  <si>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</si>
  <si>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</si>
  <si>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</si>
  <si>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</si>
  <si>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</si>
  <si>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</si>
  <si>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</si>
  <si>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</si>
  <si>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</si>
  <si>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</si>
  <si>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</si>
  <si>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</si>
  <si>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</si>
  <si>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</si>
  <si>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</si>
  <si>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</si>
  <si>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</si>
  <si>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</si>
  <si>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</si>
  <si>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</si>
  <si>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</si>
  <si>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</si>
  <si>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</si>
  <si>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</si>
  <si>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</si>
  <si>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</si>
  <si>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</si>
  <si>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</si>
  <si>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</si>
  <si>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</si>
  <si>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</si>
  <si>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</si>
  <si>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</si>
  <si>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</si>
  <si>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</si>
  <si>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</si>
  <si>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</si>
  <si>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</si>
  <si>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</si>
  <si>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</si>
  <si>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</si>
  <si>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</si>
  <si>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</si>
  <si>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</si>
  <si>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</si>
  <si>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</si>
  <si>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</si>
  <si>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</si>
  <si>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</si>
  <si>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</si>
  <si>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</si>
  <si>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</si>
  <si>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</si>
  <si>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</si>
  <si>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</si>
  <si>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</si>
  <si>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</si>
  <si>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</si>
  <si>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</si>
  <si>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</si>
  <si>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</si>
  <si>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</si>
  <si>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</si>
  <si>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</si>
  <si>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</si>
  <si>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</si>
  <si>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</si>
  <si>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</si>
  <si>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</si>
  <si>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</si>
  <si>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</si>
  <si>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</si>
  <si>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</si>
  <si>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</si>
  <si>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</si>
  <si>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</si>
  <si>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</si>
  <si>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</si>
  <si>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</si>
  <si>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</si>
  <si>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</si>
  <si>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</si>
  <si>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</si>
  <si>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</si>
  <si>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</si>
  <si>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</si>
  <si>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</si>
  <si>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</si>
  <si>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</si>
  <si>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</si>
  <si>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</si>
  <si>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</si>
  <si>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</si>
  <si>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</si>
  <si>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</si>
  <si>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</si>
  <si>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</si>
  <si>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</si>
  <si>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</si>
  <si>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</si>
  <si>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</si>
  <si>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</si>
  <si>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</si>
  <si>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</si>
  <si>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</si>
  <si>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</si>
  <si>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</si>
  <si>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</si>
  <si>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</si>
  <si>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</si>
  <si>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</si>
  <si>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</si>
  <si>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</si>
  <si>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</si>
  <si>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</si>
  <si>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</si>
  <si>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</si>
  <si>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</si>
  <si>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</si>
  <si>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</si>
  <si>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</si>
  <si>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</si>
  <si>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</si>
  <si>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</si>
  <si>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</si>
  <si>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</si>
  <si>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</si>
  <si>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</si>
  <si>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</si>
  <si>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</si>
  <si>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</si>
  <si>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</si>
  <si>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</si>
  <si>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</si>
  <si>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</si>
  <si>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</si>
  <si>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</si>
  <si>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</si>
  <si>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</si>
  <si>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</si>
  <si>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</si>
  <si>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</si>
  <si>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</si>
  <si>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</si>
  <si>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</si>
  <si>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</si>
  <si>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</si>
  <si>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</si>
  <si>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</si>
  <si>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</si>
  <si>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</si>
  <si>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</si>
  <si>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</si>
  <si>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</si>
  <si>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</si>
  <si>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</si>
  <si>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</si>
  <si>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</si>
  <si>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</si>
  <si>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</si>
  <si>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</si>
  <si>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</si>
  <si>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</si>
  <si>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</si>
  <si>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</si>
  <si>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</si>
  <si>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</si>
  <si>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</si>
  <si>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</si>
  <si>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</si>
  <si>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</si>
  <si>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</si>
  <si>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</si>
  <si>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</si>
  <si>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</si>
  <si>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</si>
  <si>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</si>
  <si>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</si>
  <si>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</si>
  <si>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</si>
  <si>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</si>
  <si>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</si>
  <si>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</si>
  <si>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</si>
  <si>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</si>
  <si>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</si>
  <si>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</si>
  <si>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</si>
  <si>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</si>
  <si>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</si>
  <si>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</si>
  <si>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</si>
  <si>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</si>
  <si>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</si>
  <si>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</si>
  <si>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</si>
  <si>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</si>
  <si>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</si>
  <si>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</si>
  <si>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</si>
  <si>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</si>
  <si>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</si>
  <si>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</si>
  <si>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</si>
  <si>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</si>
  <si>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</si>
  <si>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</si>
  <si>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</si>
  <si>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</si>
  <si>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</si>
  <si>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</si>
  <si>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</si>
  <si>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</si>
  <si>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</si>
  <si>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</si>
  <si>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</si>
  <si>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</si>
  <si>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</si>
  <si>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</si>
  <si>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</si>
  <si>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</si>
  <si>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</si>
  <si>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</si>
  <si>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</si>
  <si>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</si>
  <si>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</si>
  <si>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</si>
  <si>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</si>
  <si>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</si>
  <si>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</si>
  <si>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</si>
  <si>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</si>
  <si>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</si>
  <si>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</si>
  <si>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</si>
  <si>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</si>
  <si>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</si>
  <si>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</si>
  <si>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</si>
  <si>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</si>
  <si>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</si>
  <si>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</si>
  <si>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</si>
  <si>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</si>
  <si>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</si>
  <si>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</si>
  <si>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</si>
  <si>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</si>
  <si>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</si>
  <si>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</si>
  <si>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</si>
  <si>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</si>
  <si>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</si>
  <si>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</si>
  <si>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</si>
  <si>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</si>
  <si>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</si>
  <si>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</si>
  <si>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</si>
  <si>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</si>
  <si>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</si>
  <si>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</si>
  <si>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</si>
  <si>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</si>
  <si>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</si>
  <si>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</si>
  <si>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</si>
  <si>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</si>
  <si>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</si>
  <si>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</si>
  <si>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</si>
  <si>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</si>
  <si>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</si>
  <si>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</si>
  <si>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</si>
  <si>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</si>
  <si>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</si>
  <si>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</si>
  <si>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</si>
  <si>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</si>
  <si>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</si>
  <si>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</si>
  <si>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</si>
  <si>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</si>
  <si>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</si>
  <si>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</si>
  <si>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</si>
  <si>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</si>
  <si>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</si>
  <si>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</si>
  <si>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</si>
  <si>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</si>
  <si>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</si>
  <si>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</si>
  <si>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</si>
  <si>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</si>
  <si>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</si>
  <si>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</si>
  <si>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</si>
  <si>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</si>
  <si>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</si>
  <si>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</si>
  <si>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</si>
  <si>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</si>
  <si>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</si>
  <si>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</si>
  <si>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</si>
  <si>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</si>
  <si>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</si>
  <si>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</si>
  <si>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</si>
  <si>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</si>
  <si>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</si>
  <si>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</si>
  <si>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</si>
  <si>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</si>
  <si>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</si>
  <si>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</si>
  <si>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</si>
  <si>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</si>
  <si>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</si>
  <si>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</si>
  <si>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</si>
  <si>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</si>
  <si>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</si>
  <si>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</si>
  <si>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</si>
  <si>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</si>
  <si>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</si>
  <si>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</si>
  <si>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</si>
  <si>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</si>
  <si>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</si>
  <si>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</si>
  <si>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</si>
  <si>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</si>
  <si>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</si>
  <si>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</si>
  <si>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</si>
  <si>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</si>
  <si>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</si>
  <si>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</si>
  <si>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</si>
  <si>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</si>
  <si>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</si>
  <si>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</si>
  <si>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</si>
  <si>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</si>
  <si>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</si>
  <si>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</si>
  <si>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</si>
  <si>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</si>
  <si>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</si>
  <si>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</si>
  <si>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</si>
  <si>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</si>
  <si>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</si>
  <si>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</si>
  <si>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</si>
  <si>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</si>
  <si>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</si>
  <si>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</si>
  <si>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</si>
  <si>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</si>
  <si>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</si>
  <si>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</si>
  <si>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</si>
  <si>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</si>
  <si>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</si>
  <si>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</si>
  <si>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</si>
  <si>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</si>
  <si>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</si>
  <si>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</si>
  <si>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</si>
  <si>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</si>
  <si>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</si>
  <si>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</si>
  <si>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</si>
  <si>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</si>
  <si>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</si>
  <si>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</si>
  <si>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</si>
  <si>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</si>
  <si>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</si>
  <si>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</si>
  <si>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</si>
  <si>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</si>
  <si>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</si>
  <si>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</si>
  <si>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</si>
  <si>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</si>
  <si>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</si>
  <si>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</si>
  <si>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</si>
  <si>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</si>
  <si>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</si>
  <si>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</si>
  <si>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</si>
  <si>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</si>
  <si>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</si>
  <si>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</si>
  <si>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</si>
  <si>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</si>
  <si>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</si>
  <si>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</si>
  <si>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</si>
  <si>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</si>
  <si>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</si>
  <si>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</si>
  <si>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</si>
  <si>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</si>
  <si>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</si>
  <si>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</si>
  <si>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</si>
  <si>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</si>
  <si>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</si>
  <si>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</si>
  <si>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</si>
  <si>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</si>
  <si>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</si>
  <si>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</si>
  <si>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</si>
  <si>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</si>
  <si>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</si>
  <si>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</si>
  <si>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</si>
  <si>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</si>
  <si>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</si>
  <si>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</si>
  <si>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</si>
  <si>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</si>
  <si>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</si>
  <si>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</si>
  <si>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</si>
  <si>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</si>
  <si>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</si>
  <si>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</si>
  <si>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</si>
  <si>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</si>
  <si>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</si>
  <si>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</si>
  <si>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</si>
  <si>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</si>
  <si>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</si>
  <si>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</si>
  <si>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</si>
  <si>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</si>
  <si>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</si>
  <si>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</si>
  <si>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</si>
  <si>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</si>
  <si>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</si>
  <si>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</si>
  <si>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</si>
  <si>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</si>
  <si>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</si>
  <si>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</si>
  <si>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</si>
  <si>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</si>
  <si>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</si>
  <si>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</si>
  <si>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</si>
  <si>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</si>
  <si>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</si>
  <si>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</si>
  <si>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</si>
  <si>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</si>
  <si>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</si>
  <si>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</si>
  <si>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</si>
  <si>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</si>
  <si>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</si>
  <si>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</si>
  <si>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</si>
  <si>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</si>
  <si>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</si>
  <si>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</si>
  <si>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</si>
  <si>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</si>
  <si>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</si>
  <si>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</si>
  <si>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</si>
  <si>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</si>
  <si>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</si>
  <si>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</si>
  <si>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</si>
  <si>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</si>
  <si>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</si>
  <si>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</si>
  <si>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</si>
  <si>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</si>
  <si>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</si>
  <si>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</si>
  <si>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</si>
  <si>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</si>
  <si>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</si>
  <si>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</si>
  <si>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</si>
  <si>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</si>
  <si>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</si>
  <si>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</si>
  <si>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</si>
  <si>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</si>
  <si>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</si>
  <si>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</si>
  <si>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</si>
  <si>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</si>
  <si>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</si>
  <si>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</si>
  <si>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</si>
  <si>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</si>
  <si>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</si>
  <si>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</si>
  <si>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</si>
  <si>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</si>
  <si>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</si>
  <si>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</si>
  <si>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</si>
  <si>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</si>
  <si>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</si>
  <si>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</si>
  <si>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</si>
  <si>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</si>
  <si>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</si>
  <si>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</si>
  <si>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</si>
  <si>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</si>
  <si>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</si>
  <si>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</si>
  <si>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</si>
  <si>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</si>
  <si>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</si>
  <si>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</si>
  <si>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</si>
  <si>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</si>
  <si>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</si>
  <si>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</si>
  <si>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</si>
  <si>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</si>
  <si>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</si>
  <si>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</si>
  <si>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</si>
  <si>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</si>
  <si>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</si>
  <si>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</si>
  <si>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</si>
  <si>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</si>
  <si>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</si>
  <si>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</si>
  <si>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</si>
  <si>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</si>
  <si>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</si>
  <si>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</si>
  <si>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</si>
  <si>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</si>
  <si>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</si>
  <si>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</si>
  <si>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</si>
  <si>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</si>
  <si>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</si>
  <si>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BE PREPARED</t>
  </si>
  <si>
    <t>CHECKPOINT 22</t>
  </si>
  <si>
    <t>CUTTING OFF KATE BUSH</t>
  </si>
  <si>
    <t>JESTIA AND RAEDON</t>
  </si>
  <si>
    <t>THE HITCHHIKER'S GUIDE TO THE FAMILY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</si>
  <si>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</si>
  <si>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</si>
  <si>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</si>
  <si>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</si>
  <si>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</si>
  <si>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</si>
  <si>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</si>
  <si>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</si>
  <si>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</si>
  <si>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</si>
  <si>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</si>
  <si>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</si>
  <si>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</si>
  <si>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</si>
  <si>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</si>
  <si>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</si>
  <si>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</si>
  <si>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</si>
  <si>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</si>
  <si>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</si>
  <si>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</si>
  <si>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</si>
  <si>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</si>
  <si>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</si>
  <si>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</si>
  <si>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</si>
  <si>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</si>
  <si>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Percentaged Canceled</t>
  </si>
  <si>
    <t>Number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</si>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</sst>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344830633544547"/>
          <c:y val="5.65302144249512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9-B84F-A3D4-7F3342BA02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29-B84F-A3D4-7F3342BA02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29-B84F-A3D4-7F3342BA02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29-B84F-A3D4-7F3342BA0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838047"/>
        <c:axId val="1798641871"/>
      </c:barChart>
      <c:catAx>
        <c:axId val="189083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641871"/>
        <c:crosses val="autoZero"/>
        <c:auto val="1"/>
        <c:lblAlgn val="ctr"/>
        <c:lblOffset val="100"/>
        <c:noMultiLvlLbl val="0"/>
      </c:catAx>
      <c:valAx>
        <c:axId val="17986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8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6-9A44-8394-0A4325C56A7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06-9A44-8394-0A4325C56A7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06-9A44-8394-0A4325C5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242079"/>
        <c:axId val="562331791"/>
      </c:barChart>
      <c:catAx>
        <c:axId val="3042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31791"/>
        <c:crosses val="autoZero"/>
        <c:auto val="1"/>
        <c:lblAlgn val="ctr"/>
        <c:lblOffset val="100"/>
        <c:noMultiLvlLbl val="0"/>
      </c:catAx>
      <c:valAx>
        <c:axId val="5623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4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E-244E-BEE6-8A6C927CFC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4E-244E-BEE6-8A6C927CFC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4E-244E-BEE6-8A6C927CFC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4E-244E-BEE6-8A6C927CF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073887"/>
        <c:axId val="283075535"/>
      </c:lineChart>
      <c:catAx>
        <c:axId val="28307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75535"/>
        <c:crosses val="autoZero"/>
        <c:auto val="1"/>
        <c:lblAlgn val="ctr"/>
        <c:lblOffset val="100"/>
        <c:noMultiLvlLbl val="0"/>
      </c:catAx>
      <c:valAx>
        <c:axId val="2830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7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5-F04E-93E2-3D4A5DACB3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5-F04E-93E2-3D4A5DACB3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5-F04E-93E2-3D4A5DACB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572319"/>
        <c:axId val="1769820815"/>
      </c:lineChart>
      <c:catAx>
        <c:axId val="176957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820815"/>
        <c:crosses val="autoZero"/>
        <c:auto val="1"/>
        <c:lblAlgn val="ctr"/>
        <c:lblOffset val="100"/>
        <c:noMultiLvlLbl val="0"/>
      </c:catAx>
      <c:valAx>
        <c:axId val="176982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7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47-EB43-97F6-305A92ADB57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47-EB43-97F6-305A92ADB57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47-EB43-97F6-305A92ADB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985744"/>
        <c:axId val="883113264"/>
      </c:lineChart>
      <c:catAx>
        <c:axId val="8829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113264"/>
        <c:crosses val="autoZero"/>
        <c:auto val="1"/>
        <c:lblAlgn val="ctr"/>
        <c:lblOffset val="100"/>
        <c:noMultiLvlLbl val="0"/>
      </c:catAx>
      <c:valAx>
        <c:axId val="8831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5C6839C-1E38-B143-9321-4714DEC1CD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FA7F48-C121-FD41-A113-38423CED28D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24E02C-A74C-B943-BECC-4F11422A1D43}">
  <sheetPr codeName="Chart4"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2</xdr:row>
      <xdr:rowOff>76200</xdr:rowOff>
    </xdr:from>
    <xdr:to>
      <xdr:col>21</xdr:col>
      <xdr:colOff>241300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90852-B16A-F649-87C8-BC4567F75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5</xdr:row>
      <xdr:rowOff>63500</xdr:rowOff>
    </xdr:from>
    <xdr:to>
      <xdr:col>21</xdr:col>
      <xdr:colOff>152400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57591-5851-4E49-A88F-D564E0F73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4</xdr:row>
      <xdr:rowOff>101600</xdr:rowOff>
    </xdr:from>
    <xdr:to>
      <xdr:col>19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95960-E254-2A4F-BFAA-9A6B38576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A0AA3B-9D57-9647-9E66-64803CFCFA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C2E348-DBA7-7142-A2AA-5C85E1437E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152400</xdr:rowOff>
    </xdr:from>
    <xdr:to>
      <xdr:col>17</xdr:col>
      <xdr:colOff>609600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947AF-368E-CA4D-B903-F04A6DF9B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355600</xdr:colOff>
      <xdr:row>14</xdr:row>
      <xdr:rowOff>177800</xdr:rowOff>
    </xdr:from>
    <xdr:to>
      <xdr:col>12</xdr:col>
      <xdr:colOff>342900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79D6C-5FE9-2841-865C-A7487483D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3.903508564814" createdVersion="7" refreshedVersion="7" minRefreshableVersion="3" recordCount="4116" xr:uid="{750BD813-D915-2949-8A82-C965FC55E06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3.917182407407" createdVersion="7" refreshedVersion="7" minRefreshableVersion="3" recordCount="4116" xr:uid="{832A51CE-135A-3846-A0F3-09CE4D9BC48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0"/>
        <n v="1100"/>
        <n v="1800"/>
        <n v="645"/>
        <n v="1"/>
        <n v="376"/>
        <n v="81"/>
        <n v="11226"/>
        <n v="128"/>
        <n v="335597.31"/>
        <n v="2103"/>
        <n v="17"/>
        <n v="2"/>
        <n v="1431"/>
        <n v="19824"/>
        <n v="50"/>
        <n v="26"/>
        <n v="42086.42"/>
        <n v="25174"/>
        <n v="1550"/>
        <n v="560"/>
        <n v="345"/>
        <n v="178.52"/>
        <n v="75"/>
        <n v="24"/>
        <n v="10"/>
        <n v="6019"/>
        <n v="90"/>
        <n v="1052110.8700000001"/>
        <n v="605"/>
        <n v="205025"/>
        <n v="2716"/>
        <n v="30"/>
        <n v="34"/>
        <n v="41950"/>
        <n v="23948"/>
        <n v="471567"/>
        <n v="152165"/>
        <n v="19770.11"/>
        <n v="16984"/>
        <n v="5233"/>
        <n v="500784.27"/>
        <n v="315295.89"/>
        <n v="80070"/>
        <n v="57197"/>
        <n v="3417"/>
        <n v="1224"/>
        <n v="175"/>
        <n v="140"/>
        <n v="29"/>
        <n v="11432"/>
        <n v="4906.59"/>
        <n v="335"/>
        <n v="229802.31"/>
        <n v="150102"/>
        <n v="115297.5"/>
        <n v="43015"/>
        <n v="40850"/>
        <n v="11467"/>
        <n v="4669"/>
        <n v="700"/>
        <n v="350"/>
        <n v="277"/>
        <n v="250"/>
        <n v="200"/>
        <n v="18"/>
        <n v="8"/>
        <n v="508525.01"/>
        <n v="2028"/>
        <n v="2020"/>
        <n v="20"/>
        <n v="972594.99"/>
        <n v="97273"/>
        <n v="791862"/>
        <n v="171253"/>
        <n v="169394.6"/>
        <n v="153362"/>
        <n v="17155"/>
        <n v="11683"/>
        <n v="5051"/>
        <n v="4712"/>
        <n v="2889"/>
        <n v="1461"/>
        <n v="1366"/>
        <n v="1026"/>
        <n v="590"/>
        <n v="65"/>
        <n v="25"/>
        <n v="3"/>
        <n v="2005"/>
        <n v="14303"/>
        <n v="107148.74"/>
        <n v="30112"/>
        <n v="137254.84"/>
        <n v="396659"/>
        <n v="170271"/>
        <n v="85192"/>
        <n v="124"/>
        <n v="14"/>
        <n v="640"/>
        <n v="45"/>
        <n v="169985.91"/>
        <n v="220"/>
        <n v="71771"/>
        <n v="879"/>
        <n v="86"/>
        <n v="11"/>
        <n v="4"/>
        <n v="4635"/>
        <n v="30751"/>
        <n v="800211"/>
        <n v="348018"/>
        <n v="206743.09"/>
        <n v="161459"/>
        <n v="152604.29999999999"/>
        <n v="147233.76999999999"/>
        <n v="125137"/>
        <n v="120249"/>
        <n v="114977"/>
        <n v="113015"/>
        <n v="112536"/>
        <n v="107421.57"/>
        <n v="105745"/>
        <n v="100824"/>
        <n v="100036"/>
        <n v="84947"/>
        <n v="40404"/>
        <n v="35338"/>
        <n v="33791"/>
        <n v="15390"/>
        <n v="11943"/>
        <n v="8537"/>
        <n v="3550"/>
        <n v="2842"/>
        <n v="2607"/>
        <n v="2484"/>
        <n v="2112.9899999999998"/>
        <n v="2053"/>
        <n v="1867"/>
        <n v="1471"/>
        <n v="1183.19"/>
        <n v="1130"/>
        <n v="977"/>
        <n v="885"/>
        <n v="503"/>
        <n v="467"/>
        <n v="426"/>
        <n v="305"/>
        <n v="280"/>
        <n v="226"/>
        <n v="205"/>
        <n v="61"/>
        <n v="51"/>
        <n v="47"/>
        <n v="41"/>
        <n v="12"/>
        <n v="2670"/>
        <n v="100939"/>
        <n v="91"/>
        <n v="24651"/>
        <n v="40079"/>
        <n v="1000"/>
        <n v="26349"/>
        <n v="8077"/>
        <n v="1305"/>
        <n v="425"/>
        <n v="231543.12"/>
        <n v="346"/>
        <n v="31272.92"/>
        <n v="1571"/>
        <n v="126082.45"/>
        <n v="86133"/>
        <n v="33486"/>
        <n v="142"/>
        <n v="8190"/>
        <n v="168829.14"/>
        <n v="160920"/>
        <n v="8586"/>
        <n v="7655"/>
        <n v="310"/>
        <n v="149"/>
        <n v="100"/>
        <n v="47.69"/>
        <n v="301719.59000000003"/>
        <n v="117108"/>
        <n v="106084.5"/>
        <n v="98953.42"/>
        <n v="77710.8"/>
        <n v="76130.2"/>
        <n v="47074"/>
        <n v="21144"/>
        <n v="19434"/>
        <n v="8471"/>
        <n v="3781"/>
        <n v="3185"/>
        <n v="1748"/>
        <n v="500"/>
        <n v="68"/>
        <n v="5"/>
        <n v="215"/>
        <n v="79173"/>
        <n v="82532"/>
        <n v="76949.820000000007"/>
        <n v="17561"/>
        <n v="1025"/>
        <n v="800"/>
        <n v="270"/>
        <n v="123444.12"/>
        <n v="53670.6"/>
        <n v="2994"/>
        <n v="93374"/>
        <n v="71748"/>
        <n v="66458.23"/>
        <n v="65924.38"/>
        <n v="788"/>
        <n v="126"/>
        <n v="35"/>
        <n v="176420"/>
        <n v="92340.21"/>
        <n v="35135"/>
        <n v="12818"/>
        <n v="3390"/>
        <n v="3200"/>
        <n v="2971"/>
        <n v="1020"/>
        <n v="979"/>
        <n v="852"/>
        <n v="636"/>
        <n v="358"/>
        <n v="259"/>
        <n v="135"/>
        <n v="120"/>
        <n v="71"/>
        <n v="52"/>
        <n v="39"/>
        <n v="63460.18"/>
        <n v="8827"/>
        <n v="1493"/>
        <n v="25655"/>
        <n v="210171"/>
        <n v="55201.52"/>
        <n v="6780"/>
        <n v="6541"/>
        <n v="1250"/>
        <n v="481"/>
        <n v="151"/>
        <n v="3407"/>
        <n v="40"/>
        <n v="86492"/>
        <n v="5876"/>
        <n v="590807.11"/>
        <n v="513422.57"/>
        <n v="409782"/>
        <n v="349474"/>
        <n v="201165"/>
        <n v="177412.01"/>
        <n v="176524"/>
        <n v="152579"/>
        <n v="142483"/>
        <n v="123920"/>
        <n v="117210.24000000001"/>
        <n v="108397.11"/>
        <n v="106222"/>
        <n v="76726"/>
        <n v="66554.559999999998"/>
        <n v="64974"/>
        <n v="64203.33"/>
        <n v="60175"/>
        <n v="60095.35"/>
        <n v="58520.2"/>
        <n v="57754"/>
        <n v="55223"/>
        <n v="53769"/>
        <n v="53001.3"/>
        <n v="52198"/>
        <n v="51906"/>
        <n v="51605.31"/>
        <n v="51544"/>
        <n v="51514.5"/>
        <n v="51149"/>
        <n v="50803"/>
        <n v="50653.11"/>
        <n v="27849.22"/>
        <n v="24691"/>
        <n v="21380"/>
        <n v="19430"/>
        <n v="19195"/>
        <n v="14203"/>
        <n v="13692"/>
        <n v="12792"/>
        <n v="10814"/>
        <n v="10775"/>
        <n v="8815"/>
        <n v="6962"/>
        <n v="6663"/>
        <n v="6610"/>
        <n v="6565"/>
        <n v="5875"/>
        <n v="5757"/>
        <n v="5250"/>
        <n v="5010"/>
        <n v="4920"/>
        <n v="3466"/>
        <n v="3317"/>
        <n v="2700"/>
        <n v="1937"/>
        <n v="1529"/>
        <n v="1217"/>
        <n v="1161"/>
        <n v="1096"/>
        <n v="995"/>
        <n v="861"/>
        <n v="690"/>
        <n v="670"/>
        <n v="410"/>
        <n v="408"/>
        <n v="405"/>
        <n v="400"/>
        <n v="396"/>
        <n v="360"/>
        <n v="359"/>
        <n v="284"/>
        <n v="260"/>
        <n v="255"/>
        <n v="170"/>
        <n v="74"/>
        <n v="53"/>
        <n v="31"/>
        <n v="15"/>
        <n v="6"/>
        <n v="19572"/>
        <n v="1333"/>
        <n v="1758"/>
        <n v="105"/>
        <n v="96248.960000000006"/>
        <n v="48434"/>
        <n v="1705"/>
        <n v="637"/>
        <n v="53771"/>
        <n v="9460"/>
        <n v="65313"/>
        <n v="46100.69"/>
        <n v="45535"/>
        <n v="21300"/>
        <n v="6382.34"/>
        <n v="186"/>
        <n v="185"/>
        <n v="118"/>
        <n v="47978"/>
        <n v="54116.28"/>
        <n v="60450.1"/>
        <n v="167410.01999999999"/>
        <n v="49830"/>
        <n v="85"/>
        <n v="315222.2"/>
        <n v="193963.9"/>
        <n v="79686.05"/>
        <n v="57817"/>
        <n v="53157"/>
        <n v="52576"/>
        <n v="51184"/>
        <n v="50091"/>
        <n v="47665"/>
        <n v="46032"/>
        <n v="45126"/>
        <n v="44636.2"/>
        <n v="42642"/>
        <n v="42311"/>
        <n v="41850.46"/>
        <n v="41500"/>
        <n v="40153"/>
        <n v="15851"/>
        <n v="12446"/>
        <n v="11032"/>
        <n v="9477"/>
        <n v="8837"/>
        <n v="7905"/>
        <n v="7764"/>
        <n v="6130"/>
        <n v="2200"/>
        <n v="1081"/>
        <n v="842"/>
        <n v="430"/>
        <n v="132"/>
        <n v="156"/>
        <n v="2495"/>
        <n v="81316"/>
        <n v="38500"/>
        <n v="7500"/>
        <n v="8315.01"/>
        <n v="40055"/>
        <n v="463"/>
        <n v="41000"/>
        <n v="607"/>
        <n v="184133.01"/>
        <n v="106330.39"/>
        <n v="69465.33"/>
        <n v="60180"/>
        <n v="56079.83"/>
        <n v="47189"/>
        <n v="44388"/>
        <n v="43758"/>
        <n v="40690"/>
        <n v="40043.25"/>
        <n v="39757"/>
        <n v="39304"/>
        <n v="38876.949999999997"/>
        <n v="38082.69"/>
        <n v="37354.269999999997"/>
        <n v="36082"/>
        <n v="35932"/>
        <n v="35848"/>
        <n v="35640"/>
        <n v="35296"/>
        <n v="35275.64"/>
        <n v="35123"/>
        <n v="28986.16"/>
        <n v="21994"/>
        <n v="8256"/>
        <n v="7873"/>
        <n v="5422"/>
        <n v="4939"/>
        <n v="1785"/>
        <n v="585"/>
        <n v="377"/>
        <n v="298"/>
        <n v="125"/>
        <n v="106"/>
        <n v="70"/>
        <n v="43296"/>
        <n v="34198"/>
        <n v="2300"/>
        <n v="1636"/>
        <n v="1419"/>
        <n v="74134"/>
        <n v="21158"/>
        <n v="34090.629999999997"/>
        <n v="33229"/>
        <n v="276"/>
        <n v="31820.5"/>
        <n v="236"/>
        <n v="2344134.67"/>
        <n v="285309.33"/>
        <n v="136924.35"/>
        <n v="96015.9"/>
        <n v="73818.240000000005"/>
        <n v="60046"/>
        <n v="57342"/>
        <n v="50251.41"/>
        <n v="49588"/>
        <n v="43037"/>
        <n v="39500.5"/>
        <n v="37104.03"/>
        <n v="35389.129999999997"/>
        <n v="33393"/>
        <n v="32903"/>
        <n v="31896.33"/>
        <n v="31675"/>
        <n v="31522"/>
        <n v="31404"/>
        <n v="31291"/>
        <n v="30891.1"/>
        <n v="30675"/>
        <n v="30610"/>
        <n v="30608.59"/>
        <n v="30315"/>
        <n v="30241"/>
        <n v="14000"/>
        <n v="13296"/>
        <n v="11923"/>
        <n v="11828"/>
        <n v="10042"/>
        <n v="7793"/>
        <n v="6375"/>
        <n v="5621.38"/>
        <n v="2725"/>
        <n v="2113"/>
        <n v="1982"/>
        <n v="1888"/>
        <n v="1877"/>
        <n v="1830"/>
        <n v="1626"/>
        <n v="1225"/>
        <n v="1155"/>
        <n v="991"/>
        <n v="300"/>
        <n v="110"/>
        <n v="1108"/>
        <n v="30177"/>
        <n v="28520"/>
        <n v="28728"/>
        <n v="11594"/>
        <n v="10846"/>
        <n v="8076"/>
        <n v="201"/>
        <n v="7"/>
        <n v="32865.300000000003"/>
        <n v="1389"/>
        <n v="45979.01"/>
        <n v="40594"/>
        <n v="5680"/>
        <n v="27189"/>
        <n v="6633"/>
        <n v="26360"/>
        <n v="1707"/>
        <n v="678"/>
        <n v="243778"/>
        <n v="180062"/>
        <n v="76047"/>
        <n v="75029.48"/>
        <n v="73552"/>
        <n v="49811"/>
        <n v="49100"/>
        <n v="44669"/>
        <n v="38743.839999999997"/>
        <n v="34676"/>
        <n v="34660"/>
        <n v="33370.769999999997"/>
        <n v="33006"/>
        <n v="32745"/>
        <n v="32006.67"/>
        <n v="31683"/>
        <n v="31275.599999999999"/>
        <n v="30505"/>
        <n v="30026"/>
        <n v="29939"/>
        <n v="29681.55"/>
        <n v="29531"/>
        <n v="29520.27"/>
        <n v="29209.78"/>
        <n v="29089"/>
        <n v="28690"/>
        <n v="28633.5"/>
        <n v="28276"/>
        <n v="27600.2"/>
        <n v="27196.71"/>
        <n v="26978"/>
        <n v="26619"/>
        <n v="26577"/>
        <n v="26495.5"/>
        <n v="26480"/>
        <n v="26452"/>
        <n v="26305.97"/>
        <n v="26233.45"/>
        <n v="26182.5"/>
        <n v="25800"/>
        <n v="25648"/>
        <n v="25568"/>
        <n v="25430.66"/>
        <n v="25388"/>
        <n v="25312"/>
        <n v="25132"/>
        <n v="25088"/>
        <n v="20552"/>
        <n v="17590"/>
        <n v="15281"/>
        <n v="9875"/>
        <n v="8632"/>
        <n v="7344"/>
        <n v="5854"/>
        <n v="4940"/>
        <n v="4345"/>
        <n v="3410"/>
        <n v="2836"/>
        <n v="2630"/>
        <n v="2360.3200000000002"/>
        <n v="1967"/>
        <n v="1897"/>
        <n v="1803"/>
        <n v="1387"/>
        <n v="1241"/>
        <n v="1072"/>
        <n v="1040"/>
        <n v="732.5"/>
        <n v="610"/>
        <n v="509"/>
        <n v="460"/>
        <n v="433"/>
        <n v="279"/>
        <n v="261"/>
        <n v="199"/>
        <n v="188"/>
        <n v="123"/>
        <n v="82"/>
        <n v="42"/>
        <n v="22"/>
        <n v="13846"/>
        <n v="245"/>
        <n v="25375"/>
        <n v="30226"/>
        <n v="28067.34"/>
        <n v="4853"/>
        <n v="6141.99"/>
        <n v="27675"/>
        <n v="27541"/>
        <n v="24418.6"/>
        <n v="23530"/>
        <n v="6118"/>
        <n v="6061"/>
        <n v="32172.66"/>
        <n v="8191"/>
        <n v="22542"/>
        <n v="40357"/>
        <n v="24490"/>
        <n v="23285"/>
        <n v="23086"/>
        <n v="22396"/>
        <n v="22318"/>
        <n v="5557"/>
        <n v="881"/>
        <n v="198415.01"/>
        <n v="21904"/>
        <n v="21831"/>
        <n v="1655"/>
        <n v="292097"/>
        <n v="202928.5"/>
        <n v="115816"/>
        <n v="104146.51"/>
        <n v="76105"/>
        <n v="75099.199999999997"/>
        <n v="74026"/>
        <n v="56618"/>
        <n v="56146"/>
        <n v="50863"/>
        <n v="46643.07"/>
        <n v="40502.99"/>
        <n v="35307"/>
        <n v="27197.22"/>
        <n v="26438"/>
        <n v="26241"/>
        <n v="25740"/>
        <n v="23727.55"/>
        <n v="23505"/>
        <n v="22933.05"/>
        <n v="22421"/>
        <n v="22345"/>
        <n v="21935"/>
        <n v="21905"/>
        <n v="21742.78"/>
        <n v="21679"/>
        <n v="21573"/>
        <n v="21480"/>
        <n v="21361"/>
        <n v="21360"/>
        <n v="21316"/>
        <n v="20919.25"/>
        <n v="20843.599999999999"/>
        <n v="20820.330000000002"/>
        <n v="20755"/>
        <n v="20365"/>
        <n v="20253"/>
        <n v="20128"/>
        <n v="20122"/>
        <n v="20120"/>
        <n v="20070"/>
        <n v="20032"/>
        <n v="20025.14"/>
        <n v="20022"/>
        <n v="14598"/>
        <n v="7834"/>
        <n v="6925"/>
        <n v="5328"/>
        <n v="5212"/>
        <n v="4315"/>
        <n v="3562"/>
        <n v="3211"/>
        <n v="3100"/>
        <n v="2550"/>
        <n v="2468"/>
        <n v="2100"/>
        <n v="2082.25"/>
        <n v="1910"/>
        <n v="1876"/>
        <n v="1862"/>
        <n v="1821"/>
        <n v="1605"/>
        <n v="1306"/>
        <n v="1297"/>
        <n v="795"/>
        <n v="621"/>
        <n v="600"/>
        <n v="591"/>
        <n v="490"/>
        <n v="486"/>
        <n v="453"/>
        <n v="411"/>
        <n v="273"/>
        <n v="230"/>
        <n v="212"/>
        <n v="177"/>
        <n v="153"/>
        <n v="115"/>
        <n v="102"/>
        <n v="62"/>
        <n v="56"/>
        <n v="48"/>
        <n v="21"/>
        <n v="19"/>
        <n v="16"/>
        <n v="22197"/>
        <n v="20631"/>
        <n v="3415"/>
        <n v="35076"/>
        <n v="24108"/>
        <n v="19129"/>
        <n v="4190"/>
        <n v="1145"/>
        <n v="108"/>
        <n v="20426"/>
        <n v="79335.360000000001"/>
        <n v="23096"/>
        <n v="20491"/>
        <n v="20190"/>
        <n v="19324"/>
        <n v="19028"/>
        <n v="18667"/>
        <n v="63527"/>
        <n v="21884.69"/>
        <n v="21684.2"/>
        <n v="21410"/>
        <n v="20569.05"/>
        <n v="20343.169999999998"/>
        <n v="19523.310000000001"/>
        <n v="18645"/>
        <n v="18625"/>
        <n v="18221"/>
        <n v="12521"/>
        <n v="9419"/>
        <n v="3294.01"/>
        <n v="1767"/>
        <n v="1455"/>
        <n v="21637.22"/>
        <n v="18100"/>
        <n v="5390"/>
        <n v="17482"/>
        <n v="8725"/>
        <n v="26744.11"/>
        <n v="18472"/>
        <n v="17805"/>
        <n v="6691"/>
        <n v="5431"/>
        <n v="3001"/>
        <n v="2355"/>
        <n v="2501"/>
        <n v="17396"/>
        <n v="1739"/>
        <n v="26024"/>
        <n v="16700"/>
        <n v="33393.339999999997"/>
        <n v="17260.37"/>
        <n v="17170"/>
        <n v="16573"/>
        <n v="16165.6"/>
        <n v="6258"/>
        <n v="2182"/>
        <n v="911"/>
        <n v="835"/>
        <n v="520"/>
        <n v="15705"/>
        <n v="5452"/>
        <n v="67856"/>
        <n v="37994"/>
        <n v="33892"/>
        <n v="30805"/>
        <n v="30334.83"/>
        <n v="30274"/>
        <n v="28300.45"/>
        <n v="26445"/>
        <n v="26100"/>
        <n v="24321.1"/>
        <n v="24297"/>
        <n v="22215"/>
        <n v="21882"/>
        <n v="20689"/>
        <n v="18855"/>
        <n v="18542"/>
        <n v="18185"/>
        <n v="17680"/>
        <n v="17545"/>
        <n v="17444"/>
        <n v="17412"/>
        <n v="17390"/>
        <n v="17066"/>
        <n v="16636.78"/>
        <n v="16520.04"/>
        <n v="16501"/>
        <n v="16465"/>
        <n v="16373"/>
        <n v="16291"/>
        <n v="16232"/>
        <n v="16200"/>
        <n v="16145.12"/>
        <n v="16000"/>
        <n v="15918.65"/>
        <n v="15808"/>
        <n v="15744"/>
        <n v="15723"/>
        <n v="15700"/>
        <n v="15677.5"/>
        <n v="15606.4"/>
        <n v="15597"/>
        <n v="15596"/>
        <n v="15565"/>
        <n v="15535"/>
        <n v="15481"/>
        <n v="15335"/>
        <n v="15327"/>
        <n v="15318.55"/>
        <n v="15315"/>
        <n v="15285"/>
        <n v="15265"/>
        <n v="15230.03"/>
        <n v="15230"/>
        <n v="15186.69"/>
        <n v="15171.5"/>
        <n v="15126"/>
        <n v="15091.06"/>
        <n v="7530"/>
        <n v="6511"/>
        <n v="6301.76"/>
        <n v="4884"/>
        <n v="4622.01"/>
        <n v="4565"/>
        <n v="3172"/>
        <n v="3155"/>
        <n v="2871"/>
        <n v="2524"/>
        <n v="2290"/>
        <n v="2249"/>
        <n v="1825"/>
        <n v="1575"/>
        <n v="1335"/>
        <n v="1332"/>
        <n v="1296"/>
        <n v="1174"/>
        <n v="1060"/>
        <n v="886"/>
        <n v="837"/>
        <n v="684"/>
        <n v="590.02"/>
        <n v="451"/>
        <n v="403"/>
        <n v="330"/>
        <n v="301"/>
        <n v="286"/>
        <n v="243"/>
        <n v="194"/>
        <n v="73"/>
        <n v="60"/>
        <n v="55"/>
        <n v="36"/>
        <n v="39137"/>
        <n v="17875"/>
        <n v="241"/>
        <n v="2030"/>
        <n v="32035.51"/>
        <n v="20398"/>
        <n v="19860"/>
        <n v="15937"/>
        <n v="15651"/>
        <n v="15650"/>
        <n v="4092"/>
        <n v="2540"/>
        <n v="2130"/>
        <n v="136"/>
        <n v="452"/>
        <n v="20459"/>
        <n v="19931"/>
        <n v="18083"/>
        <n v="15435.55"/>
        <n v="14750"/>
        <n v="14450"/>
        <n v="13383"/>
        <n v="13293.8"/>
        <n v="13163.5"/>
        <n v="13112"/>
        <n v="2129"/>
        <n v="13451"/>
        <n v="13864.17"/>
        <n v="40280"/>
        <n v="13685.99"/>
        <n v="13180"/>
        <n v="13014"/>
        <n v="12554"/>
        <n v="7433.48"/>
        <n v="4482"/>
        <n v="2526"/>
        <n v="12929.35"/>
        <n v="12571"/>
        <n v="80"/>
        <n v="2746"/>
        <n v="129748.82"/>
        <n v="39131"/>
        <n v="32075"/>
        <n v="31754.69"/>
        <n v="30037.01"/>
        <n v="25577.56"/>
        <n v="21588"/>
        <n v="17350.13"/>
        <n v="16806"/>
        <n v="14190"/>
        <n v="13728"/>
        <n v="13279"/>
        <n v="13121"/>
        <n v="12870"/>
        <n v="12668"/>
        <n v="12348.5"/>
        <n v="12256"/>
        <n v="12252"/>
        <n v="12229"/>
        <n v="12165"/>
        <n v="12095"/>
        <n v="12042"/>
        <n v="12029"/>
        <n v="12000"/>
        <n v="7173"/>
        <n v="5902"/>
        <n v="3030"/>
        <n v="2800"/>
        <n v="2358"/>
        <n v="2152"/>
        <n v="1827"/>
        <n v="1776"/>
        <n v="1691"/>
        <n v="1405"/>
        <n v="1293"/>
        <n v="904"/>
        <n v="805"/>
        <n v="676"/>
        <n v="550"/>
        <n v="233"/>
        <n v="210"/>
        <n v="11747.18"/>
        <n v="12879"/>
        <n v="11500"/>
        <n v="1384"/>
        <n v="12007.18"/>
        <n v="3877"/>
        <n v="306970"/>
        <n v="14082"/>
        <n v="12106"/>
        <n v="3986"/>
        <n v="2156"/>
        <n v="1788"/>
        <n v="521"/>
        <n v="281"/>
        <n v="12772.6"/>
        <n v="4130"/>
        <n v="11045"/>
        <n v="10710"/>
        <n v="10526"/>
        <n v="1697"/>
        <n v="766"/>
        <n v="601"/>
        <n v="14653"/>
        <n v="12410.5"/>
        <n v="170525"/>
        <n v="136009.76"/>
        <n v="110538.12"/>
        <n v="92154.22"/>
        <n v="53737"/>
        <n v="49321"/>
        <n v="47327"/>
        <n v="30866"/>
        <n v="30047.64"/>
        <n v="28817"/>
        <n v="28474"/>
        <n v="25445"/>
        <n v="24315"/>
        <n v="19292.5"/>
        <n v="17895.25"/>
        <n v="17176.13"/>
        <n v="17028.88"/>
        <n v="15929.51"/>
        <n v="15696"/>
        <n v="15673.44"/>
        <n v="15591"/>
        <n v="15530"/>
        <n v="15443"/>
        <n v="14511"/>
        <n v="14437.46"/>
        <n v="13614"/>
        <n v="13500"/>
        <n v="12806"/>
        <n v="12800"/>
        <n v="12795"/>
        <n v="12730.42"/>
        <n v="12400.61"/>
        <n v="12353"/>
        <n v="12325"/>
        <n v="12178"/>
        <n v="12110"/>
        <n v="12041.66"/>
        <n v="11998.01"/>
        <n v="11880"/>
        <n v="11805"/>
        <n v="11727"/>
        <n v="11656"/>
        <n v="11621"/>
        <n v="11570.92"/>
        <n v="11545"/>
        <n v="11472"/>
        <n v="11450"/>
        <n v="11385"/>
        <n v="11363"/>
        <n v="11292"/>
        <n v="11230.25"/>
        <n v="11176"/>
        <n v="11160"/>
        <n v="11122"/>
        <n v="11094.23"/>
        <n v="11070"/>
        <n v="11056.75"/>
        <n v="10950"/>
        <n v="10804.45"/>
        <n v="10800"/>
        <n v="10740"/>
        <n v="10685"/>
        <n v="10640"/>
        <n v="10603"/>
        <n v="10556"/>
        <n v="10555"/>
        <n v="10550"/>
        <n v="10501"/>
        <n v="10440"/>
        <n v="10420"/>
        <n v="10390"/>
        <n v="10373"/>
        <n v="10338"/>
        <n v="10335.01"/>
        <n v="10300"/>
        <n v="10299"/>
        <n v="10291"/>
        <n v="10290"/>
        <n v="10265.01"/>
        <n v="10235"/>
        <n v="10173"/>
        <n v="10156"/>
        <n v="10135"/>
        <n v="10133"/>
        <n v="10119"/>
        <n v="10115"/>
        <n v="10100"/>
        <n v="10092"/>
        <n v="10088"/>
        <n v="10085"/>
        <n v="10065"/>
        <n v="10046"/>
        <n v="10041"/>
        <n v="10031"/>
        <n v="10027"/>
        <n v="10026.49"/>
        <n v="10025"/>
        <n v="10000"/>
        <n v="7540"/>
        <n v="6755"/>
        <n v="6684"/>
        <n v="4303"/>
        <n v="3685"/>
        <n v="3441"/>
        <n v="3319"/>
        <n v="3125"/>
        <n v="3060"/>
        <n v="2291"/>
        <n v="2070.5"/>
        <n v="1908"/>
        <n v="1864"/>
        <n v="1715"/>
        <n v="1677"/>
        <n v="1577"/>
        <n v="1533"/>
        <n v="1506"/>
        <n v="1500"/>
        <n v="1486"/>
        <n v="1438"/>
        <n v="1245"/>
        <n v="1136"/>
        <n v="1050"/>
        <n v="1048"/>
        <n v="872"/>
        <n v="821"/>
        <n v="726"/>
        <n v="650"/>
        <n v="541"/>
        <n v="506"/>
        <n v="435"/>
        <n v="402"/>
        <n v="375"/>
        <n v="334"/>
        <n v="325"/>
        <n v="285"/>
        <n v="266"/>
        <n v="133"/>
        <n v="96"/>
        <n v="95"/>
        <n v="92"/>
        <n v="77"/>
        <n v="76"/>
        <n v="67"/>
        <n v="9"/>
        <n v="167820.6"/>
        <n v="2960"/>
        <n v="12965.44"/>
        <n v="39550.5"/>
        <n v="4066"/>
        <n v="264"/>
        <n v="17277"/>
        <n v="11335.7"/>
        <n v="9725"/>
        <n v="9545"/>
        <n v="9536"/>
        <n v="9525"/>
        <n v="1381"/>
        <n v="9228"/>
        <n v="24505"/>
        <n v="15505"/>
        <n v="13228"/>
        <n v="11353"/>
        <n v="9700"/>
        <n v="9446"/>
        <n v="9370"/>
        <n v="9302.75"/>
        <n v="9137"/>
        <n v="9124"/>
        <n v="9110"/>
        <n v="1544"/>
        <n v="997"/>
        <n v="240"/>
        <n v="223"/>
        <n v="9044"/>
        <n v="13480.16"/>
        <n v="9111"/>
        <n v="11090"/>
        <n v="11992"/>
        <n v="11633"/>
        <n v="11428.19"/>
        <n v="10706"/>
        <n v="10670"/>
        <n v="9801"/>
        <n v="9395"/>
        <n v="8780"/>
        <n v="8735"/>
        <n v="8722"/>
        <n v="8636"/>
        <n v="8567"/>
        <n v="202"/>
        <n v="8750"/>
        <n v="8685"/>
        <n v="9170"/>
        <n v="10013"/>
        <n v="13704.33"/>
        <n v="110353.65"/>
        <n v="33641"/>
        <n v="32616"/>
        <n v="28067.57"/>
        <n v="17914"/>
        <n v="12001.5"/>
        <n v="11751"/>
        <n v="11545.1"/>
        <n v="10429"/>
        <n v="10200"/>
        <n v="9832"/>
        <n v="9203.23"/>
        <n v="9130"/>
        <n v="9015"/>
        <n v="8950"/>
        <n v="8832.49"/>
        <n v="8730"/>
        <n v="8620"/>
        <n v="8581"/>
        <n v="8538.66"/>
        <n v="8519"/>
        <n v="8425"/>
        <n v="8355"/>
        <n v="8349"/>
        <n v="8348"/>
        <n v="8241"/>
        <n v="8230"/>
        <n v="8227"/>
        <n v="8211.61"/>
        <n v="8211"/>
        <n v="8165.55"/>
        <n v="8120"/>
        <n v="8114"/>
        <n v="8110"/>
        <n v="8095"/>
        <n v="8084"/>
        <n v="8080.33"/>
        <n v="8070.43"/>
        <n v="8053"/>
        <n v="8035"/>
        <n v="8026"/>
        <n v="8010"/>
        <n v="8001"/>
        <n v="2993"/>
        <n v="2500"/>
        <n v="1751"/>
        <n v="1300"/>
        <n v="311"/>
        <n v="195"/>
        <n v="190"/>
        <n v="26.01"/>
        <n v="15077"/>
        <n v="8098"/>
        <n v="1322"/>
        <n v="11364"/>
        <n v="7860"/>
        <n v="7733"/>
        <n v="31330"/>
        <n v="11650"/>
        <n v="11530"/>
        <n v="11231"/>
        <n v="10182.02"/>
        <n v="9775"/>
        <n v="9486.69"/>
        <n v="9387"/>
        <n v="8739.01"/>
        <n v="8666"/>
        <n v="8300"/>
        <n v="8207"/>
        <n v="8109"/>
        <n v="8091"/>
        <n v="8005"/>
        <n v="8000"/>
        <n v="7917.45"/>
        <n v="7833"/>
        <n v="7790"/>
        <n v="7785"/>
        <n v="7701.93"/>
        <n v="7685"/>
        <n v="7635"/>
        <n v="7620"/>
        <n v="7576"/>
        <n v="7525.12"/>
        <n v="7520"/>
        <n v="2366"/>
        <n v="2070"/>
        <n v="1555"/>
        <n v="1527"/>
        <n v="1101"/>
        <n v="980"/>
        <n v="668"/>
        <n v="381"/>
        <n v="316"/>
        <n v="22991.01"/>
        <n v="8136.01"/>
        <n v="1742"/>
        <n v="100490.02"/>
        <n v="10435"/>
        <n v="10210"/>
        <n v="8058.55"/>
        <n v="7981"/>
        <n v="7942"/>
        <n v="7750"/>
        <n v="7711.3"/>
        <n v="7617"/>
        <n v="7595.43"/>
        <n v="7527"/>
        <n v="7505"/>
        <n v="7383.01"/>
        <n v="7365"/>
        <n v="7340"/>
        <n v="7184"/>
        <n v="7164"/>
        <n v="7062"/>
        <n v="7040"/>
        <n v="7003"/>
        <n v="7000.58"/>
        <n v="4176"/>
        <n v="3598"/>
        <n v="2521"/>
        <n v="1156"/>
        <n v="1102"/>
        <n v="1002"/>
        <n v="715"/>
        <n v="320"/>
        <n v="189"/>
        <n v="59"/>
        <n v="7495"/>
        <n v="7019"/>
        <n v="13323"/>
        <n v="150"/>
        <n v="18066"/>
        <n v="10071"/>
        <n v="8152"/>
        <n v="7160.12"/>
        <n v="6645"/>
        <n v="6555"/>
        <n v="6505"/>
        <n v="6500"/>
        <n v="4666"/>
        <n v="2788"/>
        <n v="2196"/>
        <n v="865"/>
        <n v="196"/>
        <n v="145"/>
        <n v="114"/>
        <n v="7053.61"/>
        <n v="6506"/>
        <n v="445"/>
        <n v="413"/>
        <n v="39693.279999999999"/>
        <n v="10802"/>
        <n v="10346"/>
        <n v="10045"/>
        <n v="9500"/>
        <n v="8529"/>
        <n v="8306.42"/>
        <n v="7934"/>
        <n v="7877"/>
        <n v="7839"/>
        <n v="7665"/>
        <n v="7559"/>
        <n v="7412"/>
        <n v="7140"/>
        <n v="7015"/>
        <n v="6904"/>
        <n v="6863"/>
        <n v="6700"/>
        <n v="6658"/>
        <n v="6530"/>
        <n v="6485"/>
        <n v="6438"/>
        <n v="6400.47"/>
        <n v="6388"/>
        <n v="6373.27"/>
        <n v="6360"/>
        <n v="6257"/>
        <n v="6220"/>
        <n v="6215"/>
        <n v="6146.27"/>
        <n v="6111"/>
        <n v="6108"/>
        <n v="6100"/>
        <n v="6086.26"/>
        <n v="6080"/>
        <n v="6077"/>
        <n v="6056"/>
        <n v="6042.02"/>
        <n v="6041.6"/>
        <n v="6027"/>
        <n v="6025"/>
        <n v="6020"/>
        <n v="6007"/>
        <n v="6000.66"/>
        <n v="6000"/>
        <n v="5380"/>
        <n v="2823"/>
        <n v="2445"/>
        <n v="1698"/>
        <n v="1571.55"/>
        <n v="891"/>
        <n v="570"/>
        <n v="565"/>
        <n v="530"/>
        <n v="341"/>
        <n v="160"/>
        <n v="104"/>
        <n v="5985"/>
        <n v="6208.98"/>
        <n v="2476"/>
        <n v="6628"/>
        <n v="6155"/>
        <n v="876"/>
        <n v="6041.55"/>
        <n v="16210"/>
        <n v="7226"/>
        <n v="7206"/>
        <n v="6632.32"/>
        <n v="6592"/>
        <n v="6515"/>
        <n v="5845"/>
        <n v="5771"/>
        <n v="5655.6"/>
        <n v="5645"/>
        <n v="5623"/>
        <n v="5600"/>
        <n v="5580"/>
        <n v="5516"/>
        <n v="5504"/>
        <n v="5500"/>
        <n v="3405"/>
        <n v="2336"/>
        <n v="1417"/>
        <n v="858"/>
        <n v="620"/>
        <n v="180"/>
        <n v="22645"/>
        <n v="6646"/>
        <n v="5858.84"/>
        <n v="5617"/>
        <n v="5360"/>
        <n v="216"/>
        <n v="1076751.05"/>
        <n v="92848.5"/>
        <n v="56590"/>
        <n v="39304.01"/>
        <n v="24790"/>
        <n v="24201"/>
        <n v="18851"/>
        <n v="17731"/>
        <n v="15273"/>
        <n v="15121"/>
        <n v="14166"/>
        <n v="14055"/>
        <n v="13534"/>
        <n v="13114"/>
        <n v="12627"/>
        <n v="12321"/>
        <n v="11745"/>
        <n v="10678"/>
        <n v="10081"/>
        <n v="10017"/>
        <n v="9425.23"/>
        <n v="8792.02"/>
        <n v="8740"/>
        <n v="8711.52"/>
        <n v="8640"/>
        <n v="8401"/>
        <n v="8399"/>
        <n v="8320"/>
        <n v="8272"/>
        <n v="8160"/>
        <n v="7810"/>
        <n v="7415"/>
        <n v="7397"/>
        <n v="7304.04"/>
        <n v="7220"/>
        <n v="7050"/>
        <n v="6740.37"/>
        <n v="6705"/>
        <n v="6680.22"/>
        <n v="6500.09"/>
        <n v="6387"/>
        <n v="6308"/>
        <n v="6301"/>
        <n v="6300"/>
        <n v="6235"/>
        <n v="6181"/>
        <n v="6120"/>
        <n v="6060"/>
        <n v="6053"/>
        <n v="6030"/>
        <n v="6019.01"/>
        <n v="6001"/>
        <n v="5940"/>
        <n v="5910"/>
        <n v="5831.74"/>
        <n v="5830.83"/>
        <n v="5813"/>
        <n v="5800"/>
        <n v="5713"/>
        <n v="5700"/>
        <n v="5696"/>
        <n v="5673"/>
        <n v="5671.11"/>
        <n v="5665"/>
        <n v="5651.58"/>
        <n v="5635"/>
        <n v="5634"/>
        <n v="5585"/>
        <n v="5570"/>
        <n v="5555"/>
        <n v="5540"/>
        <n v="5535"/>
        <n v="5526"/>
        <n v="5510"/>
        <n v="5509"/>
        <n v="5501"/>
        <n v="5481"/>
        <n v="5478"/>
        <n v="5469"/>
        <n v="5462"/>
        <n v="5433"/>
        <n v="5430"/>
        <n v="5410"/>
        <n v="5396"/>
        <n v="5388.79"/>
        <n v="5380.55"/>
        <n v="5376"/>
        <n v="5359.21"/>
        <n v="5355"/>
        <n v="5343"/>
        <n v="5330"/>
        <n v="5300"/>
        <n v="5295"/>
        <n v="5291"/>
        <n v="5285"/>
        <n v="5271"/>
        <n v="5263"/>
        <n v="5260.92"/>
        <n v="5260"/>
        <n v="5240"/>
        <n v="5236"/>
        <n v="5235"/>
        <n v="5234"/>
        <n v="5232"/>
        <n v="5226"/>
        <n v="5222"/>
        <n v="5202.5"/>
        <n v="5200"/>
        <n v="5195"/>
        <n v="5186"/>
        <n v="5176"/>
        <n v="5175"/>
        <n v="5167"/>
        <n v="5145"/>
        <n v="5135"/>
        <n v="5116.18"/>
        <n v="5116"/>
        <n v="5105"/>
        <n v="5103"/>
        <n v="5100"/>
        <n v="5096"/>
        <n v="5070"/>
        <n v="5066"/>
        <n v="5055"/>
        <n v="5050.7700000000004"/>
        <n v="5046.5200000000004"/>
        <n v="5041"/>
        <n v="5040"/>
        <n v="5035.6899999999996"/>
        <n v="5025"/>
        <n v="5024"/>
        <n v="5016"/>
        <n v="5012.25"/>
        <n v="5003"/>
        <n v="5001"/>
        <n v="5000.18"/>
        <n v="5000"/>
        <n v="3905"/>
        <n v="3530"/>
        <n v="3045"/>
        <n v="3000"/>
        <n v="2965"/>
        <n v="2726"/>
        <n v="2608"/>
        <n v="2537"/>
        <n v="2390"/>
        <n v="2319"/>
        <n v="2296"/>
        <n v="2286"/>
        <n v="2230"/>
        <n v="2001"/>
        <n v="1988"/>
        <n v="1782"/>
        <n v="1762"/>
        <n v="1520"/>
        <n v="1465"/>
        <n v="1402"/>
        <n v="1362"/>
        <n v="1201"/>
        <n v="1126"/>
        <n v="1097"/>
        <n v="1065"/>
        <n v="1004"/>
        <n v="930"/>
        <n v="796"/>
        <n v="750"/>
        <n v="651"/>
        <n v="625"/>
        <n v="587"/>
        <n v="553"/>
        <n v="527"/>
        <n v="488"/>
        <n v="487"/>
        <n v="478"/>
        <n v="419"/>
        <n v="367"/>
        <n v="362"/>
        <n v="271"/>
        <n v="235"/>
        <n v="187"/>
        <n v="131"/>
        <n v="5604"/>
        <n v="40140.01"/>
        <n v="7219"/>
        <n v="4900"/>
        <n v="6029"/>
        <n v="5259"/>
        <n v="4952"/>
        <n v="28"/>
        <n v="4856"/>
        <n v="5322"/>
        <n v="7670"/>
        <n v="5398.99"/>
        <n v="5258"/>
        <n v="5221"/>
        <n v="5056.22"/>
        <n v="5052"/>
        <n v="4935"/>
        <n v="4800.8"/>
        <n v="4660"/>
        <n v="4648.33"/>
        <n v="4592"/>
        <n v="4569"/>
        <n v="4550"/>
        <n v="4530"/>
        <n v="4522.22"/>
        <n v="4518"/>
        <n v="4511"/>
        <n v="4500"/>
        <n v="338"/>
        <n v="109"/>
        <n v="101"/>
        <n v="4559"/>
        <n v="4826"/>
        <n v="4610"/>
        <n v="4409.55"/>
        <n v="2115"/>
        <n v="5331"/>
        <n v="4794.82"/>
        <n v="4230"/>
        <n v="895"/>
        <n v="470"/>
        <n v="105881"/>
        <n v="28167.25"/>
        <n v="23414"/>
        <n v="13864"/>
        <n v="11215"/>
        <n v="10610"/>
        <n v="8105"/>
        <n v="6853"/>
        <n v="6240"/>
        <n v="6207"/>
        <n v="5922"/>
        <n v="5904"/>
        <n v="5660"/>
        <n v="5496"/>
        <n v="5465"/>
        <n v="5456"/>
        <n v="5308.26"/>
        <n v="5297"/>
        <n v="5157"/>
        <n v="5086"/>
        <n v="5050"/>
        <n v="5045"/>
        <n v="4796"/>
        <n v="4784"/>
        <n v="4685"/>
        <n v="4546"/>
        <n v="4545"/>
        <n v="4516.4399999999996"/>
        <n v="4510.8599999999997"/>
        <n v="4457"/>
        <n v="4443"/>
        <n v="4409.7700000000004"/>
        <n v="4400"/>
        <n v="4340.7"/>
        <n v="4306.1099999999997"/>
        <n v="4296"/>
        <n v="4289.99"/>
        <n v="4280"/>
        <n v="4261"/>
        <n v="4250"/>
        <n v="4243"/>
        <n v="4216"/>
        <n v="4205"/>
        <n v="4187"/>
        <n v="4151"/>
        <n v="4140"/>
        <n v="4137"/>
        <n v="4119"/>
        <n v="4103"/>
        <n v="4090"/>
        <n v="4085"/>
        <n v="4081"/>
        <n v="4078"/>
        <n v="4073"/>
        <n v="4065"/>
        <n v="4055"/>
        <n v="4051.99"/>
        <n v="4040"/>
        <n v="4037"/>
        <n v="4035"/>
        <n v="4030"/>
        <n v="4028"/>
        <n v="4018"/>
        <n v="4015.71"/>
        <n v="4005"/>
        <n v="4002"/>
        <n v="4000.5"/>
        <n v="4000"/>
        <n v="1772"/>
        <n v="1656"/>
        <n v="1185"/>
        <n v="910"/>
        <n v="850"/>
        <n v="480"/>
        <n v="234"/>
        <n v="225"/>
        <n v="69.83"/>
        <n v="27"/>
        <n v="4390"/>
        <n v="11323"/>
        <n v="3938"/>
        <n v="2059"/>
        <n v="5366"/>
        <n v="1416"/>
        <n v="4000.22"/>
        <n v="3822.33"/>
        <n v="113"/>
        <n v="32"/>
        <n v="4045.93"/>
        <n v="9342"/>
        <n v="3775.5"/>
        <n v="11345"/>
        <n v="116"/>
        <n v="19557"/>
        <n v="9121"/>
        <n v="5907"/>
        <n v="5599"/>
        <n v="5443"/>
        <n v="4818"/>
        <n v="4678.5"/>
        <n v="4559.13"/>
        <n v="4450"/>
        <n v="4395"/>
        <n v="4343"/>
        <n v="4340"/>
        <n v="4310"/>
        <n v="4275"/>
        <n v="4219"/>
        <n v="4181"/>
        <n v="4176.1099999999997"/>
        <n v="4170.17"/>
        <n v="4021"/>
        <n v="4010"/>
        <n v="3981.5"/>
        <n v="3978"/>
        <n v="3916"/>
        <n v="3910"/>
        <n v="3900"/>
        <n v="3880"/>
        <n v="3865.55"/>
        <n v="3803.55"/>
        <n v="3800"/>
        <n v="3798"/>
        <n v="3760"/>
        <n v="3746"/>
        <n v="3736.55"/>
        <n v="3735"/>
        <n v="3730"/>
        <n v="3710"/>
        <n v="3674"/>
        <n v="3660"/>
        <n v="3659"/>
        <n v="3655"/>
        <n v="3638"/>
        <n v="3600"/>
        <n v="3590"/>
        <n v="3540"/>
        <n v="3535"/>
        <n v="3531"/>
        <n v="3526"/>
        <n v="3514"/>
        <n v="3501.52"/>
        <n v="3500"/>
        <n v="1276"/>
        <n v="827"/>
        <n v="775"/>
        <n v="760"/>
        <n v="759"/>
        <n v="622"/>
        <n v="380"/>
        <n v="361"/>
        <n v="37"/>
        <n v="34.950000000000003"/>
        <n v="722"/>
        <n v="3670"/>
        <n v="7876"/>
        <n v="6215.56"/>
        <n v="4313"/>
        <n v="4050"/>
        <n v="3508"/>
        <n v="1570"/>
        <n v="5358"/>
        <n v="3380"/>
        <n v="3350"/>
        <n v="5087"/>
        <n v="3902.5"/>
        <n v="3751"/>
        <n v="3449"/>
        <n v="3366"/>
        <n v="3315"/>
        <n v="14.5"/>
        <n v="1395"/>
        <n v="397"/>
        <n v="3398.1"/>
        <n v="1345"/>
        <n v="3470"/>
        <n v="3400"/>
        <n v="3360.72"/>
        <n v="3270"/>
        <n v="3210"/>
        <n v="3205"/>
        <n v="1286"/>
        <n v="3395"/>
        <n v="3258"/>
        <n v="15725"/>
        <n v="10554.11"/>
        <n v="10067.5"/>
        <n v="8447"/>
        <n v="8014"/>
        <n v="7445.14"/>
        <n v="6210"/>
        <n v="6071"/>
        <n v="5824"/>
        <n v="5739"/>
        <n v="5323.01"/>
        <n v="4656"/>
        <n v="4642"/>
        <n v="4641"/>
        <n v="4580"/>
        <n v="4396"/>
        <n v="4371"/>
        <n v="4247"/>
        <n v="4150"/>
        <n v="4145"/>
        <n v="4124"/>
        <n v="4004"/>
        <n v="3971"/>
        <n v="3955"/>
        <n v="3908"/>
        <n v="3785"/>
        <n v="3773"/>
        <n v="3750"/>
        <n v="3732"/>
        <n v="3700"/>
        <n v="3684"/>
        <n v="3641"/>
        <n v="3636"/>
        <n v="3575"/>
        <n v="3555"/>
        <n v="3506"/>
        <n v="3486"/>
        <n v="3485"/>
        <n v="3465.32"/>
        <n v="3465"/>
        <n v="3460"/>
        <n v="3440"/>
        <n v="3432"/>
        <n v="3385"/>
        <n v="3383"/>
        <n v="3368"/>
        <n v="3363"/>
        <n v="3353"/>
        <n v="3335"/>
        <n v="3330"/>
        <n v="3321.25"/>
        <n v="3320"/>
        <n v="3292"/>
        <n v="3289"/>
        <n v="3275"/>
        <n v="3273"/>
        <n v="3271"/>
        <n v="3255"/>
        <n v="3250"/>
        <n v="3236"/>
        <n v="3231"/>
        <n v="3226"/>
        <n v="3225"/>
        <n v="3222"/>
        <n v="3221"/>
        <n v="3201"/>
        <n v="3195"/>
        <n v="3190"/>
        <n v="3178"/>
        <n v="3170"/>
        <n v="3160"/>
        <n v="3150"/>
        <n v="3148"/>
        <n v="3135"/>
        <n v="3133"/>
        <n v="3132.63"/>
        <n v="3105"/>
        <n v="3095.11"/>
        <n v="3084"/>
        <n v="3080"/>
        <n v="3061"/>
        <n v="3058"/>
        <n v="3055"/>
        <n v="3048"/>
        <n v="3046"/>
        <n v="3035.05"/>
        <n v="3035"/>
        <n v="3034"/>
        <n v="3025.66"/>
        <n v="3017"/>
        <n v="3015"/>
        <n v="3014"/>
        <n v="3003"/>
        <n v="3002"/>
        <n v="1398"/>
        <n v="1315"/>
        <n v="1170"/>
        <n v="1142"/>
        <n v="926"/>
        <n v="807"/>
        <n v="801"/>
        <n v="730"/>
        <n v="641"/>
        <n v="497"/>
        <n v="415"/>
        <n v="327"/>
        <n v="326.33"/>
        <n v="289"/>
        <n v="203.9"/>
        <n v="146"/>
        <n v="107"/>
        <n v="94"/>
        <n v="63"/>
        <n v="57"/>
        <n v="3318"/>
        <n v="2954"/>
        <n v="2485"/>
        <n v="2925"/>
        <n v="211"/>
        <n v="3036"/>
        <n v="15039"/>
        <n v="3572.12"/>
        <n v="3419"/>
        <n v="3175"/>
        <n v="3145"/>
        <n v="3015.73"/>
        <n v="701"/>
        <n v="2930"/>
        <n v="2826.43"/>
        <n v="2750"/>
        <n v="735"/>
        <n v="4428"/>
        <n v="2945"/>
        <n v="2923"/>
        <n v="909"/>
        <n v="2693"/>
        <n v="4524.1499999999996"/>
        <n v="3392"/>
        <n v="3081"/>
        <n v="2857"/>
        <n v="4308"/>
        <n v="45041"/>
        <n v="30303.24"/>
        <n v="16862"/>
        <n v="15903.5"/>
        <n v="12413"/>
        <n v="10680"/>
        <n v="9030"/>
        <n v="8301"/>
        <n v="8173"/>
        <n v="7555"/>
        <n v="4890"/>
        <n v="4320"/>
        <n v="4152"/>
        <n v="4022"/>
        <n v="3791"/>
        <n v="3499"/>
        <n v="3372.25"/>
        <n v="3305"/>
        <n v="3171"/>
        <n v="3120"/>
        <n v="3067"/>
        <n v="3060.22"/>
        <n v="3022"/>
        <n v="3012"/>
        <n v="3010.01"/>
        <n v="2990"/>
        <n v="2946"/>
        <n v="2935"/>
        <n v="2867.99"/>
        <n v="2856"/>
        <n v="2841"/>
        <n v="2804.16"/>
        <n v="2755"/>
        <n v="2751"/>
        <n v="2734.11"/>
        <n v="2729"/>
        <n v="2710"/>
        <n v="2706.23"/>
        <n v="2705"/>
        <n v="2689"/>
        <n v="2681"/>
        <n v="2669"/>
        <n v="2663"/>
        <n v="2650"/>
        <n v="2646.5"/>
        <n v="2620"/>
        <n v="2618"/>
        <n v="2615"/>
        <n v="2606"/>
        <n v="2605"/>
        <n v="2600"/>
        <n v="2594"/>
        <n v="2585"/>
        <n v="2575"/>
        <n v="2569"/>
        <n v="2565"/>
        <n v="2560"/>
        <n v="2555"/>
        <n v="2549"/>
        <n v="2547.69"/>
        <n v="2535"/>
        <n v="2525"/>
        <n v="2520"/>
        <n v="2511.11"/>
        <n v="2503"/>
        <n v="1148"/>
        <n v="953"/>
        <n v="814"/>
        <n v="746"/>
        <n v="731"/>
        <n v="712"/>
        <n v="671"/>
        <n v="655"/>
        <n v="635"/>
        <n v="504"/>
        <n v="450"/>
        <n v="440"/>
        <n v="262"/>
        <n v="252"/>
        <n v="82.01"/>
        <n v="7326.88"/>
        <n v="2596"/>
        <n v="2532"/>
        <n v="2400"/>
        <n v="4135"/>
        <n v="3925"/>
        <n v="3510"/>
        <n v="2881"/>
        <n v="2835"/>
        <n v="2876"/>
        <n v="3976"/>
        <n v="4673"/>
        <n v="3223"/>
        <n v="2451.0100000000002"/>
        <n v="2385"/>
        <n v="2363"/>
        <n v="2331"/>
        <n v="2210"/>
        <n v="2690"/>
        <n v="2305"/>
        <n v="2140"/>
        <n v="2119.9899999999998"/>
        <n v="1058"/>
        <n v="644"/>
        <n v="3397"/>
        <n v="10843"/>
        <n v="6842"/>
        <n v="5574"/>
        <n v="5437"/>
        <n v="5414"/>
        <n v="5080"/>
        <n v="4743"/>
        <n v="4372"/>
        <n v="4067"/>
        <n v="3906"/>
        <n v="3453.69"/>
        <n v="3158"/>
        <n v="3062"/>
        <n v="2932"/>
        <n v="2908"/>
        <n v="2864"/>
        <n v="2833"/>
        <n v="2831"/>
        <n v="2804"/>
        <n v="2795"/>
        <n v="2636"/>
        <n v="2609"/>
        <n v="2545"/>
        <n v="2512"/>
        <n v="2506"/>
        <n v="2505"/>
        <n v="2456.66"/>
        <n v="2424"/>
        <n v="2412.02"/>
        <n v="2410"/>
        <n v="2405"/>
        <n v="2389"/>
        <n v="2372"/>
        <n v="2370"/>
        <n v="2345"/>
        <n v="2340"/>
        <n v="2335"/>
        <n v="2325"/>
        <n v="2321"/>
        <n v="2311"/>
        <n v="2298"/>
        <n v="2287"/>
        <n v="2280"/>
        <n v="2270.37"/>
        <n v="2265"/>
        <n v="2257"/>
        <n v="2245"/>
        <n v="2230.4299999999998"/>
        <n v="2222"/>
        <n v="2215"/>
        <n v="2204"/>
        <n v="2202"/>
        <n v="2193"/>
        <n v="2191"/>
        <n v="2175"/>
        <n v="2170.9899999999998"/>
        <n v="2160"/>
        <n v="2159"/>
        <n v="2155"/>
        <n v="2154.66"/>
        <n v="2147"/>
        <n v="2145.0100000000002"/>
        <n v="2145"/>
        <n v="2144.34"/>
        <n v="2142"/>
        <n v="2141"/>
        <n v="2132"/>
        <n v="2125.9899999999998"/>
        <n v="2110"/>
        <n v="2107"/>
        <n v="2102"/>
        <n v="2101"/>
        <n v="2095"/>
        <n v="2093"/>
        <n v="2087"/>
        <n v="2076"/>
        <n v="2075"/>
        <n v="2073"/>
        <n v="2065"/>
        <n v="2063"/>
        <n v="2060"/>
        <n v="2055"/>
        <n v="2050"/>
        <n v="2047"/>
        <n v="2042"/>
        <n v="2041"/>
        <n v="2035"/>
        <n v="2033"/>
        <n v="2031"/>
        <n v="2027"/>
        <n v="2025"/>
        <n v="2015"/>
        <n v="2013.47"/>
        <n v="2010"/>
        <n v="2007"/>
        <n v="2004"/>
        <n v="2000.66"/>
        <n v="2000"/>
        <n v="1580"/>
        <n v="1351"/>
        <n v="1302"/>
        <n v="576"/>
        <n v="561"/>
        <n v="542"/>
        <n v="437"/>
        <n v="385"/>
        <n v="278"/>
        <n v="251"/>
        <n v="214"/>
        <n v="2095.2600000000002"/>
        <n v="3005"/>
        <n v="2735"/>
        <n v="905"/>
        <n v="8807"/>
        <n v="2635"/>
        <n v="2361"/>
        <n v="2231"/>
        <n v="2086"/>
        <n v="1941"/>
        <n v="1805"/>
        <n v="657"/>
        <n v="1955"/>
        <n v="1920"/>
        <n v="1870"/>
        <n v="1860"/>
        <n v="1700.01"/>
        <n v="1690"/>
        <n v="1669"/>
        <n v="1660"/>
        <n v="69"/>
        <n v="2198"/>
        <n v="2150.1"/>
        <n v="1647"/>
        <n v="204"/>
        <n v="1839"/>
        <n v="1614"/>
        <n v="1686"/>
        <n v="3186"/>
        <n v="5666"/>
        <n v="4804"/>
        <n v="2930.69"/>
        <n v="2885"/>
        <n v="2713"/>
        <n v="2616"/>
        <n v="2598"/>
        <n v="2576"/>
        <n v="2500.25"/>
        <n v="2399.94"/>
        <n v="2333"/>
        <n v="2282"/>
        <n v="2180"/>
        <n v="2161"/>
        <n v="2143"/>
        <n v="2056.66"/>
        <n v="2052"/>
        <n v="2002.22"/>
        <n v="1993"/>
        <n v="1967.76"/>
        <n v="1950"/>
        <n v="1918"/>
        <n v="1913.05"/>
        <n v="1831"/>
        <n v="1826"/>
        <n v="1820"/>
        <n v="1807.74"/>
        <n v="1788.57"/>
        <n v="1775"/>
        <n v="1766"/>
        <n v="1720"/>
        <n v="1710"/>
        <n v="1671"/>
        <n v="1668"/>
        <n v="1661"/>
        <n v="1650.69"/>
        <n v="1650"/>
        <n v="1635"/>
        <n v="1625"/>
        <n v="1616"/>
        <n v="1611"/>
        <n v="1601"/>
        <n v="1594"/>
        <n v="1590.29"/>
        <n v="1587"/>
        <n v="1576"/>
        <n v="1565"/>
        <n v="1561"/>
        <n v="1557"/>
        <n v="1553"/>
        <n v="1537"/>
        <n v="1536"/>
        <n v="1535"/>
        <n v="1527.5"/>
        <n v="1525"/>
        <n v="1521"/>
        <n v="1518"/>
        <n v="1515.08"/>
        <n v="1511"/>
        <n v="1510"/>
        <n v="1505"/>
        <n v="1502.5"/>
        <n v="1501"/>
        <n v="1500.76"/>
        <n v="1500.2"/>
        <n v="1010"/>
        <n v="677"/>
        <n v="455"/>
        <n v="427"/>
        <n v="302"/>
        <n v="173"/>
        <n v="130"/>
        <n v="1430.06"/>
        <n v="7011"/>
        <n v="1835"/>
        <n v="1700"/>
        <n v="1651"/>
        <n v="1391"/>
        <n v="1367"/>
        <n v="1301"/>
        <n v="1940"/>
        <n v="1361"/>
        <n v="1328"/>
        <n v="1316"/>
        <n v="855"/>
        <n v="23"/>
        <n v="6039"/>
        <n v="3122"/>
        <n v="2580"/>
        <n v="2080"/>
        <n v="1883.64"/>
        <n v="1773"/>
        <n v="1728.07"/>
        <n v="1616.14"/>
        <n v="1563"/>
        <n v="1547"/>
        <n v="1503"/>
        <n v="1437"/>
        <n v="1400"/>
        <n v="1370"/>
        <n v="1364"/>
        <n v="1330"/>
        <n v="1260"/>
        <n v="1256"/>
        <n v="1215"/>
        <n v="1200"/>
        <n v="401"/>
        <n v="292"/>
        <n v="4225"/>
        <n v="1342.01"/>
        <n v="1319"/>
        <n v="1251"/>
        <n v="1125"/>
        <n v="1466"/>
        <n v="1115"/>
        <n v="18671"/>
        <n v="13566"/>
        <n v="11744.9"/>
        <n v="8064"/>
        <n v="7795"/>
        <n v="5078"/>
        <n v="3851.5"/>
        <n v="2929"/>
        <n v="2870"/>
        <n v="2195"/>
        <n v="2110.5"/>
        <n v="2035.05"/>
        <n v="1884"/>
        <n v="1873"/>
        <n v="1870.99"/>
        <n v="1855"/>
        <n v="1665"/>
        <n v="1623"/>
        <n v="1610"/>
        <n v="1538"/>
        <n v="1534"/>
        <n v="1532"/>
        <n v="1460"/>
        <n v="1445"/>
        <n v="1382"/>
        <n v="1374.16"/>
        <n v="1360"/>
        <n v="1346.11"/>
        <n v="1336"/>
        <n v="1326"/>
        <n v="1312"/>
        <n v="1283"/>
        <n v="1280"/>
        <n v="1275"/>
        <n v="1273"/>
        <n v="1272"/>
        <n v="1270"/>
        <n v="1259"/>
        <n v="1218"/>
        <n v="1202.17"/>
        <n v="1197"/>
        <n v="1180"/>
        <n v="1175"/>
        <n v="1168"/>
        <n v="1150"/>
        <n v="1147"/>
        <n v="1120"/>
        <n v="1119"/>
        <n v="1110"/>
        <n v="1106"/>
        <n v="1091"/>
        <n v="1088"/>
        <n v="1082.5"/>
        <n v="1082"/>
        <n v="1080"/>
        <n v="1078"/>
        <n v="1066.8"/>
        <n v="1064"/>
        <n v="1063"/>
        <n v="1056"/>
        <n v="1046"/>
        <n v="1041.29"/>
        <n v="1035"/>
        <n v="1031.6400000000001"/>
        <n v="1030"/>
        <n v="1021"/>
        <n v="1016"/>
        <n v="1015"/>
        <n v="1011"/>
        <n v="1006"/>
        <n v="1005"/>
        <n v="1003"/>
        <n v="1001.49"/>
        <n v="1001"/>
        <n v="1000.99"/>
        <n v="1000.01"/>
        <n v="611"/>
        <n v="417"/>
        <n v="178"/>
        <n v="165"/>
        <n v="141"/>
        <n v="93"/>
        <n v="83"/>
        <n v="78"/>
        <n v="72"/>
        <n v="38"/>
        <n v="1047"/>
        <n v="1216"/>
        <n v="986"/>
        <n v="1408"/>
        <n v="1290"/>
        <n v="1066"/>
        <n v="900"/>
        <n v="2879"/>
        <n v="1235"/>
        <n v="920"/>
        <n v="1436"/>
        <n v="1365"/>
        <n v="1246"/>
        <n v="1065.23"/>
        <n v="1055.01"/>
        <n v="1036"/>
        <n v="924"/>
        <n v="890"/>
        <n v="875"/>
        <n v="838"/>
        <n v="815"/>
        <n v="810"/>
        <n v="805.07"/>
        <n v="162"/>
        <n v="773"/>
        <n v="10965"/>
        <n v="7336.01"/>
        <n v="1485"/>
        <n v="1390"/>
        <n v="1285"/>
        <n v="1220"/>
        <n v="1140"/>
        <n v="1043"/>
        <n v="971"/>
        <n v="916"/>
        <n v="898"/>
        <n v="780"/>
        <n v="758"/>
        <n v="786"/>
        <n v="880"/>
        <n v="1750"/>
        <n v="1261"/>
        <n v="966"/>
        <n v="824"/>
        <n v="811"/>
        <n v="725"/>
        <n v="721"/>
        <n v="720.01"/>
        <n v="705"/>
        <n v="764"/>
        <n v="2650.5"/>
        <n v="1111"/>
        <n v="658"/>
        <n v="714"/>
        <n v="1841"/>
        <n v="1755.01"/>
        <n v="1123.47"/>
        <n v="820"/>
        <n v="763"/>
        <n v="718"/>
        <n v="710"/>
        <n v="680"/>
        <n v="615"/>
        <n v="860"/>
        <n v="783"/>
        <n v="713"/>
        <n v="592"/>
        <n v="580"/>
        <n v="138"/>
        <n v="4388"/>
        <n v="3307"/>
        <n v="2299"/>
        <n v="1560"/>
        <n v="1105"/>
        <n v="1090"/>
        <n v="1073"/>
        <n v="1055"/>
        <n v="950"/>
        <n v="903.14"/>
        <n v="831"/>
        <n v="813"/>
        <n v="791"/>
        <n v="754"/>
        <n v="745"/>
        <n v="727"/>
        <n v="695"/>
        <n v="683"/>
        <n v="675"/>
        <n v="666"/>
        <n v="665.21"/>
        <n v="660"/>
        <n v="639"/>
        <n v="633"/>
        <n v="631"/>
        <n v="629.99"/>
        <n v="618"/>
        <n v="606"/>
        <n v="564.66"/>
        <n v="564"/>
        <n v="551"/>
        <n v="545"/>
        <n v="540"/>
        <n v="537"/>
        <n v="530.11"/>
        <n v="527.45000000000005"/>
        <n v="525"/>
        <n v="519"/>
        <n v="516"/>
        <n v="503.22"/>
        <n v="502"/>
        <n v="501"/>
        <n v="351"/>
        <n v="258"/>
        <n v="237"/>
        <n v="137"/>
        <n v="628"/>
        <n v="1069"/>
        <n v="559"/>
        <n v="632"/>
        <n v="485"/>
        <n v="679.44"/>
        <n v="416"/>
        <n v="593"/>
        <n v="586"/>
        <n v="558"/>
        <n v="481.5"/>
        <n v="355"/>
        <n v="353"/>
        <n v="469"/>
        <n v="1373.24"/>
        <n v="1050.5"/>
        <n v="867"/>
        <n v="797"/>
        <n v="752"/>
        <n v="555"/>
        <n v="546"/>
        <n v="492"/>
        <n v="409.01"/>
        <n v="400.33"/>
        <n v="371"/>
        <n v="369"/>
        <n v="340"/>
        <n v="317"/>
        <n v="312"/>
        <n v="42.25"/>
        <n v="825"/>
        <n v="595"/>
        <n v="505"/>
        <n v="391"/>
        <n v="597"/>
        <n v="420"/>
        <n v="272"/>
        <n v="1434"/>
        <n v="970"/>
        <n v="420.99"/>
        <n v="1165"/>
        <n v="290"/>
        <n v="155"/>
        <n v="129"/>
        <n v="64"/>
        <n v="13"/>
        <n v="30383.32"/>
        <n v="22603"/>
        <n v="9302.5"/>
        <m/>
      </sharedItems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4.752385879627" createdVersion="7" refreshedVersion="7" minRefreshableVersion="3" recordCount="4115" xr:uid="{FD97653B-43C9-FE4E-8EA5-36D9522B920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x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x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x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x v="1"/>
    <x v="1"/>
    <s v="ES"/>
    <s v="EUR"/>
    <n v="1443121765"/>
    <n v="1440529765"/>
    <b v="0"/>
    <n v="2"/>
    <b v="0"/>
    <s v="technology/makerspaces"/>
    <n v="0"/>
    <n v="550"/>
    <x v="3"/>
    <x v="4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</r>
  <r>
    <n v="3196"/>
    <s v="Our Modern Lives"/>
    <s v="Help five college students as they journey to bring their groundbreaking new musical &quot;Our Modern Lives&quot; to Broadway!"/>
    <n v="3000000"/>
    <x v="2"/>
    <x v="1"/>
    <s v="US"/>
    <s v="USD"/>
    <n v="1438437600"/>
    <n v="1433254875"/>
    <b v="0"/>
    <n v="6"/>
    <b v="0"/>
    <s v="theater/musical"/>
    <n v="0"/>
    <n v="300"/>
    <x v="1"/>
    <x v="6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x v="3"/>
    <x v="1"/>
    <s v="US"/>
    <s v="USD"/>
    <n v="1434309540"/>
    <n v="1429287900"/>
    <b v="0"/>
    <n v="7"/>
    <b v="0"/>
    <s v="theater/spaces"/>
    <n v="0"/>
    <n v="92.14"/>
    <x v="1"/>
    <x v="1"/>
    <x v="8"/>
    <d v="2015-06-14T19:19:00"/>
  </r>
  <r>
    <n v="619"/>
    <s v="Big Data (Canceled)"/>
    <s v="Big Data Sets for researchers interested in improving the quality of life."/>
    <n v="2500000"/>
    <x v="4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x v="5"/>
    <x v="1"/>
    <s v="US"/>
    <s v="USD"/>
    <n v="1419644444"/>
    <n v="1414456844"/>
    <b v="0"/>
    <n v="7"/>
    <b v="0"/>
    <s v="theater/spaces"/>
    <n v="0"/>
    <n v="53.71"/>
    <x v="1"/>
    <x v="1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s v="US"/>
    <s v="USD"/>
    <n v="1443657600"/>
    <n v="1440716654"/>
    <b v="0"/>
    <n v="0"/>
    <b v="0"/>
    <s v="film &amp; video/drama"/>
    <n v="0"/>
    <n v="0"/>
    <x v="0"/>
    <x v="5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s v="US"/>
    <s v="USD"/>
    <n v="1436544332"/>
    <n v="1431360332"/>
    <b v="0"/>
    <n v="0"/>
    <b v="0"/>
    <s v="film &amp; video/drama"/>
    <n v="0"/>
    <n v="0"/>
    <x v="0"/>
    <x v="5"/>
    <x v="12"/>
    <d v="2015-07-10T16:05:32"/>
  </r>
  <r>
    <n v="223"/>
    <s v="The Pass"/>
    <s v="An old man, a U.S Marine Corps veteran remembers his combat experience in the battle of Toktong Pass 1950, during the Korean War."/>
    <n v="1500000"/>
    <x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</r>
  <r>
    <n v="3125"/>
    <s v="N/A (Canceled)"/>
    <s v="N/A"/>
    <n v="1500000"/>
    <x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x v="6"/>
    <x v="0"/>
    <s v="US"/>
    <s v="USD"/>
    <n v="1437657935"/>
    <n v="1434201935"/>
    <b v="0"/>
    <n v="4"/>
    <b v="0"/>
    <s v="film &amp; video/science fiction"/>
    <n v="0"/>
    <n v="20.25"/>
    <x v="0"/>
    <x v="0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x v="7"/>
    <x v="1"/>
    <s v="US"/>
    <s v="USD"/>
    <n v="1427040435"/>
    <n v="1424452035"/>
    <b v="0"/>
    <n v="27"/>
    <b v="0"/>
    <s v="theater/spaces"/>
    <n v="1"/>
    <n v="415.78"/>
    <x v="1"/>
    <x v="1"/>
    <x v="17"/>
    <d v="2015-03-22T16:07:15"/>
  </r>
  <r>
    <n v="3120"/>
    <s v="Subtropisch zwemparadijs Tropicana"/>
    <s v="Wij willen Tropicana het subtropisch zwemparadijs van Rotterdam op een nieuwe locatie gaan bouwen."/>
    <n v="1300000"/>
    <x v="8"/>
    <x v="1"/>
    <s v="NL"/>
    <s v="EUR"/>
    <n v="1462484196"/>
    <n v="1457303796"/>
    <b v="0"/>
    <n v="10"/>
    <b v="0"/>
    <s v="theater/spaces"/>
    <n v="0"/>
    <n v="12.8"/>
    <x v="1"/>
    <x v="1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9"/>
    <x v="0"/>
    <s v="US"/>
    <s v="USD"/>
    <n v="1482307140"/>
    <n v="1479218315"/>
    <b v="1"/>
    <n v="1501"/>
    <b v="0"/>
    <s v="technology/space exploration"/>
    <n v="34"/>
    <n v="223.58"/>
    <x v="3"/>
    <x v="8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x v="1"/>
    <s v="US"/>
    <s v="USD"/>
    <n v="1442722891"/>
    <n v="1440130891"/>
    <b v="0"/>
    <n v="5"/>
    <b v="0"/>
    <s v="theater/spaces"/>
    <n v="0"/>
    <n v="420.6"/>
    <x v="1"/>
    <x v="1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1"/>
    <x v="1"/>
    <s v="US"/>
    <s v="USD"/>
    <n v="1413572432"/>
    <n v="1410980432"/>
    <b v="0"/>
    <n v="3"/>
    <b v="0"/>
    <s v="film &amp; video/drama"/>
    <n v="0"/>
    <n v="5.67"/>
    <x v="0"/>
    <x v="5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2"/>
    <x v="1"/>
    <s v="US"/>
    <s v="USD"/>
    <n v="1462467600"/>
    <n v="1457403364"/>
    <b v="0"/>
    <n v="2"/>
    <b v="0"/>
    <s v="theater/musical"/>
    <n v="0"/>
    <n v="1"/>
    <x v="1"/>
    <x v="6"/>
    <x v="22"/>
    <d v="2016-05-05T17:00:00"/>
  </r>
  <r>
    <n v="639"/>
    <s v="Kids Educational Social Media Site (Canceled)"/>
    <s v="Development of a Safe and Educational Social Media site for kids."/>
    <n v="1000000"/>
    <x v="4"/>
    <x v="0"/>
    <s v="US"/>
    <s v="USD"/>
    <n v="1413208795"/>
    <n v="1408024795"/>
    <b v="0"/>
    <n v="1"/>
    <b v="0"/>
    <s v="technology/web"/>
    <n v="0"/>
    <n v="1"/>
    <x v="3"/>
    <x v="7"/>
    <x v="23"/>
    <d v="2014-10-13T13:59:55"/>
  </r>
  <r>
    <n v="3061"/>
    <s v="Help Save Parkway Cinemas!"/>
    <s v="Save a historic Local theater."/>
    <n v="1000000"/>
    <x v="0"/>
    <x v="1"/>
    <s v="US"/>
    <s v="USD"/>
    <n v="1407955748"/>
    <n v="1405363748"/>
    <b v="0"/>
    <n v="0"/>
    <b v="0"/>
    <s v="theater/spaces"/>
    <n v="0"/>
    <n v="0"/>
    <x v="1"/>
    <x v="1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x v="13"/>
    <x v="1"/>
    <s v="US"/>
    <s v="USD"/>
    <n v="1395627327"/>
    <n v="1393038927"/>
    <b v="0"/>
    <n v="20"/>
    <b v="0"/>
    <s v="games/video games"/>
    <n v="0"/>
    <n v="71.55"/>
    <x v="4"/>
    <x v="9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x v="14"/>
    <x v="0"/>
    <s v="US"/>
    <s v="USD"/>
    <n v="1489537560"/>
    <n v="1484357160"/>
    <b v="0"/>
    <n v="6"/>
    <b v="0"/>
    <s v="technology/wearables"/>
    <n v="2"/>
    <n v="3304"/>
    <x v="3"/>
    <x v="10"/>
    <x v="26"/>
    <d v="2017-03-15T00:26:00"/>
  </r>
  <r>
    <n v="2373"/>
    <s v="Cykelauktion.com (Canceled)"/>
    <s v="We want to create a safe marketplace for buying and selling bicycles."/>
    <n v="850000"/>
    <x v="15"/>
    <x v="0"/>
    <s v="SE"/>
    <s v="SEK"/>
    <n v="1440863624"/>
    <n v="1438271624"/>
    <b v="0"/>
    <n v="1"/>
    <b v="0"/>
    <s v="technology/web"/>
    <n v="0"/>
    <n v="50"/>
    <x v="3"/>
    <x v="7"/>
    <x v="27"/>
    <d v="2015-08-29T15:53:44"/>
  </r>
  <r>
    <n v="3124"/>
    <s v="Theater &amp; Arts &amp; Day Care (Canceled)"/>
    <s v="A place where kids/ teens' dreams come true, and one finds there home without sparkly red shoes!"/>
    <n v="800000"/>
    <x v="1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"/>
    <x v="1"/>
    <s v="AU"/>
    <s v="AUD"/>
    <n v="1401662239"/>
    <n v="1399070239"/>
    <b v="0"/>
    <n v="1"/>
    <b v="0"/>
    <s v="film &amp; video/animation"/>
    <n v="0"/>
    <n v="50"/>
    <x v="0"/>
    <x v="3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x v="17"/>
    <x v="0"/>
    <s v="US"/>
    <s v="USD"/>
    <n v="1441783869"/>
    <n v="1439191869"/>
    <b v="1"/>
    <n v="535"/>
    <b v="0"/>
    <s v="technology/space exploration"/>
    <n v="8"/>
    <n v="78.67"/>
    <x v="3"/>
    <x v="8"/>
    <x v="31"/>
    <d v="2015-09-09T07:31:09"/>
  </r>
  <r>
    <n v="1095"/>
    <s v="Project Snowstorm"/>
    <s v="MMORPG with Real-Time Pet Battles, Expansive 3D World and Ranked Individual &amp; Guild PvP arenas all on your mobile device!"/>
    <n v="500000"/>
    <x v="18"/>
    <x v="1"/>
    <s v="US"/>
    <s v="USD"/>
    <n v="1377867220"/>
    <n v="1375275220"/>
    <b v="0"/>
    <n v="94"/>
    <b v="0"/>
    <s v="games/video games"/>
    <n v="5"/>
    <n v="267.81"/>
    <x v="4"/>
    <x v="9"/>
    <x v="32"/>
    <d v="2013-08-30T12:53:40"/>
  </r>
  <r>
    <n v="3118"/>
    <s v="Garden Eden, theatre, meeting, culture, music, art"/>
    <s v="a magical place for all kind of people, like a fairytaile in all colours"/>
    <n v="500000"/>
    <x v="19"/>
    <x v="1"/>
    <s v="SE"/>
    <s v="SEK"/>
    <n v="1467473723"/>
    <n v="1465832123"/>
    <b v="0"/>
    <n v="2"/>
    <b v="0"/>
    <s v="theater/spaces"/>
    <n v="0"/>
    <n v="775"/>
    <x v="1"/>
    <x v="1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0"/>
    <x v="1"/>
    <s v="US"/>
    <s v="USD"/>
    <n v="1357934424"/>
    <n v="1355342424"/>
    <b v="0"/>
    <n v="11"/>
    <b v="0"/>
    <s v="games/video games"/>
    <n v="0"/>
    <n v="50.91"/>
    <x v="4"/>
    <x v="9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x v="21"/>
    <x v="1"/>
    <s v="US"/>
    <s v="USD"/>
    <n v="1472920477"/>
    <n v="1467736477"/>
    <b v="0"/>
    <n v="5"/>
    <b v="0"/>
    <s v="film &amp; video/drama"/>
    <n v="0"/>
    <n v="69"/>
    <x v="0"/>
    <x v="5"/>
    <x v="35"/>
    <d v="2016-09-03T16:34:37"/>
  </r>
  <r>
    <n v="1116"/>
    <s v="Quest Remnants of Chaos"/>
    <s v="A medieval, post apocolyptic, Online, MMORPG. Class morphing, character customization game."/>
    <n v="500000"/>
    <x v="22"/>
    <x v="1"/>
    <s v="US"/>
    <s v="USD"/>
    <n v="1339273208"/>
    <n v="1334089208"/>
    <b v="0"/>
    <n v="10"/>
    <b v="0"/>
    <s v="games/video games"/>
    <n v="0"/>
    <n v="17.850000000000001"/>
    <x v="4"/>
    <x v="9"/>
    <x v="36"/>
    <d v="2012-06-09T20:20:08"/>
  </r>
  <r>
    <n v="1447"/>
    <s v="Indian Language Dictionary"/>
    <s v="I'm creating a dictionary of multiple Indian languages."/>
    <n v="500000"/>
    <x v="23"/>
    <x v="1"/>
    <s v="US"/>
    <s v="USD"/>
    <n v="1467999134"/>
    <n v="1465407134"/>
    <b v="0"/>
    <n v="3"/>
    <b v="0"/>
    <s v="publishing/translations"/>
    <n v="0"/>
    <n v="25"/>
    <x v="2"/>
    <x v="2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x v="24"/>
    <x v="1"/>
    <s v="US"/>
    <s v="USD"/>
    <n v="1433259293"/>
    <n v="1428075293"/>
    <b v="0"/>
    <n v="9"/>
    <b v="0"/>
    <s v="theater/spaces"/>
    <n v="0"/>
    <n v="2.67"/>
    <x v="1"/>
    <x v="1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"/>
    <x v="0"/>
    <s v="US"/>
    <s v="USD"/>
    <n v="1467541545"/>
    <n v="1464085545"/>
    <b v="0"/>
    <n v="1"/>
    <b v="0"/>
    <s v="film &amp; video/science fiction"/>
    <n v="0"/>
    <n v="10"/>
    <x v="0"/>
    <x v="0"/>
    <x v="39"/>
    <d v="2016-07-03T10:25:45"/>
  </r>
  <r>
    <n v="178"/>
    <s v="El viaje de LucÃ­a"/>
    <s v="El viaje de LucÃ­a es un largometraje de ficciÃ³n con temÃ¡tica sobre el cÃ¡ncer infantil."/>
    <n v="500000"/>
    <x v="0"/>
    <x v="1"/>
    <s v="ES"/>
    <s v="EUR"/>
    <n v="1448582145"/>
    <n v="1445986545"/>
    <b v="0"/>
    <n v="0"/>
    <b v="0"/>
    <s v="film &amp; video/drama"/>
    <n v="0"/>
    <n v="0"/>
    <x v="0"/>
    <x v="5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x v="0"/>
    <x v="1"/>
    <s v="IT"/>
    <s v="EUR"/>
    <n v="1438618170"/>
    <n v="1436026170"/>
    <b v="0"/>
    <n v="0"/>
    <b v="0"/>
    <s v="technology/wearables"/>
    <n v="0"/>
    <n v="0"/>
    <x v="3"/>
    <x v="10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0"/>
    <s v="US"/>
    <s v="USD"/>
    <n v="1298589630"/>
    <n v="1295997630"/>
    <b v="0"/>
    <n v="0"/>
    <b v="0"/>
    <s v="music/world music"/>
    <n v="0"/>
    <n v="0"/>
    <x v="5"/>
    <x v="11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s v="DE"/>
    <s v="EUR"/>
    <n v="1468565820"/>
    <n v="1465970108"/>
    <b v="0"/>
    <n v="0"/>
    <b v="0"/>
    <s v="technology/space exploration"/>
    <n v="0"/>
    <n v="0"/>
    <x v="3"/>
    <x v="8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6"/>
    <x v="0"/>
    <s v="SE"/>
    <s v="SEK"/>
    <n v="1482515937"/>
    <n v="1479923937"/>
    <b v="0"/>
    <n v="7"/>
    <b v="0"/>
    <s v="technology/wearables"/>
    <n v="1"/>
    <n v="859.86"/>
    <x v="3"/>
    <x v="10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x v="27"/>
    <x v="0"/>
    <s v="SE"/>
    <s v="SEK"/>
    <n v="1457996400"/>
    <n v="1452842511"/>
    <b v="0"/>
    <n v="1"/>
    <b v="0"/>
    <s v="technology/web"/>
    <n v="0"/>
    <n v="90"/>
    <x v="3"/>
    <x v="7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x v="28"/>
    <x v="2"/>
    <s v="US"/>
    <s v="USD"/>
    <n v="1384488000"/>
    <n v="1381752061"/>
    <b v="1"/>
    <n v="3863"/>
    <b v="1"/>
    <s v="technology/hardware"/>
    <n v="263"/>
    <n v="272.36"/>
    <x v="3"/>
    <x v="12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x v="29"/>
    <x v="0"/>
    <s v="US"/>
    <s v="USD"/>
    <n v="1444330821"/>
    <n v="1441738821"/>
    <b v="0"/>
    <n v="3"/>
    <b v="0"/>
    <s v="theater/spaces"/>
    <n v="0"/>
    <n v="201.67"/>
    <x v="1"/>
    <x v="1"/>
    <x v="48"/>
    <d v="2015-10-08T19:00:21"/>
  </r>
  <r>
    <n v="1917"/>
    <s v="Chronovisor:The MOST innovative watch for night time reading"/>
    <s v="Let's build a legendary brand altogether"/>
    <n v="390000"/>
    <x v="30"/>
    <x v="1"/>
    <s v="HK"/>
    <s v="HKD"/>
    <n v="1486708133"/>
    <n v="1484116133"/>
    <b v="0"/>
    <n v="70"/>
    <b v="0"/>
    <s v="technology/gadgets"/>
    <n v="53"/>
    <n v="2928.93"/>
    <x v="3"/>
    <x v="13"/>
    <x v="49"/>
    <d v="2017-02-10T06:28:53"/>
  </r>
  <r>
    <n v="2147"/>
    <s v="Johnny Rocketfingers 3"/>
    <s v="A Point and Click Adventure on Steroids."/>
    <n v="390000"/>
    <x v="31"/>
    <x v="1"/>
    <s v="US"/>
    <s v="USD"/>
    <n v="1416125148"/>
    <n v="1413356748"/>
    <b v="0"/>
    <n v="55"/>
    <b v="0"/>
    <s v="games/video games"/>
    <n v="1"/>
    <n v="49.38"/>
    <x v="4"/>
    <x v="9"/>
    <x v="50"/>
    <d v="2014-11-16T08:05:48"/>
  </r>
  <r>
    <n v="152"/>
    <s v="The Great Dark (Canceled)"/>
    <s v="The Great Dark is a journey through the unimaginable...and un foreseeable..."/>
    <n v="380000"/>
    <x v="32"/>
    <x v="0"/>
    <s v="US"/>
    <s v="USD"/>
    <n v="1411437100"/>
    <n v="1408845100"/>
    <b v="0"/>
    <n v="2"/>
    <b v="0"/>
    <s v="film &amp; video/science fiction"/>
    <n v="0"/>
    <n v="15"/>
    <x v="0"/>
    <x v="0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x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x v="33"/>
    <x v="1"/>
    <s v="US"/>
    <s v="USD"/>
    <n v="1420876740"/>
    <n v="1417470718"/>
    <b v="0"/>
    <n v="4"/>
    <b v="0"/>
    <s v="games/video games"/>
    <n v="0"/>
    <n v="8.5"/>
    <x v="4"/>
    <x v="9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x v="34"/>
    <x v="1"/>
    <s v="AU"/>
    <s v="AUD"/>
    <n v="1468128537"/>
    <n v="1465536537"/>
    <b v="0"/>
    <n v="15"/>
    <b v="0"/>
    <s v="theater/spaces"/>
    <n v="12"/>
    <n v="2796.67"/>
    <x v="1"/>
    <x v="1"/>
    <x v="54"/>
    <d v="2016-07-10T05:28:57"/>
  </r>
  <r>
    <n v="233"/>
    <s v="Area 4 - The Film"/>
    <s v="â€œArea 4â€ revolves around Frank Hammond, a counselor at a high school, who discovers the scandals that took place."/>
    <n v="350000"/>
    <x v="0"/>
    <x v="1"/>
    <s v="US"/>
    <s v="USD"/>
    <n v="1475185972"/>
    <n v="1472593972"/>
    <b v="0"/>
    <n v="0"/>
    <b v="0"/>
    <s v="film &amp; video/drama"/>
    <n v="0"/>
    <n v="0"/>
    <x v="0"/>
    <x v="5"/>
    <x v="55"/>
    <d v="2016-09-29T21:52:52"/>
  </r>
  <r>
    <n v="684"/>
    <s v="Arcus Motion Analyzer | The Versatile Smart Ring"/>
    <s v="Arcus gives your fingers super powers."/>
    <n v="320000"/>
    <x v="35"/>
    <x v="1"/>
    <s v="US"/>
    <s v="USD"/>
    <n v="1406257200"/>
    <n v="1403176891"/>
    <b v="0"/>
    <n v="135"/>
    <b v="0"/>
    <s v="technology/wearables"/>
    <n v="7"/>
    <n v="177.39"/>
    <x v="3"/>
    <x v="10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x v="36"/>
    <x v="2"/>
    <s v="NO"/>
    <s v="NOK"/>
    <n v="1458104697"/>
    <n v="1455516297"/>
    <b v="1"/>
    <n v="555"/>
    <b v="1"/>
    <s v="photography/photobooks"/>
    <n v="157"/>
    <n v="849.67"/>
    <x v="6"/>
    <x v="14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x v="37"/>
    <x v="1"/>
    <s v="AU"/>
    <s v="AUD"/>
    <n v="1470319203"/>
    <n v="1467727203"/>
    <b v="0"/>
    <n v="1293"/>
    <b v="0"/>
    <s v="film &amp; video/drama"/>
    <n v="51"/>
    <n v="117.68"/>
    <x v="0"/>
    <x v="5"/>
    <x v="58"/>
    <d v="2016-08-04T14:00:03"/>
  </r>
  <r>
    <n v="2158"/>
    <s v="PerfectGolf"/>
    <s v="A next generation golf game with a course designer and a massively multiplayer online tour. Join the fun and help us create it"/>
    <n v="300000"/>
    <x v="38"/>
    <x v="1"/>
    <s v="US"/>
    <s v="USD"/>
    <n v="1360009774"/>
    <n v="1356121774"/>
    <b v="0"/>
    <n v="311"/>
    <b v="0"/>
    <s v="games/video games"/>
    <n v="7"/>
    <n v="63.57"/>
    <x v="4"/>
    <x v="9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9"/>
    <x v="1"/>
    <s v="US"/>
    <s v="USD"/>
    <n v="1473750300"/>
    <n v="1470294300"/>
    <b v="0"/>
    <n v="93"/>
    <b v="0"/>
    <s v="technology/wearables"/>
    <n v="6"/>
    <n v="182.62"/>
    <x v="3"/>
    <x v="10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3"/>
    <s v="US"/>
    <s v="USD"/>
    <n v="1491007211"/>
    <n v="1488418811"/>
    <b v="0"/>
    <n v="0"/>
    <b v="0"/>
    <s v="music/faith"/>
    <n v="0"/>
    <n v="0"/>
    <x v="5"/>
    <x v="15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40"/>
    <x v="0"/>
    <s v="US"/>
    <s v="USD"/>
    <n v="1450380009"/>
    <n v="1447960809"/>
    <b v="0"/>
    <n v="17"/>
    <b v="0"/>
    <s v="technology/space exploration"/>
    <n v="2"/>
    <n v="307.82"/>
    <x v="3"/>
    <x v="8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x v="41"/>
    <x v="2"/>
    <s v="US"/>
    <s v="USD"/>
    <n v="1370001600"/>
    <n v="1366879523"/>
    <b v="0"/>
    <n v="5812"/>
    <b v="1"/>
    <s v="technology/hardware"/>
    <n v="191"/>
    <n v="86.16"/>
    <x v="3"/>
    <x v="12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x v="42"/>
    <x v="2"/>
    <s v="US"/>
    <s v="USD"/>
    <n v="1400137131"/>
    <n v="1397545131"/>
    <b v="1"/>
    <n v="4883"/>
    <b v="1"/>
    <s v="technology/hardware"/>
    <n v="126"/>
    <n v="64.569999999999993"/>
    <x v="3"/>
    <x v="12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x v="43"/>
    <x v="0"/>
    <s v="US"/>
    <s v="USD"/>
    <n v="1480536919"/>
    <n v="1477509319"/>
    <b v="0"/>
    <n v="100"/>
    <b v="0"/>
    <s v="technology/wearables"/>
    <n v="32"/>
    <n v="800.7"/>
    <x v="3"/>
    <x v="10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x v="44"/>
    <x v="0"/>
    <s v="US"/>
    <s v="USD"/>
    <n v="1448125935"/>
    <n v="1444666335"/>
    <b v="0"/>
    <n v="355"/>
    <b v="0"/>
    <s v="technology/wearables"/>
    <n v="23"/>
    <n v="161.12"/>
    <x v="3"/>
    <x v="10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x v="45"/>
    <x v="0"/>
    <s v="US"/>
    <s v="USD"/>
    <n v="1471435554"/>
    <n v="1468843554"/>
    <b v="0"/>
    <n v="34"/>
    <b v="0"/>
    <s v="technology/wearables"/>
    <n v="1"/>
    <n v="100.5"/>
    <x v="3"/>
    <x v="10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46"/>
    <x v="1"/>
    <s v="SE"/>
    <s v="SEK"/>
    <n v="1444027186"/>
    <n v="1441435186"/>
    <b v="0"/>
    <n v="4"/>
    <b v="0"/>
    <s v="food/food trucks"/>
    <n v="0"/>
    <n v="306"/>
    <x v="7"/>
    <x v="16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7"/>
    <x v="1"/>
    <s v="US"/>
    <s v="USD"/>
    <n v="1445013352"/>
    <n v="1442421352"/>
    <b v="0"/>
    <n v="2"/>
    <b v="0"/>
    <s v="theater/spaces"/>
    <n v="0"/>
    <n v="87.5"/>
    <x v="1"/>
    <x v="1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x v="48"/>
    <x v="0"/>
    <s v="AU"/>
    <s v="AUD"/>
    <n v="1434633191"/>
    <n v="1429449191"/>
    <b v="0"/>
    <n v="5"/>
    <b v="0"/>
    <s v="film &amp; video/science fiction"/>
    <n v="0"/>
    <n v="28"/>
    <x v="0"/>
    <x v="0"/>
    <x v="70"/>
    <d v="2015-06-18T13:13:11"/>
  </r>
  <r>
    <n v="1121"/>
    <s v="Pwincess"/>
    <s v="An action packed, side scrolling, platform jumping, laser shooting ADVENTURE that will be fun for everyone."/>
    <n v="250000"/>
    <x v="49"/>
    <x v="1"/>
    <s v="US"/>
    <s v="USD"/>
    <n v="1457904316"/>
    <n v="1455315916"/>
    <b v="0"/>
    <n v="5"/>
    <b v="0"/>
    <s v="games/video games"/>
    <n v="0"/>
    <n v="5.8"/>
    <x v="4"/>
    <x v="9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x v="4"/>
    <x v="1"/>
    <s v="US"/>
    <s v="USD"/>
    <n v="1462293716"/>
    <n v="1457113316"/>
    <b v="0"/>
    <n v="1"/>
    <b v="0"/>
    <s v="technology/web"/>
    <n v="0"/>
    <n v="1"/>
    <x v="3"/>
    <x v="7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s v="GB"/>
    <s v="GBP"/>
    <n v="1422256341"/>
    <n v="1419664341"/>
    <b v="0"/>
    <n v="0"/>
    <b v="0"/>
    <s v="games/mobile games"/>
    <n v="0"/>
    <n v="0"/>
    <x v="4"/>
    <x v="17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"/>
    <x v="1"/>
    <s v="US"/>
    <s v="USD"/>
    <n v="1449989260"/>
    <n v="1447397260"/>
    <b v="0"/>
    <n v="1"/>
    <b v="0"/>
    <s v="technology/web"/>
    <n v="0"/>
    <n v="50"/>
    <x v="3"/>
    <x v="7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x v="50"/>
    <x v="1"/>
    <s v="US"/>
    <s v="USD"/>
    <n v="1430505545"/>
    <n v="1425325145"/>
    <b v="0"/>
    <n v="9"/>
    <b v="0"/>
    <s v="theater/spaces"/>
    <n v="5"/>
    <n v="1270.22"/>
    <x v="1"/>
    <x v="1"/>
    <x v="75"/>
    <d v="2015-05-01T18:39:05"/>
  </r>
  <r>
    <n v="476"/>
    <s v="Sight Word Music Videos"/>
    <s v="Animated Music Videos that teach kids how to read."/>
    <n v="220000"/>
    <x v="51"/>
    <x v="1"/>
    <s v="US"/>
    <s v="USD"/>
    <n v="1401767940"/>
    <n v="1398727441"/>
    <b v="0"/>
    <n v="124"/>
    <b v="0"/>
    <s v="film &amp; video/animation"/>
    <n v="2"/>
    <n v="39.57"/>
    <x v="0"/>
    <x v="3"/>
    <x v="76"/>
    <d v="2014-06-03T03:59:00"/>
  </r>
  <r>
    <n v="3060"/>
    <s v="Save the Roxy Theatre in Bremerton WA"/>
    <s v="Save the historic Roxy theatre in Bremerton WA from being repurposed as office space."/>
    <n v="220000"/>
    <x v="52"/>
    <x v="1"/>
    <s v="US"/>
    <s v="USD"/>
    <n v="1443422134"/>
    <n v="1440830134"/>
    <b v="0"/>
    <n v="6"/>
    <b v="0"/>
    <s v="theater/spaces"/>
    <n v="0"/>
    <n v="55.83"/>
    <x v="1"/>
    <x v="1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x v="53"/>
    <x v="2"/>
    <s v="US"/>
    <s v="USD"/>
    <n v="1447909140"/>
    <n v="1444734146"/>
    <b v="1"/>
    <n v="813"/>
    <b v="1"/>
    <s v="technology/hardware"/>
    <n v="115"/>
    <n v="282.66000000000003"/>
    <x v="3"/>
    <x v="12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x v="54"/>
    <x v="0"/>
    <s v="US"/>
    <s v="USD"/>
    <n v="1446217183"/>
    <n v="1443538783"/>
    <b v="0"/>
    <n v="161"/>
    <b v="0"/>
    <s v="technology/wearables"/>
    <n v="75"/>
    <n v="932.31"/>
    <x v="3"/>
    <x v="10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5"/>
    <x v="1"/>
    <s v="US"/>
    <s v="USD"/>
    <n v="1481173140"/>
    <n v="1478016097"/>
    <b v="0"/>
    <n v="336"/>
    <b v="0"/>
    <s v="technology/wearables"/>
    <n v="58"/>
    <n v="343.15"/>
    <x v="3"/>
    <x v="10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x v="56"/>
    <x v="1"/>
    <s v="SE"/>
    <s v="SEK"/>
    <n v="1467817258"/>
    <n v="1465225258"/>
    <b v="0"/>
    <n v="28"/>
    <b v="0"/>
    <s v="technology/wearables"/>
    <n v="22"/>
    <n v="1536.25"/>
    <x v="3"/>
    <x v="10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x v="57"/>
    <x v="1"/>
    <s v="CA"/>
    <s v="CAD"/>
    <n v="1450297080"/>
    <n v="1448565459"/>
    <b v="0"/>
    <n v="202"/>
    <b v="0"/>
    <s v="theater/spaces"/>
    <n v="20"/>
    <n v="202.23"/>
    <x v="1"/>
    <x v="1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58"/>
    <x v="0"/>
    <s v="DK"/>
    <s v="DKK"/>
    <n v="1469109600"/>
    <n v="1464586746"/>
    <b v="0"/>
    <n v="19"/>
    <b v="0"/>
    <s v="technology/wearables"/>
    <n v="6"/>
    <n v="603.53"/>
    <x v="3"/>
    <x v="10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59"/>
    <x v="1"/>
    <s v="US"/>
    <s v="USD"/>
    <n v="1417388340"/>
    <n v="1412835530"/>
    <b v="0"/>
    <n v="11"/>
    <b v="0"/>
    <s v="technology/wearables"/>
    <n v="2"/>
    <n v="424.45"/>
    <x v="3"/>
    <x v="10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x v="60"/>
    <x v="1"/>
    <s v="DK"/>
    <s v="DKK"/>
    <n v="1437250456"/>
    <n v="1434658456"/>
    <b v="0"/>
    <n v="7"/>
    <b v="0"/>
    <s v="technology/wearables"/>
    <n v="0"/>
    <n v="100"/>
    <x v="3"/>
    <x v="10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61"/>
    <x v="0"/>
    <s v="AU"/>
    <s v="AUD"/>
    <n v="1463239108"/>
    <n v="1460647108"/>
    <b v="0"/>
    <n v="3"/>
    <b v="0"/>
    <s v="technology/web"/>
    <n v="0"/>
    <n v="116.67"/>
    <x v="3"/>
    <x v="7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x v="62"/>
    <x v="0"/>
    <s v="US"/>
    <s v="USD"/>
    <n v="1410810903"/>
    <n v="1405626903"/>
    <b v="0"/>
    <n v="12"/>
    <b v="0"/>
    <s v="food/food trucks"/>
    <n v="0"/>
    <n v="23.08"/>
    <x v="7"/>
    <x v="16"/>
    <x v="87"/>
    <d v="2014-09-15T19:55:03"/>
  </r>
  <r>
    <n v="506"/>
    <s v="Age of Spirit: The Battle in Heaven"/>
    <s v="A feature-length 3D animation that depicts what happened when the Son of the Morning rebelled against God."/>
    <n v="200000"/>
    <x v="63"/>
    <x v="1"/>
    <s v="US"/>
    <s v="USD"/>
    <n v="1376140520"/>
    <n v="1373548520"/>
    <b v="0"/>
    <n v="1"/>
    <b v="0"/>
    <s v="film &amp; video/animation"/>
    <n v="0"/>
    <n v="250"/>
    <x v="0"/>
    <x v="3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64"/>
    <x v="1"/>
    <s v="SE"/>
    <s v="SEK"/>
    <n v="1423432709"/>
    <n v="1420840709"/>
    <b v="0"/>
    <n v="2"/>
    <b v="0"/>
    <s v="publishing/translations"/>
    <n v="0"/>
    <n v="100"/>
    <x v="2"/>
    <x v="2"/>
    <x v="89"/>
    <d v="2015-02-08T21:58:29"/>
  </r>
  <r>
    <n v="638"/>
    <s v="W (Canceled)"/>
    <s v="O0"/>
    <n v="200000"/>
    <x v="65"/>
    <x v="0"/>
    <s v="DE"/>
    <s v="EUR"/>
    <n v="1490447662"/>
    <n v="1485267262"/>
    <b v="0"/>
    <n v="6"/>
    <b v="0"/>
    <s v="technology/web"/>
    <n v="0"/>
    <n v="3"/>
    <x v="3"/>
    <x v="7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x v="66"/>
    <x v="1"/>
    <s v="US"/>
    <s v="USD"/>
    <n v="1408305498"/>
    <n v="1405713498"/>
    <b v="0"/>
    <n v="4"/>
    <b v="0"/>
    <s v="technology/wearables"/>
    <n v="0"/>
    <n v="2"/>
    <x v="3"/>
    <x v="10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4"/>
    <x v="1"/>
    <s v="IE"/>
    <s v="EUR"/>
    <n v="1462301342"/>
    <n v="1457120942"/>
    <b v="0"/>
    <n v="1"/>
    <b v="0"/>
    <s v="theater/plays"/>
    <n v="0"/>
    <n v="1"/>
    <x v="1"/>
    <x v="18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x v="0"/>
    <x v="0"/>
    <s v="US"/>
    <s v="USD"/>
    <n v="1426823132"/>
    <n v="1424234732"/>
    <b v="0"/>
    <n v="0"/>
    <b v="0"/>
    <s v="film &amp; video/science fiction"/>
    <n v="0"/>
    <n v="0"/>
    <x v="0"/>
    <x v="0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s v="AU"/>
    <s v="AUD"/>
    <n v="1432272300"/>
    <n v="1429655318"/>
    <b v="0"/>
    <n v="0"/>
    <b v="0"/>
    <s v="publishing/translations"/>
    <n v="0"/>
    <n v="0"/>
    <x v="2"/>
    <x v="2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67"/>
    <x v="2"/>
    <s v="US"/>
    <s v="USD"/>
    <n v="1470466800"/>
    <n v="1467134464"/>
    <b v="1"/>
    <n v="2051"/>
    <b v="1"/>
    <s v="technology/hardware"/>
    <n v="257"/>
    <n v="247.94"/>
    <x v="3"/>
    <x v="12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68"/>
    <x v="0"/>
    <s v="US"/>
    <s v="USD"/>
    <n v="1477065860"/>
    <n v="1471881860"/>
    <b v="0"/>
    <n v="11"/>
    <b v="0"/>
    <s v="technology/wearables"/>
    <n v="1"/>
    <n v="184.36"/>
    <x v="3"/>
    <x v="10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x v="69"/>
    <x v="1"/>
    <s v="GB"/>
    <s v="GBP"/>
    <n v="1441995769"/>
    <n v="1436811769"/>
    <b v="0"/>
    <n v="3"/>
    <b v="0"/>
    <s v="publishing/translations"/>
    <n v="1"/>
    <n v="673.33"/>
    <x v="2"/>
    <x v="2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x v="70"/>
    <x v="1"/>
    <s v="US"/>
    <s v="USD"/>
    <n v="1416944760"/>
    <n v="1413527001"/>
    <b v="0"/>
    <n v="1"/>
    <b v="0"/>
    <s v="theater/plays"/>
    <n v="0"/>
    <n v="20"/>
    <x v="1"/>
    <x v="18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x v="0"/>
    <x v="1"/>
    <s v="HK"/>
    <s v="HKD"/>
    <n v="1480863887"/>
    <n v="1478268287"/>
    <b v="0"/>
    <n v="0"/>
    <b v="0"/>
    <s v="photography/people"/>
    <n v="0"/>
    <n v="0"/>
    <x v="6"/>
    <x v="19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x v="0"/>
    <x v="1"/>
    <s v="DE"/>
    <s v="EUR"/>
    <n v="1488067789"/>
    <n v="1482883789"/>
    <b v="0"/>
    <n v="0"/>
    <b v="0"/>
    <s v="food/restaurants"/>
    <n v="0"/>
    <n v="0"/>
    <x v="7"/>
    <x v="20"/>
    <x v="100"/>
    <d v="2017-02-26T00:09:49"/>
  </r>
  <r>
    <n v="2076"/>
    <s v="Earin - The Worlds Smallest Wireless Earbuds"/>
    <s v="Wireless earbuds filled with sound, yet so small they are almost invisible!"/>
    <n v="179000"/>
    <x v="71"/>
    <x v="2"/>
    <s v="GB"/>
    <s v="GBP"/>
    <n v="1406149689"/>
    <n v="1402693689"/>
    <b v="0"/>
    <n v="8359"/>
    <b v="1"/>
    <s v="technology/hardware"/>
    <n v="543"/>
    <n v="116.35"/>
    <x v="3"/>
    <x v="12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x v="25"/>
    <x v="1"/>
    <s v="AU"/>
    <s v="AUD"/>
    <n v="1488805200"/>
    <n v="1484094498"/>
    <b v="0"/>
    <n v="1"/>
    <b v="0"/>
    <s v="food/food trucks"/>
    <n v="0"/>
    <n v="10"/>
    <x v="7"/>
    <x v="16"/>
    <x v="102"/>
    <d v="2017-03-06T13:00:00"/>
  </r>
  <r>
    <n v="696"/>
    <s v="trustee"/>
    <s v="Show your fidelity by wearing the Trustee rings! Show where you are (at)!"/>
    <n v="175000"/>
    <x v="4"/>
    <x v="1"/>
    <s v="NL"/>
    <s v="EUR"/>
    <n v="1406326502"/>
    <n v="1403734502"/>
    <b v="0"/>
    <n v="1"/>
    <b v="0"/>
    <s v="technology/wearables"/>
    <n v="0"/>
    <n v="1"/>
    <x v="3"/>
    <x v="10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0"/>
    <s v="US"/>
    <s v="USD"/>
    <n v="1451348200"/>
    <n v="1447460200"/>
    <b v="0"/>
    <n v="0"/>
    <b v="0"/>
    <s v="technology/web"/>
    <n v="0"/>
    <n v="0"/>
    <x v="3"/>
    <x v="7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x v="72"/>
    <x v="1"/>
    <s v="SE"/>
    <s v="SEK"/>
    <n v="1456385101"/>
    <n v="1453793101"/>
    <b v="0"/>
    <n v="123"/>
    <b v="0"/>
    <s v="technology/wearables"/>
    <n v="56"/>
    <n v="790.84"/>
    <x v="3"/>
    <x v="10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x v="73"/>
    <x v="2"/>
    <s v="US"/>
    <s v="USD"/>
    <n v="1468019014"/>
    <n v="1462835014"/>
    <b v="1"/>
    <n v="4562"/>
    <b v="1"/>
    <s v="technology/hardware"/>
    <n v="495"/>
    <n v="173.58"/>
    <x v="3"/>
    <x v="12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x v="16"/>
    <x v="1"/>
    <s v="US"/>
    <s v="USD"/>
    <n v="1467155733"/>
    <n v="1465427733"/>
    <b v="0"/>
    <n v="2"/>
    <b v="0"/>
    <s v="games/mobile games"/>
    <n v="0"/>
    <n v="13"/>
    <x v="4"/>
    <x v="17"/>
    <x v="107"/>
    <d v="2016-06-28T23:15:33"/>
  </r>
  <r>
    <n v="371"/>
    <s v="Unbranded"/>
    <s v="3,000 Miles. 18 Wild Horses. 6 Months. 5 States. 4 men. A documentary about Conservation, Exploration, and Wild Mustangs."/>
    <n v="150000"/>
    <x v="74"/>
    <x v="2"/>
    <s v="US"/>
    <s v="USD"/>
    <n v="1359743139"/>
    <n v="1355855139"/>
    <b v="0"/>
    <n v="1062"/>
    <b v="1"/>
    <s v="film &amp; video/documentary"/>
    <n v="114"/>
    <n v="161.26"/>
    <x v="0"/>
    <x v="21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x v="75"/>
    <x v="2"/>
    <s v="US"/>
    <s v="USD"/>
    <n v="1489532220"/>
    <n v="1486625606"/>
    <b v="1"/>
    <n v="1151"/>
    <b v="1"/>
    <s v="film &amp; video/documentary"/>
    <n v="113"/>
    <n v="147.16999999999999"/>
    <x v="0"/>
    <x v="21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x v="76"/>
    <x v="2"/>
    <s v="US"/>
    <s v="USD"/>
    <n v="1450971684"/>
    <n v="1447515684"/>
    <b v="1"/>
    <n v="1420"/>
    <b v="1"/>
    <s v="theater/spaces"/>
    <n v="102"/>
    <n v="108"/>
    <x v="1"/>
    <x v="1"/>
    <x v="110"/>
    <d v="2015-12-24T15:41:24"/>
  </r>
  <r>
    <n v="2656"/>
    <s v="MoonWatcher: A 24/7 Live Video of the Moon for Everyone (Canceled)"/>
    <s v="MoonWatcher will be bringing the Moon closer to all of us."/>
    <n v="150000"/>
    <x v="77"/>
    <x v="0"/>
    <s v="US"/>
    <s v="USD"/>
    <n v="1489345200"/>
    <n v="1485966688"/>
    <b v="0"/>
    <n v="152"/>
    <b v="0"/>
    <s v="technology/space exploration"/>
    <n v="11"/>
    <n v="112.86"/>
    <x v="3"/>
    <x v="8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x v="78"/>
    <x v="1"/>
    <s v="CA"/>
    <s v="CAD"/>
    <n v="1415865720"/>
    <n v="1413270690"/>
    <b v="0"/>
    <n v="40"/>
    <b v="0"/>
    <s v="technology/wearables"/>
    <n v="8"/>
    <n v="292.08"/>
    <x v="3"/>
    <x v="10"/>
    <x v="112"/>
    <d v="2014-11-13T08:02:00"/>
  </r>
  <r>
    <n v="1066"/>
    <s v="So I'm A Dark Lord"/>
    <s v="A parody of old school RPGs where you are a new Dark Lord on a quest to amass monsters and allies on your side."/>
    <n v="150000"/>
    <x v="79"/>
    <x v="1"/>
    <s v="US"/>
    <s v="USD"/>
    <n v="1375657582"/>
    <n v="1371769582"/>
    <b v="0"/>
    <n v="148"/>
    <b v="0"/>
    <s v="games/video games"/>
    <n v="3"/>
    <n v="34.130000000000003"/>
    <x v="4"/>
    <x v="9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x v="80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x v="81"/>
    <x v="1"/>
    <s v="AU"/>
    <s v="AUD"/>
    <n v="1439515497"/>
    <n v="1435627497"/>
    <b v="0"/>
    <n v="18"/>
    <b v="0"/>
    <s v="technology/wearables"/>
    <n v="2"/>
    <n v="160.5"/>
    <x v="3"/>
    <x v="10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x v="82"/>
    <x v="0"/>
    <s v="US"/>
    <s v="USD"/>
    <n v="1434405980"/>
    <n v="1431813980"/>
    <b v="0"/>
    <n v="5"/>
    <b v="0"/>
    <s v="technology/web"/>
    <n v="1"/>
    <n v="292.2"/>
    <x v="3"/>
    <x v="7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x v="83"/>
    <x v="1"/>
    <s v="DE"/>
    <s v="EUR"/>
    <n v="1480721803"/>
    <n v="1478126203"/>
    <b v="0"/>
    <n v="20"/>
    <b v="0"/>
    <s v="technology/web"/>
    <n v="1"/>
    <n v="68.3"/>
    <x v="3"/>
    <x v="7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x v="84"/>
    <x v="0"/>
    <s v="US"/>
    <s v="USD"/>
    <n v="1469199740"/>
    <n v="1465311740"/>
    <b v="0"/>
    <n v="3"/>
    <b v="0"/>
    <s v="technology/web"/>
    <n v="1"/>
    <n v="342"/>
    <x v="3"/>
    <x v="7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x v="85"/>
    <x v="1"/>
    <s v="US"/>
    <s v="USD"/>
    <n v="1485964559"/>
    <n v="1483372559"/>
    <b v="0"/>
    <n v="7"/>
    <b v="0"/>
    <s v="technology/wearables"/>
    <n v="0"/>
    <n v="84.29"/>
    <x v="3"/>
    <x v="10"/>
    <x v="119"/>
    <d v="2017-02-01T15:55:59"/>
  </r>
  <r>
    <n v="2519"/>
    <s v="Kelli's Kitchen"/>
    <s v="Better than your mom's, better than Cracker Barrel, only at Kelli's Kitchen (all from scratch)."/>
    <n v="150000"/>
    <x v="86"/>
    <x v="1"/>
    <s v="US"/>
    <s v="USD"/>
    <n v="1405741404"/>
    <n v="1403149404"/>
    <b v="0"/>
    <n v="4"/>
    <b v="0"/>
    <s v="food/restaurants"/>
    <n v="0"/>
    <n v="16.25"/>
    <x v="7"/>
    <x v="20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x v="87"/>
    <x v="1"/>
    <s v="US"/>
    <s v="USD"/>
    <n v="1440412396"/>
    <n v="1437820396"/>
    <b v="0"/>
    <n v="1"/>
    <b v="0"/>
    <s v="theater/plays"/>
    <n v="0"/>
    <n v="25"/>
    <x v="1"/>
    <x v="18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x v="88"/>
    <x v="1"/>
    <s v="US"/>
    <s v="USD"/>
    <n v="1411852640"/>
    <n v="1406668640"/>
    <b v="0"/>
    <n v="2"/>
    <b v="0"/>
    <s v="theater/musical"/>
    <n v="0"/>
    <n v="1.5"/>
    <x v="1"/>
    <x v="6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s v="US"/>
    <s v="USD"/>
    <n v="1451952000"/>
    <n v="1447380099"/>
    <b v="0"/>
    <n v="0"/>
    <b v="0"/>
    <s v="film &amp; video/drama"/>
    <n v="0"/>
    <n v="0"/>
    <x v="0"/>
    <x v="5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x v="0"/>
    <x v="1"/>
    <s v="US"/>
    <s v="USD"/>
    <n v="1437069079"/>
    <n v="1434477079"/>
    <b v="0"/>
    <n v="0"/>
    <b v="0"/>
    <s v="theater/plays"/>
    <n v="0"/>
    <n v="0"/>
    <x v="1"/>
    <x v="18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x v="0"/>
    <x v="1"/>
    <s v="US"/>
    <s v="USD"/>
    <n v="1442248829"/>
    <n v="1439224829"/>
    <b v="0"/>
    <n v="0"/>
    <b v="0"/>
    <s v="theater/musical"/>
    <n v="0"/>
    <n v="0"/>
    <x v="1"/>
    <x v="6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89"/>
    <x v="1"/>
    <s v="NO"/>
    <s v="NOK"/>
    <n v="1486313040"/>
    <n v="1483131966"/>
    <b v="0"/>
    <n v="4"/>
    <b v="0"/>
    <s v="food/food trucks"/>
    <n v="1"/>
    <n v="501.25"/>
    <x v="7"/>
    <x v="16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x v="90"/>
    <x v="0"/>
    <s v="US"/>
    <s v="USD"/>
    <n v="1457721287"/>
    <n v="1455129287"/>
    <b v="0"/>
    <n v="276"/>
    <b v="0"/>
    <s v="technology/wearables"/>
    <n v="11"/>
    <n v="51.82"/>
    <x v="3"/>
    <x v="10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x v="91"/>
    <x v="1"/>
    <s v="US"/>
    <s v="USD"/>
    <n v="1385136000"/>
    <n v="1381923548"/>
    <b v="0"/>
    <n v="890"/>
    <b v="0"/>
    <s v="technology/wearables"/>
    <n v="82"/>
    <n v="120.39"/>
    <x v="3"/>
    <x v="10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x v="92"/>
    <x v="0"/>
    <s v="US"/>
    <s v="USD"/>
    <n v="1432612382"/>
    <n v="1427428382"/>
    <b v="0"/>
    <n v="67"/>
    <b v="0"/>
    <s v="film &amp; video/science fiction"/>
    <n v="23"/>
    <n v="449.43"/>
    <x v="0"/>
    <x v="0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s v="DE"/>
    <s v="EUR"/>
    <n v="1434286855"/>
    <n v="1431694855"/>
    <b v="0"/>
    <n v="0"/>
    <b v="0"/>
    <s v="publishing/translations"/>
    <n v="0"/>
    <n v="0"/>
    <x v="2"/>
    <x v="2"/>
    <x v="131"/>
    <d v="2015-06-14T13:00:55"/>
  </r>
  <r>
    <n v="298"/>
    <s v="DisHonesty - A Documentary Feature Film"/>
    <s v="The truth is, we all lie - and by &quot;we,&quot; we mean everyone!"/>
    <n v="126000"/>
    <x v="93"/>
    <x v="2"/>
    <s v="US"/>
    <s v="USD"/>
    <n v="1399669200"/>
    <n v="1394536048"/>
    <b v="1"/>
    <n v="2436"/>
    <b v="1"/>
    <s v="film &amp; video/documentary"/>
    <n v="109"/>
    <n v="56.34"/>
    <x v="0"/>
    <x v="21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x v="94"/>
    <x v="2"/>
    <s v="DE"/>
    <s v="EUR"/>
    <n v="1467128723"/>
    <n v="1464536723"/>
    <b v="0"/>
    <n v="1530"/>
    <b v="1"/>
    <s v="technology/hardware"/>
    <n v="317"/>
    <n v="259.25"/>
    <x v="3"/>
    <x v="12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x v="95"/>
    <x v="2"/>
    <s v="US"/>
    <s v="USD"/>
    <n v="1480568340"/>
    <n v="1477996325"/>
    <b v="1"/>
    <n v="379"/>
    <b v="1"/>
    <s v="technology/hardware"/>
    <n v="136"/>
    <n v="449.26"/>
    <x v="3"/>
    <x v="12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x v="96"/>
    <x v="0"/>
    <s v="US"/>
    <s v="USD"/>
    <n v="1468108198"/>
    <n v="1465516198"/>
    <b v="0"/>
    <n v="348"/>
    <b v="0"/>
    <s v="theater/spaces"/>
    <n v="68"/>
    <n v="244.8"/>
    <x v="1"/>
    <x v="1"/>
    <x v="135"/>
    <d v="2016-07-09T23:49:58"/>
  </r>
  <r>
    <n v="2649"/>
    <s v="The Mission - Please Check Back Soon (Canceled)"/>
    <s v="They have launched a Kickstarter."/>
    <n v="125000"/>
    <x v="97"/>
    <x v="0"/>
    <s v="US"/>
    <s v="USD"/>
    <n v="1454370941"/>
    <n v="1449186941"/>
    <b v="0"/>
    <n v="3"/>
    <b v="0"/>
    <s v="technology/space exploration"/>
    <n v="0"/>
    <n v="41.33"/>
    <x v="3"/>
    <x v="8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32"/>
    <x v="1"/>
    <s v="US"/>
    <s v="USD"/>
    <n v="1438576057"/>
    <n v="1435552057"/>
    <b v="0"/>
    <n v="1"/>
    <b v="0"/>
    <s v="food/food trucks"/>
    <n v="0"/>
    <n v="30"/>
    <x v="7"/>
    <x v="16"/>
    <x v="137"/>
    <d v="2015-08-03T04:27:37"/>
  </r>
  <r>
    <n v="578"/>
    <s v="weBuy Crowdsourced Shopping"/>
    <s v="weBuy trade built on technology and Crowd Sourced Power"/>
    <n v="125000"/>
    <x v="98"/>
    <x v="1"/>
    <s v="GB"/>
    <s v="GBP"/>
    <n v="1441633993"/>
    <n v="1439560393"/>
    <b v="0"/>
    <n v="7"/>
    <b v="0"/>
    <s v="technology/web"/>
    <n v="0"/>
    <n v="2"/>
    <x v="3"/>
    <x v="7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3"/>
    <s v="US"/>
    <s v="USD"/>
    <n v="1490499180"/>
    <n v="1488430760"/>
    <b v="0"/>
    <n v="0"/>
    <b v="0"/>
    <s v="music/faith"/>
    <n v="0"/>
    <n v="0"/>
    <x v="5"/>
    <x v="15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x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</r>
  <r>
    <n v="164"/>
    <s v="Angelix"/>
    <s v="Two cousins are caught up in the private war between warrior class angels and demons. You may be caught up too and not realize it yet."/>
    <n v="120000"/>
    <x v="99"/>
    <x v="1"/>
    <s v="US"/>
    <s v="USD"/>
    <n v="1411150701"/>
    <n v="1405966701"/>
    <b v="0"/>
    <n v="7"/>
    <b v="0"/>
    <s v="film &amp; video/drama"/>
    <n v="1"/>
    <n v="91.43"/>
    <x v="0"/>
    <x v="5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0"/>
    <x v="1"/>
    <s v="CA"/>
    <s v="CAD"/>
    <n v="1454078770"/>
    <n v="1448894770"/>
    <b v="0"/>
    <n v="2"/>
    <b v="0"/>
    <s v="food/food trucks"/>
    <n v="0"/>
    <n v="22.5"/>
    <x v="7"/>
    <x v="16"/>
    <x v="142"/>
    <d v="2016-01-29T14:46:10"/>
  </r>
  <r>
    <n v="2983"/>
    <s v="Build the House of Dad's!"/>
    <s v="Dad's Garage Theatre Company needs your help buying our new, forever home by hitting our $150,000 STRETCH GOAL!"/>
    <n v="116000"/>
    <x v="101"/>
    <x v="2"/>
    <s v="US"/>
    <s v="USD"/>
    <n v="1415722236"/>
    <n v="1410534636"/>
    <b v="1"/>
    <n v="1095"/>
    <b v="1"/>
    <s v="theater/spaces"/>
    <n v="147"/>
    <n v="155.24"/>
    <x v="1"/>
    <x v="1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2"/>
    <x v="0"/>
    <s v="US"/>
    <s v="USD"/>
    <n v="1473044340"/>
    <n v="1468180462"/>
    <b v="0"/>
    <n v="4"/>
    <b v="0"/>
    <s v="technology/wearables"/>
    <n v="0"/>
    <n v="55"/>
    <x v="3"/>
    <x v="10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3"/>
    <x v="0"/>
    <s v="US"/>
    <s v="USD"/>
    <n v="1417690734"/>
    <n v="1415098734"/>
    <b v="0"/>
    <n v="356"/>
    <b v="0"/>
    <s v="technology/wearables"/>
    <n v="65"/>
    <n v="201.6"/>
    <x v="3"/>
    <x v="10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x v="104"/>
    <x v="1"/>
    <s v="CA"/>
    <s v="CAD"/>
    <n v="1441119919"/>
    <n v="1437663919"/>
    <b v="0"/>
    <n v="29"/>
    <b v="0"/>
    <s v="technology/wearables"/>
    <n v="1"/>
    <n v="30.31"/>
    <x v="3"/>
    <x v="10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x v="105"/>
    <x v="1"/>
    <s v="US"/>
    <s v="USD"/>
    <n v="1411328918"/>
    <n v="1407440918"/>
    <b v="0"/>
    <n v="5"/>
    <b v="0"/>
    <s v="food/restaurants"/>
    <n v="0"/>
    <n v="17.2"/>
    <x v="7"/>
    <x v="20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x v="70"/>
    <x v="1"/>
    <s v="US"/>
    <s v="USD"/>
    <n v="1428205247"/>
    <n v="1423024847"/>
    <b v="0"/>
    <n v="1"/>
    <b v="0"/>
    <s v="theater/plays"/>
    <n v="0"/>
    <n v="20"/>
    <x v="1"/>
    <x v="18"/>
    <x v="148"/>
    <d v="2015-04-05T03:40:47"/>
  </r>
  <r>
    <n v="167"/>
    <s v="Past"/>
    <s v="A young man experiences a tragedy and has the opportunity to go back and learn from his mistakes and find out his true self."/>
    <n v="110000"/>
    <x v="106"/>
    <x v="1"/>
    <s v="US"/>
    <s v="USD"/>
    <n v="1438726535"/>
    <n v="1433542535"/>
    <b v="0"/>
    <n v="2"/>
    <b v="0"/>
    <s v="film &amp; video/drama"/>
    <n v="0"/>
    <n v="5.5"/>
    <x v="0"/>
    <x v="5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x v="107"/>
    <x v="1"/>
    <s v="GB"/>
    <s v="GBP"/>
    <n v="1478425747"/>
    <n v="1475398147"/>
    <b v="0"/>
    <n v="2"/>
    <b v="0"/>
    <s v="games/mobile games"/>
    <n v="0"/>
    <n v="2"/>
    <x v="4"/>
    <x v="17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x v="88"/>
    <x v="1"/>
    <s v="US"/>
    <s v="USD"/>
    <n v="1379094980"/>
    <n v="1376502980"/>
    <b v="0"/>
    <n v="3"/>
    <b v="0"/>
    <s v="film &amp; video/animation"/>
    <n v="0"/>
    <n v="1"/>
    <x v="0"/>
    <x v="3"/>
    <x v="151"/>
    <d v="2013-09-13T17:56:20"/>
  </r>
  <r>
    <n v="2378"/>
    <s v="KEEPUP INC (Canceled)"/>
    <s v="KEEPUP allows you to extend your social circle by introducing you to new people via your friends."/>
    <n v="110000"/>
    <x v="0"/>
    <x v="0"/>
    <s v="US"/>
    <s v="USD"/>
    <n v="1440548330"/>
    <n v="1438042730"/>
    <b v="0"/>
    <n v="0"/>
    <b v="0"/>
    <s v="technology/web"/>
    <n v="0"/>
    <n v="0"/>
    <x v="3"/>
    <x v="7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x v="108"/>
    <x v="1"/>
    <s v="US"/>
    <s v="USD"/>
    <n v="1429291982"/>
    <n v="1426699982"/>
    <b v="0"/>
    <n v="37"/>
    <b v="0"/>
    <s v="theater/spaces"/>
    <n v="4"/>
    <n v="125.27"/>
    <x v="1"/>
    <x v="1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x v="109"/>
    <x v="1"/>
    <s v="ES"/>
    <s v="EUR"/>
    <n v="1471985640"/>
    <n v="1469289685"/>
    <b v="0"/>
    <n v="179"/>
    <b v="0"/>
    <s v="technology/wearables"/>
    <n v="30"/>
    <n v="171.79"/>
    <x v="3"/>
    <x v="10"/>
    <x v="154"/>
    <d v="2016-08-23T20:54:00"/>
  </r>
  <r>
    <n v="1948"/>
    <s v="UDOO X86: The Most Powerful Maker Board Ever"/>
    <s v="10 times more powerful than Raspberry Pi 3, x86 64-bit architecture"/>
    <n v="100000"/>
    <x v="110"/>
    <x v="2"/>
    <s v="US"/>
    <s v="USD"/>
    <n v="1465232520"/>
    <n v="1460557809"/>
    <b v="1"/>
    <n v="4245"/>
    <b v="1"/>
    <s v="technology/hardware"/>
    <n v="800"/>
    <n v="188.51"/>
    <x v="3"/>
    <x v="12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x v="111"/>
    <x v="2"/>
    <s v="ES"/>
    <s v="EUR"/>
    <n v="1436680958"/>
    <n v="1433224958"/>
    <b v="1"/>
    <n v="680"/>
    <b v="1"/>
    <s v="technology/hardware"/>
    <n v="348"/>
    <n v="511.79"/>
    <x v="3"/>
    <x v="12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x v="112"/>
    <x v="2"/>
    <s v="US"/>
    <s v="USD"/>
    <n v="1408021098"/>
    <n v="1405429098"/>
    <b v="1"/>
    <n v="1513"/>
    <b v="1"/>
    <s v="technology/hardware"/>
    <n v="207"/>
    <n v="136.63999999999999"/>
    <x v="3"/>
    <x v="12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x v="113"/>
    <x v="2"/>
    <s v="US"/>
    <s v="USD"/>
    <n v="1434017153"/>
    <n v="1431425153"/>
    <b v="1"/>
    <n v="353"/>
    <b v="1"/>
    <s v="technology/hardware"/>
    <n v="161"/>
    <n v="457.39"/>
    <x v="3"/>
    <x v="12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x v="114"/>
    <x v="2"/>
    <s v="US"/>
    <s v="USD"/>
    <n v="1431100918"/>
    <n v="1427212918"/>
    <b v="0"/>
    <n v="470"/>
    <b v="1"/>
    <s v="technology/hardware"/>
    <n v="153"/>
    <n v="324.69"/>
    <x v="3"/>
    <x v="12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x v="115"/>
    <x v="2"/>
    <s v="AU"/>
    <s v="AUD"/>
    <n v="1487738622"/>
    <n v="1485146622"/>
    <b v="1"/>
    <n v="1596"/>
    <b v="1"/>
    <s v="film &amp; video/documentary"/>
    <n v="147"/>
    <n v="92.25"/>
    <x v="0"/>
    <x v="21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x v="116"/>
    <x v="2"/>
    <s v="US"/>
    <s v="USD"/>
    <n v="1465652372"/>
    <n v="1463060372"/>
    <b v="1"/>
    <n v="325"/>
    <b v="1"/>
    <s v="technology/hardware"/>
    <n v="125"/>
    <n v="385.04"/>
    <x v="3"/>
    <x v="12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x v="117"/>
    <x v="2"/>
    <s v="US"/>
    <s v="USD"/>
    <n v="1427740319"/>
    <n v="1423855919"/>
    <b v="1"/>
    <n v="539"/>
    <b v="1"/>
    <s v="technology/hardware"/>
    <n v="120"/>
    <n v="223.1"/>
    <x v="3"/>
    <x v="12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x v="118"/>
    <x v="2"/>
    <s v="DK"/>
    <s v="DKK"/>
    <n v="1458807098"/>
    <n v="1456218698"/>
    <b v="0"/>
    <n v="203"/>
    <b v="1"/>
    <s v="technology/hardware"/>
    <n v="115"/>
    <n v="566.39"/>
    <x v="3"/>
    <x v="12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x v="119"/>
    <x v="2"/>
    <s v="US"/>
    <s v="USD"/>
    <n v="1446019200"/>
    <n v="1442420377"/>
    <b v="1"/>
    <n v="555"/>
    <b v="1"/>
    <s v="film &amp; video/documentary"/>
    <n v="113"/>
    <n v="203.63"/>
    <x v="0"/>
    <x v="21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x v="120"/>
    <x v="2"/>
    <s v="US"/>
    <s v="USD"/>
    <n v="1477972740"/>
    <n v="1475326255"/>
    <b v="0"/>
    <n v="1260"/>
    <b v="1"/>
    <s v="theater/spaces"/>
    <n v="113"/>
    <n v="89.31"/>
    <x v="1"/>
    <x v="1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x v="121"/>
    <x v="2"/>
    <s v="US"/>
    <s v="USD"/>
    <n v="1466168390"/>
    <n v="1463576390"/>
    <b v="1"/>
    <n v="1762"/>
    <b v="1"/>
    <s v="technology/space exploration"/>
    <n v="107"/>
    <n v="60.97"/>
    <x v="3"/>
    <x v="8"/>
    <x v="166"/>
    <d v="2016-06-17T12:59:50"/>
  </r>
  <r>
    <n v="2726"/>
    <s v="Krimston TWO - Dual SIM case for iPhone"/>
    <s v="Krimston TWO: iPhone Dual SIM Case"/>
    <n v="100000"/>
    <x v="122"/>
    <x v="2"/>
    <s v="US"/>
    <s v="USD"/>
    <n v="1461333311"/>
    <n v="1458741311"/>
    <b v="0"/>
    <n v="404"/>
    <b v="1"/>
    <s v="technology/hardware"/>
    <n v="106"/>
    <n v="261.75"/>
    <x v="3"/>
    <x v="12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23"/>
    <x v="2"/>
    <s v="SE"/>
    <s v="SEK"/>
    <n v="1432314209"/>
    <n v="1429722209"/>
    <b v="0"/>
    <n v="100"/>
    <b v="1"/>
    <s v="theater/plays"/>
    <n v="101"/>
    <n v="1008.24"/>
    <x v="1"/>
    <x v="18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x v="124"/>
    <x v="2"/>
    <s v="US"/>
    <s v="USD"/>
    <n v="1399271911"/>
    <n v="1396334311"/>
    <b v="0"/>
    <n v="558"/>
    <b v="1"/>
    <s v="theater/plays"/>
    <n v="100"/>
    <n v="179.28"/>
    <x v="1"/>
    <x v="18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25"/>
    <x v="0"/>
    <s v="US"/>
    <s v="USD"/>
    <n v="1418849028"/>
    <n v="1415825028"/>
    <b v="0"/>
    <n v="224"/>
    <b v="0"/>
    <s v="technology/wearables"/>
    <n v="85"/>
    <n v="379.23"/>
    <x v="3"/>
    <x v="10"/>
    <x v="170"/>
    <d v="2014-12-17T20:43:48"/>
  </r>
  <r>
    <n v="1315"/>
    <s v="World's First Amphibious Heart Rate &amp; Fitness Wearable"/>
    <s v="Zoom will happen - THANK YOU! Received outside funding due amazing early success!"/>
    <n v="100000"/>
    <x v="126"/>
    <x v="0"/>
    <s v="US"/>
    <s v="USD"/>
    <n v="1446771600"/>
    <n v="1443700648"/>
    <b v="0"/>
    <n v="248"/>
    <b v="0"/>
    <s v="technology/wearables"/>
    <n v="40"/>
    <n v="162.91999999999999"/>
    <x v="3"/>
    <x v="10"/>
    <x v="171"/>
    <d v="2015-11-06T01:00:00"/>
  </r>
  <r>
    <n v="693"/>
    <s v="Prana: Wearable for Breathing and Posture"/>
    <s v="Prana is the first wearable combining breath and posture tracking to make your sitting time count."/>
    <n v="100000"/>
    <x v="127"/>
    <x v="1"/>
    <s v="US"/>
    <s v="USD"/>
    <n v="1430421827"/>
    <n v="1427829827"/>
    <b v="0"/>
    <n v="296"/>
    <b v="0"/>
    <s v="technology/wearables"/>
    <n v="35"/>
    <n v="119.39"/>
    <x v="3"/>
    <x v="10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x v="128"/>
    <x v="1"/>
    <s v="NL"/>
    <s v="EUR"/>
    <n v="1481716868"/>
    <n v="1478257268"/>
    <b v="0"/>
    <n v="338"/>
    <b v="0"/>
    <s v="technology/wearables"/>
    <n v="34"/>
    <n v="99.97"/>
    <x v="3"/>
    <x v="10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x v="129"/>
    <x v="1"/>
    <s v="US"/>
    <s v="USD"/>
    <n v="1411005600"/>
    <n v="1408141245"/>
    <b v="0"/>
    <n v="29"/>
    <b v="0"/>
    <s v="technology/wearables"/>
    <n v="15"/>
    <n v="530.69000000000005"/>
    <x v="3"/>
    <x v="10"/>
    <x v="174"/>
    <d v="2014-09-18T02:00:00"/>
  </r>
  <r>
    <n v="217"/>
    <s v="Bitch"/>
    <s v="A roadmovie by paw"/>
    <n v="100000"/>
    <x v="130"/>
    <x v="1"/>
    <s v="SE"/>
    <s v="SEK"/>
    <n v="1419780149"/>
    <n v="1417101749"/>
    <b v="0"/>
    <n v="38"/>
    <b v="0"/>
    <s v="film &amp; video/drama"/>
    <n v="12"/>
    <n v="314.29000000000002"/>
    <x v="0"/>
    <x v="5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x v="131"/>
    <x v="0"/>
    <s v="US"/>
    <s v="USD"/>
    <n v="1432101855"/>
    <n v="1429509855"/>
    <b v="0"/>
    <n v="292"/>
    <b v="0"/>
    <s v="journalism/audio"/>
    <n v="9"/>
    <n v="29.24"/>
    <x v="8"/>
    <x v="22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x v="132"/>
    <x v="1"/>
    <s v="MX"/>
    <s v="MXN"/>
    <n v="1486317653"/>
    <n v="1481133653"/>
    <b v="0"/>
    <n v="6"/>
    <b v="0"/>
    <s v="technology/wearables"/>
    <n v="4"/>
    <n v="591.66999999999996"/>
    <x v="3"/>
    <x v="10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x v="133"/>
    <x v="0"/>
    <s v="US"/>
    <s v="USD"/>
    <n v="1459992856"/>
    <n v="1456108456"/>
    <b v="0"/>
    <n v="38"/>
    <b v="0"/>
    <s v="technology/wearables"/>
    <n v="3"/>
    <n v="74.790000000000006"/>
    <x v="3"/>
    <x v="10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134"/>
    <x v="1"/>
    <s v="US"/>
    <s v="USD"/>
    <n v="1467132185"/>
    <n v="1461948185"/>
    <b v="0"/>
    <n v="24"/>
    <b v="0"/>
    <s v="technology/wearables"/>
    <n v="3"/>
    <n v="108.63"/>
    <x v="3"/>
    <x v="10"/>
    <x v="179"/>
    <d v="2016-06-28T16:43:05"/>
  </r>
  <r>
    <n v="945"/>
    <s v="CT BAND"/>
    <s v="Make your watch Smart ! CT Band is an ultra-thin, high-tech smart watch-strap awarded twice at CES 2017 las vegas"/>
    <n v="100000"/>
    <x v="135"/>
    <x v="1"/>
    <s v="FR"/>
    <s v="EUR"/>
    <n v="1487462340"/>
    <n v="1482958626"/>
    <b v="0"/>
    <n v="16"/>
    <b v="0"/>
    <s v="technology/wearables"/>
    <n v="2"/>
    <n v="155.25"/>
    <x v="3"/>
    <x v="10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x v="136"/>
    <x v="1"/>
    <s v="US"/>
    <s v="USD"/>
    <n v="1391427692"/>
    <n v="1388835692"/>
    <b v="0"/>
    <n v="99"/>
    <b v="0"/>
    <s v="games/video games"/>
    <n v="2"/>
    <n v="21.34"/>
    <x v="4"/>
    <x v="9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37"/>
    <x v="0"/>
    <s v="US"/>
    <s v="USD"/>
    <n v="1489172435"/>
    <n v="1486580435"/>
    <b v="1"/>
    <n v="52"/>
    <b v="0"/>
    <s v="technology/space exploration"/>
    <n v="2"/>
    <n v="39.479999999999997"/>
    <x v="3"/>
    <x v="8"/>
    <x v="182"/>
    <d v="2017-03-10T19:00:35"/>
  </r>
  <r>
    <n v="128"/>
    <s v="Ralphi3 (Canceled)"/>
    <s v="A Science Fiction film filled with entertainment and Excitement"/>
    <n v="100000"/>
    <x v="138"/>
    <x v="0"/>
    <s v="US"/>
    <s v="USD"/>
    <n v="1476941293"/>
    <n v="1473917293"/>
    <b v="0"/>
    <n v="6"/>
    <b v="0"/>
    <s v="film &amp; video/science fiction"/>
    <n v="2"/>
    <n v="311.17"/>
    <x v="0"/>
    <x v="0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39"/>
    <x v="1"/>
    <s v="CA"/>
    <s v="CAD"/>
    <n v="1423333581"/>
    <n v="1420741581"/>
    <b v="0"/>
    <n v="24"/>
    <b v="0"/>
    <s v="technology/wearables"/>
    <n v="1"/>
    <n v="61.29"/>
    <x v="3"/>
    <x v="10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x v="140"/>
    <x v="1"/>
    <s v="US"/>
    <s v="USD"/>
    <n v="1444946400"/>
    <n v="1441723912"/>
    <b v="0"/>
    <n v="21"/>
    <b v="0"/>
    <s v="theater/spaces"/>
    <n v="1"/>
    <n v="56.34"/>
    <x v="1"/>
    <x v="1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41"/>
    <x v="0"/>
    <s v="US"/>
    <s v="USD"/>
    <n v="1421348428"/>
    <n v="1417460428"/>
    <b v="0"/>
    <n v="11"/>
    <b v="0"/>
    <s v="technology/wearables"/>
    <n v="1"/>
    <n v="102.73"/>
    <x v="3"/>
    <x v="10"/>
    <x v="186"/>
    <d v="2015-01-15T19:00:28"/>
  </r>
  <r>
    <n v="705"/>
    <s v="SomnoScope"/>
    <s v="The closest thing ever to the Holy Grail of wearables technology"/>
    <n v="100000"/>
    <x v="142"/>
    <x v="1"/>
    <s v="NL"/>
    <s v="EUR"/>
    <n v="1484999278"/>
    <n v="1482407278"/>
    <b v="0"/>
    <n v="5"/>
    <b v="0"/>
    <s v="technology/wearables"/>
    <n v="1"/>
    <n v="195.4"/>
    <x v="3"/>
    <x v="10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x v="143"/>
    <x v="0"/>
    <s v="AU"/>
    <s v="AUD"/>
    <n v="1418183325"/>
    <n v="1415591325"/>
    <b v="0"/>
    <n v="11"/>
    <b v="0"/>
    <s v="technology/space exploration"/>
    <n v="1"/>
    <n v="80.45"/>
    <x v="3"/>
    <x v="8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44"/>
    <x v="0"/>
    <s v="NL"/>
    <s v="EUR"/>
    <n v="1483138800"/>
    <n v="1480610046"/>
    <b v="0"/>
    <n v="3"/>
    <b v="0"/>
    <s v="technology/wearables"/>
    <n v="1"/>
    <n v="167.67"/>
    <x v="3"/>
    <x v="10"/>
    <x v="189"/>
    <d v="2016-12-30T23:00:00"/>
  </r>
  <r>
    <n v="992"/>
    <s v="WairConditioning"/>
    <s v="The HOTTEST and COOLEST thing yet! WairConditioning... an entirely new level of comfortability!"/>
    <n v="100000"/>
    <x v="145"/>
    <x v="1"/>
    <s v="US"/>
    <s v="USD"/>
    <n v="1462655519"/>
    <n v="1457475119"/>
    <b v="0"/>
    <n v="4"/>
    <b v="0"/>
    <s v="technology/wearables"/>
    <n v="0"/>
    <n v="116.75"/>
    <x v="3"/>
    <x v="10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x v="146"/>
    <x v="1"/>
    <s v="US"/>
    <s v="USD"/>
    <n v="1430703638"/>
    <n v="1426815638"/>
    <b v="0"/>
    <n v="8"/>
    <b v="0"/>
    <s v="technology/web"/>
    <n v="0"/>
    <n v="53.25"/>
    <x v="3"/>
    <x v="7"/>
    <x v="191"/>
    <d v="2015-05-04T01:40:38"/>
  </r>
  <r>
    <n v="717"/>
    <s v="cool air belt"/>
    <s v="Cool air flowing under clothing keeps you cool."/>
    <n v="100000"/>
    <x v="147"/>
    <x v="1"/>
    <s v="US"/>
    <s v="USD"/>
    <n v="1409949002"/>
    <n v="1407357002"/>
    <b v="0"/>
    <n v="4"/>
    <b v="0"/>
    <s v="technology/wearables"/>
    <n v="0"/>
    <n v="76.25"/>
    <x v="3"/>
    <x v="10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x v="148"/>
    <x v="1"/>
    <s v="US"/>
    <s v="USD"/>
    <n v="1403122380"/>
    <n v="1400634728"/>
    <b v="0"/>
    <n v="7"/>
    <b v="0"/>
    <s v="photography/places"/>
    <n v="0"/>
    <n v="40"/>
    <x v="6"/>
    <x v="23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x v="63"/>
    <x v="0"/>
    <s v="AU"/>
    <s v="AUD"/>
    <n v="1463645521"/>
    <n v="1458461521"/>
    <b v="0"/>
    <n v="4"/>
    <b v="0"/>
    <s v="food/food trucks"/>
    <n v="0"/>
    <n v="62.5"/>
    <x v="7"/>
    <x v="16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x v="149"/>
    <x v="1"/>
    <s v="US"/>
    <s v="USD"/>
    <n v="1433178060"/>
    <n v="1429290060"/>
    <b v="0"/>
    <n v="5"/>
    <b v="0"/>
    <s v="technology/wearables"/>
    <n v="0"/>
    <n v="45.2"/>
    <x v="3"/>
    <x v="10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x v="150"/>
    <x v="1"/>
    <s v="US"/>
    <s v="USD"/>
    <n v="1409602217"/>
    <n v="1405714217"/>
    <b v="0"/>
    <n v="3"/>
    <b v="0"/>
    <s v="technology/wearables"/>
    <n v="0"/>
    <n v="68.33"/>
    <x v="3"/>
    <x v="10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51"/>
    <x v="1"/>
    <s v="US"/>
    <s v="USD"/>
    <n v="1437570130"/>
    <n v="1434978130"/>
    <b v="0"/>
    <n v="2"/>
    <b v="0"/>
    <s v="technology/web"/>
    <n v="0"/>
    <n v="30.5"/>
    <x v="3"/>
    <x v="7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0"/>
    <s v="US"/>
    <s v="USD"/>
    <n v="1429622726"/>
    <n v="1424442326"/>
    <b v="0"/>
    <n v="6"/>
    <b v="0"/>
    <s v="technology/space exploration"/>
    <n v="0"/>
    <n v="8.5"/>
    <x v="3"/>
    <x v="8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x v="15"/>
    <x v="0"/>
    <s v="US"/>
    <s v="USD"/>
    <n v="1439048017"/>
    <n v="1436456017"/>
    <b v="0"/>
    <n v="1"/>
    <b v="0"/>
    <s v="technology/web"/>
    <n v="0"/>
    <n v="50"/>
    <x v="3"/>
    <x v="7"/>
    <x v="199"/>
    <d v="2015-08-08T15:33:37"/>
  </r>
  <r>
    <n v="1097"/>
    <s v="Rabbly"/>
    <s v="Rabbly is action-adventure game. Is about a scientist going on an adventure, to find rare materials in another galaxy."/>
    <n v="100000"/>
    <x v="153"/>
    <x v="1"/>
    <s v="US"/>
    <s v="USD"/>
    <n v="1393786877"/>
    <n v="1390330877"/>
    <b v="0"/>
    <n v="7"/>
    <b v="0"/>
    <s v="games/video games"/>
    <n v="0"/>
    <n v="6.71"/>
    <x v="4"/>
    <x v="9"/>
    <x v="200"/>
    <d v="2014-03-02T19:01:17"/>
  </r>
  <r>
    <n v="1101"/>
    <s v="Strain Wars"/>
    <s v="Different strains of marijuana leafs battling to the death to see which one is the top strain."/>
    <n v="100000"/>
    <x v="154"/>
    <x v="1"/>
    <s v="US"/>
    <s v="USD"/>
    <n v="1468519920"/>
    <n v="1466188338"/>
    <b v="0"/>
    <n v="6"/>
    <b v="0"/>
    <s v="games/video games"/>
    <n v="0"/>
    <n v="6.83"/>
    <x v="4"/>
    <x v="9"/>
    <x v="201"/>
    <d v="2016-07-14T18:12:00"/>
  </r>
  <r>
    <n v="3853"/>
    <s v="The Original Laughter Therapist"/>
    <s v="A dose of One-woman &quot;Dramedy&quot; to cure those daily blues is just what the doctor ordered!"/>
    <n v="100000"/>
    <x v="16"/>
    <x v="1"/>
    <s v="US"/>
    <s v="USD"/>
    <n v="1409602178"/>
    <n v="1406578178"/>
    <b v="0"/>
    <n v="2"/>
    <b v="0"/>
    <s v="theater/plays"/>
    <n v="0"/>
    <n v="13"/>
    <x v="1"/>
    <x v="18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x v="87"/>
    <x v="1"/>
    <s v="US"/>
    <s v="USD"/>
    <n v="1442775956"/>
    <n v="1437591956"/>
    <b v="0"/>
    <n v="1"/>
    <b v="0"/>
    <s v="theater/spaces"/>
    <n v="0"/>
    <n v="25"/>
    <x v="1"/>
    <x v="1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x v="155"/>
    <x v="1"/>
    <s v="CA"/>
    <s v="CAD"/>
    <n v="1418841045"/>
    <n v="1416249045"/>
    <b v="0"/>
    <n v="3"/>
    <b v="0"/>
    <s v="technology/web"/>
    <n v="0"/>
    <n v="4"/>
    <x v="3"/>
    <x v="7"/>
    <x v="204"/>
    <d v="2014-12-17T18:30:45"/>
  </r>
  <r>
    <n v="2431"/>
    <s v="Murphy's good eatin'"/>
    <s v="Go to Colorado and run a food truck with homemade food of all kinds."/>
    <n v="100000"/>
    <x v="12"/>
    <x v="1"/>
    <s v="US"/>
    <s v="USD"/>
    <n v="1467080613"/>
    <n v="1461896613"/>
    <b v="0"/>
    <n v="2"/>
    <b v="0"/>
    <s v="food/food trucks"/>
    <n v="0"/>
    <n v="1"/>
    <x v="7"/>
    <x v="16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x v="4"/>
    <x v="1"/>
    <s v="US"/>
    <s v="USD"/>
    <n v="1455941197"/>
    <n v="1453349197"/>
    <b v="0"/>
    <n v="1"/>
    <b v="0"/>
    <s v="publishing/translations"/>
    <n v="0"/>
    <n v="1"/>
    <x v="2"/>
    <x v="2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x v="0"/>
    <x v="1"/>
    <s v="US"/>
    <s v="USD"/>
    <n v="1312945341"/>
    <n v="1307761341"/>
    <b v="0"/>
    <n v="0"/>
    <b v="0"/>
    <s v="film &amp; video/animation"/>
    <n v="0"/>
    <n v="0"/>
    <x v="0"/>
    <x v="3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x v="0"/>
    <x v="1"/>
    <s v="US"/>
    <s v="USD"/>
    <n v="1426442400"/>
    <n v="1424454319"/>
    <b v="0"/>
    <n v="0"/>
    <b v="0"/>
    <s v="technology/web"/>
    <n v="0"/>
    <n v="0"/>
    <x v="3"/>
    <x v="7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0"/>
    <s v="GB"/>
    <s v="GBP"/>
    <n v="1488063840"/>
    <n v="1485558318"/>
    <b v="0"/>
    <n v="0"/>
    <b v="0"/>
    <s v="technology/web"/>
    <n v="0"/>
    <n v="0"/>
    <x v="3"/>
    <x v="7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x v="0"/>
    <x v="1"/>
    <s v="ES"/>
    <s v="EUR"/>
    <n v="1481740740"/>
    <n v="1478130783"/>
    <b v="0"/>
    <n v="0"/>
    <b v="0"/>
    <s v="technology/wearables"/>
    <n v="0"/>
    <n v="0"/>
    <x v="3"/>
    <x v="10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s v="US"/>
    <s v="USD"/>
    <n v="1390522045"/>
    <n v="1388707645"/>
    <b v="0"/>
    <n v="0"/>
    <b v="0"/>
    <s v="music/jazz"/>
    <n v="0"/>
    <n v="0"/>
    <x v="5"/>
    <x v="24"/>
    <x v="211"/>
    <d v="2014-01-24T00:07:25"/>
  </r>
  <r>
    <n v="2511"/>
    <s v="loluli's"/>
    <s v="Fresh Fast Food. A bbq ramen bar thats healthy, tasty and made to order right in front of your eyes....... From flame to bowl"/>
    <n v="100000"/>
    <x v="0"/>
    <x v="1"/>
    <s v="GB"/>
    <s v="GBP"/>
    <n v="1454323413"/>
    <n v="1451731413"/>
    <b v="0"/>
    <n v="0"/>
    <b v="0"/>
    <s v="food/restaurants"/>
    <n v="0"/>
    <n v="0"/>
    <x v="7"/>
    <x v="20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s v="US"/>
    <s v="USD"/>
    <n v="1476559260"/>
    <n v="1472567085"/>
    <b v="0"/>
    <n v="0"/>
    <b v="0"/>
    <s v="food/restaurants"/>
    <n v="0"/>
    <n v="0"/>
    <x v="7"/>
    <x v="20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x v="0"/>
    <x v="0"/>
    <s v="CA"/>
    <s v="CAD"/>
    <n v="1444740089"/>
    <n v="1442148089"/>
    <b v="0"/>
    <n v="0"/>
    <b v="0"/>
    <s v="food/food trucks"/>
    <n v="0"/>
    <n v="0"/>
    <x v="7"/>
    <x v="16"/>
    <x v="214"/>
    <d v="2015-10-13T12:41:29"/>
  </r>
  <r>
    <n v="2780"/>
    <s v="Travel with baby"/>
    <s v="Turn the World with my kids, and then write a book with the advice for traveling with baby"/>
    <n v="100000"/>
    <x v="0"/>
    <x v="1"/>
    <s v="IT"/>
    <s v="EUR"/>
    <n v="1489142688"/>
    <n v="1486550688"/>
    <b v="0"/>
    <n v="0"/>
    <b v="0"/>
    <s v="publishing/children's books"/>
    <n v="0"/>
    <n v="0"/>
    <x v="2"/>
    <x v="25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0"/>
    <s v="US"/>
    <s v="USD"/>
    <n v="1425242029"/>
    <n v="1422650029"/>
    <b v="0"/>
    <n v="0"/>
    <b v="0"/>
    <s v="theater/spaces"/>
    <n v="0"/>
    <n v="0"/>
    <x v="1"/>
    <x v="1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s v="US"/>
    <s v="USD"/>
    <n v="1450040396"/>
    <n v="1444852796"/>
    <b v="0"/>
    <n v="0"/>
    <b v="0"/>
    <s v="theater/musical"/>
    <n v="0"/>
    <n v="0"/>
    <x v="1"/>
    <x v="6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6"/>
    <x v="1"/>
    <s v="GB"/>
    <s v="GBP"/>
    <n v="1432299600"/>
    <n v="1429707729"/>
    <b v="0"/>
    <n v="25"/>
    <b v="0"/>
    <s v="technology/gadgets"/>
    <n v="3"/>
    <n v="106.8"/>
    <x v="3"/>
    <x v="13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7"/>
    <x v="2"/>
    <s v="AU"/>
    <s v="AUD"/>
    <n v="1429228800"/>
    <n v="1426714870"/>
    <b v="0"/>
    <n v="443"/>
    <b v="1"/>
    <s v="technology/hardware"/>
    <n v="103"/>
    <n v="227.85"/>
    <x v="3"/>
    <x v="12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x v="158"/>
    <x v="0"/>
    <s v="US"/>
    <s v="USD"/>
    <n v="1469913194"/>
    <n v="1467321194"/>
    <b v="0"/>
    <n v="4"/>
    <b v="0"/>
    <s v="technology/space exploration"/>
    <n v="0"/>
    <n v="22.75"/>
    <x v="3"/>
    <x v="8"/>
    <x v="220"/>
    <d v="2016-07-30T21:13:14"/>
  </r>
  <r>
    <n v="515"/>
    <s v="A Tale of Faith - An Animated Short Film"/>
    <s v="A Tale of Faith is an animated short film based on the heartwarming tale by Rebbe Nachman of Breslov."/>
    <n v="97000"/>
    <x v="159"/>
    <x v="1"/>
    <s v="US"/>
    <s v="USD"/>
    <n v="1451389601"/>
    <n v="1447933601"/>
    <b v="0"/>
    <n v="34"/>
    <b v="0"/>
    <s v="film &amp; video/animation"/>
    <n v="25"/>
    <n v="725.03"/>
    <x v="0"/>
    <x v="3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x v="160"/>
    <x v="1"/>
    <s v="US"/>
    <s v="USD"/>
    <n v="1487617200"/>
    <n v="1483634335"/>
    <b v="0"/>
    <n v="110"/>
    <b v="0"/>
    <s v="technology/wearables"/>
    <n v="42"/>
    <n v="364.35"/>
    <x v="3"/>
    <x v="10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x v="161"/>
    <x v="1"/>
    <s v="GB"/>
    <s v="GBP"/>
    <n v="1429554349"/>
    <n v="1424719549"/>
    <b v="0"/>
    <n v="28"/>
    <b v="0"/>
    <s v="food/restaurants"/>
    <n v="1"/>
    <n v="35.71"/>
    <x v="7"/>
    <x v="20"/>
    <x v="223"/>
    <d v="2015-04-20T18:25:49"/>
  </r>
  <r>
    <n v="172"/>
    <s v="The Blind Dolphin Story"/>
    <s v="A short film on the rarest mammal and the second most endangered freshwater river dolphin, in Pakistan."/>
    <n v="95000"/>
    <x v="0"/>
    <x v="1"/>
    <s v="US"/>
    <s v="USD"/>
    <n v="1426753723"/>
    <n v="1423733323"/>
    <b v="0"/>
    <n v="0"/>
    <b v="0"/>
    <s v="film &amp; video/drama"/>
    <n v="0"/>
    <n v="0"/>
    <x v="0"/>
    <x v="5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x v="16"/>
    <x v="1"/>
    <s v="US"/>
    <s v="USD"/>
    <n v="1424375279"/>
    <n v="1422992879"/>
    <b v="0"/>
    <n v="2"/>
    <b v="0"/>
    <s v="film &amp; video/animation"/>
    <n v="0"/>
    <n v="13"/>
    <x v="0"/>
    <x v="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63"/>
    <x v="0"/>
    <s v="MX"/>
    <s v="MXN"/>
    <n v="1482953115"/>
    <n v="1480361115"/>
    <b v="0"/>
    <n v="1"/>
    <b v="0"/>
    <s v="technology/wearables"/>
    <n v="0"/>
    <n v="250"/>
    <x v="3"/>
    <x v="1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62"/>
    <x v="1"/>
    <s v="IT"/>
    <s v="EUR"/>
    <n v="1466323800"/>
    <n v="1463418120"/>
    <b v="0"/>
    <n v="310"/>
    <b v="0"/>
    <s v="technology/wearables"/>
    <n v="29"/>
    <n v="85"/>
    <x v="3"/>
    <x v="10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x v="163"/>
    <x v="1"/>
    <s v="US"/>
    <s v="USD"/>
    <n v="1373174903"/>
    <n v="1369286903"/>
    <b v="0"/>
    <n v="123"/>
    <b v="0"/>
    <s v="games/video games"/>
    <n v="9"/>
    <n v="65.67"/>
    <x v="4"/>
    <x v="9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x v="164"/>
    <x v="1"/>
    <s v="US"/>
    <s v="USD"/>
    <n v="1469213732"/>
    <n v="1466621732"/>
    <b v="0"/>
    <n v="6"/>
    <b v="0"/>
    <s v="theater/plays"/>
    <n v="1"/>
    <n v="217.5"/>
    <x v="1"/>
    <x v="18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65"/>
    <x v="1"/>
    <s v="US"/>
    <s v="USD"/>
    <n v="1430409651"/>
    <n v="1427817651"/>
    <b v="0"/>
    <n v="7"/>
    <b v="0"/>
    <s v="games/mobile games"/>
    <n v="0"/>
    <n v="60.71"/>
    <x v="4"/>
    <x v="17"/>
    <x v="230"/>
    <d v="2015-04-30T16:00:51"/>
  </r>
  <r>
    <n v="2582"/>
    <s v="Drunken Wings"/>
    <s v="The place where chicken meets liquor for the first time!"/>
    <n v="90000"/>
    <x v="4"/>
    <x v="1"/>
    <s v="US"/>
    <s v="USD"/>
    <n v="1477784634"/>
    <n v="1475192634"/>
    <b v="0"/>
    <n v="1"/>
    <b v="0"/>
    <s v="food/food trucks"/>
    <n v="0"/>
    <n v="1"/>
    <x v="7"/>
    <x v="16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x v="166"/>
    <x v="2"/>
    <s v="IT"/>
    <s v="EUR"/>
    <n v="1461306772"/>
    <n v="1458714772"/>
    <b v="1"/>
    <n v="1281"/>
    <b v="1"/>
    <s v="technology/hardware"/>
    <n v="260"/>
    <n v="180.75"/>
    <x v="3"/>
    <x v="12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67"/>
    <x v="1"/>
    <s v="US"/>
    <s v="USD"/>
    <n v="1421543520"/>
    <n v="1416445931"/>
    <b v="0"/>
    <n v="9"/>
    <b v="0"/>
    <s v="technology/web"/>
    <n v="0"/>
    <n v="38.44"/>
    <x v="3"/>
    <x v="7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6"/>
    <x v="1"/>
    <s v="US"/>
    <s v="USD"/>
    <n v="1407624222"/>
    <n v="1405032222"/>
    <b v="0"/>
    <n v="4"/>
    <b v="0"/>
    <s v="technology/wearables"/>
    <n v="0"/>
    <n v="2.75"/>
    <x v="3"/>
    <x v="10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x v="168"/>
    <x v="1"/>
    <s v="US"/>
    <s v="USD"/>
    <n v="1421656200"/>
    <n v="1416507211"/>
    <b v="0"/>
    <n v="312"/>
    <b v="0"/>
    <s v="games/video games"/>
    <n v="36"/>
    <n v="100.23"/>
    <x v="4"/>
    <x v="9"/>
    <x v="235"/>
    <d v="2015-01-19T08:30:00"/>
  </r>
  <r>
    <n v="2381"/>
    <s v="Cannabis Connection (Canceled)"/>
    <s v="Social Media Platform for the Marijuana Industry to create professionalism and a stable lasting market."/>
    <n v="86350"/>
    <x v="169"/>
    <x v="0"/>
    <s v="US"/>
    <s v="USD"/>
    <n v="1428704848"/>
    <n v="1426112848"/>
    <b v="0"/>
    <n v="7"/>
    <b v="0"/>
    <s v="technology/web"/>
    <n v="2"/>
    <n v="224.43"/>
    <x v="3"/>
    <x v="7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70"/>
    <x v="2"/>
    <s v="US"/>
    <s v="USD"/>
    <n v="1369323491"/>
    <n v="1366731491"/>
    <b v="0"/>
    <n v="1373"/>
    <b v="1"/>
    <s v="technology/hardware"/>
    <n v="148"/>
    <n v="91.83"/>
    <x v="3"/>
    <x v="12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x v="171"/>
    <x v="2"/>
    <s v="US"/>
    <s v="USD"/>
    <n v="1325961309"/>
    <n v="1322073309"/>
    <b v="1"/>
    <n v="146"/>
    <b v="1"/>
    <s v="film &amp; video/documentary"/>
    <n v="101"/>
    <n v="589.95000000000005"/>
    <x v="0"/>
    <x v="21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x v="172"/>
    <x v="1"/>
    <s v="NL"/>
    <s v="EUR"/>
    <n v="1446331500"/>
    <n v="1442531217"/>
    <b v="0"/>
    <n v="285"/>
    <b v="0"/>
    <s v="technology/gadgets"/>
    <n v="39"/>
    <n v="117.49"/>
    <x v="3"/>
    <x v="13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x v="63"/>
    <x v="0"/>
    <s v="US"/>
    <s v="USD"/>
    <n v="1472317209"/>
    <n v="1469725209"/>
    <b v="0"/>
    <n v="1"/>
    <b v="0"/>
    <s v="journalism/audio"/>
    <n v="0"/>
    <n v="250"/>
    <x v="8"/>
    <x v="22"/>
    <x v="240"/>
    <d v="2016-08-27T17:00:09"/>
  </r>
  <r>
    <n v="570"/>
    <s v="Relaunching in May"/>
    <s v="Humans have AM/FM/Satellite radio, kids have radio Disney, pets have DogCatRadio."/>
    <n v="85000"/>
    <x v="173"/>
    <x v="1"/>
    <s v="US"/>
    <s v="USD"/>
    <n v="1455822569"/>
    <n v="1453230569"/>
    <b v="0"/>
    <n v="1"/>
    <b v="0"/>
    <s v="technology/web"/>
    <n v="0"/>
    <n v="142"/>
    <x v="3"/>
    <x v="7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x v="0"/>
    <x v="0"/>
    <s v="US"/>
    <s v="USD"/>
    <n v="1421030194"/>
    <n v="1418438194"/>
    <b v="0"/>
    <n v="0"/>
    <b v="0"/>
    <s v="food/food trucks"/>
    <n v="0"/>
    <n v="0"/>
    <x v="7"/>
    <x v="16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x v="174"/>
    <x v="1"/>
    <s v="DK"/>
    <s v="DKK"/>
    <n v="1433775600"/>
    <n v="1431973478"/>
    <b v="0"/>
    <n v="11"/>
    <b v="0"/>
    <s v="publishing/translations"/>
    <n v="10"/>
    <n v="744.55"/>
    <x v="2"/>
    <x v="2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x v="175"/>
    <x v="2"/>
    <s v="US"/>
    <s v="USD"/>
    <n v="1450486800"/>
    <n v="1446562807"/>
    <b v="1"/>
    <n v="644"/>
    <b v="1"/>
    <s v="technology/hardware"/>
    <n v="211"/>
    <n v="262.16000000000003"/>
    <x v="3"/>
    <x v="12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x v="176"/>
    <x v="2"/>
    <s v="DE"/>
    <s v="EUR"/>
    <n v="1433996746"/>
    <n v="1431404746"/>
    <b v="1"/>
    <n v="729"/>
    <b v="1"/>
    <s v="technology/hardware"/>
    <n v="201"/>
    <n v="220.74"/>
    <x v="3"/>
    <x v="12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x v="177"/>
    <x v="1"/>
    <s v="US"/>
    <s v="USD"/>
    <n v="1433298676"/>
    <n v="1429410676"/>
    <b v="0"/>
    <n v="118"/>
    <b v="0"/>
    <s v="food/food trucks"/>
    <n v="11"/>
    <n v="72.760000000000005"/>
    <x v="7"/>
    <x v="16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x v="178"/>
    <x v="0"/>
    <s v="US"/>
    <s v="USD"/>
    <n v="1415392207"/>
    <n v="1411500607"/>
    <b v="0"/>
    <n v="81"/>
    <b v="0"/>
    <s v="film &amp; video/science fiction"/>
    <n v="10"/>
    <n v="94.51"/>
    <x v="0"/>
    <x v="0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x v="179"/>
    <x v="1"/>
    <s v="MX"/>
    <s v="MXN"/>
    <n v="1483773169"/>
    <n v="1481181169"/>
    <b v="0"/>
    <n v="3"/>
    <b v="0"/>
    <s v="games/video games"/>
    <n v="0"/>
    <n v="103.33"/>
    <x v="4"/>
    <x v="9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x v="180"/>
    <x v="1"/>
    <s v="GB"/>
    <s v="GBP"/>
    <n v="1446766372"/>
    <n v="1443220372"/>
    <b v="0"/>
    <n v="11"/>
    <b v="0"/>
    <s v="film &amp; video/animation"/>
    <n v="0"/>
    <n v="13.55"/>
    <x v="0"/>
    <x v="3"/>
    <x v="249"/>
    <d v="2015-11-05T23:32:52"/>
  </r>
  <r>
    <n v="1145"/>
    <s v="A FORK IN THE ROAD food truck"/>
    <s v="Emphasizing locally and responsibly raised ingredients, serving delicious food! I need your help."/>
    <n v="80000"/>
    <x v="181"/>
    <x v="1"/>
    <s v="US"/>
    <s v="USD"/>
    <n v="1412272592"/>
    <n v="1407088592"/>
    <b v="0"/>
    <n v="1"/>
    <b v="0"/>
    <s v="food/food trucks"/>
    <n v="0"/>
    <n v="100"/>
    <x v="7"/>
    <x v="16"/>
    <x v="250"/>
    <d v="2014-10-02T17:56:32"/>
  </r>
  <r>
    <n v="2136"/>
    <s v="Dark Paradise"/>
    <s v="A dark and twisted game with physiological madness and corruption as a man becomes the ultimate bio weapon."/>
    <n v="80000"/>
    <x v="182"/>
    <x v="1"/>
    <s v="US"/>
    <s v="USD"/>
    <n v="1382184786"/>
    <n v="1379592786"/>
    <b v="0"/>
    <n v="4"/>
    <b v="0"/>
    <s v="games/video games"/>
    <n v="0"/>
    <n v="11.92"/>
    <x v="4"/>
    <x v="9"/>
    <x v="251"/>
    <d v="2013-10-19T12:13:06"/>
  </r>
  <r>
    <n v="576"/>
    <s v="Uthtopia"/>
    <s v="UthTopia Is a social media organization that believes in positive online usage, youth mentorship, and youth empowerment."/>
    <n v="80000"/>
    <x v="4"/>
    <x v="1"/>
    <s v="US"/>
    <s v="USD"/>
    <n v="1427537952"/>
    <n v="1422357552"/>
    <b v="0"/>
    <n v="1"/>
    <b v="0"/>
    <s v="technology/web"/>
    <n v="0"/>
    <n v="1"/>
    <x v="3"/>
    <x v="7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x v="4"/>
    <x v="1"/>
    <s v="US"/>
    <s v="USD"/>
    <n v="1407453228"/>
    <n v="1404861228"/>
    <b v="0"/>
    <n v="1"/>
    <b v="0"/>
    <s v="food/food trucks"/>
    <n v="0"/>
    <n v="1"/>
    <x v="7"/>
    <x v="16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x v="0"/>
    <x v="0"/>
    <s v="FR"/>
    <s v="EUR"/>
    <n v="1453210037"/>
    <n v="1448026037"/>
    <b v="0"/>
    <n v="0"/>
    <b v="0"/>
    <s v="technology/web"/>
    <n v="0"/>
    <n v="0"/>
    <x v="3"/>
    <x v="7"/>
    <x v="254"/>
    <d v="2016-01-19T13:27:17"/>
  </r>
  <r>
    <n v="2958"/>
    <s v="Uprising Theater (Canceled)"/>
    <s v="Chicago Based Theater Company and Venue Dedicated to Social Justice and Mainstreaming the Palestinian Narrative"/>
    <n v="80000"/>
    <x v="0"/>
    <x v="0"/>
    <s v="US"/>
    <s v="USD"/>
    <n v="1462729317"/>
    <n v="1457548917"/>
    <b v="0"/>
    <n v="0"/>
    <b v="0"/>
    <s v="theater/spaces"/>
    <n v="0"/>
    <n v="0"/>
    <x v="1"/>
    <x v="1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83"/>
    <x v="2"/>
    <s v="US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x v="184"/>
    <x v="2"/>
    <s v="US"/>
    <s v="USD"/>
    <n v="1401459035"/>
    <n v="1397571035"/>
    <b v="1"/>
    <n v="2139"/>
    <b v="1"/>
    <s v="film &amp; video/documentary"/>
    <n v="156"/>
    <n v="54.75"/>
    <x v="0"/>
    <x v="21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85"/>
    <x v="2"/>
    <s v="US"/>
    <s v="USD"/>
    <n v="1440082240"/>
    <n v="1436885440"/>
    <b v="0"/>
    <n v="1107"/>
    <b v="1"/>
    <s v="technology/wearables"/>
    <n v="141"/>
    <n v="95.83"/>
    <x v="3"/>
    <x v="10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x v="186"/>
    <x v="2"/>
    <s v="US"/>
    <s v="USD"/>
    <n v="1428514969"/>
    <n v="1425922969"/>
    <b v="1"/>
    <n v="942"/>
    <b v="1"/>
    <s v="film &amp; video/documentary"/>
    <n v="132"/>
    <n v="105.05"/>
    <x v="0"/>
    <x v="21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x v="187"/>
    <x v="2"/>
    <s v="US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</r>
  <r>
    <n v="292"/>
    <s v="The Undocumented"/>
    <s v="THE UNDOCUMENTED is a 90 cinema verite documentary that exposes a little known consequence of current U. S. immigration policy."/>
    <n v="75000"/>
    <x v="188"/>
    <x v="2"/>
    <s v="US"/>
    <s v="USD"/>
    <n v="1319860740"/>
    <n v="1317064599"/>
    <b v="1"/>
    <n v="493"/>
    <b v="1"/>
    <s v="film &amp; video/documentary"/>
    <n v="102"/>
    <n v="154.41999999999999"/>
    <x v="0"/>
    <x v="21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x v="189"/>
    <x v="1"/>
    <s v="US"/>
    <s v="USD"/>
    <n v="1410426250"/>
    <n v="1405674250"/>
    <b v="0"/>
    <n v="975"/>
    <b v="0"/>
    <s v="games/video games"/>
    <n v="63"/>
    <n v="48.28"/>
    <x v="4"/>
    <x v="9"/>
    <x v="262"/>
    <d v="2014-09-11T09:04:10"/>
  </r>
  <r>
    <n v="2157"/>
    <s v="Nin"/>
    <s v="Gamers and 90's fans unite in this small tale of epic proportions!"/>
    <n v="75000"/>
    <x v="190"/>
    <x v="1"/>
    <s v="US"/>
    <s v="USD"/>
    <n v="1482479940"/>
    <n v="1479684783"/>
    <b v="0"/>
    <n v="57"/>
    <b v="0"/>
    <s v="games/video games"/>
    <n v="28"/>
    <n v="370.95"/>
    <x v="4"/>
    <x v="9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91"/>
    <x v="1"/>
    <s v="US"/>
    <s v="USD"/>
    <n v="1410955331"/>
    <n v="1407931331"/>
    <b v="0"/>
    <n v="129"/>
    <b v="0"/>
    <s v="technology/wearables"/>
    <n v="26"/>
    <n v="150.65"/>
    <x v="3"/>
    <x v="10"/>
    <x v="264"/>
    <d v="2014-09-17T12:02:11"/>
  </r>
  <r>
    <n v="3064"/>
    <s v="Kickstart the Crossroads Community"/>
    <s v="An epicenter for connection, creation and expression of the community."/>
    <n v="75000"/>
    <x v="192"/>
    <x v="1"/>
    <s v="US"/>
    <s v="USD"/>
    <n v="1448175540"/>
    <n v="1445483246"/>
    <b v="0"/>
    <n v="72"/>
    <b v="0"/>
    <s v="theater/spaces"/>
    <n v="11"/>
    <n v="117.65"/>
    <x v="1"/>
    <x v="1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x v="193"/>
    <x v="1"/>
    <s v="US"/>
    <s v="USD"/>
    <n v="1438451580"/>
    <n v="1434609424"/>
    <b v="0"/>
    <n v="28"/>
    <b v="0"/>
    <s v="technology/web"/>
    <n v="5"/>
    <n v="135.04"/>
    <x v="3"/>
    <x v="7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x v="194"/>
    <x v="1"/>
    <s v="CA"/>
    <s v="CAD"/>
    <n v="1484366340"/>
    <n v="1480219174"/>
    <b v="0"/>
    <n v="18"/>
    <b v="0"/>
    <s v="theater/musical"/>
    <n v="4"/>
    <n v="176.94"/>
    <x v="1"/>
    <x v="6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x v="195"/>
    <x v="0"/>
    <s v="US"/>
    <s v="USD"/>
    <n v="1476458734"/>
    <n v="1472570734"/>
    <b v="0"/>
    <n v="15"/>
    <b v="0"/>
    <s v="technology/wearables"/>
    <n v="2"/>
    <n v="116.53"/>
    <x v="3"/>
    <x v="10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96"/>
    <x v="1"/>
    <s v="US"/>
    <s v="USD"/>
    <n v="1450887480"/>
    <n v="1448469719"/>
    <b v="0"/>
    <n v="1"/>
    <b v="0"/>
    <s v="theater/musical"/>
    <n v="1"/>
    <n v="500"/>
    <x v="1"/>
    <x v="6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x v="197"/>
    <x v="1"/>
    <s v="AU"/>
    <s v="AUD"/>
    <n v="1424137247"/>
    <n v="1421545247"/>
    <b v="0"/>
    <n v="2"/>
    <b v="0"/>
    <s v="technology/web"/>
    <n v="0"/>
    <n v="34"/>
    <x v="3"/>
    <x v="7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x v="152"/>
    <x v="1"/>
    <s v="US"/>
    <s v="USD"/>
    <n v="1391630297"/>
    <n v="1389038297"/>
    <b v="0"/>
    <n v="4"/>
    <b v="0"/>
    <s v="games/video games"/>
    <n v="0"/>
    <n v="12.75"/>
    <x v="4"/>
    <x v="9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x v="198"/>
    <x v="1"/>
    <s v="US"/>
    <s v="USD"/>
    <n v="1408225452"/>
    <n v="1405633452"/>
    <b v="0"/>
    <n v="1"/>
    <b v="0"/>
    <s v="food/food trucks"/>
    <n v="0"/>
    <n v="5"/>
    <x v="7"/>
    <x v="16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x v="4"/>
    <x v="0"/>
    <s v="US"/>
    <s v="USD"/>
    <n v="1456700709"/>
    <n v="1453676709"/>
    <b v="0"/>
    <n v="1"/>
    <b v="0"/>
    <s v="technology/wearables"/>
    <n v="0"/>
    <n v="1"/>
    <x v="3"/>
    <x v="10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0"/>
    <s v="AU"/>
    <s v="AUD"/>
    <n v="1432771997"/>
    <n v="1430179997"/>
    <b v="0"/>
    <n v="0"/>
    <b v="0"/>
    <s v="technology/web"/>
    <n v="0"/>
    <n v="0"/>
    <x v="3"/>
    <x v="7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s v="US"/>
    <s v="USD"/>
    <n v="1411312250"/>
    <n v="1406128250"/>
    <b v="0"/>
    <n v="0"/>
    <b v="0"/>
    <s v="theater/spaces"/>
    <n v="0"/>
    <n v="0"/>
    <x v="1"/>
    <x v="1"/>
    <x v="275"/>
    <d v="2014-09-21T15:10:50"/>
  </r>
  <r>
    <n v="4098"/>
    <s v="Life is simple"/>
    <s v="Community Youth play, written by and performed by the youth about finding joy in the simple things in life"/>
    <n v="75000"/>
    <x v="0"/>
    <x v="1"/>
    <s v="US"/>
    <s v="USD"/>
    <n v="1465060797"/>
    <n v="1462468797"/>
    <b v="0"/>
    <n v="0"/>
    <b v="0"/>
    <s v="theater/plays"/>
    <n v="0"/>
    <n v="0"/>
    <x v="1"/>
    <x v="18"/>
    <x v="276"/>
    <d v="2016-06-04T17:19:57"/>
  </r>
  <r>
    <n v="489"/>
    <s v="THE GUINEAS SHOW"/>
    <s v="Help America's favorite dysfunctional immigrant family THE GUINEAS launch the first season of their animated web series."/>
    <n v="74997"/>
    <x v="199"/>
    <x v="1"/>
    <s v="US"/>
    <s v="USD"/>
    <n v="1325763180"/>
    <n v="1323084816"/>
    <b v="0"/>
    <n v="3"/>
    <b v="0"/>
    <s v="film &amp; video/animation"/>
    <n v="0"/>
    <n v="71.67"/>
    <x v="0"/>
    <x v="3"/>
    <x v="277"/>
    <d v="2012-01-05T11:33:00"/>
  </r>
  <r>
    <n v="133"/>
    <s v="Demon Women from outer space (Canceled)"/>
    <s v="Invasion from outer space sights, to weird to imagine destruction too monstrous to escape"/>
    <n v="71764"/>
    <x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200"/>
    <x v="2"/>
    <s v="US"/>
    <s v="USD"/>
    <n v="1462629432"/>
    <n v="1460037432"/>
    <b v="0"/>
    <n v="350"/>
    <b v="1"/>
    <s v="technology/hardware"/>
    <n v="111"/>
    <n v="226.21"/>
    <x v="3"/>
    <x v="12"/>
    <x v="279"/>
    <d v="2016-05-07T13:57:12"/>
  </r>
  <r>
    <n v="1960"/>
    <s v="TREKKAYAK"/>
    <s v="Trekkayak is an ultralight, durable and inflatable boat to be carried in your backpack to cross a lake or paddle down a river."/>
    <n v="70000"/>
    <x v="201"/>
    <x v="2"/>
    <s v="SE"/>
    <s v="SEK"/>
    <n v="1419151341"/>
    <n v="1416559341"/>
    <b v="1"/>
    <n v="33"/>
    <b v="1"/>
    <s v="technology/hardware"/>
    <n v="118"/>
    <n v="2500.9699999999998"/>
    <x v="3"/>
    <x v="12"/>
    <x v="280"/>
    <d v="2014-12-21T08:42:21"/>
  </r>
  <r>
    <n v="1025"/>
    <s v="[NUREN] The New Renaissance"/>
    <s v="Jake Kaufman and Jessie Seely present THE WORLD'S FIRST VIRTUAL REALITY ROCK OPERA."/>
    <n v="70000"/>
    <x v="202"/>
    <x v="2"/>
    <s v="US"/>
    <s v="USD"/>
    <n v="1426532437"/>
    <n v="1423944037"/>
    <b v="1"/>
    <n v="1071"/>
    <b v="1"/>
    <s v="music/electronic music"/>
    <n v="110"/>
    <n v="71.849999999999994"/>
    <x v="5"/>
    <x v="26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x v="203"/>
    <x v="1"/>
    <s v="US"/>
    <s v="USD"/>
    <n v="1478926800"/>
    <n v="1476054568"/>
    <b v="0"/>
    <n v="196"/>
    <b v="0"/>
    <s v="technology/wearables"/>
    <n v="25"/>
    <n v="89.6"/>
    <x v="3"/>
    <x v="10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4"/>
    <x v="1"/>
    <s v="US"/>
    <s v="USD"/>
    <n v="1407691248"/>
    <n v="1405099248"/>
    <b v="0"/>
    <n v="5"/>
    <b v="0"/>
    <s v="theater/musical"/>
    <n v="1"/>
    <n v="205"/>
    <x v="1"/>
    <x v="6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x v="205"/>
    <x v="1"/>
    <s v="US"/>
    <s v="USD"/>
    <n v="1407621425"/>
    <n v="1404165425"/>
    <b v="0"/>
    <n v="4"/>
    <b v="0"/>
    <s v="food/food trucks"/>
    <n v="1"/>
    <n v="200"/>
    <x v="7"/>
    <x v="16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x v="206"/>
    <x v="0"/>
    <s v="US"/>
    <s v="USD"/>
    <n v="1456006938"/>
    <n v="1450822938"/>
    <b v="0"/>
    <n v="5"/>
    <b v="0"/>
    <s v="technology/web"/>
    <n v="0"/>
    <n v="54"/>
    <x v="3"/>
    <x v="7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x v="25"/>
    <x v="0"/>
    <s v="HK"/>
    <s v="HKD"/>
    <n v="1475457107"/>
    <n v="1472865107"/>
    <b v="0"/>
    <n v="1"/>
    <b v="0"/>
    <s v="film &amp; video/science fiction"/>
    <n v="0"/>
    <n v="10"/>
    <x v="0"/>
    <x v="0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0"/>
    <s v="US"/>
    <s v="USD"/>
    <n v="1434654215"/>
    <n v="1432062215"/>
    <b v="0"/>
    <n v="0"/>
    <b v="0"/>
    <s v="technology/web"/>
    <n v="0"/>
    <n v="0"/>
    <x v="3"/>
    <x v="7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x v="207"/>
    <x v="2"/>
    <s v="US"/>
    <s v="USD"/>
    <n v="1394233140"/>
    <n v="1391477450"/>
    <b v="0"/>
    <n v="1510"/>
    <b v="1"/>
    <s v="film &amp; video/documentary"/>
    <n v="182"/>
    <n v="81.75"/>
    <x v="0"/>
    <x v="21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208"/>
    <x v="1"/>
    <s v="GB"/>
    <s v="GBP"/>
    <n v="1483286127"/>
    <n v="1479830127"/>
    <b v="0"/>
    <n v="456"/>
    <b v="0"/>
    <s v="technology/wearables"/>
    <n v="79"/>
    <n v="117.7"/>
    <x v="3"/>
    <x v="10"/>
    <x v="289"/>
    <d v="2017-01-01T15:55:27"/>
  </r>
  <r>
    <n v="1081"/>
    <s v="The Creature"/>
    <s v="Finishing your last job before you retire until a disaster strikes the cargo ship can you survive The Creature?"/>
    <n v="68000"/>
    <x v="155"/>
    <x v="1"/>
    <s v="US"/>
    <s v="USD"/>
    <n v="1422483292"/>
    <n v="1419891292"/>
    <b v="0"/>
    <n v="4"/>
    <b v="0"/>
    <s v="games/video games"/>
    <n v="0"/>
    <n v="3"/>
    <x v="4"/>
    <x v="9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x v="209"/>
    <x v="1"/>
    <s v="US"/>
    <s v="USD"/>
    <n v="1324664249"/>
    <n v="1321035449"/>
    <b v="0"/>
    <n v="22"/>
    <b v="0"/>
    <s v="film &amp; video/animation"/>
    <n v="5"/>
    <n v="136.09"/>
    <x v="0"/>
    <x v="3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0"/>
    <x v="2"/>
    <s v="AU"/>
    <s v="AUD"/>
    <n v="1444525200"/>
    <n v="1441339242"/>
    <b v="1"/>
    <n v="1251"/>
    <b v="1"/>
    <s v="technology/space exploration"/>
    <n v="144"/>
    <n v="74.64"/>
    <x v="3"/>
    <x v="8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x v="211"/>
    <x v="2"/>
    <s v="US"/>
    <s v="USD"/>
    <n v="1432416219"/>
    <n v="1429824219"/>
    <b v="1"/>
    <n v="951"/>
    <b v="1"/>
    <s v="film &amp; video/documentary"/>
    <n v="110"/>
    <n v="75.44"/>
    <x v="0"/>
    <x v="21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x v="212"/>
    <x v="2"/>
    <s v="IE"/>
    <s v="EUR"/>
    <n v="1439455609"/>
    <n v="1436863609"/>
    <b v="1"/>
    <n v="450"/>
    <b v="1"/>
    <s v="technology/hardware"/>
    <n v="102"/>
    <n v="147.68"/>
    <x v="3"/>
    <x v="12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213"/>
    <x v="3"/>
    <s v="US"/>
    <s v="USD"/>
    <n v="1490752800"/>
    <n v="1486522484"/>
    <b v="0"/>
    <n v="884"/>
    <b v="0"/>
    <s v="music/faith"/>
    <n v="101"/>
    <n v="74.58"/>
    <x v="5"/>
    <x v="15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4"/>
    <x v="0"/>
    <s v="US"/>
    <s v="USD"/>
    <n v="1438793432"/>
    <n v="1436201432"/>
    <b v="0"/>
    <n v="7"/>
    <b v="0"/>
    <s v="technology/web"/>
    <n v="1"/>
    <n v="112.57"/>
    <x v="3"/>
    <x v="7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x v="215"/>
    <x v="1"/>
    <s v="US"/>
    <s v="USD"/>
    <n v="1420724460"/>
    <n v="1418046247"/>
    <b v="0"/>
    <n v="3"/>
    <b v="0"/>
    <s v="theater/spaces"/>
    <n v="0"/>
    <n v="42"/>
    <x v="1"/>
    <x v="1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x v="100"/>
    <x v="1"/>
    <s v="US"/>
    <s v="USD"/>
    <n v="1334622660"/>
    <n v="1330733022"/>
    <b v="0"/>
    <n v="2"/>
    <b v="0"/>
    <s v="film &amp; video/animation"/>
    <n v="0"/>
    <n v="22.5"/>
    <x v="0"/>
    <x v="3"/>
    <x v="298"/>
    <d v="2012-04-17T00:31:00"/>
  </r>
  <r>
    <n v="2691"/>
    <s v="Cook"/>
    <s v="A Great New local Food Truck serving up ethnic fusion inspired eats in Ottawa."/>
    <n v="65000"/>
    <x v="216"/>
    <x v="1"/>
    <s v="CA"/>
    <s v="CAD"/>
    <n v="1431278557"/>
    <n v="1427390557"/>
    <b v="0"/>
    <n v="2"/>
    <b v="0"/>
    <s v="food/food trucks"/>
    <n v="0"/>
    <n v="17.5"/>
    <x v="7"/>
    <x v="16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x v="217"/>
    <x v="2"/>
    <s v="US"/>
    <s v="USD"/>
    <n v="1429391405"/>
    <n v="1425507005"/>
    <b v="1"/>
    <n v="365"/>
    <b v="1"/>
    <s v="technology/hardware"/>
    <n v="294"/>
    <n v="483.34"/>
    <x v="3"/>
    <x v="12"/>
    <x v="300"/>
    <d v="2015-04-18T21:10:05"/>
  </r>
  <r>
    <n v="2710"/>
    <s v="House of Yes"/>
    <s v="Building Brooklyn's own creative venue for circus, theater and events of all types."/>
    <n v="60000"/>
    <x v="218"/>
    <x v="2"/>
    <s v="US"/>
    <s v="USD"/>
    <n v="1407549600"/>
    <n v="1404797428"/>
    <b v="1"/>
    <n v="1088"/>
    <b v="1"/>
    <s v="theater/spaces"/>
    <n v="154"/>
    <n v="84.87"/>
    <x v="1"/>
    <x v="1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x v="219"/>
    <x v="1"/>
    <s v="CA"/>
    <s v="CAD"/>
    <n v="1447909401"/>
    <n v="1444017801"/>
    <b v="0"/>
    <n v="229"/>
    <b v="0"/>
    <s v="technology/wearables"/>
    <n v="59"/>
    <n v="153.43"/>
    <x v="3"/>
    <x v="10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20"/>
    <x v="0"/>
    <s v="US"/>
    <s v="USD"/>
    <n v="1443675540"/>
    <n v="1441022120"/>
    <b v="0"/>
    <n v="121"/>
    <b v="0"/>
    <s v="technology/web"/>
    <n v="21"/>
    <n v="105.93"/>
    <x v="3"/>
    <x v="7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x v="221"/>
    <x v="1"/>
    <s v="US"/>
    <s v="USD"/>
    <n v="1419538560"/>
    <n v="1416600960"/>
    <b v="0"/>
    <n v="38"/>
    <b v="0"/>
    <s v="food/food trucks"/>
    <n v="6"/>
    <n v="89.21"/>
    <x v="7"/>
    <x v="16"/>
    <x v="304"/>
    <d v="2014-12-25T20:16:00"/>
  </r>
  <r>
    <n v="1179"/>
    <s v="El Camion Roja"/>
    <s v="Mexican Style Food Truck, run by a Red Seal Chef, in a town with NO MEXICAN FOOD! That is a culinary emergency situation!"/>
    <n v="60000"/>
    <x v="222"/>
    <x v="1"/>
    <s v="CA"/>
    <s v="CAD"/>
    <n v="1446052627"/>
    <n v="1443460627"/>
    <b v="0"/>
    <n v="5"/>
    <b v="0"/>
    <s v="food/food trucks"/>
    <n v="5"/>
    <n v="640"/>
    <x v="7"/>
    <x v="16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x v="223"/>
    <x v="1"/>
    <s v="GB"/>
    <s v="GBP"/>
    <n v="1402480221"/>
    <n v="1399888221"/>
    <b v="0"/>
    <n v="37"/>
    <b v="0"/>
    <s v="games/video games"/>
    <n v="5"/>
    <n v="80.3"/>
    <x v="4"/>
    <x v="9"/>
    <x v="306"/>
    <d v="2014-06-11T09:50:21"/>
  </r>
  <r>
    <n v="1590"/>
    <s v="An Italian Adventure"/>
    <s v="Discover Italy through photography."/>
    <n v="60000"/>
    <x v="224"/>
    <x v="1"/>
    <s v="IT"/>
    <s v="EUR"/>
    <n v="1443040464"/>
    <n v="1440448464"/>
    <b v="0"/>
    <n v="2"/>
    <b v="0"/>
    <s v="photography/places"/>
    <n v="2"/>
    <n v="510"/>
    <x v="6"/>
    <x v="23"/>
    <x v="307"/>
    <d v="2015-09-23T20:34:24"/>
  </r>
  <r>
    <n v="1167"/>
    <s v="Empanada Express Food Truck"/>
    <s v="A mobile food truck serving up a Latino-inspired fusion cuisine using fresh, local, &amp; organic ingredients!"/>
    <n v="60000"/>
    <x v="225"/>
    <x v="1"/>
    <s v="US"/>
    <s v="USD"/>
    <n v="1410543495"/>
    <n v="1407865095"/>
    <b v="0"/>
    <n v="16"/>
    <b v="0"/>
    <s v="food/food trucks"/>
    <n v="2"/>
    <n v="61.19"/>
    <x v="7"/>
    <x v="16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x v="226"/>
    <x v="1"/>
    <s v="US"/>
    <s v="USD"/>
    <n v="1438734833"/>
    <n v="1436142833"/>
    <b v="0"/>
    <n v="27"/>
    <b v="0"/>
    <s v="games/video games"/>
    <n v="1"/>
    <n v="31.56"/>
    <x v="4"/>
    <x v="9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x v="227"/>
    <x v="1"/>
    <s v="US"/>
    <s v="USD"/>
    <n v="1414758620"/>
    <n v="1412166620"/>
    <b v="0"/>
    <n v="7"/>
    <b v="0"/>
    <s v="technology/wearables"/>
    <n v="1"/>
    <n v="90.86"/>
    <x v="3"/>
    <x v="10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x v="228"/>
    <x v="0"/>
    <s v="US"/>
    <s v="USD"/>
    <n v="1482332343"/>
    <n v="1479740343"/>
    <b v="0"/>
    <n v="5"/>
    <b v="0"/>
    <s v="technology/space exploration"/>
    <n v="1"/>
    <n v="71.599999999999994"/>
    <x v="3"/>
    <x v="8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x v="52"/>
    <x v="1"/>
    <s v="US"/>
    <s v="USD"/>
    <n v="1468615346"/>
    <n v="1466023346"/>
    <b v="0"/>
    <n v="6"/>
    <b v="0"/>
    <s v="food/food trucks"/>
    <n v="1"/>
    <n v="55.83"/>
    <x v="7"/>
    <x v="16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29"/>
    <x v="1"/>
    <s v="DE"/>
    <s v="EUR"/>
    <n v="1434213443"/>
    <n v="1431621443"/>
    <b v="0"/>
    <n v="4"/>
    <b v="0"/>
    <s v="technology/web"/>
    <n v="0"/>
    <n v="64.75"/>
    <x v="3"/>
    <x v="7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x v="230"/>
    <x v="1"/>
    <s v="US"/>
    <s v="USD"/>
    <n v="1410424642"/>
    <n v="1407832642"/>
    <b v="0"/>
    <n v="4"/>
    <b v="0"/>
    <s v="theater/plays"/>
    <n v="0"/>
    <n v="33.75"/>
    <x v="1"/>
    <x v="18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x v="231"/>
    <x v="1"/>
    <s v="GB"/>
    <s v="GBP"/>
    <n v="1407168000"/>
    <n v="1406131023"/>
    <b v="0"/>
    <n v="3"/>
    <b v="0"/>
    <s v="theater/plays"/>
    <n v="0"/>
    <n v="40"/>
    <x v="1"/>
    <x v="18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32"/>
    <x v="1"/>
    <s v="US"/>
    <s v="USD"/>
    <n v="1424920795"/>
    <n v="1422328795"/>
    <b v="0"/>
    <n v="3"/>
    <b v="0"/>
    <s v="theater/spaces"/>
    <n v="0"/>
    <n v="23.67"/>
    <x v="1"/>
    <x v="1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x v="233"/>
    <x v="1"/>
    <s v="US"/>
    <s v="USD"/>
    <n v="1445097715"/>
    <n v="1441209715"/>
    <b v="0"/>
    <n v="2"/>
    <b v="0"/>
    <s v="technology/web"/>
    <n v="0"/>
    <n v="26"/>
    <x v="3"/>
    <x v="7"/>
    <x v="317"/>
    <d v="2015-10-17T16:01:55"/>
  </r>
  <r>
    <n v="2346"/>
    <s v="Ez 2c 3D Viewers (Canceled)"/>
    <s v="Watch and Make FREE 3D Videos &amp; Pics - No Viewer needed. To Help Learn we have Training and Instant 3D viewers."/>
    <n v="60000"/>
    <x v="234"/>
    <x v="0"/>
    <s v="US"/>
    <s v="USD"/>
    <n v="1476731431"/>
    <n v="1472843431"/>
    <b v="0"/>
    <n v="3"/>
    <b v="0"/>
    <s v="technology/web"/>
    <n v="0"/>
    <n v="13"/>
    <x v="3"/>
    <x v="7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x v="216"/>
    <x v="1"/>
    <s v="US"/>
    <s v="USD"/>
    <n v="1411662264"/>
    <n v="1408983864"/>
    <b v="0"/>
    <n v="2"/>
    <b v="0"/>
    <s v="food/food trucks"/>
    <n v="0"/>
    <n v="17.5"/>
    <x v="7"/>
    <x v="16"/>
    <x v="319"/>
    <d v="2014-09-25T16:24:24"/>
  </r>
  <r>
    <n v="2423"/>
    <s v="FBTR BBQ"/>
    <s v="FBTR is a Texas-style, North Carolina based, homemade BBQ company looking to bring good meat to the masses."/>
    <n v="60000"/>
    <x v="66"/>
    <x v="1"/>
    <s v="US"/>
    <s v="USD"/>
    <n v="1420044890"/>
    <n v="1417452890"/>
    <b v="0"/>
    <n v="1"/>
    <b v="0"/>
    <s v="food/food trucks"/>
    <n v="0"/>
    <n v="8"/>
    <x v="7"/>
    <x v="16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x v="12"/>
    <x v="1"/>
    <s v="US"/>
    <s v="USD"/>
    <n v="1432195375"/>
    <n v="1430899375"/>
    <b v="0"/>
    <n v="2"/>
    <b v="0"/>
    <s v="film &amp; video/animation"/>
    <n v="0"/>
    <n v="1"/>
    <x v="0"/>
    <x v="3"/>
    <x v="321"/>
    <d v="2015-05-21T08:02:55"/>
  </r>
  <r>
    <n v="496"/>
    <s v="Airships and Anatasia: The Movie"/>
    <s v="The movie is about the adventures of Ethan, Danna, The mysterious inventor and more."/>
    <n v="60000"/>
    <x v="4"/>
    <x v="1"/>
    <s v="US"/>
    <s v="USD"/>
    <n v="1392070874"/>
    <n v="1386886874"/>
    <b v="0"/>
    <n v="1"/>
    <b v="0"/>
    <s v="film &amp; video/animation"/>
    <n v="0"/>
    <n v="1"/>
    <x v="0"/>
    <x v="3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35"/>
    <x v="2"/>
    <s v="US"/>
    <s v="USD"/>
    <n v="1447963219"/>
    <n v="1445367619"/>
    <b v="1"/>
    <n v="613"/>
    <b v="1"/>
    <s v="film &amp; video/documentary"/>
    <n v="109"/>
    <n v="103.52"/>
    <x v="0"/>
    <x v="21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x v="236"/>
    <x v="1"/>
    <s v="US"/>
    <s v="USD"/>
    <n v="1472920909"/>
    <n v="1467736909"/>
    <b v="0"/>
    <n v="94"/>
    <b v="0"/>
    <s v="technology/wearables"/>
    <n v="15"/>
    <n v="93.9"/>
    <x v="3"/>
    <x v="10"/>
    <x v="324"/>
    <d v="2016-09-03T16:41:49"/>
  </r>
  <r>
    <n v="2156"/>
    <s v="Beyond Black Space"/>
    <s v="Captain and manage your ship along with your crew in this deep space adventure! (PC/Linux/Mac)"/>
    <n v="56000"/>
    <x v="237"/>
    <x v="1"/>
    <s v="US"/>
    <s v="USD"/>
    <n v="1379363406"/>
    <n v="1375475406"/>
    <b v="0"/>
    <n v="83"/>
    <b v="0"/>
    <s v="games/video games"/>
    <n v="3"/>
    <n v="17.989999999999998"/>
    <x v="4"/>
    <x v="9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x v="238"/>
    <x v="1"/>
    <s v="US"/>
    <s v="USD"/>
    <n v="1489500155"/>
    <n v="1485874955"/>
    <b v="0"/>
    <n v="188"/>
    <b v="0"/>
    <s v="technology/wearables"/>
    <n v="46"/>
    <n v="136.46"/>
    <x v="3"/>
    <x v="10"/>
    <x v="326"/>
    <d v="2017-03-14T14:02:35"/>
  </r>
  <r>
    <n v="2001"/>
    <s v="Nuimo: Seamless Smart Home Interface"/>
    <s v="Nuimo is a universal controller for the internet of things. Control your music, lights, locks and more."/>
    <n v="55000"/>
    <x v="239"/>
    <x v="2"/>
    <s v="DE"/>
    <s v="EUR"/>
    <n v="1434139200"/>
    <n v="1431406916"/>
    <b v="1"/>
    <n v="1637"/>
    <b v="1"/>
    <s v="technology/hardware"/>
    <n v="382"/>
    <n v="128.38999999999999"/>
    <x v="3"/>
    <x v="12"/>
    <x v="327"/>
    <d v="2015-06-12T20:00:00"/>
  </r>
  <r>
    <n v="342"/>
    <s v="BREAKING A MONSTER a film about the band Unlocking The Truth"/>
    <s v="BREAKING A MONSTER needs your help to play in THEATERS!"/>
    <n v="55000"/>
    <x v="240"/>
    <x v="2"/>
    <s v="US"/>
    <s v="USD"/>
    <n v="1461955465"/>
    <n v="1459363465"/>
    <b v="1"/>
    <n v="325"/>
    <b v="1"/>
    <s v="film &amp; video/documentary"/>
    <n v="100"/>
    <n v="169.85"/>
    <x v="0"/>
    <x v="21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x v="241"/>
    <x v="1"/>
    <s v="SE"/>
    <s v="SEK"/>
    <n v="1432455532"/>
    <n v="1429863532"/>
    <b v="0"/>
    <n v="19"/>
    <b v="0"/>
    <s v="theater/musical"/>
    <n v="12"/>
    <n v="356.84"/>
    <x v="1"/>
    <x v="6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x v="242"/>
    <x v="1"/>
    <s v="US"/>
    <s v="USD"/>
    <n v="1397924379"/>
    <n v="1394039979"/>
    <b v="0"/>
    <n v="170"/>
    <b v="0"/>
    <s v="film &amp; video/animation"/>
    <n v="12"/>
    <n v="38.479999999999997"/>
    <x v="0"/>
    <x v="3"/>
    <x v="330"/>
    <d v="2014-04-19T16:19:39"/>
  </r>
  <r>
    <n v="463"/>
    <s v="Tuskegee Redtails"/>
    <s v="Depicts the contribution the Tuskegee airmen made in certain historical events that helped turn the tide in World War II."/>
    <n v="55000"/>
    <x v="243"/>
    <x v="1"/>
    <s v="US"/>
    <s v="USD"/>
    <n v="1316883753"/>
    <n v="1311699753"/>
    <b v="0"/>
    <n v="11"/>
    <b v="0"/>
    <s v="film &amp; video/animation"/>
    <n v="2"/>
    <n v="113.64"/>
    <x v="0"/>
    <x v="3"/>
    <x v="331"/>
    <d v="2011-09-24T17:02:33"/>
  </r>
  <r>
    <n v="704"/>
    <s v="ZNITCH- The Evolution in Helmet Safety"/>
    <s v="Turn you helmet into the safest helmet and don't worry about a thing,you will always have the right fit!!"/>
    <n v="55000"/>
    <x v="244"/>
    <x v="1"/>
    <s v="CA"/>
    <s v="CAD"/>
    <n v="1487565468"/>
    <n v="1482381468"/>
    <b v="0"/>
    <n v="4"/>
    <b v="0"/>
    <s v="technology/wearables"/>
    <n v="1"/>
    <n v="120.25"/>
    <x v="3"/>
    <x v="10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x v="245"/>
    <x v="0"/>
    <s v="US"/>
    <s v="USD"/>
    <n v="1414533600"/>
    <n v="1411411564"/>
    <b v="0"/>
    <n v="6"/>
    <b v="0"/>
    <s v="film &amp; video/science fiction"/>
    <n v="0"/>
    <n v="25.17"/>
    <x v="0"/>
    <x v="0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x v="0"/>
    <x v="0"/>
    <s v="DK"/>
    <s v="DKK"/>
    <n v="1444657593"/>
    <n v="1440337593"/>
    <b v="0"/>
    <n v="0"/>
    <b v="0"/>
    <s v="film &amp; video/science fiction"/>
    <n v="0"/>
    <n v="0"/>
    <x v="0"/>
    <x v="0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x v="246"/>
    <x v="1"/>
    <s v="US"/>
    <s v="USD"/>
    <n v="1388808545"/>
    <n v="1386216545"/>
    <b v="0"/>
    <n v="30"/>
    <b v="0"/>
    <s v="games/video games"/>
    <n v="6"/>
    <n v="113.57"/>
    <x v="4"/>
    <x v="9"/>
    <x v="335"/>
    <d v="2014-01-04T04:09:05"/>
  </r>
  <r>
    <n v="1811"/>
    <s v="The Year of Sunsets"/>
    <s v="A collection of 365 color photographs of sunsets in 2014, beautifully presented in a hardcover book."/>
    <n v="54000"/>
    <x v="247"/>
    <x v="1"/>
    <s v="US"/>
    <s v="USD"/>
    <n v="1414123200"/>
    <n v="1408962270"/>
    <b v="0"/>
    <n v="26"/>
    <b v="0"/>
    <s v="photography/photobooks"/>
    <n v="0"/>
    <n v="1.54"/>
    <x v="6"/>
    <x v="14"/>
    <x v="336"/>
    <d v="2014-10-24T04:00:00"/>
  </r>
  <r>
    <n v="1501"/>
    <s v="This is Nowhere"/>
    <s v="A hardcover book of surf, outdoor and nature photos from the British Columbia coast."/>
    <n v="52000"/>
    <x v="248"/>
    <x v="2"/>
    <s v="CA"/>
    <s v="CAD"/>
    <n v="1436364023"/>
    <n v="1433772023"/>
    <b v="1"/>
    <n v="885"/>
    <b v="1"/>
    <s v="photography/photobooks"/>
    <n v="166"/>
    <n v="97.73"/>
    <x v="6"/>
    <x v="14"/>
    <x v="337"/>
    <d v="2015-07-08T14:00:23"/>
  </r>
  <r>
    <n v="2653"/>
    <s v="Dream Rocket Project (Canceled)"/>
    <s v="DREAM BIG. Explore the universe through STEAM education. (Science, Technology, Engineering, Art, Mathematics)"/>
    <n v="51000"/>
    <x v="249"/>
    <x v="0"/>
    <s v="US"/>
    <s v="USD"/>
    <n v="1402632000"/>
    <n v="1399909127"/>
    <b v="0"/>
    <n v="70"/>
    <b v="0"/>
    <s v="technology/space exploration"/>
    <n v="12"/>
    <n v="83.94"/>
    <x v="3"/>
    <x v="8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x v="250"/>
    <x v="2"/>
    <s v="US"/>
    <s v="USD"/>
    <n v="1368564913"/>
    <n v="1367355313"/>
    <b v="1"/>
    <n v="20242"/>
    <b v="1"/>
    <s v="publishing/radio &amp; podcasts"/>
    <n v="1182"/>
    <n v="29.19"/>
    <x v="2"/>
    <x v="27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x v="251"/>
    <x v="2"/>
    <s v="US"/>
    <s v="USD"/>
    <n v="1339484400"/>
    <n v="1336627492"/>
    <b v="1"/>
    <n v="388"/>
    <b v="1"/>
    <s v="technology/hardware"/>
    <n v="1027"/>
    <n v="1323.25"/>
    <x v="3"/>
    <x v="12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x v="252"/>
    <x v="2"/>
    <s v="AT"/>
    <s v="EUR"/>
    <n v="1452553200"/>
    <n v="1449650173"/>
    <b v="1"/>
    <n v="971"/>
    <b v="1"/>
    <s v="technology/hardware"/>
    <n v="820"/>
    <n v="422.02"/>
    <x v="3"/>
    <x v="12"/>
    <x v="341"/>
    <d v="2016-01-11T23:00:00"/>
  </r>
  <r>
    <n v="1954"/>
    <s v="Orison â€“ Rethink the Power of Energy"/>
    <s v="The First Home Battery System You Simply Plug in to Install"/>
    <n v="50000"/>
    <x v="253"/>
    <x v="2"/>
    <s v="US"/>
    <s v="USD"/>
    <n v="1457758800"/>
    <n v="1453730176"/>
    <b v="1"/>
    <n v="415"/>
    <b v="1"/>
    <s v="technology/hardware"/>
    <n v="699"/>
    <n v="842.11"/>
    <x v="3"/>
    <x v="12"/>
    <x v="342"/>
    <d v="2016-03-12T05:00:00"/>
  </r>
  <r>
    <n v="1977"/>
    <s v="Ario: Smart Lighting. Better Health."/>
    <s v="Ario learns about you, syncs your body clock, and keeps you healthy through natural lighting patterns."/>
    <n v="50000"/>
    <x v="254"/>
    <x v="2"/>
    <s v="US"/>
    <s v="USD"/>
    <n v="1450511940"/>
    <n v="1446527540"/>
    <b v="1"/>
    <n v="821"/>
    <b v="1"/>
    <s v="technology/hardware"/>
    <n v="402"/>
    <n v="245.02"/>
    <x v="3"/>
    <x v="12"/>
    <x v="343"/>
    <d v="2015-12-19T07:59:00"/>
  </r>
  <r>
    <n v="1980"/>
    <s v="YOUMO - Your Smart Modular Power Strip"/>
    <s v="Multi-power charging that is smarter, stylish and designed for you."/>
    <n v="50000"/>
    <x v="255"/>
    <x v="2"/>
    <s v="DE"/>
    <s v="EUR"/>
    <n v="1459684862"/>
    <n v="1456232462"/>
    <b v="1"/>
    <n v="1945"/>
    <b v="1"/>
    <s v="technology/hardware"/>
    <n v="355"/>
    <n v="91.21"/>
    <x v="3"/>
    <x v="12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x v="256"/>
    <x v="2"/>
    <s v="US"/>
    <s v="USD"/>
    <n v="1455933653"/>
    <n v="1452045653"/>
    <b v="0"/>
    <n v="541"/>
    <b v="1"/>
    <s v="technology/hardware"/>
    <n v="353"/>
    <n v="326.29000000000002"/>
    <x v="3"/>
    <x v="12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x v="257"/>
    <x v="2"/>
    <s v="DE"/>
    <s v="EUR"/>
    <n v="1479890743"/>
    <n v="1476776743"/>
    <b v="1"/>
    <n v="398"/>
    <b v="1"/>
    <s v="technology/hardware"/>
    <n v="305"/>
    <n v="383.36"/>
    <x v="3"/>
    <x v="12"/>
    <x v="346"/>
    <d v="2016-11-23T08:45:43"/>
  </r>
  <r>
    <n v="1968"/>
    <s v="XSHIFTER: World's First Affordable Wireless Shifting System"/>
    <s v="Bringing the advantages of wireless smart shifting to every cyclist. FITS ANY BIKE"/>
    <n v="50000"/>
    <x v="258"/>
    <x v="2"/>
    <s v="US"/>
    <s v="USD"/>
    <n v="1480777515"/>
    <n v="1478095515"/>
    <b v="1"/>
    <n v="510"/>
    <b v="1"/>
    <s v="technology/hardware"/>
    <n v="285"/>
    <n v="279.38"/>
    <x v="3"/>
    <x v="12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x v="259"/>
    <x v="2"/>
    <s v="US"/>
    <s v="USD"/>
    <n v="1417611645"/>
    <n v="1414584045"/>
    <b v="1"/>
    <n v="303"/>
    <b v="1"/>
    <s v="technology/hardware"/>
    <n v="248"/>
    <n v="408.98"/>
    <x v="3"/>
    <x v="12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x v="260"/>
    <x v="2"/>
    <s v="US"/>
    <s v="USD"/>
    <n v="1405002663"/>
    <n v="1402410663"/>
    <b v="1"/>
    <n v="354"/>
    <b v="1"/>
    <s v="technology/hardware"/>
    <n v="234"/>
    <n v="331.1"/>
    <x v="3"/>
    <x v="12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x v="261"/>
    <x v="2"/>
    <s v="US"/>
    <s v="USD"/>
    <n v="1485191143"/>
    <n v="1482599143"/>
    <b v="1"/>
    <n v="1375"/>
    <b v="1"/>
    <s v="technology/hardware"/>
    <n v="217"/>
    <n v="78.83"/>
    <x v="3"/>
    <x v="12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x v="262"/>
    <x v="2"/>
    <s v="US"/>
    <s v="USD"/>
    <n v="1478516737"/>
    <n v="1475921137"/>
    <b v="1"/>
    <n v="834"/>
    <b v="1"/>
    <s v="technology/hardware"/>
    <n v="212"/>
    <n v="127.36"/>
    <x v="3"/>
    <x v="12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x v="263"/>
    <x v="2"/>
    <s v="US"/>
    <s v="USD"/>
    <n v="1366222542"/>
    <n v="1363630542"/>
    <b v="0"/>
    <n v="554"/>
    <b v="1"/>
    <s v="technology/hardware"/>
    <n v="153"/>
    <n v="138.49"/>
    <x v="3"/>
    <x v="12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64"/>
    <x v="2"/>
    <s v="US"/>
    <s v="USD"/>
    <n v="1383264000"/>
    <n v="1378080409"/>
    <b v="1"/>
    <n v="665"/>
    <b v="1"/>
    <s v="film &amp; video/documentary"/>
    <n v="133"/>
    <n v="100.08"/>
    <x v="0"/>
    <x v="21"/>
    <x v="353"/>
    <d v="2013-11-01T00:00:00"/>
  </r>
  <r>
    <n v="1748"/>
    <s v="So It Is: Vancouver"/>
    <s v="Telling the story of the city through remarkable people who live in Vancouver today."/>
    <n v="50000"/>
    <x v="265"/>
    <x v="2"/>
    <s v="CA"/>
    <s v="CAD"/>
    <n v="1441234143"/>
    <n v="1438642143"/>
    <b v="0"/>
    <n v="181"/>
    <b v="1"/>
    <s v="photography/photobooks"/>
    <n v="130"/>
    <n v="358.97"/>
    <x v="6"/>
    <x v="14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266"/>
    <x v="2"/>
    <s v="US"/>
    <s v="USD"/>
    <n v="1451776791"/>
    <n v="1449098391"/>
    <b v="0"/>
    <n v="263"/>
    <b v="1"/>
    <s v="technology/hardware"/>
    <n v="128"/>
    <n v="244.12"/>
    <x v="3"/>
    <x v="12"/>
    <x v="355"/>
    <d v="2016-01-02T23:19:51"/>
  </r>
  <r>
    <n v="2031"/>
    <s v="Linkio: the $100 Smart Home Devices Solution"/>
    <s v="With Linkio you can use your smartphone to control every electronic you own- for only $100!"/>
    <n v="50000"/>
    <x v="267"/>
    <x v="2"/>
    <s v="NL"/>
    <s v="EUR"/>
    <n v="1420765200"/>
    <n v="1417506853"/>
    <b v="1"/>
    <n v="508"/>
    <b v="1"/>
    <s v="technology/hardware"/>
    <n v="120"/>
    <n v="118.45"/>
    <x v="3"/>
    <x v="12"/>
    <x v="356"/>
    <d v="2015-01-09T01:00:00"/>
  </r>
  <r>
    <n v="2049"/>
    <s v="LOCK8 - the World's First Smart Bike Lock"/>
    <s v="Keyless. Alarm secured. GPS tracking."/>
    <n v="50000"/>
    <x v="268"/>
    <x v="2"/>
    <s v="GB"/>
    <s v="GBP"/>
    <n v="1386025140"/>
    <n v="1382963963"/>
    <b v="0"/>
    <n v="742"/>
    <b v="1"/>
    <s v="technology/hardware"/>
    <n v="120"/>
    <n v="80.989999999999995"/>
    <x v="3"/>
    <x v="12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x v="269"/>
    <x v="2"/>
    <s v="US"/>
    <s v="USD"/>
    <n v="1374858000"/>
    <n v="1373408699"/>
    <b v="1"/>
    <n v="635"/>
    <b v="1"/>
    <s v="publishing/radio &amp; podcasts"/>
    <n v="117"/>
    <n v="92.16"/>
    <x v="2"/>
    <x v="27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x v="270"/>
    <x v="2"/>
    <s v="US"/>
    <s v="USD"/>
    <n v="1433538000"/>
    <n v="1428541276"/>
    <b v="0"/>
    <n v="188"/>
    <b v="1"/>
    <s v="technology/hardware"/>
    <n v="116"/>
    <n v="307.2"/>
    <x v="3"/>
    <x v="12"/>
    <x v="359"/>
    <d v="2015-06-05T21:00:00"/>
  </r>
  <r>
    <n v="393"/>
    <s v="THE PENGUIN COUNTERS Documentary Film"/>
    <s v="This is a story thatâ€™s never been told, about tackling climate change one penguin at a timeâ€¦"/>
    <n v="50000"/>
    <x v="271"/>
    <x v="2"/>
    <s v="US"/>
    <s v="USD"/>
    <n v="1381424452"/>
    <n v="1378746052"/>
    <b v="0"/>
    <n v="351"/>
    <b v="1"/>
    <s v="film &amp; video/documentary"/>
    <n v="110"/>
    <n v="157.33000000000001"/>
    <x v="0"/>
    <x v="21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x v="272"/>
    <x v="2"/>
    <s v="US"/>
    <s v="USD"/>
    <n v="1428643974"/>
    <n v="1423463574"/>
    <b v="0"/>
    <n v="119"/>
    <b v="1"/>
    <s v="technology/hardware"/>
    <n v="108"/>
    <n v="451.84"/>
    <x v="3"/>
    <x v="12"/>
    <x v="361"/>
    <d v="2015-04-10T05:32:54"/>
  </r>
  <r>
    <n v="1949"/>
    <s v="Shake Your Power"/>
    <s v="#ShakeYourPower brings clean energy to places in the world without electricity through the power of music."/>
    <n v="50000"/>
    <x v="273"/>
    <x v="2"/>
    <s v="GB"/>
    <s v="GBP"/>
    <n v="1404986951"/>
    <n v="1402394951"/>
    <b v="1"/>
    <n v="943"/>
    <b v="1"/>
    <s v="technology/hardware"/>
    <n v="106"/>
    <n v="56.2"/>
    <x v="3"/>
    <x v="12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x v="274"/>
    <x v="2"/>
    <s v="US"/>
    <s v="USD"/>
    <n v="1482208233"/>
    <n v="1479184233"/>
    <b v="1"/>
    <n v="736"/>
    <b v="1"/>
    <s v="film &amp; video/documentary"/>
    <n v="104"/>
    <n v="70.92"/>
    <x v="0"/>
    <x v="21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x v="275"/>
    <x v="2"/>
    <s v="US"/>
    <s v="USD"/>
    <n v="1312747970"/>
    <n v="1310155970"/>
    <b v="0"/>
    <n v="73"/>
    <b v="1"/>
    <s v="film &amp; video/documentary"/>
    <n v="104"/>
    <n v="711.04"/>
    <x v="0"/>
    <x v="21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76"/>
    <x v="2"/>
    <s v="US"/>
    <s v="USD"/>
    <n v="1340683393"/>
    <n v="1337659393"/>
    <b v="1"/>
    <n v="447"/>
    <b v="1"/>
    <s v="film &amp; video/documentary"/>
    <n v="103"/>
    <n v="115.45"/>
    <x v="0"/>
    <x v="21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x v="277"/>
    <x v="2"/>
    <s v="US"/>
    <s v="USD"/>
    <n v="1466002800"/>
    <n v="1463517521"/>
    <b v="1"/>
    <n v="267"/>
    <b v="1"/>
    <s v="film &amp; video/documentary"/>
    <n v="103"/>
    <n v="193.05"/>
    <x v="0"/>
    <x v="21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x v="278"/>
    <x v="2"/>
    <s v="US"/>
    <s v="USD"/>
    <n v="1402892700"/>
    <n v="1400474329"/>
    <b v="0"/>
    <n v="433"/>
    <b v="1"/>
    <s v="theater/spaces"/>
    <n v="103"/>
    <n v="118.97"/>
    <x v="1"/>
    <x v="1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279"/>
    <x v="0"/>
    <s v="US"/>
    <s v="USD"/>
    <n v="1471579140"/>
    <n v="1466512683"/>
    <b v="0"/>
    <n v="323"/>
    <b v="0"/>
    <s v="technology/wearables"/>
    <n v="102"/>
    <n v="158.36000000000001"/>
    <x v="3"/>
    <x v="10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x v="280"/>
    <x v="2"/>
    <s v="US"/>
    <s v="USD"/>
    <n v="1475553540"/>
    <n v="1472528141"/>
    <b v="1"/>
    <n v="308"/>
    <b v="1"/>
    <s v="theater/spaces"/>
    <n v="102"/>
    <n v="164.94"/>
    <x v="1"/>
    <x v="1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x v="281"/>
    <x v="2"/>
    <s v="US"/>
    <s v="USD"/>
    <n v="1409274000"/>
    <n v="1406847996"/>
    <b v="1"/>
    <n v="614"/>
    <b v="1"/>
    <s v="music/indie rock"/>
    <n v="101"/>
    <n v="82.5"/>
    <x v="5"/>
    <x v="28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x v="282"/>
    <x v="1"/>
    <s v="US"/>
    <s v="USD"/>
    <n v="1429740037"/>
    <n v="1425423637"/>
    <b v="0"/>
    <n v="84"/>
    <b v="0"/>
    <s v="film &amp; video/drama"/>
    <n v="56"/>
    <n v="331.54"/>
    <x v="0"/>
    <x v="5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x v="283"/>
    <x v="0"/>
    <s v="US"/>
    <s v="USD"/>
    <n v="1488549079"/>
    <n v="1485957079"/>
    <b v="0"/>
    <n v="140"/>
    <b v="0"/>
    <s v="technology/wearables"/>
    <n v="49"/>
    <n v="176.36"/>
    <x v="3"/>
    <x v="10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x v="284"/>
    <x v="1"/>
    <s v="US"/>
    <s v="USD"/>
    <n v="1466697983"/>
    <n v="1464105983"/>
    <b v="0"/>
    <n v="99"/>
    <b v="0"/>
    <s v="technology/gadgets"/>
    <n v="43"/>
    <n v="215.96"/>
    <x v="3"/>
    <x v="13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x v="285"/>
    <x v="1"/>
    <s v="US"/>
    <s v="USD"/>
    <n v="1421640665"/>
    <n v="1419048665"/>
    <b v="0"/>
    <n v="171"/>
    <b v="0"/>
    <s v="technology/wearables"/>
    <n v="39"/>
    <n v="113.63"/>
    <x v="3"/>
    <x v="10"/>
    <x v="374"/>
    <d v="2015-01-19T04:11:05"/>
  </r>
  <r>
    <n v="951"/>
    <s v="Smart Harness"/>
    <s v="Revolutionizing the way we walk our dogs!"/>
    <n v="50000"/>
    <x v="286"/>
    <x v="1"/>
    <s v="US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x v="287"/>
    <x v="1"/>
    <s v="CA"/>
    <s v="CAD"/>
    <n v="1417804229"/>
    <n v="1415212229"/>
    <b v="0"/>
    <n v="534"/>
    <b v="0"/>
    <s v="games/video games"/>
    <n v="28"/>
    <n v="26.6"/>
    <x v="4"/>
    <x v="9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x v="288"/>
    <x v="1"/>
    <s v="FR"/>
    <s v="EUR"/>
    <n v="1447600389"/>
    <n v="1444140789"/>
    <b v="0"/>
    <n v="34"/>
    <b v="0"/>
    <s v="technology/web"/>
    <n v="27"/>
    <n v="402.71"/>
    <x v="3"/>
    <x v="7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x v="289"/>
    <x v="1"/>
    <s v="IT"/>
    <s v="EUR"/>
    <n v="1467106895"/>
    <n v="1463218895"/>
    <b v="0"/>
    <n v="96"/>
    <b v="0"/>
    <s v="technology/wearables"/>
    <n v="26"/>
    <n v="133.25"/>
    <x v="3"/>
    <x v="10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x v="290"/>
    <x v="1"/>
    <s v="US"/>
    <s v="USD"/>
    <n v="1420088340"/>
    <n v="1417410964"/>
    <b v="0"/>
    <n v="215"/>
    <b v="0"/>
    <s v="technology/wearables"/>
    <n v="22"/>
    <n v="50.3"/>
    <x v="3"/>
    <x v="10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x v="291"/>
    <x v="1"/>
    <s v="US"/>
    <s v="USD"/>
    <n v="1404194400"/>
    <n v="1400600840"/>
    <b v="0"/>
    <n v="84"/>
    <b v="0"/>
    <s v="theater/plays"/>
    <n v="22"/>
    <n v="128.27000000000001"/>
    <x v="1"/>
    <x v="18"/>
    <x v="380"/>
    <d v="2014-07-01T06:00:00"/>
  </r>
  <r>
    <n v="219"/>
    <s v="True Colors"/>
    <s v="An hour-long pilot about a group of suburban LGBT teens coming of age in the early 90's."/>
    <n v="50000"/>
    <x v="292"/>
    <x v="1"/>
    <s v="US"/>
    <s v="USD"/>
    <n v="1459493940"/>
    <n v="1456732225"/>
    <b v="0"/>
    <n v="76"/>
    <b v="0"/>
    <s v="film &amp; video/drama"/>
    <n v="18"/>
    <n v="115.99"/>
    <x v="0"/>
    <x v="5"/>
    <x v="381"/>
    <d v="2016-04-01T06:59:00"/>
  </r>
  <r>
    <n v="513"/>
    <s v="Paradigm Spiral - The Animated Series"/>
    <s v="A sci-fi fantasy 2.5D anime styled series about some guys trying to save the world, probably..."/>
    <n v="50000"/>
    <x v="293"/>
    <x v="1"/>
    <s v="US"/>
    <s v="USD"/>
    <n v="1471244400"/>
    <n v="1467387705"/>
    <b v="0"/>
    <n v="68"/>
    <b v="0"/>
    <s v="film &amp; video/animation"/>
    <n v="14"/>
    <n v="102.38"/>
    <x v="0"/>
    <x v="3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x v="294"/>
    <x v="1"/>
    <s v="US"/>
    <s v="USD"/>
    <n v="1460988000"/>
    <n v="1458050450"/>
    <b v="0"/>
    <n v="96"/>
    <b v="0"/>
    <s v="technology/wearables"/>
    <n v="13"/>
    <n v="69.41"/>
    <x v="3"/>
    <x v="10"/>
    <x v="383"/>
    <d v="2016-04-18T14:00:00"/>
  </r>
  <r>
    <n v="987"/>
    <s v="Kidswatcher"/>
    <s v="Always know where your precious children are. Let them explore the world freely and in a secure way by using the Kidswatcher."/>
    <n v="50000"/>
    <x v="295"/>
    <x v="1"/>
    <s v="NL"/>
    <s v="EUR"/>
    <n v="1403507050"/>
    <n v="1400051050"/>
    <b v="0"/>
    <n v="41"/>
    <b v="0"/>
    <s v="technology/wearables"/>
    <n v="13"/>
    <n v="161.22"/>
    <x v="3"/>
    <x v="10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x v="296"/>
    <x v="0"/>
    <s v="US"/>
    <s v="USD"/>
    <n v="1466346646"/>
    <n v="1463754646"/>
    <b v="0"/>
    <n v="101"/>
    <b v="0"/>
    <s v="technology/wearables"/>
    <n v="13"/>
    <n v="65"/>
    <x v="3"/>
    <x v="10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x v="297"/>
    <x v="1"/>
    <s v="US"/>
    <s v="USD"/>
    <n v="1403983314"/>
    <n v="1400786514"/>
    <b v="0"/>
    <n v="85"/>
    <b v="0"/>
    <s v="food/food trucks"/>
    <n v="12"/>
    <n v="69.12"/>
    <x v="7"/>
    <x v="16"/>
    <x v="386"/>
    <d v="2014-06-28T19:21:54"/>
  </r>
  <r>
    <n v="1307"/>
    <s v="VR Card - Customized Virtual Reality Viewer (Canceled)"/>
    <s v="Get VR to Everyone with Mailable, Ready to Use Viewers"/>
    <n v="50000"/>
    <x v="298"/>
    <x v="0"/>
    <s v="US"/>
    <s v="USD"/>
    <n v="1455710679"/>
    <n v="1453118679"/>
    <b v="0"/>
    <n v="45"/>
    <b v="0"/>
    <s v="technology/wearables"/>
    <n v="12"/>
    <n v="127.93"/>
    <x v="3"/>
    <x v="10"/>
    <x v="387"/>
    <d v="2016-02-17T12:04:39"/>
  </r>
  <r>
    <n v="3146"/>
    <s v="SoÃ±Ã© una ciudad amurallada"/>
    <s v="Somos... Podemos... Amamos... Nuestra muralla, nuestra utopÃ­a. Que el amor sea el lÃ­mite"/>
    <n v="50000"/>
    <x v="299"/>
    <x v="3"/>
    <s v="MX"/>
    <s v="MXN"/>
    <n v="1492356166"/>
    <n v="1488471766"/>
    <b v="0"/>
    <n v="12"/>
    <b v="0"/>
    <s v="theater/plays"/>
    <n v="11"/>
    <n v="437.5"/>
    <x v="1"/>
    <x v="18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x v="300"/>
    <x v="1"/>
    <s v="IT"/>
    <s v="EUR"/>
    <n v="1477731463"/>
    <n v="1474275463"/>
    <b v="0"/>
    <n v="28"/>
    <b v="0"/>
    <s v="technology/wearables"/>
    <n v="10"/>
    <n v="178.93"/>
    <x v="3"/>
    <x v="10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301"/>
    <x v="0"/>
    <s v="US"/>
    <s v="USD"/>
    <n v="1476371552"/>
    <n v="1473779552"/>
    <b v="0"/>
    <n v="90"/>
    <b v="0"/>
    <s v="technology/wearables"/>
    <n v="10"/>
    <n v="54.67"/>
    <x v="3"/>
    <x v="10"/>
    <x v="390"/>
    <d v="2016-10-13T15:12:32"/>
  </r>
  <r>
    <n v="2600"/>
    <s v="Help Buttz Return From the Ashes"/>
    <s v="On Sunday November 8, 2015 our food truck burned to the ground. Please help us get rebuilt."/>
    <n v="50000"/>
    <x v="302"/>
    <x v="1"/>
    <s v="US"/>
    <s v="USD"/>
    <n v="1458938200"/>
    <n v="1453757800"/>
    <b v="0"/>
    <n v="30"/>
    <b v="0"/>
    <s v="food/food trucks"/>
    <n v="7"/>
    <n v="115.53"/>
    <x v="7"/>
    <x v="16"/>
    <x v="391"/>
    <d v="2016-03-25T20:36:40"/>
  </r>
  <r>
    <n v="1339"/>
    <s v="Linkoo (Canceled)"/>
    <s v="World's Smallest customizable Phone &amp; GPS Watch for kids !"/>
    <n v="50000"/>
    <x v="303"/>
    <x v="0"/>
    <s v="US"/>
    <s v="USD"/>
    <n v="1418056315"/>
    <n v="1414164715"/>
    <b v="0"/>
    <n v="37"/>
    <b v="0"/>
    <s v="technology/wearables"/>
    <n v="7"/>
    <n v="89.65"/>
    <x v="3"/>
    <x v="10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04"/>
    <x v="3"/>
    <s v="MX"/>
    <s v="MXN"/>
    <n v="1490416380"/>
    <n v="1487485760"/>
    <b v="0"/>
    <n v="6"/>
    <b v="0"/>
    <s v="theater/plays"/>
    <n v="5"/>
    <n v="450"/>
    <x v="1"/>
    <x v="18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x v="305"/>
    <x v="0"/>
    <s v="US"/>
    <s v="USD"/>
    <n v="1398042000"/>
    <n v="1395089981"/>
    <b v="0"/>
    <n v="40"/>
    <b v="0"/>
    <s v="music/world music"/>
    <n v="4"/>
    <n v="48.43"/>
    <x v="5"/>
    <x v="11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306"/>
    <x v="1"/>
    <s v="US"/>
    <s v="USD"/>
    <n v="1415558879"/>
    <n v="1412963279"/>
    <b v="0"/>
    <n v="18"/>
    <b v="0"/>
    <s v="technology/wearables"/>
    <n v="3"/>
    <n v="84.94"/>
    <x v="3"/>
    <x v="10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x v="307"/>
    <x v="1"/>
    <s v="US"/>
    <s v="USD"/>
    <n v="1451491953"/>
    <n v="1448899953"/>
    <b v="0"/>
    <n v="6"/>
    <b v="0"/>
    <s v="food/food trucks"/>
    <n v="2"/>
    <n v="202.83"/>
    <x v="7"/>
    <x v="16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x v="308"/>
    <x v="1"/>
    <s v="US"/>
    <s v="USD"/>
    <n v="1486693145"/>
    <n v="1484101145"/>
    <b v="0"/>
    <n v="31"/>
    <b v="0"/>
    <s v="technology/wearables"/>
    <n v="2"/>
    <n v="37.450000000000003"/>
    <x v="3"/>
    <x v="10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309"/>
    <x v="0"/>
    <s v="US"/>
    <s v="USD"/>
    <n v="1412536573"/>
    <n v="1408648573"/>
    <b v="0"/>
    <n v="58"/>
    <b v="0"/>
    <s v="theater/spaces"/>
    <n v="2"/>
    <n v="18.899999999999999"/>
    <x v="1"/>
    <x v="1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x v="310"/>
    <x v="1"/>
    <s v="US"/>
    <s v="USD"/>
    <n v="1427485395"/>
    <n v="1423600995"/>
    <b v="1"/>
    <n v="15"/>
    <b v="0"/>
    <s v="photography/photobooks"/>
    <n v="2"/>
    <n v="66.33"/>
    <x v="6"/>
    <x v="14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x v="311"/>
    <x v="1"/>
    <s v="US"/>
    <s v="USD"/>
    <n v="1430081759"/>
    <n v="1424901359"/>
    <b v="0"/>
    <n v="17"/>
    <b v="0"/>
    <s v="technology/wearables"/>
    <n v="2"/>
    <n v="50.65"/>
    <x v="3"/>
    <x v="10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x v="312"/>
    <x v="0"/>
    <s v="CA"/>
    <s v="CAD"/>
    <n v="1464460329"/>
    <n v="1461954729"/>
    <b v="0"/>
    <n v="9"/>
    <b v="0"/>
    <s v="technology/web"/>
    <n v="1"/>
    <n v="76.67"/>
    <x v="3"/>
    <x v="7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x v="313"/>
    <x v="0"/>
    <s v="US"/>
    <s v="USD"/>
    <n v="1461622616"/>
    <n v="1456442216"/>
    <b v="0"/>
    <n v="14"/>
    <b v="0"/>
    <s v="technology/web"/>
    <n v="1"/>
    <n v="47.86"/>
    <x v="3"/>
    <x v="7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x v="314"/>
    <x v="1"/>
    <s v="CA"/>
    <s v="CAD"/>
    <n v="1406994583"/>
    <n v="1401810583"/>
    <b v="0"/>
    <n v="1"/>
    <b v="0"/>
    <s v="games/video games"/>
    <n v="1"/>
    <n v="410"/>
    <x v="4"/>
    <x v="9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x v="315"/>
    <x v="0"/>
    <s v="US"/>
    <s v="USD"/>
    <n v="1417501145"/>
    <n v="1414041545"/>
    <b v="0"/>
    <n v="9"/>
    <b v="0"/>
    <s v="technology/wearables"/>
    <n v="1"/>
    <n v="45.33"/>
    <x v="3"/>
    <x v="10"/>
    <x v="404"/>
    <d v="2014-12-02T06:19:05"/>
  </r>
  <r>
    <n v="2150"/>
    <s v="The Unknown Door"/>
    <s v="A pixel styled open world detective game."/>
    <n v="50000"/>
    <x v="316"/>
    <x v="1"/>
    <s v="NO"/>
    <s v="NOK"/>
    <n v="1468392599"/>
    <n v="1465800599"/>
    <b v="0"/>
    <n v="4"/>
    <b v="0"/>
    <s v="games/video games"/>
    <n v="1"/>
    <n v="101.25"/>
    <x v="4"/>
    <x v="9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x v="317"/>
    <x v="1"/>
    <s v="US"/>
    <s v="USD"/>
    <n v="1337955240"/>
    <n v="1332808501"/>
    <b v="0"/>
    <n v="3"/>
    <b v="0"/>
    <s v="film &amp; video/animation"/>
    <n v="1"/>
    <n v="133.33000000000001"/>
    <x v="0"/>
    <x v="3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x v="318"/>
    <x v="1"/>
    <s v="US"/>
    <s v="USD"/>
    <n v="1392417800"/>
    <n v="1389825800"/>
    <b v="0"/>
    <n v="7"/>
    <b v="0"/>
    <s v="film &amp; video/animation"/>
    <n v="1"/>
    <n v="56.57"/>
    <x v="0"/>
    <x v="3"/>
    <x v="407"/>
    <d v="2014-02-14T22:43:20"/>
  </r>
  <r>
    <n v="220"/>
    <s v="LA VIE"/>
    <s v="A Freelancer abandons everything to chase after his dream of being &quot;great&quot; escape to Bangkok and return to his home-world."/>
    <n v="50000"/>
    <x v="319"/>
    <x v="1"/>
    <s v="US"/>
    <s v="USD"/>
    <n v="1440101160"/>
    <n v="1436542030"/>
    <b v="0"/>
    <n v="3"/>
    <b v="0"/>
    <s v="film &amp; video/drama"/>
    <n v="1"/>
    <n v="120"/>
    <x v="0"/>
    <x v="5"/>
    <x v="408"/>
    <d v="2015-08-20T20:06:00"/>
  </r>
  <r>
    <n v="153"/>
    <s v="Awakening (Canceled)"/>
    <s v="What would you do if you face something beyond your understanding? If someone you loved disappeared without a trace?"/>
    <n v="50000"/>
    <x v="320"/>
    <x v="0"/>
    <s v="US"/>
    <s v="USD"/>
    <n v="1417532644"/>
    <n v="1413900244"/>
    <b v="0"/>
    <n v="10"/>
    <b v="0"/>
    <s v="film &amp; video/science fiction"/>
    <n v="1"/>
    <n v="35.9"/>
    <x v="0"/>
    <x v="0"/>
    <x v="409"/>
    <d v="2014-12-02T15:04:04"/>
  </r>
  <r>
    <n v="2121"/>
    <s v="Legend of Decay"/>
    <s v="Join us on an epic journey to discover a millennia old secret which will change the world forever."/>
    <n v="50000"/>
    <x v="321"/>
    <x v="1"/>
    <s v="CH"/>
    <s v="CHF"/>
    <n v="1484156948"/>
    <n v="1481564948"/>
    <b v="0"/>
    <n v="10"/>
    <b v="0"/>
    <s v="games/video games"/>
    <n v="1"/>
    <n v="28.4"/>
    <x v="4"/>
    <x v="9"/>
    <x v="410"/>
    <d v="2017-01-11T17:49:08"/>
  </r>
  <r>
    <n v="974"/>
    <s v="KneeJack"/>
    <s v="The device that allows those with artificial knees or arthritic knees to kneel down without putting pressure on their knees."/>
    <n v="50000"/>
    <x v="148"/>
    <x v="1"/>
    <s v="US"/>
    <s v="USD"/>
    <n v="1458925156"/>
    <n v="1456336756"/>
    <b v="0"/>
    <n v="3"/>
    <b v="0"/>
    <s v="technology/wearables"/>
    <n v="1"/>
    <n v="93.33"/>
    <x v="3"/>
    <x v="10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x v="322"/>
    <x v="1"/>
    <s v="US"/>
    <s v="USD"/>
    <n v="1435711246"/>
    <n v="1433292046"/>
    <b v="0"/>
    <n v="10"/>
    <b v="0"/>
    <s v="technology/wearables"/>
    <n v="1"/>
    <n v="26"/>
    <x v="3"/>
    <x v="10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x v="323"/>
    <x v="1"/>
    <s v="US"/>
    <s v="USD"/>
    <n v="1354919022"/>
    <n v="1352327022"/>
    <b v="0"/>
    <n v="11"/>
    <b v="0"/>
    <s v="games/video games"/>
    <n v="1"/>
    <n v="23.18"/>
    <x v="4"/>
    <x v="9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x v="324"/>
    <x v="1"/>
    <s v="GB"/>
    <s v="GBP"/>
    <n v="1384179548"/>
    <n v="1381583948"/>
    <b v="0"/>
    <n v="4"/>
    <b v="0"/>
    <s v="music/jazz"/>
    <n v="0"/>
    <n v="42.5"/>
    <x v="5"/>
    <x v="24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x v="245"/>
    <x v="1"/>
    <s v="US"/>
    <s v="USD"/>
    <n v="1451786137"/>
    <n v="1449194137"/>
    <b v="0"/>
    <n v="3"/>
    <b v="0"/>
    <s v="music/jazz"/>
    <n v="0"/>
    <n v="50.33"/>
    <x v="5"/>
    <x v="24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81"/>
    <x v="0"/>
    <s v="US"/>
    <s v="USD"/>
    <n v="1437161739"/>
    <n v="1434569739"/>
    <b v="0"/>
    <n v="1"/>
    <b v="0"/>
    <s v="technology/wearables"/>
    <n v="0"/>
    <n v="100"/>
    <x v="3"/>
    <x v="10"/>
    <x v="416"/>
    <d v="2015-07-17T19:35:39"/>
  </r>
  <r>
    <n v="1149"/>
    <s v="The Floridian Food Truck"/>
    <s v="Bringing culturally diverse Floridian cuisine to the people!"/>
    <n v="50000"/>
    <x v="23"/>
    <x v="1"/>
    <s v="US"/>
    <s v="USD"/>
    <n v="1466096566"/>
    <n v="1463504566"/>
    <b v="0"/>
    <n v="2"/>
    <b v="0"/>
    <s v="food/food trucks"/>
    <n v="0"/>
    <n v="37.5"/>
    <x v="7"/>
    <x v="16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x v="23"/>
    <x v="1"/>
    <s v="US"/>
    <s v="USD"/>
    <n v="1431647772"/>
    <n v="1426463772"/>
    <b v="0"/>
    <n v="2"/>
    <b v="0"/>
    <s v="food/restaurants"/>
    <n v="0"/>
    <n v="37.5"/>
    <x v="7"/>
    <x v="20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x v="23"/>
    <x v="1"/>
    <s v="US"/>
    <s v="USD"/>
    <n v="1432828740"/>
    <n v="1430237094"/>
    <b v="0"/>
    <n v="2"/>
    <b v="0"/>
    <s v="theater/spaces"/>
    <n v="0"/>
    <n v="37.5"/>
    <x v="1"/>
    <x v="1"/>
    <x v="419"/>
    <d v="2015-05-28T15:59:00"/>
  </r>
  <r>
    <n v="2688"/>
    <s v="Mac N Cheez Food Truck"/>
    <s v="The amazing gourmet Mac N Cheez Food Truck Campaigne!"/>
    <n v="50000"/>
    <x v="325"/>
    <x v="1"/>
    <s v="US"/>
    <s v="USD"/>
    <n v="1424746800"/>
    <n v="1422067870"/>
    <b v="0"/>
    <n v="14"/>
    <b v="0"/>
    <s v="food/food trucks"/>
    <n v="0"/>
    <n v="5.29"/>
    <x v="7"/>
    <x v="16"/>
    <x v="420"/>
    <d v="2015-02-24T03:00:00"/>
  </r>
  <r>
    <n v="682"/>
    <s v="Deception Belt"/>
    <s v="The Deception Belt is an innovative belt with app capability, designed to assist any user gain control over their appetite."/>
    <n v="50000"/>
    <x v="326"/>
    <x v="1"/>
    <s v="US"/>
    <s v="USD"/>
    <n v="1489512122"/>
    <n v="1486923722"/>
    <b v="0"/>
    <n v="4"/>
    <b v="0"/>
    <s v="technology/wearables"/>
    <n v="0"/>
    <n v="13.25"/>
    <x v="3"/>
    <x v="10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x v="15"/>
    <x v="1"/>
    <s v="US"/>
    <s v="USD"/>
    <n v="1451752021"/>
    <n v="1447864021"/>
    <b v="0"/>
    <n v="2"/>
    <b v="0"/>
    <s v="technology/gadgets"/>
    <n v="0"/>
    <n v="25"/>
    <x v="3"/>
    <x v="13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x v="247"/>
    <x v="0"/>
    <s v="US"/>
    <s v="USD"/>
    <n v="1456555536"/>
    <n v="1453963536"/>
    <b v="0"/>
    <n v="2"/>
    <b v="0"/>
    <s v="film &amp; video/science fiction"/>
    <n v="0"/>
    <n v="20"/>
    <x v="0"/>
    <x v="0"/>
    <x v="423"/>
    <d v="2016-02-27T06:45:36"/>
  </r>
  <r>
    <n v="599"/>
    <s v="Mail 4 Jail"/>
    <s v="We send care packages to incarcerated individuals throughout the country that include specific items hand picked by the sender."/>
    <n v="50000"/>
    <x v="327"/>
    <x v="1"/>
    <s v="US"/>
    <s v="USD"/>
    <n v="1425827760"/>
    <n v="1423769402"/>
    <b v="0"/>
    <n v="2"/>
    <b v="0"/>
    <s v="technology/web"/>
    <n v="0"/>
    <n v="15.5"/>
    <x v="3"/>
    <x v="7"/>
    <x v="424"/>
    <d v="2015-03-08T15:16:00"/>
  </r>
  <r>
    <n v="3108"/>
    <s v="Funding a home for our Children's Theater"/>
    <s v="We need a permanent home for the theater!"/>
    <n v="50000"/>
    <x v="16"/>
    <x v="1"/>
    <s v="US"/>
    <s v="USD"/>
    <n v="1430234394"/>
    <n v="1425053994"/>
    <b v="0"/>
    <n v="2"/>
    <b v="0"/>
    <s v="theater/spaces"/>
    <n v="0"/>
    <n v="13"/>
    <x v="1"/>
    <x v="1"/>
    <x v="425"/>
    <d v="2015-04-28T15:19:54"/>
  </r>
  <r>
    <n v="213"/>
    <s v="Hart Blvd. A feature film by Andrew Greve"/>
    <s v="A family dramedy about a grandfather  and grandson who are both on their path to redemption."/>
    <n v="50000"/>
    <x v="70"/>
    <x v="1"/>
    <s v="US"/>
    <s v="USD"/>
    <n v="1439734001"/>
    <n v="1437142547"/>
    <b v="0"/>
    <n v="1"/>
    <b v="0"/>
    <s v="film &amp; video/drama"/>
    <n v="0"/>
    <n v="20"/>
    <x v="0"/>
    <x v="5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x v="70"/>
    <x v="1"/>
    <s v="US"/>
    <s v="USD"/>
    <n v="1410279123"/>
    <n v="1405095123"/>
    <b v="0"/>
    <n v="1"/>
    <b v="0"/>
    <s v="theater/plays"/>
    <n v="0"/>
    <n v="20"/>
    <x v="1"/>
    <x v="18"/>
    <x v="427"/>
    <d v="2014-09-09T16:12:03"/>
  </r>
  <r>
    <n v="674"/>
    <s v="Something To Wear For Hearing Sounds By Feeling Vibrations"/>
    <s v="Listen to sounds by feeling an array of vibrational patterns against your body."/>
    <n v="50000"/>
    <x v="328"/>
    <x v="1"/>
    <s v="US"/>
    <s v="USD"/>
    <n v="1407811627"/>
    <n v="1402627627"/>
    <b v="0"/>
    <n v="2"/>
    <b v="0"/>
    <s v="technology/wearables"/>
    <n v="0"/>
    <n v="7.5"/>
    <x v="3"/>
    <x v="10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x v="25"/>
    <x v="1"/>
    <s v="US"/>
    <s v="USD"/>
    <n v="1430149330"/>
    <n v="1424968930"/>
    <b v="0"/>
    <n v="1"/>
    <b v="0"/>
    <s v="food/food trucks"/>
    <n v="0"/>
    <n v="10"/>
    <x v="7"/>
    <x v="16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x v="329"/>
    <x v="1"/>
    <s v="US"/>
    <s v="USD"/>
    <n v="1448660404"/>
    <n v="1443472804"/>
    <b v="0"/>
    <n v="2"/>
    <b v="0"/>
    <s v="film &amp; video/animation"/>
    <n v="0"/>
    <n v="3"/>
    <x v="0"/>
    <x v="3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x v="198"/>
    <x v="1"/>
    <s v="US"/>
    <s v="USD"/>
    <n v="1404318595"/>
    <n v="1401726595"/>
    <b v="0"/>
    <n v="1"/>
    <b v="0"/>
    <s v="film &amp; video/drama"/>
    <n v="0"/>
    <n v="5"/>
    <x v="0"/>
    <x v="5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x v="198"/>
    <x v="1"/>
    <s v="DK"/>
    <s v="DKK"/>
    <n v="1458733927"/>
    <n v="1456145527"/>
    <b v="0"/>
    <n v="1"/>
    <b v="0"/>
    <s v="food/food trucks"/>
    <n v="0"/>
    <n v="5"/>
    <x v="7"/>
    <x v="16"/>
    <x v="432"/>
    <d v="2016-03-23T11:52:07"/>
  </r>
  <r>
    <n v="1181"/>
    <s v="Gringo Loco Tacos Food Truck"/>
    <s v="Bringing the best tacos to the streets of Chicago!"/>
    <n v="50000"/>
    <x v="107"/>
    <x v="1"/>
    <s v="US"/>
    <s v="USD"/>
    <n v="1425197321"/>
    <n v="1422605321"/>
    <b v="0"/>
    <n v="3"/>
    <b v="0"/>
    <s v="food/food trucks"/>
    <n v="0"/>
    <n v="1.33"/>
    <x v="7"/>
    <x v="16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x v="88"/>
    <x v="1"/>
    <s v="US"/>
    <s v="USD"/>
    <n v="1431549912"/>
    <n v="1428957912"/>
    <b v="0"/>
    <n v="1"/>
    <b v="0"/>
    <s v="theater/plays"/>
    <n v="0"/>
    <n v="3"/>
    <x v="1"/>
    <x v="18"/>
    <x v="434"/>
    <d v="2015-05-13T20:45:12"/>
  </r>
  <r>
    <n v="171"/>
    <s v="IRL: Gamers Unite"/>
    <s v="Team Mayhem, a local small town gang of gamers who are enlisted   to save the world from the new great evil known as Prowler."/>
    <n v="50000"/>
    <x v="4"/>
    <x v="1"/>
    <s v="US"/>
    <s v="USD"/>
    <n v="1470975614"/>
    <n v="1465791614"/>
    <b v="0"/>
    <n v="1"/>
    <b v="0"/>
    <s v="film &amp; video/drama"/>
    <n v="0"/>
    <n v="1"/>
    <x v="0"/>
    <x v="5"/>
    <x v="435"/>
    <d v="2016-08-12T04:20:14"/>
  </r>
  <r>
    <n v="2427"/>
    <s v="Wraps in a snap. Fast lunch with a gourmet punch!"/>
    <s v="Fast and simple lunches for those on the go.  All (lunch) deals $10 or less."/>
    <n v="50000"/>
    <x v="4"/>
    <x v="1"/>
    <s v="US"/>
    <s v="USD"/>
    <n v="1458715133"/>
    <n v="1455262733"/>
    <b v="0"/>
    <n v="1"/>
    <b v="0"/>
    <s v="food/food trucks"/>
    <n v="0"/>
    <n v="1"/>
    <x v="7"/>
    <x v="16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x v="4"/>
    <x v="1"/>
    <s v="US"/>
    <s v="USD"/>
    <n v="1461994440"/>
    <n v="1459410101"/>
    <b v="0"/>
    <n v="1"/>
    <b v="0"/>
    <s v="theater/musical"/>
    <n v="0"/>
    <n v="1"/>
    <x v="1"/>
    <x v="6"/>
    <x v="437"/>
    <d v="2016-04-30T05:34:00"/>
  </r>
  <r>
    <n v="208"/>
    <s v="OLIVIA"/>
    <s v="A young woman's journey from Africa to Australia where she finds heaven on earth, love and tragedy. Within her tragedy she saves lives."/>
    <n v="50000"/>
    <x v="0"/>
    <x v="1"/>
    <s v="AU"/>
    <s v="AUD"/>
    <n v="1418719967"/>
    <n v="1416127967"/>
    <b v="0"/>
    <n v="0"/>
    <b v="0"/>
    <s v="film &amp; video/drama"/>
    <n v="0"/>
    <n v="0"/>
    <x v="0"/>
    <x v="5"/>
    <x v="438"/>
    <d v="2014-12-16T08:52:47"/>
  </r>
  <r>
    <n v="221"/>
    <s v="Archetypes"/>
    <s v="Film about Schizophrenia with Surreal Twists!"/>
    <n v="50000"/>
    <x v="0"/>
    <x v="1"/>
    <s v="US"/>
    <s v="USD"/>
    <n v="1427569564"/>
    <n v="1422389164"/>
    <b v="0"/>
    <n v="0"/>
    <b v="0"/>
    <s v="film &amp; video/drama"/>
    <n v="0"/>
    <n v="0"/>
    <x v="0"/>
    <x v="5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s v="CA"/>
    <s v="CAD"/>
    <n v="1482678994"/>
    <n v="1477491394"/>
    <b v="0"/>
    <n v="0"/>
    <b v="0"/>
    <s v="film &amp; video/animation"/>
    <n v="0"/>
    <n v="0"/>
    <x v="0"/>
    <x v="3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s v="NL"/>
    <s v="EUR"/>
    <n v="1482052815"/>
    <n v="1479460815"/>
    <b v="0"/>
    <n v="0"/>
    <b v="0"/>
    <s v="technology/web"/>
    <n v="0"/>
    <n v="0"/>
    <x v="3"/>
    <x v="7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x v="0"/>
    <x v="0"/>
    <s v="GB"/>
    <s v="GBP"/>
    <n v="1422903342"/>
    <n v="1420311342"/>
    <b v="0"/>
    <n v="0"/>
    <b v="0"/>
    <s v="music/world music"/>
    <n v="0"/>
    <n v="0"/>
    <x v="5"/>
    <x v="11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x v="0"/>
    <x v="1"/>
    <s v="US"/>
    <s v="USD"/>
    <n v="1448147619"/>
    <n v="1445552019"/>
    <b v="0"/>
    <n v="0"/>
    <b v="0"/>
    <s v="publishing/translations"/>
    <n v="0"/>
    <n v="0"/>
    <x v="2"/>
    <x v="2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x v="0"/>
    <x v="0"/>
    <s v="IE"/>
    <s v="EUR"/>
    <n v="1483474370"/>
    <n v="1480882370"/>
    <b v="0"/>
    <n v="0"/>
    <b v="0"/>
    <s v="technology/web"/>
    <n v="0"/>
    <n v="0"/>
    <x v="3"/>
    <x v="7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0"/>
    <s v="AU"/>
    <s v="AUD"/>
    <n v="1460615164"/>
    <n v="1458023164"/>
    <b v="0"/>
    <n v="0"/>
    <b v="0"/>
    <s v="technology/web"/>
    <n v="0"/>
    <n v="0"/>
    <x v="3"/>
    <x v="7"/>
    <x v="445"/>
    <d v="2016-04-14T06:26:04"/>
  </r>
  <r>
    <n v="2894"/>
    <s v="How Could You Do This To Me (The Stage Play)"/>
    <s v="This Is A Story About A Woman A Man And A Woman"/>
    <n v="50000"/>
    <x v="0"/>
    <x v="1"/>
    <s v="US"/>
    <s v="USD"/>
    <n v="1428100815"/>
    <n v="1422920415"/>
    <b v="0"/>
    <n v="0"/>
    <b v="0"/>
    <s v="theater/plays"/>
    <n v="0"/>
    <n v="0"/>
    <x v="1"/>
    <x v="18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x v="0"/>
    <x v="1"/>
    <s v="US"/>
    <s v="USD"/>
    <n v="1432437660"/>
    <n v="1429845660"/>
    <b v="0"/>
    <n v="0"/>
    <b v="0"/>
    <s v="theater/spaces"/>
    <n v="0"/>
    <n v="0"/>
    <x v="1"/>
    <x v="1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x v="0"/>
    <x v="1"/>
    <s v="GB"/>
    <s v="GBP"/>
    <n v="1459694211"/>
    <n v="1457105811"/>
    <b v="0"/>
    <n v="0"/>
    <b v="0"/>
    <s v="theater/spaces"/>
    <n v="0"/>
    <n v="0"/>
    <x v="1"/>
    <x v="1"/>
    <x v="448"/>
    <d v="2016-04-03T14:36:51"/>
  </r>
  <r>
    <n v="952"/>
    <s v="Audionoggin - Join the Earvolution"/>
    <s v="Audionoggin: Wireless personal surround sound for the athlete in everyone."/>
    <n v="49000"/>
    <x v="330"/>
    <x v="1"/>
    <s v="US"/>
    <s v="USD"/>
    <n v="1479483812"/>
    <n v="1476888212"/>
    <b v="0"/>
    <n v="196"/>
    <b v="0"/>
    <s v="technology/wearables"/>
    <n v="40"/>
    <n v="99.86"/>
    <x v="3"/>
    <x v="10"/>
    <x v="449"/>
    <d v="2016-11-18T15:43:32"/>
  </r>
  <r>
    <n v="2659"/>
    <s v="test (Canceled)"/>
    <s v="test"/>
    <n v="49000"/>
    <x v="331"/>
    <x v="0"/>
    <s v="US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x v="332"/>
    <x v="1"/>
    <s v="US"/>
    <s v="USD"/>
    <n v="1454890620"/>
    <n v="1450724449"/>
    <b v="0"/>
    <n v="27"/>
    <b v="0"/>
    <s v="theater/spaces"/>
    <n v="4"/>
    <n v="65.11"/>
    <x v="1"/>
    <x v="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333"/>
    <x v="1"/>
    <s v="US"/>
    <s v="USD"/>
    <n v="1455466832"/>
    <n v="1452874832"/>
    <b v="0"/>
    <n v="4"/>
    <b v="0"/>
    <s v="technology/wearables"/>
    <n v="0"/>
    <n v="26.25"/>
    <x v="3"/>
    <x v="10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x v="334"/>
    <x v="2"/>
    <s v="US"/>
    <s v="USD"/>
    <n v="1303446073"/>
    <n v="1300767673"/>
    <b v="1"/>
    <n v="1876"/>
    <b v="1"/>
    <s v="technology/hardware"/>
    <n v="201"/>
    <n v="51.31"/>
    <x v="3"/>
    <x v="12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x v="335"/>
    <x v="2"/>
    <s v="US"/>
    <s v="USD"/>
    <n v="1349203203"/>
    <n v="1345056003"/>
    <b v="0"/>
    <n v="92"/>
    <b v="1"/>
    <s v="music/indie rock"/>
    <n v="101"/>
    <n v="526.46"/>
    <x v="5"/>
    <x v="28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x v="336"/>
    <x v="0"/>
    <s v="US"/>
    <s v="USD"/>
    <n v="1432916235"/>
    <n v="1430324235"/>
    <b v="0"/>
    <n v="41"/>
    <b v="0"/>
    <s v="technology/wearables"/>
    <n v="4"/>
    <n v="41.59"/>
    <x v="3"/>
    <x v="10"/>
    <x v="455"/>
    <d v="2015-05-29T16:17:15"/>
  </r>
  <r>
    <n v="1913"/>
    <s v="Tibio - Spreading warmth in everyones home"/>
    <s v="Tibio is a revolutionary new product designed to solve an age old problem."/>
    <n v="48000"/>
    <x v="337"/>
    <x v="1"/>
    <s v="GB"/>
    <s v="GBP"/>
    <n v="1412770578"/>
    <n v="1410178578"/>
    <b v="0"/>
    <n v="26"/>
    <b v="0"/>
    <s v="technology/gadgets"/>
    <n v="1"/>
    <n v="24.5"/>
    <x v="3"/>
    <x v="13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x v="338"/>
    <x v="2"/>
    <s v="US"/>
    <s v="USD"/>
    <n v="1417653540"/>
    <n v="1414975346"/>
    <b v="0"/>
    <n v="229"/>
    <b v="1"/>
    <s v="publishing/nonfiction"/>
    <n v="114"/>
    <n v="234.81"/>
    <x v="2"/>
    <x v="29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x v="339"/>
    <x v="1"/>
    <s v="GB"/>
    <s v="GBP"/>
    <n v="1476109970"/>
    <n v="1473517970"/>
    <b v="1"/>
    <n v="113"/>
    <b v="0"/>
    <s v="photography/photobooks"/>
    <n v="20"/>
    <n v="83.72"/>
    <x v="6"/>
    <x v="14"/>
    <x v="458"/>
    <d v="2016-10-10T14:32:50"/>
  </r>
  <r>
    <n v="1533"/>
    <s v="The Cancer Family Book Project"/>
    <s v="This is an intimate story about a family, focusing on their love and strength in the face of mortality."/>
    <n v="45000"/>
    <x v="340"/>
    <x v="2"/>
    <s v="US"/>
    <s v="USD"/>
    <n v="1462161540"/>
    <n v="1457913777"/>
    <b v="1"/>
    <n v="740"/>
    <b v="1"/>
    <s v="photography/photobooks"/>
    <n v="145"/>
    <n v="88.26"/>
    <x v="6"/>
    <x v="14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x v="341"/>
    <x v="2"/>
    <s v="US"/>
    <s v="USD"/>
    <n v="1410444068"/>
    <n v="1407852068"/>
    <b v="0"/>
    <n v="199"/>
    <b v="1"/>
    <s v="theater/musical"/>
    <n v="102"/>
    <n v="231.66"/>
    <x v="1"/>
    <x v="6"/>
    <x v="460"/>
    <d v="2014-09-11T14:01:08"/>
  </r>
  <r>
    <n v="282"/>
    <s v="Greenlight the PATROL BASE JAKER Movie"/>
    <s v="See US Marines make counter-insurgency work in Helmand Province--the Taliban's stronghold in Afghanistan."/>
    <n v="45000"/>
    <x v="342"/>
    <x v="2"/>
    <s v="US"/>
    <s v="USD"/>
    <n v="1266876000"/>
    <n v="1263679492"/>
    <b v="1"/>
    <n v="179"/>
    <b v="1"/>
    <s v="film &amp; video/documentary"/>
    <n v="101"/>
    <n v="254.39"/>
    <x v="0"/>
    <x v="21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x v="343"/>
    <x v="0"/>
    <s v="US"/>
    <s v="USD"/>
    <n v="1423092149"/>
    <n v="1420500149"/>
    <b v="0"/>
    <n v="400"/>
    <b v="0"/>
    <s v="technology/wearables"/>
    <n v="47"/>
    <n v="53.25"/>
    <x v="3"/>
    <x v="10"/>
    <x v="462"/>
    <d v="2015-02-04T23:22:29"/>
  </r>
  <r>
    <n v="1088"/>
    <s v="Still Alive"/>
    <s v="A fresh twist on survival games. Intense, high-stakes 30 minute rounds for up to 10 players."/>
    <n v="45000"/>
    <x v="344"/>
    <x v="1"/>
    <s v="US"/>
    <s v="USD"/>
    <n v="1398366667"/>
    <n v="1395774667"/>
    <b v="0"/>
    <n v="147"/>
    <b v="0"/>
    <s v="games/video games"/>
    <n v="14"/>
    <n v="43.42"/>
    <x v="4"/>
    <x v="9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x v="345"/>
    <x v="1"/>
    <s v="US"/>
    <s v="USD"/>
    <n v="1450327126"/>
    <n v="1447735126"/>
    <b v="0"/>
    <n v="8"/>
    <b v="0"/>
    <s v="games/mobile games"/>
    <n v="0"/>
    <n v="23.25"/>
    <x v="4"/>
    <x v="17"/>
    <x v="464"/>
    <d v="2015-12-17T04:38:46"/>
  </r>
  <r>
    <n v="2884"/>
    <s v="The Lizard King, a play by Jay Jeff Jones"/>
    <s v="Come explore the dream world of Jim Morrison, rock singer, mystic, poet, shaman."/>
    <n v="45000"/>
    <x v="346"/>
    <x v="1"/>
    <s v="US"/>
    <s v="USD"/>
    <n v="1417800435"/>
    <n v="1415208435"/>
    <b v="0"/>
    <n v="4"/>
    <b v="0"/>
    <s v="theater/plays"/>
    <n v="0"/>
    <n v="46.25"/>
    <x v="1"/>
    <x v="18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x v="231"/>
    <x v="0"/>
    <s v="US"/>
    <s v="USD"/>
    <n v="1429823138"/>
    <n v="1427231138"/>
    <b v="0"/>
    <n v="2"/>
    <b v="0"/>
    <s v="food/food trucks"/>
    <n v="0"/>
    <n v="60"/>
    <x v="7"/>
    <x v="16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x v="347"/>
    <x v="1"/>
    <s v="US"/>
    <s v="USD"/>
    <n v="1467231614"/>
    <n v="1464639614"/>
    <b v="0"/>
    <n v="6"/>
    <b v="0"/>
    <s v="games/video games"/>
    <n v="0"/>
    <n v="19.670000000000002"/>
    <x v="4"/>
    <x v="9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"/>
    <x v="1"/>
    <s v="US"/>
    <s v="USD"/>
    <n v="1389055198"/>
    <n v="1386463198"/>
    <b v="0"/>
    <n v="1"/>
    <b v="0"/>
    <s v="music/jazz"/>
    <n v="0"/>
    <n v="50"/>
    <x v="5"/>
    <x v="24"/>
    <x v="468"/>
    <d v="2014-01-07T00:39:58"/>
  </r>
  <r>
    <n v="552"/>
    <s v="Spinnable Social Media"/>
    <s v="Axoral is a 3d interactive social media interface, with the potential to be so much more, but we need your help!"/>
    <n v="45000"/>
    <x v="0"/>
    <x v="1"/>
    <s v="CA"/>
    <s v="CAD"/>
    <n v="1452350896"/>
    <n v="1447166896"/>
    <b v="0"/>
    <n v="0"/>
    <b v="0"/>
    <s v="technology/web"/>
    <n v="0"/>
    <n v="0"/>
    <x v="3"/>
    <x v="7"/>
    <x v="469"/>
    <d v="2016-01-09T14:48:16"/>
  </r>
  <r>
    <n v="1469"/>
    <s v="The Local Global Mashup Show"/>
    <s v="Get the inside edge on the stories that connect Americans to the world -- in your ear every week."/>
    <n v="44250"/>
    <x v="348"/>
    <x v="2"/>
    <s v="US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x v="349"/>
    <x v="2"/>
    <s v="US"/>
    <s v="USD"/>
    <n v="1450555279"/>
    <n v="1447963279"/>
    <b v="0"/>
    <n v="284"/>
    <b v="1"/>
    <s v="film &amp; video/television"/>
    <n v="123"/>
    <n v="190.55"/>
    <x v="0"/>
    <x v="30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x v="350"/>
    <x v="2"/>
    <s v="US"/>
    <s v="USD"/>
    <n v="1413575739"/>
    <n v="1410983739"/>
    <b v="1"/>
    <n v="452"/>
    <b v="1"/>
    <s v="photography/photobooks"/>
    <n v="139"/>
    <n v="133.74"/>
    <x v="6"/>
    <x v="14"/>
    <x v="472"/>
    <d v="2014-10-17T19:55:39"/>
  </r>
  <r>
    <n v="2507"/>
    <s v="Help Cafe Talavera get a New Kitchen!"/>
    <s v="Unique dishes for a unique city!."/>
    <n v="42850"/>
    <x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x v="25"/>
    <x v="1"/>
    <s v="NZ"/>
    <s v="NZD"/>
    <n v="1407545334"/>
    <n v="1404953334"/>
    <b v="0"/>
    <n v="1"/>
    <b v="0"/>
    <s v="technology/gadgets"/>
    <n v="0"/>
    <n v="10"/>
    <x v="3"/>
    <x v="13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x v="351"/>
    <x v="2"/>
    <s v="US"/>
    <s v="USD"/>
    <n v="1337799600"/>
    <n v="1334989881"/>
    <b v="1"/>
    <n v="290"/>
    <b v="1"/>
    <s v="technology/hardware"/>
    <n v="399"/>
    <n v="577.28"/>
    <x v="3"/>
    <x v="12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52"/>
    <x v="2"/>
    <s v="DK"/>
    <s v="DKK"/>
    <n v="1420648906"/>
    <n v="1415464906"/>
    <b v="0"/>
    <n v="144"/>
    <b v="1"/>
    <s v="music/rock"/>
    <n v="119"/>
    <n v="346.04"/>
    <x v="5"/>
    <x v="31"/>
    <x v="476"/>
    <d v="2015-01-07T16:41:46"/>
  </r>
  <r>
    <n v="2130"/>
    <s v="Wondrous Adventures: A Kid's Game"/>
    <s v="You are the hero tasked to save your home from the villainous Sanword."/>
    <n v="42000"/>
    <x v="353"/>
    <x v="1"/>
    <s v="US"/>
    <s v="USD"/>
    <n v="1408154663"/>
    <n v="1405130663"/>
    <b v="0"/>
    <n v="4"/>
    <b v="0"/>
    <s v="games/video games"/>
    <n v="0"/>
    <n v="21.25"/>
    <x v="4"/>
    <x v="9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54"/>
    <x v="2"/>
    <s v="US"/>
    <s v="USD"/>
    <n v="1398952890"/>
    <n v="1396360890"/>
    <b v="1"/>
    <n v="1789"/>
    <b v="1"/>
    <s v="technology/hardware"/>
    <n v="788"/>
    <n v="176.2"/>
    <x v="3"/>
    <x v="12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55"/>
    <x v="2"/>
    <s v="US"/>
    <s v="USD"/>
    <n v="1474563621"/>
    <n v="1471971621"/>
    <b v="1"/>
    <n v="1780"/>
    <b v="1"/>
    <s v="technology/hardware"/>
    <n v="485"/>
    <n v="108.97"/>
    <x v="3"/>
    <x v="12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56"/>
    <x v="2"/>
    <s v="GB"/>
    <s v="GBP"/>
    <n v="1387958429"/>
    <n v="1385366429"/>
    <b v="0"/>
    <n v="1556"/>
    <b v="1"/>
    <s v="technology/hardware"/>
    <n v="199"/>
    <n v="51.21"/>
    <x v="3"/>
    <x v="12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x v="357"/>
    <x v="2"/>
    <s v="CA"/>
    <s v="CAD"/>
    <n v="1488390735"/>
    <n v="1484070735"/>
    <b v="0"/>
    <n v="113"/>
    <b v="1"/>
    <s v="technology/hardware"/>
    <n v="145"/>
    <n v="511.65"/>
    <x v="3"/>
    <x v="12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x v="358"/>
    <x v="2"/>
    <s v="US"/>
    <s v="USD"/>
    <n v="1447507200"/>
    <n v="1444911600"/>
    <b v="0"/>
    <n v="651"/>
    <b v="1"/>
    <s v="games/tabletop games"/>
    <n v="133"/>
    <n v="81.650000000000006"/>
    <x v="4"/>
    <x v="32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x v="359"/>
    <x v="2"/>
    <s v="US"/>
    <s v="USD"/>
    <n v="1426866851"/>
    <n v="1424278451"/>
    <b v="0"/>
    <n v="320"/>
    <b v="1"/>
    <s v="theater/spaces"/>
    <n v="131"/>
    <n v="164.3"/>
    <x v="1"/>
    <x v="1"/>
    <x v="483"/>
    <d v="2015-03-20T15:54:11"/>
  </r>
  <r>
    <n v="3691"/>
    <s v="Most Dangerous Man in America (WEB DuBois) by Amiri  Baraka"/>
    <s v="World Premiere of last play written by Amiri Baraka"/>
    <n v="40000"/>
    <x v="360"/>
    <x v="2"/>
    <s v="US"/>
    <s v="USD"/>
    <n v="1425272340"/>
    <n v="1421426929"/>
    <b v="0"/>
    <n v="274"/>
    <b v="1"/>
    <s v="theater/plays"/>
    <n v="128"/>
    <n v="186.8"/>
    <x v="1"/>
    <x v="18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x v="361"/>
    <x v="2"/>
    <s v="US"/>
    <s v="USD"/>
    <n v="1460038591"/>
    <n v="1457450191"/>
    <b v="1"/>
    <n v="266"/>
    <b v="1"/>
    <s v="film &amp; video/documentary"/>
    <n v="125"/>
    <n v="188.31"/>
    <x v="0"/>
    <x v="21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x v="362"/>
    <x v="2"/>
    <s v="US"/>
    <s v="USD"/>
    <n v="1439473248"/>
    <n v="1436881248"/>
    <b v="0"/>
    <n v="315"/>
    <b v="1"/>
    <s v="technology/wearables"/>
    <n v="119"/>
    <n v="151.32"/>
    <x v="3"/>
    <x v="10"/>
    <x v="486"/>
    <d v="2015-08-13T13:40:48"/>
  </r>
  <r>
    <n v="1467"/>
    <s v="Radio Ambulante"/>
    <s v="We are a new Spanish language podcast telling uniquely Latin American stories."/>
    <n v="40000"/>
    <x v="363"/>
    <x v="2"/>
    <s v="US"/>
    <s v="USD"/>
    <n v="1332699285"/>
    <n v="1327518885"/>
    <b v="1"/>
    <n v="600"/>
    <b v="1"/>
    <s v="publishing/radio &amp; podcasts"/>
    <n v="115"/>
    <n v="76.72"/>
    <x v="2"/>
    <x v="27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x v="364"/>
    <x v="2"/>
    <s v="US"/>
    <s v="USD"/>
    <n v="1416089324"/>
    <n v="1413493724"/>
    <b v="0"/>
    <n v="277"/>
    <b v="1"/>
    <s v="theater/spaces"/>
    <n v="113"/>
    <n v="162.91"/>
    <x v="1"/>
    <x v="1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x v="365"/>
    <x v="2"/>
    <s v="US"/>
    <s v="USD"/>
    <n v="1447505609"/>
    <n v="1444910009"/>
    <b v="1"/>
    <n v="379"/>
    <b v="1"/>
    <s v="film &amp; video/documentary"/>
    <n v="112"/>
    <n v="117.77"/>
    <x v="0"/>
    <x v="21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x v="366"/>
    <x v="2"/>
    <s v="US"/>
    <s v="USD"/>
    <n v="1466171834"/>
    <n v="1463493434"/>
    <b v="1"/>
    <n v="438"/>
    <b v="1"/>
    <s v="film &amp; video/documentary"/>
    <n v="107"/>
    <n v="97.36"/>
    <x v="0"/>
    <x v="21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x v="367"/>
    <x v="2"/>
    <s v="US"/>
    <s v="USD"/>
    <n v="1477841138"/>
    <n v="1475249138"/>
    <b v="1"/>
    <n v="403"/>
    <b v="1"/>
    <s v="food/small batch"/>
    <n v="106"/>
    <n v="104.99"/>
    <x v="7"/>
    <x v="33"/>
    <x v="491"/>
    <d v="2016-10-30T15:25:38"/>
  </r>
  <r>
    <n v="284"/>
    <s v="Wisconsin Rising"/>
    <s v="A film documenting WI Gov.Scott Walker's attack on working families and how it is reanimating the American labor movement."/>
    <n v="40000"/>
    <x v="368"/>
    <x v="2"/>
    <s v="US"/>
    <s v="USD"/>
    <n v="1327167780"/>
    <n v="1325007780"/>
    <b v="1"/>
    <n v="760"/>
    <b v="1"/>
    <s v="film &amp; video/documentary"/>
    <n v="105"/>
    <n v="55.07"/>
    <x v="0"/>
    <x v="21"/>
    <x v="492"/>
    <d v="2012-01-21T17:43:00"/>
  </r>
  <r>
    <n v="2703"/>
    <s v="Bisagra Teatro: Foro Multidisciplinario"/>
    <s v="Â¡Tu nuevo espacio cultural multidisciplinario en el centro de Pachuca, Hidalgo"/>
    <n v="40000"/>
    <x v="369"/>
    <x v="3"/>
    <s v="MX"/>
    <s v="MXN"/>
    <n v="1490196830"/>
    <n v="1485016430"/>
    <b v="0"/>
    <n v="45"/>
    <b v="0"/>
    <s v="theater/spaces"/>
    <n v="104"/>
    <n v="922.22"/>
    <x v="1"/>
    <x v="1"/>
    <x v="493"/>
    <d v="2017-03-22T15:33:50"/>
  </r>
  <r>
    <n v="3648"/>
    <s v="Moth Theater Lives"/>
    <s v="Help Moth Live! Support Moth and its artist collective to achieve its 2014/15 season."/>
    <n v="40000"/>
    <x v="370"/>
    <x v="2"/>
    <s v="US"/>
    <s v="USD"/>
    <n v="1412492445"/>
    <n v="1409900445"/>
    <b v="0"/>
    <n v="73"/>
    <b v="1"/>
    <s v="theater/plays"/>
    <n v="100"/>
    <n v="550.04"/>
    <x v="1"/>
    <x v="18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x v="371"/>
    <x v="0"/>
    <s v="GB"/>
    <s v="GBP"/>
    <n v="1489376405"/>
    <n v="1484196005"/>
    <b v="0"/>
    <n v="104"/>
    <b v="0"/>
    <s v="technology/wearables"/>
    <n v="40"/>
    <n v="152.41"/>
    <x v="3"/>
    <x v="10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x v="372"/>
    <x v="0"/>
    <s v="US"/>
    <s v="USD"/>
    <n v="1457024514"/>
    <n v="1454432514"/>
    <b v="0"/>
    <n v="122"/>
    <b v="0"/>
    <s v="technology/wearables"/>
    <n v="31"/>
    <n v="102.02"/>
    <x v="3"/>
    <x v="10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x v="373"/>
    <x v="1"/>
    <s v="US"/>
    <s v="USD"/>
    <n v="1414622700"/>
    <n v="1412081999"/>
    <b v="1"/>
    <n v="66"/>
    <b v="0"/>
    <s v="technology/makerspaces"/>
    <n v="28"/>
    <n v="167.15"/>
    <x v="3"/>
    <x v="4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x v="374"/>
    <x v="1"/>
    <s v="US"/>
    <s v="USD"/>
    <n v="1432248478"/>
    <n v="1429656478"/>
    <b v="1"/>
    <n v="185"/>
    <b v="0"/>
    <s v="photography/photobooks"/>
    <n v="24"/>
    <n v="51.23"/>
    <x v="6"/>
    <x v="14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x v="375"/>
    <x v="1"/>
    <s v="GB"/>
    <s v="GBP"/>
    <n v="1410616600"/>
    <n v="1405432600"/>
    <b v="0"/>
    <n v="369"/>
    <b v="0"/>
    <s v="technology/wearables"/>
    <n v="22"/>
    <n v="23.95"/>
    <x v="3"/>
    <x v="10"/>
    <x v="499"/>
    <d v="2014-09-13T13:56:40"/>
  </r>
  <r>
    <n v="3107"/>
    <s v="Creating Cabaret"/>
    <s v="When opportunity knocks, we answer!  Help expand the ravishingly talented troupe into a new and exciting market and venue!"/>
    <n v="40000"/>
    <x v="376"/>
    <x v="1"/>
    <s v="US"/>
    <s v="USD"/>
    <n v="1431372751"/>
    <n v="1430767951"/>
    <b v="0"/>
    <n v="29"/>
    <b v="0"/>
    <s v="theater/spaces"/>
    <n v="20"/>
    <n v="272.58999999999997"/>
    <x v="1"/>
    <x v="1"/>
    <x v="500"/>
    <d v="2015-05-11T19:32:31"/>
  </r>
  <r>
    <n v="480"/>
    <s v="The CafÃ©"/>
    <s v="To court his muse, an artist must first outsmart her dog.  A short animated film collaboration by Dana and Terrence Masson."/>
    <n v="40000"/>
    <x v="377"/>
    <x v="1"/>
    <s v="US"/>
    <s v="USD"/>
    <n v="1376049615"/>
    <n v="1373457615"/>
    <b v="0"/>
    <n v="140"/>
    <b v="0"/>
    <s v="film &amp; video/animation"/>
    <n v="19"/>
    <n v="55.46"/>
    <x v="0"/>
    <x v="3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x v="378"/>
    <x v="0"/>
    <s v="US"/>
    <s v="USD"/>
    <n v="1420938172"/>
    <n v="1418346172"/>
    <b v="0"/>
    <n v="135"/>
    <b v="0"/>
    <s v="technology/wearables"/>
    <n v="15"/>
    <n v="45.41"/>
    <x v="3"/>
    <x v="10"/>
    <x v="502"/>
    <d v="2015-01-11T01:02:52"/>
  </r>
  <r>
    <n v="185"/>
    <s v="BLANK Short Movie"/>
    <s v="Love has no boundaries!"/>
    <n v="40000"/>
    <x v="379"/>
    <x v="1"/>
    <s v="NO"/>
    <s v="NOK"/>
    <n v="1471557139"/>
    <n v="1468965139"/>
    <b v="0"/>
    <n v="10"/>
    <b v="0"/>
    <s v="film &amp; video/drama"/>
    <n v="6"/>
    <n v="220"/>
    <x v="0"/>
    <x v="5"/>
    <x v="503"/>
    <d v="2016-08-18T21:52:19"/>
  </r>
  <r>
    <n v="1769"/>
    <s v="Navajo Textile Project"/>
    <s v="To create a publication, and exhibition documenting the collection of Jamie Ross, longtime collector of Navajo Textiles"/>
    <n v="40000"/>
    <x v="380"/>
    <x v="1"/>
    <s v="US"/>
    <s v="USD"/>
    <n v="1421177959"/>
    <n v="1418585959"/>
    <b v="1"/>
    <n v="22"/>
    <b v="0"/>
    <s v="photography/photobooks"/>
    <n v="3"/>
    <n v="49.14"/>
    <x v="6"/>
    <x v="14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x v="381"/>
    <x v="1"/>
    <s v="US"/>
    <s v="USD"/>
    <n v="1443711774"/>
    <n v="1441119774"/>
    <b v="1"/>
    <n v="12"/>
    <b v="0"/>
    <s v="theater/plays"/>
    <n v="2"/>
    <n v="70.17"/>
    <x v="1"/>
    <x v="18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82"/>
    <x v="1"/>
    <s v="US"/>
    <s v="USD"/>
    <n v="1410416097"/>
    <n v="1407824097"/>
    <b v="0"/>
    <n v="12"/>
    <b v="0"/>
    <s v="film &amp; video/animation"/>
    <n v="1"/>
    <n v="35.83"/>
    <x v="0"/>
    <x v="3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x v="383"/>
    <x v="1"/>
    <s v="US"/>
    <s v="USD"/>
    <n v="1425081694"/>
    <n v="1422489694"/>
    <b v="0"/>
    <n v="3"/>
    <b v="0"/>
    <s v="technology/makerspaces"/>
    <n v="0"/>
    <n v="44"/>
    <x v="3"/>
    <x v="4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81"/>
    <x v="0"/>
    <s v="US"/>
    <s v="USD"/>
    <n v="1429028365"/>
    <n v="1425143965"/>
    <b v="0"/>
    <n v="2"/>
    <b v="0"/>
    <s v="technology/web"/>
    <n v="0"/>
    <n v="50"/>
    <x v="3"/>
    <x v="7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x v="326"/>
    <x v="1"/>
    <s v="US"/>
    <s v="USD"/>
    <n v="1459352495"/>
    <n v="1456764095"/>
    <b v="0"/>
    <n v="4"/>
    <b v="0"/>
    <s v="games/video games"/>
    <n v="0"/>
    <n v="13.25"/>
    <x v="4"/>
    <x v="9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x v="0"/>
    <x v="0"/>
    <s v="US"/>
    <s v="USD"/>
    <n v="1427328000"/>
    <n v="1423777043"/>
    <b v="0"/>
    <n v="0"/>
    <b v="0"/>
    <s v="journalism/audio"/>
    <n v="0"/>
    <n v="0"/>
    <x v="8"/>
    <x v="22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x v="0"/>
    <x v="1"/>
    <s v="AU"/>
    <s v="AUD"/>
    <n v="1450993668"/>
    <n v="1448401668"/>
    <b v="0"/>
    <n v="0"/>
    <b v="0"/>
    <s v="games/mobile games"/>
    <n v="0"/>
    <n v="0"/>
    <x v="4"/>
    <x v="17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x v="0"/>
    <x v="1"/>
    <s v="US"/>
    <s v="USD"/>
    <n v="1437417828"/>
    <n v="1434825828"/>
    <b v="0"/>
    <n v="0"/>
    <b v="0"/>
    <s v="publishing/translations"/>
    <n v="0"/>
    <n v="0"/>
    <x v="2"/>
    <x v="2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x v="0"/>
    <x v="0"/>
    <s v="CA"/>
    <s v="CAD"/>
    <n v="1406854699"/>
    <n v="1404262699"/>
    <b v="0"/>
    <n v="0"/>
    <b v="0"/>
    <s v="food/food trucks"/>
    <n v="0"/>
    <n v="0"/>
    <x v="7"/>
    <x v="16"/>
    <x v="513"/>
    <d v="2014-08-01T00:58:19"/>
  </r>
  <r>
    <n v="2763"/>
    <s v="My Christmas Star"/>
    <s v="How Santa finds childrens homes without getting lost by following certain stars."/>
    <n v="39400"/>
    <x v="27"/>
    <x v="1"/>
    <s v="US"/>
    <s v="USD"/>
    <n v="1369403684"/>
    <n v="1365515684"/>
    <b v="0"/>
    <n v="3"/>
    <b v="0"/>
    <s v="publishing/children's books"/>
    <n v="0"/>
    <n v="30"/>
    <x v="2"/>
    <x v="25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x v="384"/>
    <x v="1"/>
    <s v="US"/>
    <s v="USD"/>
    <n v="1421404247"/>
    <n v="1418812247"/>
    <b v="0"/>
    <n v="4"/>
    <b v="0"/>
    <s v="technology/wearables"/>
    <n v="0"/>
    <n v="39"/>
    <x v="3"/>
    <x v="10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87"/>
    <x v="1"/>
    <s v="US"/>
    <s v="USD"/>
    <n v="1321201327"/>
    <n v="1316013727"/>
    <b v="0"/>
    <n v="1"/>
    <b v="0"/>
    <s v="film &amp; video/animation"/>
    <n v="0"/>
    <n v="25"/>
    <x v="0"/>
    <x v="3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x v="385"/>
    <x v="1"/>
    <s v="AU"/>
    <s v="AUD"/>
    <n v="1406593780"/>
    <n v="1404174580"/>
    <b v="1"/>
    <n v="60"/>
    <b v="0"/>
    <s v="technology/makerspaces"/>
    <n v="6"/>
    <n v="41.58"/>
    <x v="3"/>
    <x v="4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x v="386"/>
    <x v="2"/>
    <s v="US"/>
    <s v="USD"/>
    <n v="1439618400"/>
    <n v="1436976858"/>
    <b v="0"/>
    <n v="562"/>
    <b v="1"/>
    <s v="film &amp; video/documentary"/>
    <n v="214"/>
    <n v="144.69"/>
    <x v="0"/>
    <x v="21"/>
    <x v="518"/>
    <d v="2015-08-15T06:00:00"/>
  </r>
  <r>
    <n v="366"/>
    <s v="A BUSHMAN ODYSSEY"/>
    <s v="One Bushman familyâ€™s struggle to survive genocide, dispossession and post-apartheid freedom in South Africa."/>
    <n v="38000"/>
    <x v="387"/>
    <x v="2"/>
    <s v="US"/>
    <s v="USD"/>
    <n v="1337540518"/>
    <n v="1334948518"/>
    <b v="0"/>
    <n v="134"/>
    <b v="1"/>
    <s v="film &amp; video/documentary"/>
    <n v="101"/>
    <n v="287.31"/>
    <x v="0"/>
    <x v="21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x v="388"/>
    <x v="1"/>
    <s v="MX"/>
    <s v="MXN"/>
    <n v="1487613600"/>
    <n v="1482444295"/>
    <b v="0"/>
    <n v="15"/>
    <b v="0"/>
    <s v="theater/plays"/>
    <n v="20"/>
    <n v="500"/>
    <x v="1"/>
    <x v="18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x v="25"/>
    <x v="1"/>
    <s v="US"/>
    <s v="USD"/>
    <n v="1454183202"/>
    <n v="1449863202"/>
    <b v="0"/>
    <n v="1"/>
    <b v="0"/>
    <s v="publishing/fiction"/>
    <n v="0"/>
    <n v="10"/>
    <x v="2"/>
    <x v="34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x v="389"/>
    <x v="1"/>
    <s v="GB"/>
    <s v="GBP"/>
    <n v="1368792499"/>
    <n v="1366200499"/>
    <b v="0"/>
    <n v="125"/>
    <b v="0"/>
    <s v="film &amp; video/animation"/>
    <n v="22"/>
    <n v="66.52"/>
    <x v="0"/>
    <x v="3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x v="390"/>
    <x v="2"/>
    <s v="US"/>
    <s v="USD"/>
    <n v="1465272091"/>
    <n v="1462248091"/>
    <b v="1"/>
    <n v="235"/>
    <b v="1"/>
    <s v="photography/photobooks"/>
    <n v="107"/>
    <n v="170.45"/>
    <x v="6"/>
    <x v="14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391"/>
    <x v="0"/>
    <s v="US"/>
    <s v="USD"/>
    <n v="1421350140"/>
    <n v="1418761759"/>
    <b v="0"/>
    <n v="8"/>
    <b v="0"/>
    <s v="technology/web"/>
    <n v="1"/>
    <n v="57.88"/>
    <x v="3"/>
    <x v="7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x v="0"/>
    <x v="0"/>
    <s v="DK"/>
    <s v="DKK"/>
    <n v="1449077100"/>
    <n v="1446612896"/>
    <b v="0"/>
    <n v="0"/>
    <b v="0"/>
    <s v="publishing/translations"/>
    <n v="0"/>
    <n v="0"/>
    <x v="2"/>
    <x v="2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x v="392"/>
    <x v="2"/>
    <s v="US"/>
    <s v="USD"/>
    <n v="1419180304"/>
    <n v="1415292304"/>
    <b v="1"/>
    <n v="376"/>
    <b v="1"/>
    <s v="film &amp; video/documentary"/>
    <n v="113"/>
    <n v="109.04"/>
    <x v="0"/>
    <x v="21"/>
    <x v="526"/>
    <d v="2014-12-21T16:45:04"/>
  </r>
  <r>
    <n v="2144"/>
    <s v="Project Starborn"/>
    <s v="A thousand community-built sandbox games (and more!) with a fully-customizable game engine."/>
    <n v="35500"/>
    <x v="393"/>
    <x v="1"/>
    <s v="US"/>
    <s v="USD"/>
    <n v="1379164040"/>
    <n v="1376399240"/>
    <b v="0"/>
    <n v="24"/>
    <b v="0"/>
    <s v="games/video games"/>
    <n v="2"/>
    <n v="25.29"/>
    <x v="4"/>
    <x v="9"/>
    <x v="527"/>
    <d v="2013-09-14T13:07:20"/>
  </r>
  <r>
    <n v="2327"/>
    <s v="Kraut Source - Fermentation Made Simple"/>
    <s v="Gourmet Fermentation in a Mason Jar. Create delicious, nutritious fermented foods at home."/>
    <n v="35000"/>
    <x v="394"/>
    <x v="2"/>
    <s v="US"/>
    <s v="USD"/>
    <n v="1409090440"/>
    <n v="1406066440"/>
    <b v="1"/>
    <n v="3355"/>
    <b v="1"/>
    <s v="food/small batch"/>
    <n v="526"/>
    <n v="54.88"/>
    <x v="7"/>
    <x v="33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x v="395"/>
    <x v="2"/>
    <s v="US"/>
    <s v="USD"/>
    <n v="1342330951"/>
    <n v="1339738951"/>
    <b v="1"/>
    <n v="676"/>
    <b v="1"/>
    <s v="technology/space exploration"/>
    <n v="304"/>
    <n v="157.29"/>
    <x v="3"/>
    <x v="8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x v="396"/>
    <x v="2"/>
    <s v="CA"/>
    <s v="CAD"/>
    <n v="1381934015"/>
    <n v="1378737215"/>
    <b v="1"/>
    <n v="682"/>
    <b v="1"/>
    <s v="technology/hardware"/>
    <n v="198"/>
    <n v="101.86"/>
    <x v="3"/>
    <x v="12"/>
    <x v="530"/>
    <d v="2013-10-16T14:33:35"/>
  </r>
  <r>
    <n v="2996"/>
    <s v="Sea Tea Improv's Comedy Theater in Hartford, CT"/>
    <s v="A permanent home for comedy in Connecticut in the heart of downtown Hartford."/>
    <n v="35000"/>
    <x v="397"/>
    <x v="2"/>
    <s v="US"/>
    <s v="USD"/>
    <n v="1432677240"/>
    <n v="1427493240"/>
    <b v="0"/>
    <n v="392"/>
    <b v="1"/>
    <s v="theater/spaces"/>
    <n v="172"/>
    <n v="153.52000000000001"/>
    <x v="1"/>
    <x v="1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x v="398"/>
    <x v="2"/>
    <s v="US"/>
    <s v="USD"/>
    <n v="1416988740"/>
    <n v="1414514153"/>
    <b v="1"/>
    <n v="930"/>
    <b v="1"/>
    <s v="theater/plays"/>
    <n v="160"/>
    <n v="60.3"/>
    <x v="1"/>
    <x v="18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x v="399"/>
    <x v="2"/>
    <s v="US"/>
    <s v="USD"/>
    <n v="1445624695"/>
    <n v="1443464695"/>
    <b v="1"/>
    <n v="874"/>
    <b v="1"/>
    <s v="photography/photobooks"/>
    <n v="135"/>
    <n v="53.99"/>
    <x v="6"/>
    <x v="14"/>
    <x v="533"/>
    <d v="2015-10-23T18:24:55"/>
  </r>
  <r>
    <n v="648"/>
    <s v="Audio Jacket"/>
    <s v="Get ready for the next product that you canâ€™t live without"/>
    <n v="35000"/>
    <x v="400"/>
    <x v="2"/>
    <s v="US"/>
    <s v="USD"/>
    <n v="1413304708"/>
    <n v="1410280708"/>
    <b v="0"/>
    <n v="27"/>
    <b v="1"/>
    <s v="technology/wearables"/>
    <n v="127"/>
    <n v="1644"/>
    <x v="3"/>
    <x v="10"/>
    <x v="534"/>
    <d v="2014-10-14T16:38:28"/>
  </r>
  <r>
    <n v="340"/>
    <s v="Somaliland: The Abaarso Story"/>
    <s v="Feature-length documentary about five Somali Muslim students pursuing dreams of education in America"/>
    <n v="35000"/>
    <x v="401"/>
    <x v="2"/>
    <s v="US"/>
    <s v="USD"/>
    <n v="1489006800"/>
    <n v="1486397007"/>
    <b v="1"/>
    <n v="299"/>
    <b v="1"/>
    <s v="film &amp; video/documentary"/>
    <n v="125"/>
    <n v="146.35"/>
    <x v="0"/>
    <x v="21"/>
    <x v="535"/>
    <d v="2017-03-08T21:00:00"/>
  </r>
  <r>
    <n v="355"/>
    <s v="REZA ABDOH -Theatre Visionary"/>
    <s v="A documentary film about the late REZA ABDOH and his performance company DAR A LUZ."/>
    <n v="35000"/>
    <x v="402"/>
    <x v="2"/>
    <s v="US"/>
    <s v="USD"/>
    <n v="1417420994"/>
    <n v="1414738994"/>
    <b v="1"/>
    <n v="165"/>
    <b v="1"/>
    <s v="film &amp; video/documentary"/>
    <n v="116"/>
    <n v="246.61"/>
    <x v="0"/>
    <x v="21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x v="403"/>
    <x v="2"/>
    <s v="US"/>
    <s v="USD"/>
    <n v="1463198340"/>
    <n v="1461117201"/>
    <b v="0"/>
    <n v="336"/>
    <b v="1"/>
    <s v="theater/plays"/>
    <n v="114"/>
    <n v="119.18"/>
    <x v="1"/>
    <x v="18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404"/>
    <x v="2"/>
    <s v="GB"/>
    <s v="GBP"/>
    <n v="1399033810"/>
    <n v="1396441810"/>
    <b v="0"/>
    <n v="621"/>
    <b v="1"/>
    <s v="technology/hardware"/>
    <n v="114"/>
    <n v="64.02"/>
    <x v="3"/>
    <x v="12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x v="405"/>
    <x v="2"/>
    <s v="US"/>
    <s v="USD"/>
    <n v="1413442740"/>
    <n v="1410937483"/>
    <b v="1"/>
    <n v="263"/>
    <b v="1"/>
    <s v="theater/spaces"/>
    <n v="112"/>
    <n v="149.44"/>
    <x v="1"/>
    <x v="1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406"/>
    <x v="2"/>
    <s v="US"/>
    <s v="USD"/>
    <n v="1416704506"/>
    <n v="1414108906"/>
    <b v="0"/>
    <n v="354"/>
    <b v="1"/>
    <s v="film &amp; video/documentary"/>
    <n v="111"/>
    <n v="109.82"/>
    <x v="0"/>
    <x v="21"/>
    <x v="540"/>
    <d v="2014-11-23T01:01:46"/>
  </r>
  <r>
    <n v="24"/>
    <s v="Bring STL Up Late to TV"/>
    <s v="STL Up Late is a weekly late night comedy talk show for St. Louis television."/>
    <n v="35000"/>
    <x v="407"/>
    <x v="2"/>
    <s v="US"/>
    <s v="USD"/>
    <n v="1442345940"/>
    <n v="1439494863"/>
    <b v="0"/>
    <n v="574"/>
    <b v="1"/>
    <s v="film &amp; video/television"/>
    <n v="109"/>
    <n v="66.349999999999994"/>
    <x v="0"/>
    <x v="30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408"/>
    <x v="2"/>
    <s v="US"/>
    <s v="USD"/>
    <n v="1463670162"/>
    <n v="1461078162"/>
    <b v="1"/>
    <n v="560"/>
    <b v="1"/>
    <s v="film &amp; video/documentary"/>
    <n v="107"/>
    <n v="66.7"/>
    <x v="0"/>
    <x v="21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x v="409"/>
    <x v="2"/>
    <s v="US"/>
    <s v="USD"/>
    <n v="1391641440"/>
    <n v="1389107062"/>
    <b v="0"/>
    <n v="271"/>
    <b v="1"/>
    <s v="film &amp; video/documentary"/>
    <n v="103"/>
    <n v="133.13999999999999"/>
    <x v="0"/>
    <x v="21"/>
    <x v="543"/>
    <d v="2014-02-05T23:04:00"/>
  </r>
  <r>
    <n v="321"/>
    <s v="An Impossible Project"/>
    <s v="The more digital the world, the more analog our dreams._x000a_A feature documentary shot on 35mm film."/>
    <n v="35000"/>
    <x v="410"/>
    <x v="2"/>
    <s v="DE"/>
    <s v="EUR"/>
    <n v="1478605386"/>
    <n v="1475577786"/>
    <b v="1"/>
    <n v="337"/>
    <b v="1"/>
    <s v="film &amp; video/documentary"/>
    <n v="103"/>
    <n v="106.62"/>
    <x v="0"/>
    <x v="21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411"/>
    <x v="2"/>
    <s v="US"/>
    <s v="USD"/>
    <n v="1451001600"/>
    <n v="1448400943"/>
    <b v="1"/>
    <n v="163"/>
    <b v="1"/>
    <s v="food/small batch"/>
    <n v="102"/>
    <n v="219.93"/>
    <x v="7"/>
    <x v="33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x v="412"/>
    <x v="2"/>
    <s v="US"/>
    <s v="USD"/>
    <n v="1368763140"/>
    <n v="1366028563"/>
    <b v="1"/>
    <n v="340"/>
    <b v="1"/>
    <s v="film &amp; video/documentary"/>
    <n v="102"/>
    <n v="104.82"/>
    <x v="0"/>
    <x v="21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x v="413"/>
    <x v="2"/>
    <s v="US"/>
    <s v="USD"/>
    <n v="1489207808"/>
    <n v="1486183808"/>
    <b v="0"/>
    <n v="130"/>
    <b v="1"/>
    <s v="food/small batch"/>
    <n v="101"/>
    <n v="271.51"/>
    <x v="7"/>
    <x v="33"/>
    <x v="547"/>
    <d v="2017-03-11T04:50:08"/>
  </r>
  <r>
    <n v="3237"/>
    <s v="Celebrating 20 years of The 24 Hour Plays around the world!"/>
    <s v="An annual campaign supporting our intensive for artists 25 and under."/>
    <n v="35000"/>
    <x v="414"/>
    <x v="2"/>
    <s v="US"/>
    <s v="USD"/>
    <n v="1443499140"/>
    <n v="1441452184"/>
    <b v="1"/>
    <n v="269"/>
    <b v="1"/>
    <s v="theater/plays"/>
    <n v="101"/>
    <n v="131.13999999999999"/>
    <x v="1"/>
    <x v="18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x v="415"/>
    <x v="2"/>
    <s v="US"/>
    <s v="USD"/>
    <n v="1441857540"/>
    <n v="1438617471"/>
    <b v="1"/>
    <n v="134"/>
    <b v="1"/>
    <s v="theater/plays"/>
    <n v="100"/>
    <n v="262.11"/>
    <x v="1"/>
    <x v="18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x v="416"/>
    <x v="1"/>
    <s v="US"/>
    <s v="USD"/>
    <n v="1466449140"/>
    <n v="1463392828"/>
    <b v="0"/>
    <n v="96"/>
    <b v="0"/>
    <s v="technology/wearables"/>
    <n v="83"/>
    <n v="301.94"/>
    <x v="3"/>
    <x v="10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417"/>
    <x v="1"/>
    <s v="US"/>
    <s v="USD"/>
    <n v="1467694740"/>
    <n v="1465398670"/>
    <b v="1"/>
    <n v="171"/>
    <b v="0"/>
    <s v="technology/makerspaces"/>
    <n v="63"/>
    <n v="128.62"/>
    <x v="3"/>
    <x v="4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x v="418"/>
    <x v="1"/>
    <s v="CA"/>
    <s v="CAD"/>
    <n v="1407427009"/>
    <n v="1404835009"/>
    <b v="0"/>
    <n v="27"/>
    <b v="0"/>
    <s v="food/food trucks"/>
    <n v="24"/>
    <n v="305.77999999999997"/>
    <x v="7"/>
    <x v="16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x v="419"/>
    <x v="0"/>
    <s v="US"/>
    <s v="USD"/>
    <n v="1467432000"/>
    <n v="1464763109"/>
    <b v="0"/>
    <n v="50"/>
    <b v="0"/>
    <s v="technology/wearables"/>
    <n v="22"/>
    <n v="157.46"/>
    <x v="3"/>
    <x v="10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20"/>
    <x v="1"/>
    <s v="US"/>
    <s v="USD"/>
    <n v="1456062489"/>
    <n v="1453211289"/>
    <b v="1"/>
    <n v="76"/>
    <b v="0"/>
    <s v="photography/photobooks"/>
    <n v="15"/>
    <n v="71.34"/>
    <x v="6"/>
    <x v="14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x v="421"/>
    <x v="1"/>
    <s v="US"/>
    <s v="USD"/>
    <n v="1414059479"/>
    <n v="1411467479"/>
    <b v="0"/>
    <n v="38"/>
    <b v="0"/>
    <s v="technology/gadgets"/>
    <n v="14"/>
    <n v="129.97"/>
    <x v="3"/>
    <x v="13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x v="422"/>
    <x v="0"/>
    <s v="CA"/>
    <s v="CAD"/>
    <n v="1407034796"/>
    <n v="1401850796"/>
    <b v="0"/>
    <n v="15"/>
    <b v="0"/>
    <s v="film &amp; video/science fiction"/>
    <n v="5"/>
    <n v="119"/>
    <x v="0"/>
    <x v="0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x v="423"/>
    <x v="1"/>
    <s v="US"/>
    <s v="USD"/>
    <n v="1416000600"/>
    <n v="1413318600"/>
    <b v="0"/>
    <n v="23"/>
    <b v="0"/>
    <s v="games/mobile games"/>
    <n v="2"/>
    <n v="25.43"/>
    <x v="4"/>
    <x v="17"/>
    <x v="557"/>
    <d v="2014-11-14T21:30:00"/>
  </r>
  <r>
    <n v="963"/>
    <s v="The Ultimate Learning Center"/>
    <s v="WE are molding an educated, motivated, non violent GENERATION!"/>
    <n v="35000"/>
    <x v="424"/>
    <x v="1"/>
    <s v="US"/>
    <s v="USD"/>
    <n v="1476717319"/>
    <n v="1473693319"/>
    <b v="0"/>
    <n v="9"/>
    <b v="0"/>
    <s v="technology/wearables"/>
    <n v="1"/>
    <n v="41.89"/>
    <x v="3"/>
    <x v="10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x v="425"/>
    <x v="1"/>
    <s v="US"/>
    <s v="USD"/>
    <n v="1477949764"/>
    <n v="1474493764"/>
    <b v="0"/>
    <n v="3"/>
    <b v="0"/>
    <s v="technology/wearables"/>
    <n v="1"/>
    <n v="99.33"/>
    <x v="3"/>
    <x v="10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x v="426"/>
    <x v="1"/>
    <s v="US"/>
    <s v="USD"/>
    <n v="1485035131"/>
    <n v="1483307131"/>
    <b v="0"/>
    <n v="4"/>
    <b v="0"/>
    <s v="games/mobile games"/>
    <n v="0"/>
    <n v="31.25"/>
    <x v="4"/>
    <x v="17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27"/>
    <x v="0"/>
    <s v="GB"/>
    <s v="GBP"/>
    <n v="1432223125"/>
    <n v="1429631125"/>
    <b v="0"/>
    <n v="4"/>
    <b v="0"/>
    <s v="technology/wearables"/>
    <n v="0"/>
    <n v="26.5"/>
    <x v="3"/>
    <x v="10"/>
    <x v="561"/>
    <d v="2015-05-21T15:45:25"/>
  </r>
  <r>
    <n v="1718"/>
    <s v="The Prodigal Son"/>
    <s v="A melody for the galaxy."/>
    <n v="35000"/>
    <x v="23"/>
    <x v="1"/>
    <s v="US"/>
    <s v="USD"/>
    <n v="1463201940"/>
    <n v="1459435149"/>
    <b v="0"/>
    <n v="2"/>
    <b v="0"/>
    <s v="music/faith"/>
    <n v="0"/>
    <n v="37.5"/>
    <x v="5"/>
    <x v="15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428"/>
    <x v="1"/>
    <s v="US"/>
    <s v="USD"/>
    <n v="1432913659"/>
    <n v="1430321659"/>
    <b v="0"/>
    <n v="3"/>
    <b v="0"/>
    <s v="theater/plays"/>
    <n v="0"/>
    <n v="23.33"/>
    <x v="1"/>
    <x v="18"/>
    <x v="563"/>
    <d v="2015-05-29T15:34:19"/>
  </r>
  <r>
    <n v="2354"/>
    <s v="Dissertation (Canceled)"/>
    <s v="Almost done with doctorate degree but need funding of $35,000 to complete research of project."/>
    <n v="35000"/>
    <x v="87"/>
    <x v="0"/>
    <s v="US"/>
    <s v="USD"/>
    <n v="1420910460"/>
    <n v="1415726460"/>
    <b v="0"/>
    <n v="1"/>
    <b v="0"/>
    <s v="technology/web"/>
    <n v="0"/>
    <n v="25"/>
    <x v="3"/>
    <x v="7"/>
    <x v="564"/>
    <d v="2015-01-10T17:21:00"/>
  </r>
  <r>
    <n v="2428"/>
    <s v="Premium Burgers"/>
    <s v="From Moo 2 You! We want to offer premium burgers to a taco flooded environment."/>
    <n v="35000"/>
    <x v="4"/>
    <x v="1"/>
    <s v="US"/>
    <s v="USD"/>
    <n v="1426182551"/>
    <n v="1423594151"/>
    <b v="0"/>
    <n v="1"/>
    <b v="0"/>
    <s v="food/food trucks"/>
    <n v="0"/>
    <n v="1"/>
    <x v="7"/>
    <x v="16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x v="4"/>
    <x v="1"/>
    <s v="US"/>
    <s v="USD"/>
    <n v="1469919890"/>
    <n v="1467327890"/>
    <b v="0"/>
    <n v="1"/>
    <b v="0"/>
    <s v="food/food trucks"/>
    <n v="0"/>
    <n v="1"/>
    <x v="7"/>
    <x v="16"/>
    <x v="566"/>
    <d v="2016-07-30T23:04:50"/>
  </r>
  <r>
    <n v="2504"/>
    <s v="Halal Restaurant and Internet Cafe"/>
    <s v="Halal Restaurant and Internet Cafe 20 percent of profits will go to building masjids."/>
    <n v="35000"/>
    <x v="0"/>
    <x v="1"/>
    <s v="US"/>
    <s v="USD"/>
    <n v="1416014534"/>
    <n v="1413418934"/>
    <b v="0"/>
    <n v="0"/>
    <b v="0"/>
    <s v="food/restaurants"/>
    <n v="0"/>
    <n v="0"/>
    <x v="7"/>
    <x v="20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x v="0"/>
    <x v="0"/>
    <s v="US"/>
    <s v="USD"/>
    <n v="1408663948"/>
    <n v="1406071948"/>
    <b v="0"/>
    <n v="0"/>
    <b v="0"/>
    <s v="food/food trucks"/>
    <n v="0"/>
    <n v="0"/>
    <x v="7"/>
    <x v="16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429"/>
    <x v="2"/>
    <s v="ES"/>
    <s v="EUR"/>
    <n v="1460066954"/>
    <n v="1456614554"/>
    <b v="1"/>
    <n v="964"/>
    <b v="1"/>
    <s v="film &amp; video/documentary"/>
    <n v="127"/>
    <n v="44.91"/>
    <x v="0"/>
    <x v="2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430"/>
    <x v="2"/>
    <s v="US"/>
    <s v="USD"/>
    <n v="1433125200"/>
    <n v="1429312694"/>
    <b v="1"/>
    <n v="285"/>
    <b v="1"/>
    <s v="film &amp; video/documentary"/>
    <n v="102"/>
    <n v="119.99"/>
    <x v="0"/>
    <x v="21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x v="431"/>
    <x v="1"/>
    <s v="MX"/>
    <s v="MXN"/>
    <n v="1482711309"/>
    <n v="1479860109"/>
    <b v="0"/>
    <n v="6"/>
    <b v="0"/>
    <s v="theater/plays"/>
    <n v="7"/>
    <n v="383.33"/>
    <x v="1"/>
    <x v="18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x v="432"/>
    <x v="1"/>
    <s v="US"/>
    <s v="USD"/>
    <n v="1423152678"/>
    <n v="1420560678"/>
    <b v="1"/>
    <n v="15"/>
    <b v="0"/>
    <s v="photography/photobooks"/>
    <n v="5"/>
    <n v="109.07"/>
    <x v="6"/>
    <x v="14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x v="433"/>
    <x v="1"/>
    <s v="US"/>
    <s v="USD"/>
    <n v="1472799600"/>
    <n v="1470874618"/>
    <b v="0"/>
    <n v="16"/>
    <b v="0"/>
    <s v="photography/people"/>
    <n v="4"/>
    <n v="88.69"/>
    <x v="6"/>
    <x v="19"/>
    <x v="573"/>
    <d v="2016-09-02T07:00:00"/>
  </r>
  <r>
    <n v="2395"/>
    <s v="VENT it out (Canceled)"/>
    <s v="I am making a social website where people can anonymously or openly vent, All walks of life all over the world"/>
    <n v="33000"/>
    <x v="0"/>
    <x v="0"/>
    <s v="US"/>
    <s v="USD"/>
    <n v="1484038620"/>
    <n v="1481597687"/>
    <b v="0"/>
    <n v="0"/>
    <b v="0"/>
    <s v="technology/web"/>
    <n v="0"/>
    <n v="0"/>
    <x v="3"/>
    <x v="7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x v="434"/>
    <x v="2"/>
    <s v="GB"/>
    <s v="GBP"/>
    <n v="1354233296"/>
    <n v="1351641296"/>
    <b v="1"/>
    <n v="625"/>
    <b v="1"/>
    <s v="technology/hardware"/>
    <n v="226"/>
    <n v="118.61"/>
    <x v="3"/>
    <x v="12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x v="435"/>
    <x v="1"/>
    <s v="US"/>
    <s v="USD"/>
    <n v="1414193160"/>
    <n v="1410305160"/>
    <b v="1"/>
    <n v="124"/>
    <b v="0"/>
    <s v="photography/photobooks"/>
    <n v="65"/>
    <n v="170.63"/>
    <x v="6"/>
    <x v="14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436"/>
    <x v="2"/>
    <s v="US"/>
    <s v="USD"/>
    <n v="1397225746"/>
    <n v="1394633746"/>
    <b v="0"/>
    <n v="406"/>
    <b v="1"/>
    <s v="music/rock"/>
    <n v="105"/>
    <n v="83.97"/>
    <x v="5"/>
    <x v="31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x v="437"/>
    <x v="2"/>
    <s v="US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</r>
  <r>
    <n v="2680"/>
    <s v="iHeart Pillow"/>
    <s v="iHeartPillow, Connecting loved ones"/>
    <n v="32000"/>
    <x v="438"/>
    <x v="1"/>
    <s v="ES"/>
    <s v="EUR"/>
    <n v="1459915491"/>
    <n v="1457327091"/>
    <b v="0"/>
    <n v="4"/>
    <b v="0"/>
    <s v="technology/makerspaces"/>
    <n v="1"/>
    <n v="69"/>
    <x v="3"/>
    <x v="4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439"/>
    <x v="2"/>
    <s v="US"/>
    <s v="USD"/>
    <n v="1461904788"/>
    <n v="1458103188"/>
    <b v="0"/>
    <n v="237"/>
    <b v="1"/>
    <s v="theater/plays"/>
    <n v="103"/>
    <n v="134.26"/>
    <x v="1"/>
    <x v="18"/>
    <x v="580"/>
    <d v="2016-04-29T04:39:48"/>
  </r>
  <r>
    <n v="1999"/>
    <s v="Planet Venus"/>
    <s v="This is a portrait photo project aiming to inspire women to explore themselves and live their passion"/>
    <n v="31000"/>
    <x v="440"/>
    <x v="1"/>
    <s v="GB"/>
    <s v="GBP"/>
    <n v="1415882108"/>
    <n v="1413286508"/>
    <b v="0"/>
    <n v="7"/>
    <b v="0"/>
    <s v="photography/people"/>
    <n v="1"/>
    <n v="33.71"/>
    <x v="6"/>
    <x v="19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x v="441"/>
    <x v="2"/>
    <s v="US"/>
    <s v="USD"/>
    <n v="1364184539"/>
    <n v="1361250539"/>
    <b v="1"/>
    <n v="26457"/>
    <b v="1"/>
    <s v="technology/hardware"/>
    <n v="7814"/>
    <n v="88.6"/>
    <x v="3"/>
    <x v="12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x v="442"/>
    <x v="2"/>
    <s v="US"/>
    <s v="USD"/>
    <n v="1425132059"/>
    <n v="1422540059"/>
    <b v="0"/>
    <n v="4330"/>
    <b v="1"/>
    <s v="games/tabletop games"/>
    <n v="951"/>
    <n v="65.89"/>
    <x v="4"/>
    <x v="32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x v="443"/>
    <x v="2"/>
    <s v="US"/>
    <s v="USD"/>
    <n v="1332385200"/>
    <n v="1329759452"/>
    <b v="1"/>
    <n v="2602"/>
    <b v="1"/>
    <s v="publishing/radio &amp; podcasts"/>
    <n v="456"/>
    <n v="52.62"/>
    <x v="2"/>
    <x v="27"/>
    <x v="584"/>
    <d v="2012-03-22T03:00:00"/>
  </r>
  <r>
    <n v="2010"/>
    <s v="Weighitz: Weigh Smarter"/>
    <s v="Weighitz are miniature smart scales designed to weigh anything in the home."/>
    <n v="30000"/>
    <x v="444"/>
    <x v="2"/>
    <s v="US"/>
    <s v="USD"/>
    <n v="1471564491"/>
    <n v="1468972491"/>
    <b v="1"/>
    <n v="1737"/>
    <b v="1"/>
    <s v="technology/hardware"/>
    <n v="320"/>
    <n v="55.28"/>
    <x v="3"/>
    <x v="12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445"/>
    <x v="2"/>
    <s v="US"/>
    <s v="USD"/>
    <n v="1389812400"/>
    <n v="1386108087"/>
    <b v="0"/>
    <n v="456"/>
    <b v="1"/>
    <s v="technology/hardware"/>
    <n v="246"/>
    <n v="161.88"/>
    <x v="3"/>
    <x v="12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x v="446"/>
    <x v="2"/>
    <s v="US"/>
    <s v="USD"/>
    <n v="1410017131"/>
    <n v="1406129131"/>
    <b v="1"/>
    <n v="508"/>
    <b v="1"/>
    <s v="music/rock"/>
    <n v="200"/>
    <n v="118.2"/>
    <x v="5"/>
    <x v="31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x v="447"/>
    <x v="2"/>
    <s v="US"/>
    <s v="USD"/>
    <n v="1308359666"/>
    <n v="1305767666"/>
    <b v="1"/>
    <n v="688"/>
    <b v="1"/>
    <s v="film &amp; video/documentary"/>
    <n v="191"/>
    <n v="83.35"/>
    <x v="0"/>
    <x v="21"/>
    <x v="588"/>
    <d v="2011-06-18T01:14:26"/>
  </r>
  <r>
    <n v="1957"/>
    <s v="freeSoC and freeSoC Mini"/>
    <s v="An open hardware platform for the best microcontroller in the world."/>
    <n v="30000"/>
    <x v="448"/>
    <x v="2"/>
    <s v="US"/>
    <s v="USD"/>
    <n v="1351304513"/>
    <n v="1348712513"/>
    <b v="1"/>
    <n v="660"/>
    <b v="1"/>
    <s v="technology/hardware"/>
    <n v="168"/>
    <n v="76.14"/>
    <x v="3"/>
    <x v="12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x v="449"/>
    <x v="2"/>
    <s v="US"/>
    <s v="USD"/>
    <n v="1405479600"/>
    <n v="1401642425"/>
    <b v="0"/>
    <n v="827"/>
    <b v="1"/>
    <s v="film &amp; video/television"/>
    <n v="165"/>
    <n v="59.96"/>
    <x v="0"/>
    <x v="30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50"/>
    <x v="2"/>
    <s v="US"/>
    <s v="USD"/>
    <n v="1454277540"/>
    <n v="1450880854"/>
    <b v="0"/>
    <n v="375"/>
    <b v="1"/>
    <s v="technology/hardware"/>
    <n v="143"/>
    <n v="114.77"/>
    <x v="3"/>
    <x v="12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x v="451"/>
    <x v="2"/>
    <s v="US"/>
    <s v="USD"/>
    <n v="1399668319"/>
    <n v="1397076319"/>
    <b v="1"/>
    <n v="848"/>
    <b v="1"/>
    <s v="technology/hardware"/>
    <n v="132"/>
    <n v="46.58"/>
    <x v="3"/>
    <x v="12"/>
    <x v="592"/>
    <d v="2014-05-09T20:45:19"/>
  </r>
  <r>
    <n v="2005"/>
    <s v="bassAware Holster"/>
    <s v="The bassAware Holster is a new type of wearable audio technology that uses vibration to create a massive bass experience."/>
    <n v="30000"/>
    <x v="452"/>
    <x v="2"/>
    <s v="US"/>
    <s v="USD"/>
    <n v="1381895940"/>
    <n v="1379532618"/>
    <b v="1"/>
    <n v="191"/>
    <b v="1"/>
    <s v="technology/hardware"/>
    <n v="124"/>
    <n v="194.26"/>
    <x v="3"/>
    <x v="12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453"/>
    <x v="2"/>
    <s v="US"/>
    <s v="USD"/>
    <n v="1329084231"/>
    <n v="1326492231"/>
    <b v="1"/>
    <n v="361"/>
    <b v="1"/>
    <s v="music/rock"/>
    <n v="118"/>
    <n v="98.03"/>
    <x v="5"/>
    <x v="31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x v="454"/>
    <x v="2"/>
    <s v="US"/>
    <s v="USD"/>
    <n v="1324609200"/>
    <n v="1319467604"/>
    <b v="1"/>
    <n v="369"/>
    <b v="1"/>
    <s v="publishing/radio &amp; podcasts"/>
    <n v="111"/>
    <n v="90.5"/>
    <x v="2"/>
    <x v="27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x v="455"/>
    <x v="2"/>
    <s v="US"/>
    <s v="USD"/>
    <n v="1416285300"/>
    <n v="1413824447"/>
    <b v="0"/>
    <n v="348"/>
    <b v="1"/>
    <s v="theater/spaces"/>
    <n v="110"/>
    <n v="94.55"/>
    <x v="1"/>
    <x v="1"/>
    <x v="596"/>
    <d v="2014-11-18T04:35:00"/>
  </r>
  <r>
    <n v="18"/>
    <s v="Indian As Apple Pie TV"/>
    <s v="The Indian cooking show you crave: complete with cooking, travel to India, and loads of spicy inspiration with Anupy."/>
    <n v="30000"/>
    <x v="456"/>
    <x v="2"/>
    <s v="US"/>
    <s v="USD"/>
    <n v="1410958856"/>
    <n v="1408366856"/>
    <b v="0"/>
    <n v="342"/>
    <b v="1"/>
    <s v="film &amp; video/television"/>
    <n v="106"/>
    <n v="93.26"/>
    <x v="0"/>
    <x v="30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x v="457"/>
    <x v="2"/>
    <s v="US"/>
    <s v="USD"/>
    <n v="1370525691"/>
    <n v="1367933691"/>
    <b v="1"/>
    <n v="437"/>
    <b v="1"/>
    <s v="film &amp; video/documentary"/>
    <n v="106"/>
    <n v="72.48"/>
    <x v="0"/>
    <x v="21"/>
    <x v="598"/>
    <d v="2013-06-06T13:34:51"/>
  </r>
  <r>
    <n v="2298"/>
    <s v="Jonny Gray: First Full Length Album"/>
    <s v="My name is Jonny Gray, and my friends and I are working together to raise funds for my debut album"/>
    <n v="30000"/>
    <x v="458"/>
    <x v="2"/>
    <s v="US"/>
    <s v="USD"/>
    <n v="1395861033"/>
    <n v="1393272633"/>
    <b v="0"/>
    <n v="288"/>
    <b v="1"/>
    <s v="music/rock"/>
    <n v="105"/>
    <n v="109.45"/>
    <x v="5"/>
    <x v="31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x v="459"/>
    <x v="2"/>
    <s v="US"/>
    <s v="USD"/>
    <n v="1388649600"/>
    <n v="1386123861"/>
    <b v="1"/>
    <n v="287"/>
    <b v="1"/>
    <s v="film &amp; video/documentary"/>
    <n v="105"/>
    <n v="109.42"/>
    <x v="0"/>
    <x v="21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460"/>
    <x v="2"/>
    <s v="US"/>
    <s v="USD"/>
    <n v="1413604800"/>
    <n v="1408624622"/>
    <b v="0"/>
    <n v="37"/>
    <b v="1"/>
    <s v="technology/hardware"/>
    <n v="104"/>
    <n v="845.7"/>
    <x v="3"/>
    <x v="12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x v="461"/>
    <x v="2"/>
    <s v="US"/>
    <s v="USD"/>
    <n v="1412434136"/>
    <n v="1409669336"/>
    <b v="0"/>
    <n v="104"/>
    <b v="1"/>
    <s v="theater/plays"/>
    <n v="103"/>
    <n v="297.02999999999997"/>
    <x v="1"/>
    <x v="18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462"/>
    <x v="2"/>
    <s v="US"/>
    <s v="USD"/>
    <n v="1458742685"/>
    <n v="1454858285"/>
    <b v="0"/>
    <n v="282"/>
    <b v="1"/>
    <s v="food/small batch"/>
    <n v="102"/>
    <n v="108.78"/>
    <x v="7"/>
    <x v="33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x v="463"/>
    <x v="2"/>
    <s v="US"/>
    <s v="USD"/>
    <n v="1484024400"/>
    <n v="1479932713"/>
    <b v="1"/>
    <n v="216"/>
    <b v="1"/>
    <s v="theater/plays"/>
    <n v="102"/>
    <n v="141.71"/>
    <x v="1"/>
    <x v="18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x v="464"/>
    <x v="2"/>
    <s v="US"/>
    <s v="USD"/>
    <n v="1415934000"/>
    <n v="1413308545"/>
    <b v="1"/>
    <n v="524"/>
    <b v="1"/>
    <s v="film &amp; video/documentary"/>
    <n v="102"/>
    <n v="58.41"/>
    <x v="0"/>
    <x v="21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x v="465"/>
    <x v="2"/>
    <s v="US"/>
    <s v="USD"/>
    <n v="1387688400"/>
    <n v="1384920804"/>
    <b v="0"/>
    <n v="241"/>
    <b v="1"/>
    <s v="film &amp; video/documentary"/>
    <n v="101"/>
    <n v="125.79"/>
    <x v="0"/>
    <x v="21"/>
    <x v="606"/>
    <d v="2013-12-22T05:00:00"/>
  </r>
  <r>
    <n v="317"/>
    <s v="Good Men, Bad Men, and a Few Rowdy Ladies"/>
    <s v="The story of a cowboy town with a prison problem, and the colorful characters who call it home."/>
    <n v="30000"/>
    <x v="466"/>
    <x v="2"/>
    <s v="US"/>
    <s v="USD"/>
    <n v="1386778483"/>
    <n v="1384186483"/>
    <b v="1"/>
    <n v="316"/>
    <b v="1"/>
    <s v="film &amp; video/documentary"/>
    <n v="101"/>
    <n v="95.7"/>
    <x v="0"/>
    <x v="21"/>
    <x v="607"/>
    <d v="2013-12-11T16:14:43"/>
  </r>
  <r>
    <n v="969"/>
    <s v="Make 100 | Geek &amp; Chic: Smart Safety Jewelry."/>
    <s v="Geek &amp; Chic Smart Jewelry Collection, Wearables Meet Style!"/>
    <n v="30000"/>
    <x v="467"/>
    <x v="1"/>
    <s v="MX"/>
    <s v="MXN"/>
    <n v="1486624607"/>
    <n v="1483773407"/>
    <b v="0"/>
    <n v="11"/>
    <b v="0"/>
    <s v="technology/wearables"/>
    <n v="47"/>
    <n v="1272.73"/>
    <x v="3"/>
    <x v="10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x v="468"/>
    <x v="0"/>
    <s v="US"/>
    <s v="USD"/>
    <n v="1481727623"/>
    <n v="1478095223"/>
    <b v="0"/>
    <n v="76"/>
    <b v="0"/>
    <s v="technology/wearables"/>
    <n v="44"/>
    <n v="174.95"/>
    <x v="3"/>
    <x v="10"/>
    <x v="609"/>
    <d v="2016-12-14T15:00:23"/>
  </r>
  <r>
    <n v="1780"/>
    <s v="Native Nation"/>
    <s v="It is time to recognize and give to the indigenus groups the credit they deserve. It is time to understand where we come from."/>
    <n v="30000"/>
    <x v="469"/>
    <x v="1"/>
    <s v="US"/>
    <s v="USD"/>
    <n v="1467469510"/>
    <n v="1462285510"/>
    <b v="1"/>
    <n v="152"/>
    <b v="0"/>
    <s v="photography/photobooks"/>
    <n v="40"/>
    <n v="78.44"/>
    <x v="6"/>
    <x v="14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70"/>
    <x v="1"/>
    <s v="US"/>
    <s v="USD"/>
    <n v="1421208000"/>
    <n v="1418315852"/>
    <b v="0"/>
    <n v="15"/>
    <b v="0"/>
    <s v="technology/wearables"/>
    <n v="39"/>
    <n v="788.53"/>
    <x v="3"/>
    <x v="10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x v="471"/>
    <x v="3"/>
    <s v="US"/>
    <s v="USD"/>
    <n v="1491181200"/>
    <n v="1488387008"/>
    <b v="0"/>
    <n v="38"/>
    <b v="0"/>
    <s v="music/faith"/>
    <n v="33"/>
    <n v="264.26"/>
    <x v="5"/>
    <x v="15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472"/>
    <x v="0"/>
    <s v="US"/>
    <s v="USD"/>
    <n v="1469122200"/>
    <n v="1466611108"/>
    <b v="0"/>
    <n v="86"/>
    <b v="0"/>
    <s v="technology/wearables"/>
    <n v="26"/>
    <n v="90.62"/>
    <x v="3"/>
    <x v="10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x v="473"/>
    <x v="0"/>
    <s v="US"/>
    <s v="USD"/>
    <n v="1469656800"/>
    <n v="1467151204"/>
    <b v="0"/>
    <n v="59"/>
    <b v="0"/>
    <s v="publishing/art books"/>
    <n v="21"/>
    <n v="108.05"/>
    <x v="2"/>
    <x v="35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x v="474"/>
    <x v="0"/>
    <s v="US"/>
    <s v="USD"/>
    <n v="1470187800"/>
    <n v="1467325053"/>
    <b v="0"/>
    <n v="59"/>
    <b v="0"/>
    <s v="technology/space exploration"/>
    <n v="19"/>
    <n v="95.28"/>
    <x v="3"/>
    <x v="8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x v="475"/>
    <x v="1"/>
    <s v="CA"/>
    <s v="CAD"/>
    <n v="1429207833"/>
    <n v="1426615833"/>
    <b v="0"/>
    <n v="7"/>
    <b v="0"/>
    <s v="technology/web"/>
    <n v="9"/>
    <n v="389.29"/>
    <x v="3"/>
    <x v="7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x v="476"/>
    <x v="1"/>
    <s v="DE"/>
    <s v="EUR"/>
    <n v="1434047084"/>
    <n v="1431455084"/>
    <b v="1"/>
    <n v="28"/>
    <b v="0"/>
    <s v="theater/plays"/>
    <n v="7"/>
    <n v="75.459999999999994"/>
    <x v="1"/>
    <x v="18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x v="477"/>
    <x v="1"/>
    <s v="US"/>
    <s v="USD"/>
    <n v="1336188019"/>
    <n v="1333596019"/>
    <b v="0"/>
    <n v="24"/>
    <b v="0"/>
    <s v="music/jazz"/>
    <n v="7"/>
    <n v="82.58"/>
    <x v="5"/>
    <x v="24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x v="478"/>
    <x v="1"/>
    <s v="DE"/>
    <s v="EUR"/>
    <n v="1451602800"/>
    <n v="1449011610"/>
    <b v="0"/>
    <n v="23"/>
    <b v="0"/>
    <s v="technology/wearables"/>
    <n v="6"/>
    <n v="82.09"/>
    <x v="3"/>
    <x v="10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479"/>
    <x v="1"/>
    <s v="US"/>
    <s v="USD"/>
    <n v="1421691298"/>
    <n v="1417803298"/>
    <b v="1"/>
    <n v="19"/>
    <b v="0"/>
    <s v="photography/photobooks"/>
    <n v="6"/>
    <n v="98.79"/>
    <x v="6"/>
    <x v="14"/>
    <x v="620"/>
    <d v="2015-01-19T18:14:58"/>
  </r>
  <r>
    <n v="481"/>
    <s v="ERA"/>
    <s v="The year is 2043. Test subject David Beck has been augmented with psychokinetic abilities. He uses his newfound gifts to thwart evil."/>
    <n v="30000"/>
    <x v="480"/>
    <x v="1"/>
    <s v="US"/>
    <s v="USD"/>
    <n v="1349885289"/>
    <n v="1347293289"/>
    <b v="0"/>
    <n v="21"/>
    <b v="0"/>
    <s v="film &amp; video/animation"/>
    <n v="6"/>
    <n v="87.14"/>
    <x v="0"/>
    <x v="3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x v="481"/>
    <x v="1"/>
    <s v="US"/>
    <s v="USD"/>
    <n v="1478196008"/>
    <n v="1475604008"/>
    <b v="0"/>
    <n v="56"/>
    <b v="0"/>
    <s v="games/video games"/>
    <n v="5"/>
    <n v="29.04"/>
    <x v="4"/>
    <x v="9"/>
    <x v="622"/>
    <d v="2016-11-03T18:00:08"/>
  </r>
  <r>
    <n v="3981"/>
    <s v="BEIRUT, LADY OF LEBANON"/>
    <s v="A Theatrical Production Celebrating the Lebanese Culture and the Human Spirit in Time of War."/>
    <n v="30000"/>
    <x v="482"/>
    <x v="1"/>
    <s v="US"/>
    <s v="USD"/>
    <n v="1468729149"/>
    <n v="1463545149"/>
    <b v="0"/>
    <n v="7"/>
    <b v="0"/>
    <s v="theater/plays"/>
    <n v="4"/>
    <n v="175"/>
    <x v="1"/>
    <x v="18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x v="483"/>
    <x v="1"/>
    <s v="US"/>
    <s v="USD"/>
    <n v="1427510586"/>
    <n v="1424922186"/>
    <b v="0"/>
    <n v="19"/>
    <b v="0"/>
    <s v="food/food trucks"/>
    <n v="4"/>
    <n v="60.79"/>
    <x v="7"/>
    <x v="16"/>
    <x v="624"/>
    <d v="2015-03-28T02:43:06"/>
  </r>
  <r>
    <n v="1085"/>
    <s v="Sun Dryd Studios"/>
    <s v="The new kid on the block. Re-imagining old games and creating new ones. Ship, Lazer, Rock is first."/>
    <n v="30000"/>
    <x v="84"/>
    <x v="1"/>
    <s v="CA"/>
    <s v="CAD"/>
    <n v="1457967975"/>
    <n v="1455379575"/>
    <b v="0"/>
    <n v="9"/>
    <b v="0"/>
    <s v="games/video games"/>
    <n v="3"/>
    <n v="114"/>
    <x v="4"/>
    <x v="9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484"/>
    <x v="0"/>
    <s v="US"/>
    <s v="USD"/>
    <n v="1438543033"/>
    <n v="1435951033"/>
    <b v="0"/>
    <n v="15"/>
    <b v="0"/>
    <s v="technology/wearables"/>
    <n v="3"/>
    <n v="66.069999999999993"/>
    <x v="3"/>
    <x v="10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x v="311"/>
    <x v="1"/>
    <s v="US"/>
    <s v="USD"/>
    <n v="1410972319"/>
    <n v="1408380319"/>
    <b v="0"/>
    <n v="14"/>
    <b v="0"/>
    <s v="film &amp; video/animation"/>
    <n v="3"/>
    <n v="61.5"/>
    <x v="0"/>
    <x v="3"/>
    <x v="627"/>
    <d v="2014-09-17T16:45:19"/>
  </r>
  <r>
    <n v="4095"/>
    <s v="LOPE ENAMORADO"/>
    <s v="Proyecto teatral dirigido por MartÃ­n Acosta que habla y reflexiona sobre el amor y su naturaleza."/>
    <n v="30000"/>
    <x v="205"/>
    <x v="1"/>
    <s v="MX"/>
    <s v="MXN"/>
    <n v="1482108350"/>
    <n v="1479516350"/>
    <b v="0"/>
    <n v="1"/>
    <b v="0"/>
    <s v="theater/plays"/>
    <n v="3"/>
    <n v="800"/>
    <x v="1"/>
    <x v="18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x v="485"/>
    <x v="0"/>
    <s v="CA"/>
    <s v="CAD"/>
    <n v="1408986738"/>
    <n v="1405098738"/>
    <b v="0"/>
    <n v="1"/>
    <b v="0"/>
    <s v="technology/web"/>
    <n v="1"/>
    <n v="300"/>
    <x v="3"/>
    <x v="7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x v="486"/>
    <x v="1"/>
    <s v="DK"/>
    <s v="DKK"/>
    <n v="1424081477"/>
    <n v="1420798277"/>
    <b v="0"/>
    <n v="3"/>
    <b v="0"/>
    <s v="theater/musical"/>
    <n v="0"/>
    <n v="36.67"/>
    <x v="1"/>
    <x v="6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x v="181"/>
    <x v="1"/>
    <s v="AU"/>
    <s v="AUD"/>
    <n v="1451637531"/>
    <n v="1449045531"/>
    <b v="0"/>
    <n v="1"/>
    <b v="0"/>
    <s v="publishing/translations"/>
    <n v="0"/>
    <n v="100"/>
    <x v="2"/>
    <x v="2"/>
    <x v="631"/>
    <d v="2016-01-01T08:38:51"/>
  </r>
  <r>
    <n v="902"/>
    <s v="MISTER BROWN"/>
    <s v="I'VE STARTED A BRAND NEW ALBUM THAT WILL FEATURE ACID JAZZ, FUNK, ROCK, AND DANCE WITH THE PROMISE OF TOURING NEXT YEAR IN THE USA"/>
    <n v="30000"/>
    <x v="27"/>
    <x v="1"/>
    <s v="US"/>
    <s v="USD"/>
    <n v="1409412600"/>
    <n v="1404947422"/>
    <b v="0"/>
    <n v="3"/>
    <b v="0"/>
    <s v="music/jazz"/>
    <n v="0"/>
    <n v="30"/>
    <x v="5"/>
    <x v="24"/>
    <x v="632"/>
    <d v="2014-08-30T15:30:00"/>
  </r>
  <r>
    <n v="1907"/>
    <s v="Litter-Buddy"/>
    <s v="Litter-Buddy is great economical alternative to leading pet waste disposal systems with cartridge bag elements."/>
    <n v="30000"/>
    <x v="353"/>
    <x v="1"/>
    <s v="US"/>
    <s v="USD"/>
    <n v="1400853925"/>
    <n v="1399557925"/>
    <b v="0"/>
    <n v="4"/>
    <b v="0"/>
    <s v="technology/gadgets"/>
    <n v="0"/>
    <n v="21.25"/>
    <x v="3"/>
    <x v="13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x v="15"/>
    <x v="1"/>
    <s v="US"/>
    <s v="USD"/>
    <n v="1394909909"/>
    <n v="1392321509"/>
    <b v="0"/>
    <n v="4"/>
    <b v="0"/>
    <s v="games/video games"/>
    <n v="0"/>
    <n v="12.5"/>
    <x v="4"/>
    <x v="9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x v="15"/>
    <x v="1"/>
    <s v="US"/>
    <s v="USD"/>
    <n v="1404601632"/>
    <n v="1402009632"/>
    <b v="0"/>
    <n v="1"/>
    <b v="0"/>
    <s v="food/food trucks"/>
    <n v="0"/>
    <n v="50"/>
    <x v="7"/>
    <x v="16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x v="15"/>
    <x v="1"/>
    <s v="US"/>
    <s v="USD"/>
    <n v="1412536421"/>
    <n v="1409944421"/>
    <b v="0"/>
    <n v="1"/>
    <b v="0"/>
    <s v="food/food trucks"/>
    <n v="0"/>
    <n v="50"/>
    <x v="7"/>
    <x v="16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x v="100"/>
    <x v="1"/>
    <s v="US"/>
    <s v="USD"/>
    <n v="1460274864"/>
    <n v="1457686464"/>
    <b v="0"/>
    <n v="4"/>
    <b v="0"/>
    <s v="games/video games"/>
    <n v="0"/>
    <n v="11.25"/>
    <x v="4"/>
    <x v="9"/>
    <x v="637"/>
    <d v="2016-04-10T07:54:24"/>
  </r>
  <r>
    <n v="3132"/>
    <s v="A Bite of a Snake Play"/>
    <s v="Smells Like Money, Drips Like Honey, Taste Like Mocha, Better Run AWAY"/>
    <n v="30000"/>
    <x v="25"/>
    <x v="3"/>
    <s v="US"/>
    <s v="USD"/>
    <n v="1492759460"/>
    <n v="1487579060"/>
    <b v="0"/>
    <n v="1"/>
    <b v="0"/>
    <s v="theater/plays"/>
    <n v="0"/>
    <n v="10"/>
    <x v="1"/>
    <x v="18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x v="198"/>
    <x v="1"/>
    <s v="GB"/>
    <s v="GBP"/>
    <n v="1364041163"/>
    <n v="1361884763"/>
    <b v="0"/>
    <n v="1"/>
    <b v="0"/>
    <s v="film &amp; video/animation"/>
    <n v="0"/>
    <n v="5"/>
    <x v="0"/>
    <x v="3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x v="12"/>
    <x v="1"/>
    <s v="US"/>
    <s v="USD"/>
    <n v="1455647587"/>
    <n v="1453487587"/>
    <b v="0"/>
    <n v="1"/>
    <b v="0"/>
    <s v="theater/plays"/>
    <n v="0"/>
    <n v="2"/>
    <x v="1"/>
    <x v="18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4"/>
    <x v="1"/>
    <s v="US"/>
    <s v="USD"/>
    <n v="1411701739"/>
    <n v="1409109739"/>
    <b v="0"/>
    <n v="1"/>
    <b v="0"/>
    <s v="food/food trucks"/>
    <n v="0"/>
    <n v="1"/>
    <x v="7"/>
    <x v="16"/>
    <x v="641"/>
    <d v="2014-09-26T03:22:19"/>
  </r>
  <r>
    <n v="2910"/>
    <s v="Strive"/>
    <s v="Free drama, dance and singing workshops for disadvantaged young people to inspire, create and help them follow their dreams."/>
    <n v="30000"/>
    <x v="4"/>
    <x v="1"/>
    <s v="GB"/>
    <s v="GBP"/>
    <n v="1434139887"/>
    <n v="1428955887"/>
    <b v="0"/>
    <n v="1"/>
    <b v="0"/>
    <s v="theater/plays"/>
    <n v="0"/>
    <n v="1"/>
    <x v="1"/>
    <x v="18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x v="0"/>
    <x v="1"/>
    <s v="GB"/>
    <s v="GBP"/>
    <n v="1432142738"/>
    <n v="1429550738"/>
    <b v="0"/>
    <n v="0"/>
    <b v="0"/>
    <s v="film &amp; video/animation"/>
    <n v="0"/>
    <n v="0"/>
    <x v="0"/>
    <x v="3"/>
    <x v="643"/>
    <d v="2015-05-20T17:25:38"/>
  </r>
  <r>
    <n v="1569"/>
    <s v="to be removed (Canceled)"/>
    <s v="to be removed"/>
    <n v="30000"/>
    <x v="0"/>
    <x v="0"/>
    <s v="US"/>
    <s v="USD"/>
    <n v="1369498714"/>
    <n v="1366906714"/>
    <b v="0"/>
    <n v="0"/>
    <b v="0"/>
    <s v="publishing/art books"/>
    <n v="0"/>
    <n v="0"/>
    <x v="2"/>
    <x v="35"/>
    <x v="644"/>
    <d v="2013-05-25T16:18:34"/>
  </r>
  <r>
    <n v="2379"/>
    <s v="SelectCooks.com (Canceled)"/>
    <s v="Selectcooks.com is a community marketplace for people to list, find and hire chefs."/>
    <n v="30000"/>
    <x v="0"/>
    <x v="0"/>
    <s v="US"/>
    <s v="USD"/>
    <n v="1444004616"/>
    <n v="1440116616"/>
    <b v="0"/>
    <n v="0"/>
    <b v="0"/>
    <s v="technology/web"/>
    <n v="0"/>
    <n v="0"/>
    <x v="3"/>
    <x v="7"/>
    <x v="645"/>
    <d v="2015-10-05T00:23:36"/>
  </r>
  <r>
    <n v="2386"/>
    <s v="Realjobmatch.com (Canceled)"/>
    <s v="Realjobmatch is not just a job search site but a matching site , matching the right jobseekers with the best jobs."/>
    <n v="30000"/>
    <x v="0"/>
    <x v="0"/>
    <s v="CA"/>
    <s v="CAD"/>
    <n v="1420920424"/>
    <n v="1415736424"/>
    <b v="0"/>
    <n v="0"/>
    <b v="0"/>
    <s v="technology/web"/>
    <n v="0"/>
    <n v="0"/>
    <x v="3"/>
    <x v="7"/>
    <x v="646"/>
    <d v="2015-01-10T20:07:04"/>
  </r>
  <r>
    <n v="2572"/>
    <s v="A Dream of Naughty Nachos (Canceled)"/>
    <s v="Mesquite smoked brisket nachos, food truck style, with homemade salsa to make your taste buds dance."/>
    <n v="30000"/>
    <x v="0"/>
    <x v="0"/>
    <s v="US"/>
    <s v="USD"/>
    <n v="1428893517"/>
    <n v="1426301517"/>
    <b v="0"/>
    <n v="0"/>
    <b v="0"/>
    <s v="food/food trucks"/>
    <n v="0"/>
    <n v="0"/>
    <x v="7"/>
    <x v="16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s v="US"/>
    <s v="USD"/>
    <n v="1412119423"/>
    <n v="1410391423"/>
    <b v="0"/>
    <n v="0"/>
    <b v="0"/>
    <s v="food/food trucks"/>
    <n v="0"/>
    <n v="0"/>
    <x v="7"/>
    <x v="16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s v="US"/>
    <s v="USD"/>
    <n v="1413608340"/>
    <n v="1412945440"/>
    <b v="0"/>
    <n v="0"/>
    <b v="0"/>
    <s v="theater/plays"/>
    <n v="0"/>
    <n v="0"/>
    <x v="1"/>
    <x v="18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0"/>
    <s v="DK"/>
    <s v="DKK"/>
    <n v="1472896800"/>
    <n v="1472804365"/>
    <b v="0"/>
    <n v="0"/>
    <b v="0"/>
    <s v="theater/musical"/>
    <n v="0"/>
    <n v="0"/>
    <x v="1"/>
    <x v="6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0"/>
    <s v="AU"/>
    <s v="AUD"/>
    <n v="1454281380"/>
    <n v="1451950570"/>
    <b v="0"/>
    <n v="0"/>
    <b v="0"/>
    <s v="theater/musical"/>
    <n v="0"/>
    <n v="0"/>
    <x v="1"/>
    <x v="6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s v="AU"/>
    <s v="AUD"/>
    <n v="1410076123"/>
    <n v="1404892123"/>
    <b v="0"/>
    <n v="0"/>
    <b v="0"/>
    <s v="theater/plays"/>
    <n v="0"/>
    <n v="0"/>
    <x v="1"/>
    <x v="18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87"/>
    <x v="1"/>
    <s v="US"/>
    <s v="USD"/>
    <n v="1463821338"/>
    <n v="1461229338"/>
    <b v="0"/>
    <n v="17"/>
    <b v="0"/>
    <s v="technology/wearables"/>
    <n v="4"/>
    <n v="65.180000000000007"/>
    <x v="3"/>
    <x v="10"/>
    <x v="653"/>
    <d v="2016-05-21T09:02:18"/>
  </r>
  <r>
    <n v="226"/>
    <s v="MAGGIE Film"/>
    <s v="A TRUE STORY OF DOMESTIC VILOLENCE THAT SEEKS TO OFFER THE VIEWER OUTLEST OF SUPPORT."/>
    <n v="29000"/>
    <x v="63"/>
    <x v="1"/>
    <s v="GB"/>
    <s v="GBP"/>
    <n v="1433064540"/>
    <n v="1428854344"/>
    <b v="0"/>
    <n v="2"/>
    <b v="0"/>
    <s v="film &amp; video/drama"/>
    <n v="1"/>
    <n v="125"/>
    <x v="0"/>
    <x v="5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8"/>
    <x v="2"/>
    <s v="US"/>
    <s v="USD"/>
    <n v="1437933600"/>
    <n v="1435117889"/>
    <b v="0"/>
    <n v="276"/>
    <b v="1"/>
    <s v="technology/wearables"/>
    <n v="104"/>
    <n v="109.34"/>
    <x v="3"/>
    <x v="10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x v="489"/>
    <x v="2"/>
    <s v="US"/>
    <s v="USD"/>
    <n v="1463111940"/>
    <n v="1459523017"/>
    <b v="0"/>
    <n v="89"/>
    <b v="1"/>
    <s v="film &amp; video/television"/>
    <n v="100"/>
    <n v="320.45"/>
    <x v="0"/>
    <x v="30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x v="490"/>
    <x v="2"/>
    <s v="US"/>
    <s v="USD"/>
    <n v="1489283915"/>
    <n v="1486691915"/>
    <b v="0"/>
    <n v="194"/>
    <b v="1"/>
    <s v="games/tabletop games"/>
    <n v="103"/>
    <n v="148.08000000000001"/>
    <x v="4"/>
    <x v="32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x v="491"/>
    <x v="1"/>
    <s v="US"/>
    <s v="USD"/>
    <n v="1486830030"/>
    <n v="1483806030"/>
    <b v="1"/>
    <n v="96"/>
    <b v="0"/>
    <s v="photography/photobooks"/>
    <n v="41"/>
    <n v="120.77"/>
    <x v="6"/>
    <x v="14"/>
    <x v="658"/>
    <d v="2017-02-11T16:20:30"/>
  </r>
  <r>
    <n v="1795"/>
    <s v="THE AFGHANS - A Photo Book"/>
    <s v="A photography book documenting the impact of the ISAF mission on the Afghan people of Mazar-e Sharif."/>
    <n v="28000"/>
    <x v="492"/>
    <x v="1"/>
    <s v="DE"/>
    <s v="EUR"/>
    <n v="1476460800"/>
    <n v="1473922541"/>
    <b v="1"/>
    <n v="81"/>
    <b v="0"/>
    <s v="photography/photobooks"/>
    <n v="39"/>
    <n v="133.9"/>
    <x v="6"/>
    <x v="14"/>
    <x v="659"/>
    <d v="2016-10-14T16:00:00"/>
  </r>
  <r>
    <n v="2127"/>
    <s v="Three Monkeys - Part 1: Into the Abyss"/>
    <s v="Three Monkeys is an audio adventure game for PC."/>
    <n v="28000"/>
    <x v="493"/>
    <x v="1"/>
    <s v="GB"/>
    <s v="GBP"/>
    <n v="1426158463"/>
    <n v="1423570063"/>
    <b v="0"/>
    <n v="236"/>
    <b v="0"/>
    <s v="games/video games"/>
    <n v="29"/>
    <n v="34.22"/>
    <x v="4"/>
    <x v="9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494"/>
    <x v="1"/>
    <s v="US"/>
    <s v="USD"/>
    <n v="1457207096"/>
    <n v="1452023096"/>
    <b v="0"/>
    <n v="9"/>
    <b v="0"/>
    <s v="food/food trucks"/>
    <n v="1"/>
    <n v="22.33"/>
    <x v="7"/>
    <x v="16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x v="495"/>
    <x v="1"/>
    <s v="US"/>
    <s v="USD"/>
    <n v="1468020354"/>
    <n v="1464045954"/>
    <b v="0"/>
    <n v="1"/>
    <b v="0"/>
    <s v="theater/plays"/>
    <n v="0"/>
    <n v="7"/>
    <x v="1"/>
    <x v="18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x v="0"/>
    <x v="1"/>
    <s v="US"/>
    <s v="USD"/>
    <n v="1436477241"/>
    <n v="1433885241"/>
    <b v="0"/>
    <n v="0"/>
    <b v="0"/>
    <s v="film &amp; video/drama"/>
    <n v="0"/>
    <n v="0"/>
    <x v="0"/>
    <x v="5"/>
    <x v="663"/>
    <d v="2015-07-09T21:27:21"/>
  </r>
  <r>
    <n v="854"/>
    <s v="Westfield Massacre - Sophomore Album &amp; Tour"/>
    <s v="Writing and Recording Sophomore record, and funding Tour to support Spring 2017 album release."/>
    <n v="27800"/>
    <x v="496"/>
    <x v="2"/>
    <s v="US"/>
    <s v="USD"/>
    <n v="1482901546"/>
    <n v="1480309546"/>
    <b v="0"/>
    <n v="499"/>
    <b v="1"/>
    <s v="music/metal"/>
    <n v="118"/>
    <n v="65.86"/>
    <x v="5"/>
    <x v="36"/>
    <x v="664"/>
    <d v="2016-12-28T05:05:46"/>
  </r>
  <r>
    <n v="715"/>
    <s v="Mouse^3"/>
    <s v="Mouse^3 is the next generation of input devices. With cursor control and customized gesture recognition, its applications are endless!"/>
    <n v="27500"/>
    <x v="497"/>
    <x v="1"/>
    <s v="US"/>
    <s v="USD"/>
    <n v="1446693040"/>
    <n v="1443233440"/>
    <b v="0"/>
    <n v="12"/>
    <b v="0"/>
    <s v="technology/wearables"/>
    <n v="5"/>
    <n v="115.75"/>
    <x v="3"/>
    <x v="10"/>
    <x v="665"/>
    <d v="2015-11-05T03:10:40"/>
  </r>
  <r>
    <n v="2730"/>
    <s v="Yaba - Portable Speaker &amp; Guitar Amp"/>
    <s v="The world's most powerful portable speaker and guitar amplifier. Turns any surface into a speaker."/>
    <n v="27000"/>
    <x v="498"/>
    <x v="2"/>
    <s v="US"/>
    <s v="USD"/>
    <n v="1366635575"/>
    <n v="1363611575"/>
    <b v="0"/>
    <n v="682"/>
    <b v="1"/>
    <s v="technology/hardware"/>
    <n v="170"/>
    <n v="67.42"/>
    <x v="3"/>
    <x v="12"/>
    <x v="666"/>
    <d v="2013-04-22T12:59:35"/>
  </r>
  <r>
    <n v="278"/>
    <s v="The Babushkas of Chernobyl"/>
    <s v="An unlikely story of spirit, defiance and beauty from the most contaminated place on Earth"/>
    <n v="27000"/>
    <x v="499"/>
    <x v="2"/>
    <s v="US"/>
    <s v="USD"/>
    <n v="1350003539"/>
    <n v="1347411539"/>
    <b v="1"/>
    <n v="415"/>
    <b v="1"/>
    <s v="film &amp; video/documentary"/>
    <n v="150"/>
    <n v="97.82"/>
    <x v="0"/>
    <x v="21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x v="500"/>
    <x v="1"/>
    <s v="US"/>
    <s v="USD"/>
    <n v="1412167393"/>
    <n v="1409143393"/>
    <b v="0"/>
    <n v="30"/>
    <b v="0"/>
    <s v="music/jazz"/>
    <n v="21"/>
    <n v="189.33"/>
    <x v="5"/>
    <x v="24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x v="0"/>
    <x v="0"/>
    <s v="GB"/>
    <s v="GBP"/>
    <n v="1445093578"/>
    <n v="1442501578"/>
    <b v="0"/>
    <n v="0"/>
    <b v="0"/>
    <s v="technology/web"/>
    <n v="0"/>
    <n v="0"/>
    <x v="3"/>
    <x v="7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501"/>
    <x v="2"/>
    <s v="US"/>
    <s v="USD"/>
    <n v="1468524340"/>
    <n v="1465932340"/>
    <b v="0"/>
    <n v="183"/>
    <b v="1"/>
    <s v="photography/photobooks"/>
    <n v="103"/>
    <n v="148.57"/>
    <x v="6"/>
    <x v="14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02"/>
    <x v="1"/>
    <s v="US"/>
    <s v="USD"/>
    <n v="1409194810"/>
    <n v="1406170810"/>
    <b v="0"/>
    <n v="114"/>
    <b v="0"/>
    <s v="theater/spaces"/>
    <n v="25"/>
    <n v="58.18"/>
    <x v="1"/>
    <x v="1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x v="503"/>
    <x v="2"/>
    <s v="US"/>
    <s v="USD"/>
    <n v="1398009714"/>
    <n v="1395417714"/>
    <b v="1"/>
    <n v="131"/>
    <b v="1"/>
    <s v="film &amp; video/documentary"/>
    <n v="101"/>
    <n v="201.22"/>
    <x v="0"/>
    <x v="21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504"/>
    <x v="1"/>
    <s v="US"/>
    <s v="USD"/>
    <n v="1427850090"/>
    <n v="1425261690"/>
    <b v="0"/>
    <n v="8"/>
    <b v="0"/>
    <s v="photography/photobooks"/>
    <n v="7"/>
    <n v="213.38"/>
    <x v="6"/>
    <x v="14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x v="505"/>
    <x v="1"/>
    <s v="DE"/>
    <s v="EUR"/>
    <n v="1463232936"/>
    <n v="1461072936"/>
    <b v="0"/>
    <n v="18"/>
    <b v="0"/>
    <s v="games/video games"/>
    <n v="3"/>
    <n v="37.67"/>
    <x v="4"/>
    <x v="9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87"/>
    <x v="1"/>
    <s v="US"/>
    <s v="USD"/>
    <n v="1445885890"/>
    <n v="1440701890"/>
    <b v="0"/>
    <n v="1"/>
    <b v="0"/>
    <s v="theater/plays"/>
    <n v="0"/>
    <n v="25"/>
    <x v="1"/>
    <x v="18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x v="0"/>
    <x v="1"/>
    <s v="US"/>
    <s v="USD"/>
    <n v="1483088400"/>
    <n v="1481324760"/>
    <b v="0"/>
    <n v="0"/>
    <b v="0"/>
    <s v="film &amp; video/drama"/>
    <n v="0"/>
    <n v="0"/>
    <x v="0"/>
    <x v="5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x v="506"/>
    <x v="2"/>
    <s v="US"/>
    <s v="USD"/>
    <n v="1480727273"/>
    <n v="1478131673"/>
    <b v="0"/>
    <n v="571"/>
    <b v="1"/>
    <s v="games/tabletop games"/>
    <n v="975"/>
    <n v="426.93"/>
    <x v="4"/>
    <x v="32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x v="507"/>
    <x v="2"/>
    <s v="US"/>
    <s v="USD"/>
    <n v="1484085540"/>
    <n v="1482353513"/>
    <b v="0"/>
    <n v="1670"/>
    <b v="1"/>
    <s v="games/tabletop games"/>
    <n v="720"/>
    <n v="107.82"/>
    <x v="4"/>
    <x v="32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x v="508"/>
    <x v="2"/>
    <s v="US"/>
    <s v="USD"/>
    <n v="1481778000"/>
    <n v="1479216874"/>
    <b v="1"/>
    <n v="531"/>
    <b v="1"/>
    <s v="technology/hardware"/>
    <n v="304"/>
    <n v="143.21"/>
    <x v="3"/>
    <x v="12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x v="509"/>
    <x v="2"/>
    <s v="US"/>
    <s v="USD"/>
    <n v="1414544400"/>
    <n v="1410883139"/>
    <b v="0"/>
    <n v="1021"/>
    <b v="1"/>
    <s v="technology/wearables"/>
    <n v="300"/>
    <n v="73.489999999999995"/>
    <x v="3"/>
    <x v="10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x v="510"/>
    <x v="2"/>
    <s v="US"/>
    <s v="USD"/>
    <n v="1482134340"/>
    <n v="1479496309"/>
    <b v="1"/>
    <n v="1104"/>
    <b v="1"/>
    <s v="food/small batch"/>
    <n v="294"/>
    <n v="66.62"/>
    <x v="7"/>
    <x v="33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511"/>
    <x v="2"/>
    <s v="AU"/>
    <s v="AUD"/>
    <n v="1435388154"/>
    <n v="1432796154"/>
    <b v="0"/>
    <n v="271"/>
    <b v="1"/>
    <s v="photography/photobooks"/>
    <n v="199"/>
    <n v="183.8"/>
    <x v="6"/>
    <x v="14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x v="512"/>
    <x v="2"/>
    <s v="US"/>
    <s v="USD"/>
    <n v="1406129150"/>
    <n v="1400945150"/>
    <b v="0"/>
    <n v="1364"/>
    <b v="1"/>
    <s v="technology/hardware"/>
    <n v="196"/>
    <n v="36"/>
    <x v="3"/>
    <x v="12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x v="513"/>
    <x v="2"/>
    <s v="US"/>
    <s v="USD"/>
    <n v="1398477518"/>
    <n v="1395885518"/>
    <b v="1"/>
    <n v="158"/>
    <b v="1"/>
    <s v="technology/hardware"/>
    <n v="179"/>
    <n v="282.72000000000003"/>
    <x v="3"/>
    <x v="12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x v="514"/>
    <x v="2"/>
    <s v="US"/>
    <s v="USD"/>
    <n v="1346344425"/>
    <n v="1343320425"/>
    <b v="1"/>
    <n v="467"/>
    <b v="1"/>
    <s v="music/rock"/>
    <n v="155"/>
    <n v="82.96"/>
    <x v="5"/>
    <x v="31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x v="515"/>
    <x v="2"/>
    <s v="US"/>
    <s v="USD"/>
    <n v="1381928503"/>
    <n v="1379336503"/>
    <b v="1"/>
    <n v="336"/>
    <b v="1"/>
    <s v="publishing/radio &amp; podcasts"/>
    <n v="139"/>
    <n v="103.2"/>
    <x v="2"/>
    <x v="27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x v="516"/>
    <x v="2"/>
    <s v="US"/>
    <s v="USD"/>
    <n v="1484752597"/>
    <n v="1482160597"/>
    <b v="0"/>
    <n v="859"/>
    <b v="1"/>
    <s v="music/rock"/>
    <n v="139"/>
    <n v="40.35"/>
    <x v="5"/>
    <x v="31"/>
    <x v="687"/>
    <d v="2017-01-18T15:16:37"/>
  </r>
  <r>
    <n v="2026"/>
    <s v="MIDI Sprout - Biodata Sonification Device"/>
    <s v="MIDI Sprout enables plants to play synthesizers in real time."/>
    <n v="25000"/>
    <x v="517"/>
    <x v="2"/>
    <s v="US"/>
    <s v="USD"/>
    <n v="1398052740"/>
    <n v="1394127585"/>
    <b v="1"/>
    <n v="454"/>
    <b v="1"/>
    <s v="technology/hardware"/>
    <n v="133"/>
    <n v="73.5"/>
    <x v="3"/>
    <x v="12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x v="518"/>
    <x v="2"/>
    <s v="US"/>
    <s v="USD"/>
    <n v="1333909178"/>
    <n v="1331320778"/>
    <b v="0"/>
    <n v="153"/>
    <b v="1"/>
    <s v="publishing/nonfiction"/>
    <n v="132"/>
    <n v="215.73"/>
    <x v="2"/>
    <x v="29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x v="519"/>
    <x v="2"/>
    <s v="GB"/>
    <s v="GBP"/>
    <n v="1401058740"/>
    <n v="1398388068"/>
    <b v="0"/>
    <n v="217"/>
    <b v="1"/>
    <s v="film &amp; video/television"/>
    <n v="131"/>
    <n v="150.9"/>
    <x v="0"/>
    <x v="30"/>
    <x v="690"/>
    <d v="2014-05-25T22:59:00"/>
  </r>
  <r>
    <n v="2239"/>
    <s v="Pro Tabletop Gaming Audio Collection"/>
    <s v="Next stretch goal unlocks at $33,000 and/or 500 backers unlocks 2 bonus stretch goals."/>
    <n v="25000"/>
    <x v="520"/>
    <x v="2"/>
    <s v="US"/>
    <s v="USD"/>
    <n v="1385870520"/>
    <n v="1382742014"/>
    <b v="0"/>
    <n v="426"/>
    <b v="1"/>
    <s v="games/tabletop games"/>
    <n v="128"/>
    <n v="75.13"/>
    <x v="4"/>
    <x v="32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x v="521"/>
    <x v="2"/>
    <s v="US"/>
    <s v="USD"/>
    <n v="1376654340"/>
    <n v="1373568644"/>
    <b v="0"/>
    <n v="329"/>
    <b v="1"/>
    <s v="theater/spaces"/>
    <n v="127"/>
    <n v="96.3"/>
    <x v="1"/>
    <x v="1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x v="522"/>
    <x v="2"/>
    <s v="US"/>
    <s v="USD"/>
    <n v="1332561600"/>
    <n v="1329873755"/>
    <b v="1"/>
    <n v="426"/>
    <b v="1"/>
    <s v="technology/hardware"/>
    <n v="125"/>
    <n v="73.42"/>
    <x v="3"/>
    <x v="12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x v="523"/>
    <x v="2"/>
    <s v="US"/>
    <s v="USD"/>
    <n v="1483729500"/>
    <n v="1481137500"/>
    <b v="0"/>
    <n v="43"/>
    <b v="1"/>
    <s v="film &amp; video/documentary"/>
    <n v="122"/>
    <n v="709.42"/>
    <x v="0"/>
    <x v="21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x v="524"/>
    <x v="2"/>
    <s v="US"/>
    <s v="USD"/>
    <n v="1417906649"/>
    <n v="1414015049"/>
    <b v="1"/>
    <n v="325"/>
    <b v="1"/>
    <s v="theater/spaces"/>
    <n v="120"/>
    <n v="92.39"/>
    <x v="1"/>
    <x v="1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x v="525"/>
    <x v="2"/>
    <s v="US"/>
    <s v="USD"/>
    <n v="1417012840"/>
    <n v="1414417240"/>
    <b v="0"/>
    <n v="128"/>
    <b v="1"/>
    <s v="theater/spaces"/>
    <n v="120"/>
    <n v="233.9"/>
    <x v="1"/>
    <x v="1"/>
    <x v="696"/>
    <d v="2014-11-26T14:40:40"/>
  </r>
  <r>
    <n v="296"/>
    <s v="Bel Borba Is Here!"/>
    <s v="Bel Borba is Here is a feature film about the most inspiring Brazilian artist you've never heard of... until now."/>
    <n v="25000"/>
    <x v="526"/>
    <x v="2"/>
    <s v="US"/>
    <s v="USD"/>
    <n v="1347017083"/>
    <n v="1344857083"/>
    <b v="1"/>
    <n v="129"/>
    <b v="1"/>
    <s v="film &amp; video/documentary"/>
    <n v="119"/>
    <n v="230.09"/>
    <x v="0"/>
    <x v="21"/>
    <x v="697"/>
    <d v="2012-09-07T11:24:43"/>
  </r>
  <r>
    <n v="2720"/>
    <s v="The Comedy Project"/>
    <s v="An improv, sketch and experimental comedy and cocktail venue in downtown Grand Rapids, Michigan"/>
    <n v="25000"/>
    <x v="527"/>
    <x v="2"/>
    <s v="US"/>
    <s v="USD"/>
    <n v="1478866253"/>
    <n v="1476270653"/>
    <b v="0"/>
    <n v="173"/>
    <b v="1"/>
    <s v="theater/spaces"/>
    <n v="118"/>
    <n v="170.7"/>
    <x v="1"/>
    <x v="1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x v="528"/>
    <x v="2"/>
    <s v="US"/>
    <s v="USD"/>
    <n v="1348786494"/>
    <n v="1346194494"/>
    <b v="1"/>
    <n v="963"/>
    <b v="1"/>
    <s v="film &amp; video/documentary"/>
    <n v="118"/>
    <n v="30.65"/>
    <x v="0"/>
    <x v="21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x v="529"/>
    <x v="2"/>
    <s v="US"/>
    <s v="USD"/>
    <n v="1447427918"/>
    <n v="1444832318"/>
    <b v="1"/>
    <n v="493"/>
    <b v="1"/>
    <s v="film &amp; video/documentary"/>
    <n v="117"/>
    <n v="59.25"/>
    <x v="0"/>
    <x v="21"/>
    <x v="700"/>
    <d v="2015-11-13T15:18:38"/>
  </r>
  <r>
    <n v="2714"/>
    <s v="The Crane Theater"/>
    <s v="The Crane will be the new home for independent theater in Northeast Minneapolis"/>
    <n v="25000"/>
    <x v="530"/>
    <x v="2"/>
    <s v="US"/>
    <s v="USD"/>
    <n v="1476486000"/>
    <n v="1474040596"/>
    <b v="1"/>
    <n v="305"/>
    <b v="1"/>
    <s v="theater/spaces"/>
    <n v="116"/>
    <n v="95.37"/>
    <x v="1"/>
    <x v="1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x v="531"/>
    <x v="2"/>
    <s v="US"/>
    <s v="USD"/>
    <n v="1473566340"/>
    <n v="1470274509"/>
    <b v="1"/>
    <n v="221"/>
    <b v="1"/>
    <s v="film &amp; video/documentary"/>
    <n v="115"/>
    <n v="129.82"/>
    <x v="0"/>
    <x v="21"/>
    <x v="702"/>
    <d v="2016-09-11T03:59:00"/>
  </r>
  <r>
    <n v="2616"/>
    <s v="James Webb Deployable Model"/>
    <s v="Production of variously-sized deployable models of NASA's James Webb Space Telescope to promote hands-on learning."/>
    <n v="25000"/>
    <x v="532"/>
    <x v="2"/>
    <s v="US"/>
    <s v="USD"/>
    <n v="1440546729"/>
    <n v="1437954729"/>
    <b v="1"/>
    <n v="238"/>
    <b v="1"/>
    <s v="technology/space exploration"/>
    <n v="115"/>
    <n v="120.31"/>
    <x v="3"/>
    <x v="8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533"/>
    <x v="2"/>
    <s v="US"/>
    <s v="USD"/>
    <n v="1415163600"/>
    <n v="1412737080"/>
    <b v="0"/>
    <n v="557"/>
    <b v="1"/>
    <s v="theater/spaces"/>
    <n v="113"/>
    <n v="50.76"/>
    <x v="1"/>
    <x v="1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534"/>
    <x v="2"/>
    <s v="US"/>
    <s v="USD"/>
    <n v="1476316800"/>
    <n v="1473837751"/>
    <b v="0"/>
    <n v="265"/>
    <b v="1"/>
    <s v="theater/spaces"/>
    <n v="110"/>
    <n v="104.15"/>
    <x v="1"/>
    <x v="1"/>
    <x v="705"/>
    <d v="2016-10-13T00:00:00"/>
  </r>
  <r>
    <n v="3035"/>
    <s v="The Coalition Theater"/>
    <s v="Help create a permanent home for live comedy shows and classes in Downtown RVA."/>
    <n v="25000"/>
    <x v="535"/>
    <x v="2"/>
    <s v="US"/>
    <s v="USD"/>
    <n v="1367674009"/>
    <n v="1365082009"/>
    <b v="0"/>
    <n v="307"/>
    <b v="1"/>
    <s v="theater/spaces"/>
    <n v="109"/>
    <n v="88.59"/>
    <x v="1"/>
    <x v="1"/>
    <x v="706"/>
    <d v="2013-05-04T13:26:49"/>
  </r>
  <r>
    <n v="322"/>
    <s v="Last of the Big Tuskers"/>
    <s v="A documentary film about the largest elephants on earth and what is being done to ensure their survival."/>
    <n v="25000"/>
    <x v="536"/>
    <x v="2"/>
    <s v="US"/>
    <s v="USD"/>
    <n v="1463146848"/>
    <n v="1460554848"/>
    <b v="1"/>
    <n v="186"/>
    <b v="1"/>
    <s v="film &amp; video/documentary"/>
    <n v="108"/>
    <n v="145.04"/>
    <x v="0"/>
    <x v="21"/>
    <x v="707"/>
    <d v="2016-05-13T13:40:48"/>
  </r>
  <r>
    <n v="1514"/>
    <s v="Racing Age"/>
    <s v="Racing Age is a documentary photography book about masters track &amp; field athletes of retirement age and older."/>
    <n v="25000"/>
    <x v="537"/>
    <x v="2"/>
    <s v="US"/>
    <s v="USD"/>
    <n v="1443363640"/>
    <n v="1439907640"/>
    <b v="1"/>
    <n v="176"/>
    <b v="1"/>
    <s v="photography/photobooks"/>
    <n v="106"/>
    <n v="151.24"/>
    <x v="6"/>
    <x v="14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538"/>
    <x v="2"/>
    <s v="US"/>
    <s v="USD"/>
    <n v="1423235071"/>
    <n v="1420643071"/>
    <b v="1"/>
    <n v="352"/>
    <b v="1"/>
    <s v="food/small batch"/>
    <n v="106"/>
    <n v="75.5"/>
    <x v="7"/>
    <x v="33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x v="539"/>
    <x v="2"/>
    <s v="US"/>
    <s v="USD"/>
    <n v="1416582101"/>
    <n v="1413986501"/>
    <b v="0"/>
    <n v="237"/>
    <b v="1"/>
    <s v="film &amp; video/documentary"/>
    <n v="106"/>
    <n v="111.8"/>
    <x v="0"/>
    <x v="21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x v="540"/>
    <x v="2"/>
    <s v="US"/>
    <s v="USD"/>
    <n v="1405609146"/>
    <n v="1403017146"/>
    <b v="1"/>
    <n v="125"/>
    <b v="1"/>
    <s v="food/small batch"/>
    <n v="106"/>
    <n v="211.84"/>
    <x v="7"/>
    <x v="33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x v="541"/>
    <x v="2"/>
    <s v="US"/>
    <s v="USD"/>
    <n v="1433085875"/>
    <n v="1428333875"/>
    <b v="0"/>
    <n v="152"/>
    <b v="1"/>
    <s v="technology/wearables"/>
    <n v="106"/>
    <n v="174.03"/>
    <x v="3"/>
    <x v="10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x v="542"/>
    <x v="2"/>
    <s v="US"/>
    <s v="USD"/>
    <n v="1476994315"/>
    <n v="1474402315"/>
    <b v="0"/>
    <n v="76"/>
    <b v="1"/>
    <s v="technology/hardware"/>
    <n v="105"/>
    <n v="346.13"/>
    <x v="3"/>
    <x v="12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x v="543"/>
    <x v="2"/>
    <s v="US"/>
    <s v="USD"/>
    <n v="1337885168"/>
    <n v="1335293168"/>
    <b v="0"/>
    <n v="221"/>
    <b v="1"/>
    <s v="music/pop"/>
    <n v="105"/>
    <n v="118.7"/>
    <x v="5"/>
    <x v="37"/>
    <x v="714"/>
    <d v="2012-05-24T18:46:08"/>
  </r>
  <r>
    <n v="381"/>
    <s v="Clearwater"/>
    <s v="Set in the ancient waters of the Puget Sound, Clearwater is a universal story about the need to adapt to change."/>
    <n v="25000"/>
    <x v="544"/>
    <x v="2"/>
    <s v="US"/>
    <s v="USD"/>
    <n v="1343624400"/>
    <n v="1340642717"/>
    <b v="0"/>
    <n v="251"/>
    <b v="1"/>
    <s v="film &amp; video/documentary"/>
    <n v="105"/>
    <n v="104.31"/>
    <x v="0"/>
    <x v="21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x v="545"/>
    <x v="2"/>
    <s v="US"/>
    <s v="USD"/>
    <n v="1431143940"/>
    <n v="1428585710"/>
    <b v="0"/>
    <n v="147"/>
    <b v="1"/>
    <s v="theater/musical"/>
    <n v="103"/>
    <n v="175.51"/>
    <x v="1"/>
    <x v="6"/>
    <x v="716"/>
    <d v="2015-05-09T03:59:00"/>
  </r>
  <r>
    <n v="243"/>
    <s v="Following Boruch"/>
    <s v="A Hasidic man reaches a turning point in his recovery from mental illness and addiction, and is determined to start a new life."/>
    <n v="25000"/>
    <x v="546"/>
    <x v="2"/>
    <s v="US"/>
    <s v="USD"/>
    <n v="1393031304"/>
    <n v="1390439304"/>
    <b v="1"/>
    <n v="328"/>
    <b v="1"/>
    <s v="film &amp; video/documentary"/>
    <n v="103"/>
    <n v="78.2"/>
    <x v="0"/>
    <x v="21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x v="547"/>
    <x v="2"/>
    <s v="US"/>
    <s v="USD"/>
    <n v="1402494243"/>
    <n v="1399902243"/>
    <b v="1"/>
    <n v="221"/>
    <b v="1"/>
    <s v="food/small batch"/>
    <n v="102"/>
    <n v="115.69"/>
    <x v="7"/>
    <x v="33"/>
    <x v="718"/>
    <d v="2014-06-11T13:44:03"/>
  </r>
  <r>
    <n v="300"/>
    <s v="The Bus "/>
    <s v="THE BUS is a feature-length documentary film celebrating one of the most iconic and beloved vehicles ever produced, the Volkswagen Bus."/>
    <n v="25000"/>
    <x v="548"/>
    <x v="2"/>
    <s v="US"/>
    <s v="USD"/>
    <n v="1303686138"/>
    <n v="1301007738"/>
    <b v="1"/>
    <n v="298"/>
    <b v="1"/>
    <s v="film &amp; video/documentary"/>
    <n v="102"/>
    <n v="85.34"/>
    <x v="0"/>
    <x v="21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x v="549"/>
    <x v="2"/>
    <s v="US"/>
    <s v="USD"/>
    <n v="1415213324"/>
    <n v="1412617724"/>
    <b v="1"/>
    <n v="213"/>
    <b v="1"/>
    <s v="theater/plays"/>
    <n v="102"/>
    <n v="119.19"/>
    <x v="1"/>
    <x v="18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x v="550"/>
    <x v="2"/>
    <s v="US"/>
    <s v="USD"/>
    <n v="1345660334"/>
    <n v="1343068334"/>
    <b v="1"/>
    <n v="126"/>
    <b v="1"/>
    <s v="film &amp; video/documentary"/>
    <n v="101"/>
    <n v="200.89"/>
    <x v="0"/>
    <x v="21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x v="551"/>
    <x v="2"/>
    <s v="US"/>
    <s v="USD"/>
    <n v="1418430311"/>
    <n v="1415838311"/>
    <b v="0"/>
    <n v="105"/>
    <b v="1"/>
    <s v="technology/wearables"/>
    <n v="101"/>
    <n v="239.35"/>
    <x v="3"/>
    <x v="10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x v="552"/>
    <x v="2"/>
    <s v="US"/>
    <s v="USD"/>
    <n v="1472020881"/>
    <n v="1469428881"/>
    <b v="1"/>
    <n v="218"/>
    <b v="1"/>
    <s v="theater/spaces"/>
    <n v="100"/>
    <n v="115.08"/>
    <x v="1"/>
    <x v="1"/>
    <x v="723"/>
    <d v="2016-08-24T06:41:21"/>
  </r>
  <r>
    <n v="1004"/>
    <s v="AllerGuarder: Bluetooth wristband helps food-allergy kids"/>
    <s v="Harnessing wearable technology as a powerful defense for food-allergy children."/>
    <n v="25000"/>
    <x v="553"/>
    <x v="0"/>
    <s v="US"/>
    <s v="USD"/>
    <n v="1455814827"/>
    <n v="1453222827"/>
    <b v="0"/>
    <n v="95"/>
    <b v="0"/>
    <s v="technology/wearables"/>
    <n v="82"/>
    <n v="216.34"/>
    <x v="3"/>
    <x v="10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554"/>
    <x v="0"/>
    <s v="GB"/>
    <s v="GBP"/>
    <n v="1475333917"/>
    <n v="1472569117"/>
    <b v="0"/>
    <n v="46"/>
    <b v="0"/>
    <s v="technology/wearables"/>
    <n v="70"/>
    <n v="382.39"/>
    <x v="3"/>
    <x v="10"/>
    <x v="725"/>
    <d v="2016-10-01T14:58:37"/>
  </r>
  <r>
    <n v="1792"/>
    <s v="Bensinger's: Photographs by Helaine Garren"/>
    <s v="In 1970 Helaine Garren shot a series of images at Bensingerâ€™s Pool Hall in Chicago, Illinois."/>
    <n v="25000"/>
    <x v="555"/>
    <x v="1"/>
    <s v="US"/>
    <s v="USD"/>
    <n v="1439189940"/>
    <n v="1435970682"/>
    <b v="1"/>
    <n v="139"/>
    <b v="0"/>
    <s v="photography/photobooks"/>
    <n v="61"/>
    <n v="109.94"/>
    <x v="6"/>
    <x v="14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x v="556"/>
    <x v="1"/>
    <s v="US"/>
    <s v="USD"/>
    <n v="1461440421"/>
    <n v="1458848421"/>
    <b v="0"/>
    <n v="39"/>
    <b v="0"/>
    <s v="games/mobile games"/>
    <n v="40"/>
    <n v="253.21"/>
    <x v="4"/>
    <x v="17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x v="557"/>
    <x v="0"/>
    <s v="US"/>
    <s v="USD"/>
    <n v="1451419200"/>
    <n v="1449000056"/>
    <b v="0"/>
    <n v="90"/>
    <b v="0"/>
    <s v="technology/wearables"/>
    <n v="35"/>
    <n v="95.91"/>
    <x v="3"/>
    <x v="10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x v="558"/>
    <x v="1"/>
    <s v="US"/>
    <s v="USD"/>
    <n v="1452744011"/>
    <n v="1450152011"/>
    <b v="0"/>
    <n v="167"/>
    <b v="0"/>
    <s v="games/video games"/>
    <n v="29"/>
    <n v="43.98"/>
    <x v="4"/>
    <x v="9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x v="559"/>
    <x v="1"/>
    <s v="US"/>
    <s v="USD"/>
    <n v="1468029540"/>
    <n v="1465304483"/>
    <b v="0"/>
    <n v="45"/>
    <b v="0"/>
    <s v="theater/spaces"/>
    <n v="23"/>
    <n v="130.09"/>
    <x v="1"/>
    <x v="1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x v="560"/>
    <x v="0"/>
    <s v="US"/>
    <s v="USD"/>
    <n v="1449354502"/>
    <n v="1446762502"/>
    <b v="0"/>
    <n v="16"/>
    <b v="0"/>
    <s v="technology/wearables"/>
    <n v="20"/>
    <n v="308.75"/>
    <x v="3"/>
    <x v="10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x v="561"/>
    <x v="0"/>
    <s v="US"/>
    <s v="USD"/>
    <n v="1439644920"/>
    <n v="1436793939"/>
    <b v="0"/>
    <n v="39"/>
    <b v="0"/>
    <s v="technology/web"/>
    <n v="17"/>
    <n v="111.41"/>
    <x v="3"/>
    <x v="7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562"/>
    <x v="0"/>
    <s v="US"/>
    <s v="USD"/>
    <n v="1419384585"/>
    <n v="1416360585"/>
    <b v="0"/>
    <n v="22"/>
    <b v="0"/>
    <s v="publishing/art books"/>
    <n v="14"/>
    <n v="155"/>
    <x v="2"/>
    <x v="35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x v="563"/>
    <x v="1"/>
    <s v="US"/>
    <s v="USD"/>
    <n v="1419017880"/>
    <n v="1416419916"/>
    <b v="1"/>
    <n v="84"/>
    <b v="0"/>
    <s v="technology/makerspaces"/>
    <n v="11"/>
    <n v="33.76"/>
    <x v="3"/>
    <x v="4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x v="564"/>
    <x v="0"/>
    <s v="GB"/>
    <s v="GBP"/>
    <n v="1445431533"/>
    <n v="1442839533"/>
    <b v="0"/>
    <n v="27"/>
    <b v="0"/>
    <s v="technology/web"/>
    <n v="11"/>
    <n v="97.41"/>
    <x v="3"/>
    <x v="7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x v="565"/>
    <x v="1"/>
    <s v="US"/>
    <s v="USD"/>
    <n v="1412534943"/>
    <n v="1409942943"/>
    <b v="0"/>
    <n v="32"/>
    <b v="0"/>
    <s v="music/indie rock"/>
    <n v="9"/>
    <n v="73.760000000000005"/>
    <x v="5"/>
    <x v="28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x v="566"/>
    <x v="1"/>
    <s v="US"/>
    <s v="USD"/>
    <n v="1430517761"/>
    <n v="1427925761"/>
    <b v="0"/>
    <n v="17"/>
    <b v="0"/>
    <s v="music/faith"/>
    <n v="8"/>
    <n v="115.71"/>
    <x v="5"/>
    <x v="15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x v="567"/>
    <x v="1"/>
    <s v="US"/>
    <s v="USD"/>
    <n v="1415655289"/>
    <n v="1413059689"/>
    <b v="1"/>
    <n v="29"/>
    <b v="0"/>
    <s v="technology/makerspaces"/>
    <n v="8"/>
    <n v="65.41"/>
    <x v="3"/>
    <x v="4"/>
    <x v="738"/>
    <d v="2014-11-10T21:34:49"/>
  </r>
  <r>
    <n v="1098"/>
    <s v="Kick, Punch... Fireball"/>
    <s v="Kick, Punch... Fireball is an FPS type arena game set inside the fantasy world."/>
    <n v="25000"/>
    <x v="568"/>
    <x v="1"/>
    <s v="US"/>
    <s v="USD"/>
    <n v="1397413095"/>
    <n v="1394821095"/>
    <b v="0"/>
    <n v="22"/>
    <b v="0"/>
    <s v="games/video games"/>
    <n v="7"/>
    <n v="81.95"/>
    <x v="4"/>
    <x v="9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569"/>
    <x v="0"/>
    <s v="US"/>
    <s v="USD"/>
    <n v="1433988000"/>
    <n v="1431353337"/>
    <b v="0"/>
    <n v="13"/>
    <b v="0"/>
    <s v="film &amp; video/science fiction"/>
    <n v="6"/>
    <n v="106.69"/>
    <x v="0"/>
    <x v="0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x v="570"/>
    <x v="0"/>
    <s v="US"/>
    <s v="USD"/>
    <n v="1481213752"/>
    <n v="1478621752"/>
    <b v="0"/>
    <n v="14"/>
    <b v="0"/>
    <s v="theater/musical"/>
    <n v="5"/>
    <n v="88.64"/>
    <x v="1"/>
    <x v="6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x v="307"/>
    <x v="1"/>
    <s v="US"/>
    <s v="USD"/>
    <n v="1450166340"/>
    <n v="1448044925"/>
    <b v="0"/>
    <n v="17"/>
    <b v="0"/>
    <s v="games/mobile games"/>
    <n v="5"/>
    <n v="71.59"/>
    <x v="4"/>
    <x v="17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x v="571"/>
    <x v="1"/>
    <s v="US"/>
    <s v="USD"/>
    <n v="1480007460"/>
    <n v="1475760567"/>
    <b v="0"/>
    <n v="13"/>
    <b v="0"/>
    <s v="theater/spaces"/>
    <n v="4"/>
    <n v="82.46"/>
    <x v="1"/>
    <x v="1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x v="572"/>
    <x v="0"/>
    <s v="US"/>
    <s v="USD"/>
    <n v="1459121162"/>
    <n v="1456532762"/>
    <b v="0"/>
    <n v="17"/>
    <b v="0"/>
    <s v="theater/spaces"/>
    <n v="4"/>
    <n v="61.18"/>
    <x v="1"/>
    <x v="1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x v="573"/>
    <x v="1"/>
    <s v="US"/>
    <s v="USD"/>
    <n v="1334326635"/>
    <n v="1329146235"/>
    <b v="0"/>
    <n v="21"/>
    <b v="0"/>
    <s v="games/video games"/>
    <n v="3"/>
    <n v="34.880000000000003"/>
    <x v="4"/>
    <x v="9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x v="574"/>
    <x v="1"/>
    <s v="US"/>
    <s v="USD"/>
    <n v="1443561159"/>
    <n v="1440969159"/>
    <b v="0"/>
    <n v="9"/>
    <b v="0"/>
    <s v="theater/spaces"/>
    <n v="2"/>
    <n v="67.78"/>
    <x v="1"/>
    <x v="1"/>
    <x v="746"/>
    <d v="2015-09-29T21:12:39"/>
  </r>
  <r>
    <n v="1816"/>
    <s v="Moments of Passion"/>
    <s v="A unique Photographic Book Project about the Passionate Moments and Strong Emotions that lie within Karate"/>
    <n v="25000"/>
    <x v="575"/>
    <x v="1"/>
    <s v="CH"/>
    <s v="CHF"/>
    <n v="1469473200"/>
    <n v="1467061303"/>
    <b v="0"/>
    <n v="6"/>
    <b v="0"/>
    <s v="photography/photobooks"/>
    <n v="2"/>
    <n v="84.83"/>
    <x v="6"/>
    <x v="14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x v="576"/>
    <x v="1"/>
    <s v="US"/>
    <s v="USD"/>
    <n v="1439931675"/>
    <n v="1437339675"/>
    <b v="0"/>
    <n v="6"/>
    <b v="0"/>
    <s v="food/food trucks"/>
    <n v="2"/>
    <n v="76.67"/>
    <x v="7"/>
    <x v="16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577"/>
    <x v="1"/>
    <s v="US"/>
    <s v="USD"/>
    <n v="1483048900"/>
    <n v="1480456900"/>
    <b v="0"/>
    <n v="4"/>
    <b v="0"/>
    <s v="technology/gadgets"/>
    <n v="2"/>
    <n v="108.25"/>
    <x v="3"/>
    <x v="13"/>
    <x v="749"/>
    <d v="2016-12-29T22:01:40"/>
  </r>
  <r>
    <n v="2424"/>
    <s v="Lily and Memphs"/>
    <s v="Great and creative food from the heart in the form of a sweet food truck!"/>
    <n v="25000"/>
    <x v="179"/>
    <x v="1"/>
    <s v="US"/>
    <s v="USD"/>
    <n v="1414445108"/>
    <n v="1411853108"/>
    <b v="0"/>
    <n v="9"/>
    <b v="0"/>
    <s v="food/food trucks"/>
    <n v="1"/>
    <n v="34.44"/>
    <x v="7"/>
    <x v="16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425"/>
    <x v="1"/>
    <s v="US"/>
    <s v="USD"/>
    <n v="1477454340"/>
    <n v="1474676646"/>
    <b v="0"/>
    <n v="6"/>
    <b v="0"/>
    <s v="technology/wearables"/>
    <n v="1"/>
    <n v="49.67"/>
    <x v="3"/>
    <x v="10"/>
    <x v="751"/>
    <d v="2016-10-26T03:59:00"/>
  </r>
  <r>
    <n v="198"/>
    <s v="Nine Lives"/>
    <s v="Nine Lives is a story of one woman's survival of EIGHT near deaths and her love for one man as an influence to fight for the NINTH."/>
    <n v="25000"/>
    <x v="578"/>
    <x v="1"/>
    <s v="US"/>
    <s v="USD"/>
    <n v="1412500322"/>
    <n v="1409908322"/>
    <b v="0"/>
    <n v="6"/>
    <b v="0"/>
    <s v="film &amp; video/drama"/>
    <n v="1"/>
    <n v="46.5"/>
    <x v="0"/>
    <x v="5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x v="579"/>
    <x v="0"/>
    <s v="US"/>
    <s v="USD"/>
    <n v="1467934937"/>
    <n v="1465342937"/>
    <b v="0"/>
    <n v="3"/>
    <b v="0"/>
    <s v="technology/web"/>
    <n v="1"/>
    <n v="87"/>
    <x v="3"/>
    <x v="7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x v="322"/>
    <x v="1"/>
    <s v="US"/>
    <s v="USD"/>
    <n v="1407869851"/>
    <n v="1404845851"/>
    <b v="0"/>
    <n v="9"/>
    <b v="0"/>
    <s v="technology/gadgets"/>
    <n v="1"/>
    <n v="28.89"/>
    <x v="3"/>
    <x v="13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x v="580"/>
    <x v="1"/>
    <s v="IT"/>
    <s v="EUR"/>
    <n v="1465130532"/>
    <n v="1462538532"/>
    <b v="0"/>
    <n v="1"/>
    <b v="0"/>
    <s v="technology/wearables"/>
    <n v="1"/>
    <n v="199"/>
    <x v="3"/>
    <x v="10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x v="581"/>
    <x v="1"/>
    <s v="US"/>
    <s v="USD"/>
    <n v="1408040408"/>
    <n v="1405448408"/>
    <b v="0"/>
    <n v="8"/>
    <b v="0"/>
    <s v="food/food trucks"/>
    <n v="1"/>
    <n v="23.5"/>
    <x v="7"/>
    <x v="16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x v="245"/>
    <x v="1"/>
    <s v="US"/>
    <s v="USD"/>
    <n v="1440524082"/>
    <n v="1437932082"/>
    <b v="0"/>
    <n v="3"/>
    <b v="0"/>
    <s v="food/food trucks"/>
    <n v="1"/>
    <n v="50.33"/>
    <x v="7"/>
    <x v="16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x v="426"/>
    <x v="1"/>
    <s v="US"/>
    <s v="USD"/>
    <n v="1488340800"/>
    <n v="1483768497"/>
    <b v="0"/>
    <n v="2"/>
    <b v="0"/>
    <s v="games/mobile games"/>
    <n v="1"/>
    <n v="62.5"/>
    <x v="4"/>
    <x v="17"/>
    <x v="758"/>
    <d v="2017-03-01T04:00:00"/>
  </r>
  <r>
    <n v="553"/>
    <s v="sellorshopusa.com"/>
    <s v="Groundbreaking New Classifieds Website Grows Into Largest Nationwide Coverage By Turning Users Into Entrepreneurs"/>
    <n v="25000"/>
    <x v="582"/>
    <x v="1"/>
    <s v="US"/>
    <s v="USD"/>
    <n v="1415988991"/>
    <n v="1413393391"/>
    <b v="0"/>
    <n v="6"/>
    <b v="0"/>
    <s v="technology/web"/>
    <n v="0"/>
    <n v="20.5"/>
    <x v="3"/>
    <x v="7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x v="427"/>
    <x v="1"/>
    <s v="US"/>
    <s v="USD"/>
    <n v="1437969540"/>
    <n v="1436297723"/>
    <b v="0"/>
    <n v="2"/>
    <b v="0"/>
    <s v="technology/web"/>
    <n v="0"/>
    <n v="53"/>
    <x v="3"/>
    <x v="7"/>
    <x v="760"/>
    <d v="2015-07-27T03:59:00"/>
  </r>
  <r>
    <n v="1405"/>
    <s v="The Bible translated into Emoticons"/>
    <s v="Will more people read the Bible if it were translated into Emoticons?"/>
    <n v="25000"/>
    <x v="333"/>
    <x v="1"/>
    <s v="US"/>
    <s v="USD"/>
    <n v="1417195201"/>
    <n v="1414599601"/>
    <b v="1"/>
    <n v="17"/>
    <b v="0"/>
    <s v="publishing/translations"/>
    <n v="0"/>
    <n v="6.18"/>
    <x v="2"/>
    <x v="2"/>
    <x v="761"/>
    <d v="2014-11-28T17:20:01"/>
  </r>
  <r>
    <n v="1170"/>
    <s v="Its A Rib Thing"/>
    <s v="They are sweet, sticky and incredibly addictive. People are left with a huge smile and a full stomach but still ask for more!!!"/>
    <n v="25000"/>
    <x v="181"/>
    <x v="1"/>
    <s v="GB"/>
    <s v="GBP"/>
    <n v="1433021171"/>
    <n v="1430429171"/>
    <b v="0"/>
    <n v="2"/>
    <b v="0"/>
    <s v="food/food trucks"/>
    <n v="0"/>
    <n v="50"/>
    <x v="7"/>
    <x v="16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x v="583"/>
    <x v="0"/>
    <s v="US"/>
    <s v="USD"/>
    <n v="1418877141"/>
    <n v="1416285141"/>
    <b v="0"/>
    <n v="4"/>
    <b v="0"/>
    <s v="technology/web"/>
    <n v="0"/>
    <n v="20.5"/>
    <x v="3"/>
    <x v="7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584"/>
    <x v="1"/>
    <s v="US"/>
    <s v="USD"/>
    <n v="1410127994"/>
    <n v="1407535994"/>
    <b v="0"/>
    <n v="4"/>
    <b v="0"/>
    <s v="technology/gadgets"/>
    <n v="0"/>
    <n v="10.5"/>
    <x v="3"/>
    <x v="13"/>
    <x v="764"/>
    <d v="2014-09-07T22:13:14"/>
  </r>
  <r>
    <n v="594"/>
    <s v="Unleashed Fitness"/>
    <s v="Creating a fitness site that will change the fitness game forever!"/>
    <n v="25000"/>
    <x v="16"/>
    <x v="1"/>
    <s v="US"/>
    <s v="USD"/>
    <n v="1460832206"/>
    <n v="1458240206"/>
    <b v="0"/>
    <n v="2"/>
    <b v="0"/>
    <s v="technology/web"/>
    <n v="0"/>
    <n v="13"/>
    <x v="3"/>
    <x v="7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16"/>
    <x v="1"/>
    <s v="US"/>
    <s v="USD"/>
    <n v="1409770164"/>
    <n v="1407178164"/>
    <b v="0"/>
    <n v="2"/>
    <b v="0"/>
    <s v="technology/wearables"/>
    <n v="0"/>
    <n v="13"/>
    <x v="3"/>
    <x v="10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16"/>
    <x v="1"/>
    <s v="NZ"/>
    <s v="NZD"/>
    <n v="1474436704"/>
    <n v="1471844704"/>
    <b v="0"/>
    <n v="2"/>
    <b v="0"/>
    <s v="publishing/translations"/>
    <n v="0"/>
    <n v="13"/>
    <x v="2"/>
    <x v="2"/>
    <x v="767"/>
    <d v="2016-09-21T05:45:04"/>
  </r>
  <r>
    <n v="1171"/>
    <s v="The Mean Green Purple Machine"/>
    <s v="Tulsa's first true biodiesel, alternative energy powered food truck! Oh yeah, and delicious food!"/>
    <n v="25000"/>
    <x v="87"/>
    <x v="1"/>
    <s v="US"/>
    <s v="USD"/>
    <n v="1415909927"/>
    <n v="1414351127"/>
    <b v="0"/>
    <n v="1"/>
    <b v="0"/>
    <s v="food/food trucks"/>
    <n v="0"/>
    <n v="25"/>
    <x v="7"/>
    <x v="16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585"/>
    <x v="1"/>
    <s v="FR"/>
    <s v="EUR"/>
    <n v="1457617359"/>
    <n v="1455025359"/>
    <b v="0"/>
    <n v="3"/>
    <b v="0"/>
    <s v="theater/spaces"/>
    <n v="0"/>
    <n v="7.33"/>
    <x v="1"/>
    <x v="1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x v="25"/>
    <x v="1"/>
    <s v="US"/>
    <s v="USD"/>
    <n v="1406683172"/>
    <n v="1404523172"/>
    <b v="0"/>
    <n v="2"/>
    <b v="0"/>
    <s v="theater/spaces"/>
    <n v="0"/>
    <n v="5"/>
    <x v="1"/>
    <x v="1"/>
    <x v="770"/>
    <d v="2014-07-30T01:19:32"/>
  </r>
  <r>
    <n v="3110"/>
    <s v="Hip Justice Catmunity Center"/>
    <s v="Cat People Unite! It's time we get a space of our own to relax, socialize and learn! Join the Catmunity!"/>
    <n v="25000"/>
    <x v="25"/>
    <x v="1"/>
    <s v="US"/>
    <s v="USD"/>
    <n v="1487465119"/>
    <n v="1484009119"/>
    <b v="0"/>
    <n v="1"/>
    <b v="0"/>
    <s v="theater/spaces"/>
    <n v="0"/>
    <n v="10"/>
    <x v="1"/>
    <x v="1"/>
    <x v="771"/>
    <d v="2017-02-19T00:45:19"/>
  </r>
  <r>
    <n v="2418"/>
    <s v="Mexican food truck"/>
    <s v="I want to start my food truck business."/>
    <n v="25000"/>
    <x v="198"/>
    <x v="1"/>
    <s v="US"/>
    <s v="USD"/>
    <n v="1427225644"/>
    <n v="1422045244"/>
    <b v="0"/>
    <n v="5"/>
    <b v="0"/>
    <s v="food/food trucks"/>
    <n v="0"/>
    <n v="1"/>
    <x v="7"/>
    <x v="16"/>
    <x v="772"/>
    <d v="2015-03-24T19:34:04"/>
  </r>
  <r>
    <n v="635"/>
    <s v="Pleero, A Technology Team Building Website (Canceled)"/>
    <s v="Network used for building technology development teams."/>
    <n v="25000"/>
    <x v="12"/>
    <x v="0"/>
    <s v="US"/>
    <s v="USD"/>
    <n v="1428804762"/>
    <n v="1426212762"/>
    <b v="0"/>
    <n v="1"/>
    <b v="0"/>
    <s v="technology/web"/>
    <n v="0"/>
    <n v="2"/>
    <x v="3"/>
    <x v="7"/>
    <x v="773"/>
    <d v="2015-04-12T02:12:42"/>
  </r>
  <r>
    <n v="1134"/>
    <s v="New Mario Bro's style game!"/>
    <s v="We are creating a new Mario Bro's style game called KFK:Original. It's challenging, fun and totally awesome!!!"/>
    <n v="25000"/>
    <x v="4"/>
    <x v="1"/>
    <s v="AU"/>
    <s v="AUD"/>
    <n v="1417235580"/>
    <n v="1416034228"/>
    <b v="0"/>
    <n v="1"/>
    <b v="0"/>
    <s v="games/mobile games"/>
    <n v="0"/>
    <n v="1"/>
    <x v="4"/>
    <x v="17"/>
    <x v="774"/>
    <d v="2014-11-29T04:33:00"/>
  </r>
  <r>
    <n v="2914"/>
    <s v="Hercules the Panto"/>
    <s v="Hercules must complete four challenges in order to meet the father he never knew"/>
    <n v="25000"/>
    <x v="4"/>
    <x v="1"/>
    <s v="GB"/>
    <s v="GBP"/>
    <n v="1426365994"/>
    <n v="1421185594"/>
    <b v="0"/>
    <n v="1"/>
    <b v="0"/>
    <s v="theater/plays"/>
    <n v="0"/>
    <n v="1"/>
    <x v="1"/>
    <x v="18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x v="4"/>
    <x v="1"/>
    <s v="US"/>
    <s v="USD"/>
    <n v="1425250955"/>
    <n v="1422658955"/>
    <b v="0"/>
    <n v="1"/>
    <b v="0"/>
    <s v="theater/spaces"/>
    <n v="0"/>
    <n v="1"/>
    <x v="1"/>
    <x v="1"/>
    <x v="776"/>
    <d v="2015-03-01T23:02:35"/>
  </r>
  <r>
    <n v="3639"/>
    <s v="POE!"/>
    <s v="POE is a tragicomic musical about the life and works of Edgar Poe, with Death as his therapist helping him find peace in the beyond."/>
    <n v="25000"/>
    <x v="4"/>
    <x v="1"/>
    <s v="US"/>
    <s v="USD"/>
    <n v="1475853060"/>
    <n v="1470672906"/>
    <b v="0"/>
    <n v="1"/>
    <b v="0"/>
    <s v="theater/musical"/>
    <n v="0"/>
    <n v="1"/>
    <x v="1"/>
    <x v="6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s v="US"/>
    <s v="USD"/>
    <n v="1436566135"/>
    <n v="1433974135"/>
    <b v="0"/>
    <n v="0"/>
    <b v="0"/>
    <s v="film &amp; video/drama"/>
    <n v="0"/>
    <n v="0"/>
    <x v="0"/>
    <x v="5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x v="0"/>
    <x v="1"/>
    <s v="GB"/>
    <s v="GBP"/>
    <n v="1436554249"/>
    <n v="1433962249"/>
    <b v="0"/>
    <n v="0"/>
    <b v="0"/>
    <s v="technology/web"/>
    <n v="0"/>
    <n v="0"/>
    <x v="3"/>
    <x v="7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x v="0"/>
    <x v="0"/>
    <s v="CA"/>
    <s v="CAD"/>
    <n v="1490560177"/>
    <n v="1487971777"/>
    <b v="0"/>
    <n v="0"/>
    <b v="0"/>
    <s v="technology/web"/>
    <n v="0"/>
    <n v="0"/>
    <x v="3"/>
    <x v="7"/>
    <x v="780"/>
    <d v="2017-03-26T20:29:37"/>
  </r>
  <r>
    <n v="1120"/>
    <s v="PlanEt Ninjahwah"/>
    <s v="Planet Ninjahwah is a highly anticipated futuristic action adventure game that will blow your mind!!"/>
    <n v="25000"/>
    <x v="0"/>
    <x v="1"/>
    <s v="US"/>
    <s v="USD"/>
    <n v="1319835400"/>
    <n v="1315947400"/>
    <b v="0"/>
    <n v="0"/>
    <b v="0"/>
    <s v="games/video games"/>
    <n v="0"/>
    <n v="0"/>
    <x v="4"/>
    <x v="9"/>
    <x v="781"/>
    <d v="2011-10-28T20:56:40"/>
  </r>
  <r>
    <n v="1147"/>
    <s v="baked pugtato"/>
    <s v="amazing gourmet baked potato truck with variable options for everyone, its always been my dream, help me make it come true :)."/>
    <n v="25000"/>
    <x v="0"/>
    <x v="1"/>
    <s v="CA"/>
    <s v="CAD"/>
    <n v="1413760783"/>
    <n v="1408576783"/>
    <b v="0"/>
    <n v="0"/>
    <b v="0"/>
    <s v="food/food trucks"/>
    <n v="0"/>
    <n v="0"/>
    <x v="7"/>
    <x v="16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x v="0"/>
    <x v="1"/>
    <s v="US"/>
    <s v="USD"/>
    <n v="1441592863"/>
    <n v="1439000863"/>
    <b v="0"/>
    <n v="0"/>
    <b v="0"/>
    <s v="food/food trucks"/>
    <n v="0"/>
    <n v="0"/>
    <x v="7"/>
    <x v="16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0"/>
    <s v="US"/>
    <s v="USD"/>
    <n v="1345790865"/>
    <n v="1344062865"/>
    <b v="0"/>
    <n v="0"/>
    <b v="0"/>
    <s v="music/world music"/>
    <n v="0"/>
    <n v="0"/>
    <x v="5"/>
    <x v="11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0"/>
    <s v="FR"/>
    <s v="EUR"/>
    <n v="1492270947"/>
    <n v="1488386547"/>
    <b v="0"/>
    <n v="0"/>
    <b v="0"/>
    <s v="publishing/translations"/>
    <n v="0"/>
    <n v="0"/>
    <x v="2"/>
    <x v="2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0"/>
    <s v="US"/>
    <s v="USD"/>
    <n v="1455132611"/>
    <n v="1452540611"/>
    <b v="0"/>
    <n v="0"/>
    <b v="0"/>
    <s v="technology/web"/>
    <n v="0"/>
    <n v="0"/>
    <x v="3"/>
    <x v="7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x v="0"/>
    <x v="1"/>
    <s v="US"/>
    <s v="USD"/>
    <n v="1412003784"/>
    <n v="1406819784"/>
    <b v="0"/>
    <n v="0"/>
    <b v="0"/>
    <s v="theater/spaces"/>
    <n v="0"/>
    <n v="0"/>
    <x v="1"/>
    <x v="1"/>
    <x v="787"/>
    <d v="2014-09-29T15:16:24"/>
  </r>
  <r>
    <n v="3145"/>
    <s v="Arlington's 1st Dinner Theatre"/>
    <s v="Dominion Theatre Company is the first community dinner theatre  to be established in Arlington TX."/>
    <n v="25000"/>
    <x v="0"/>
    <x v="3"/>
    <s v="US"/>
    <s v="USD"/>
    <n v="1490659134"/>
    <n v="1485478734"/>
    <b v="0"/>
    <n v="0"/>
    <b v="0"/>
    <s v="theater/plays"/>
    <n v="0"/>
    <n v="0"/>
    <x v="1"/>
    <x v="18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x v="0"/>
    <x v="1"/>
    <s v="US"/>
    <s v="USD"/>
    <n v="1447734439"/>
    <n v="1444274839"/>
    <b v="0"/>
    <n v="0"/>
    <b v="0"/>
    <s v="theater/musical"/>
    <n v="0"/>
    <n v="0"/>
    <x v="1"/>
    <x v="6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x v="0"/>
    <x v="1"/>
    <s v="CA"/>
    <s v="CAD"/>
    <n v="1405352264"/>
    <n v="1400168264"/>
    <b v="0"/>
    <n v="0"/>
    <b v="0"/>
    <s v="theater/plays"/>
    <n v="0"/>
    <n v="0"/>
    <x v="1"/>
    <x v="18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86"/>
    <x v="1"/>
    <s v="US"/>
    <s v="USD"/>
    <n v="1413312194"/>
    <n v="1410288194"/>
    <b v="1"/>
    <n v="92"/>
    <b v="0"/>
    <s v="photography/photobooks"/>
    <n v="57"/>
    <n v="150.5"/>
    <x v="6"/>
    <x v="14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x v="52"/>
    <x v="1"/>
    <s v="US"/>
    <s v="USD"/>
    <n v="1334097387"/>
    <n v="1328916987"/>
    <b v="0"/>
    <n v="5"/>
    <b v="0"/>
    <s v="film &amp; video/animation"/>
    <n v="1"/>
    <n v="67"/>
    <x v="0"/>
    <x v="3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587"/>
    <x v="1"/>
    <s v="NZ"/>
    <s v="NZD"/>
    <n v="1452942000"/>
    <n v="1449785223"/>
    <b v="0"/>
    <n v="5"/>
    <b v="0"/>
    <s v="technology/web"/>
    <n v="1"/>
    <n v="49"/>
    <x v="3"/>
    <x v="7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x v="588"/>
    <x v="2"/>
    <s v="US"/>
    <s v="USD"/>
    <n v="1415941920"/>
    <n v="1414028490"/>
    <b v="1"/>
    <n v="302"/>
    <b v="1"/>
    <s v="film &amp; video/documentary"/>
    <n v="105"/>
    <n v="84.02"/>
    <x v="0"/>
    <x v="21"/>
    <x v="794"/>
    <d v="2014-11-14T05:12:00"/>
  </r>
  <r>
    <n v="2442"/>
    <s v="Young Mountain Tea: A New White Tea from India's Himalayas"/>
    <s v="The first tea from a new sustainable tea region in India's young, rising Himalayas."/>
    <n v="24000"/>
    <x v="589"/>
    <x v="2"/>
    <s v="US"/>
    <s v="USD"/>
    <n v="1426777228"/>
    <n v="1424188828"/>
    <b v="0"/>
    <n v="372"/>
    <b v="1"/>
    <s v="food/small batch"/>
    <n v="126"/>
    <n v="81.25"/>
    <x v="7"/>
    <x v="33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x v="590"/>
    <x v="2"/>
    <s v="US"/>
    <s v="USD"/>
    <n v="1445047200"/>
    <n v="1442443910"/>
    <b v="1"/>
    <n v="314"/>
    <b v="1"/>
    <s v="film &amp; video/documentary"/>
    <n v="117"/>
    <n v="89.39"/>
    <x v="0"/>
    <x v="21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x v="591"/>
    <x v="1"/>
    <s v="US"/>
    <s v="USD"/>
    <n v="1413417600"/>
    <n v="1410750855"/>
    <b v="1"/>
    <n v="108"/>
    <b v="0"/>
    <s v="photography/photobooks"/>
    <n v="20"/>
    <n v="44.94"/>
    <x v="6"/>
    <x v="14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x v="592"/>
    <x v="1"/>
    <s v="GB"/>
    <s v="GBP"/>
    <n v="1475398800"/>
    <n v="1472711224"/>
    <b v="0"/>
    <n v="94"/>
    <b v="0"/>
    <s v="theater/plays"/>
    <n v="26"/>
    <n v="65.34"/>
    <x v="1"/>
    <x v="18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x v="593"/>
    <x v="2"/>
    <s v="US"/>
    <s v="USD"/>
    <n v="1453185447"/>
    <n v="1448951847"/>
    <b v="1"/>
    <n v="280"/>
    <b v="1"/>
    <s v="photography/photobooks"/>
    <n v="120"/>
    <n v="98.84"/>
    <x v="6"/>
    <x v="14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x v="594"/>
    <x v="2"/>
    <s v="US"/>
    <s v="USD"/>
    <n v="1408068000"/>
    <n v="1405346680"/>
    <b v="1"/>
    <n v="322"/>
    <b v="1"/>
    <s v="theater/plays"/>
    <n v="120"/>
    <n v="85.53"/>
    <x v="1"/>
    <x v="18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x v="595"/>
    <x v="2"/>
    <s v="US"/>
    <s v="USD"/>
    <n v="1475294340"/>
    <n v="1472753745"/>
    <b v="1"/>
    <n v="97"/>
    <b v="1"/>
    <s v="theater/plays"/>
    <n v="106"/>
    <n v="251.74"/>
    <x v="1"/>
    <x v="18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x v="596"/>
    <x v="2"/>
    <s v="US"/>
    <s v="USD"/>
    <n v="1458826056"/>
    <n v="1456237656"/>
    <b v="0"/>
    <n v="124"/>
    <b v="1"/>
    <s v="food/small batch"/>
    <n v="102"/>
    <n v="189.76"/>
    <x v="7"/>
    <x v="33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97"/>
    <x v="1"/>
    <s v="GB"/>
    <s v="GBP"/>
    <n v="1406130880"/>
    <n v="1403538880"/>
    <b v="0"/>
    <n v="21"/>
    <b v="0"/>
    <s v="technology/wearables"/>
    <n v="27"/>
    <n v="291.33"/>
    <x v="3"/>
    <x v="10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x v="598"/>
    <x v="1"/>
    <s v="US"/>
    <s v="USD"/>
    <n v="1438552800"/>
    <n v="1435876423"/>
    <b v="0"/>
    <n v="52"/>
    <b v="0"/>
    <s v="food/food trucks"/>
    <n v="26"/>
    <n v="116.56"/>
    <x v="7"/>
    <x v="16"/>
    <x v="804"/>
    <d v="2015-08-02T22:00:00"/>
  </r>
  <r>
    <n v="2610"/>
    <s v="Restore the Pluto Discovery Telescope"/>
    <s v="Preserve the telescope that Clyde Tombaugh used to discover Pluto for generations to come!"/>
    <n v="22765"/>
    <x v="599"/>
    <x v="2"/>
    <s v="US"/>
    <s v="USD"/>
    <n v="1471849140"/>
    <n v="1468444125"/>
    <b v="1"/>
    <n v="577"/>
    <b v="1"/>
    <s v="technology/space exploration"/>
    <n v="141"/>
    <n v="55.76"/>
    <x v="3"/>
    <x v="8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x v="600"/>
    <x v="1"/>
    <s v="DE"/>
    <s v="EUR"/>
    <n v="1443808800"/>
    <n v="1441048658"/>
    <b v="1"/>
    <n v="122"/>
    <b v="0"/>
    <s v="photography/photobooks"/>
    <n v="36"/>
    <n v="67.14"/>
    <x v="6"/>
    <x v="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x v="4"/>
    <x v="1"/>
    <s v="US"/>
    <s v="USD"/>
    <n v="1484354556"/>
    <n v="1479170556"/>
    <b v="0"/>
    <n v="1"/>
    <b v="0"/>
    <s v="theater/musical"/>
    <n v="0"/>
    <n v="1"/>
    <x v="1"/>
    <x v="6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x v="601"/>
    <x v="2"/>
    <s v="US"/>
    <s v="USD"/>
    <n v="1437633997"/>
    <n v="1435041997"/>
    <b v="0"/>
    <n v="104"/>
    <b v="1"/>
    <s v="film &amp; video/documentary"/>
    <n v="101"/>
    <n v="216.75"/>
    <x v="0"/>
    <x v="21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x v="602"/>
    <x v="2"/>
    <s v="US"/>
    <s v="USD"/>
    <n v="1425055079"/>
    <n v="1422463079"/>
    <b v="0"/>
    <n v="253"/>
    <b v="1"/>
    <s v="film &amp; video/television"/>
    <n v="183"/>
    <n v="159.51"/>
    <x v="0"/>
    <x v="30"/>
    <x v="809"/>
    <d v="2015-02-27T16:37:59"/>
  </r>
  <r>
    <n v="307"/>
    <s v="Grammar Revolution"/>
    <s v="Why is grammar important?"/>
    <n v="22000"/>
    <x v="603"/>
    <x v="2"/>
    <s v="US"/>
    <s v="USD"/>
    <n v="1360276801"/>
    <n v="1357684801"/>
    <b v="1"/>
    <n v="576"/>
    <b v="1"/>
    <s v="film &amp; video/documentary"/>
    <n v="111"/>
    <n v="42.52"/>
    <x v="0"/>
    <x v="21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x v="604"/>
    <x v="2"/>
    <s v="US"/>
    <s v="USD"/>
    <n v="1408566243"/>
    <n v="1405974243"/>
    <b v="0"/>
    <n v="159"/>
    <b v="1"/>
    <s v="theater/spaces"/>
    <n v="106"/>
    <n v="146.44999999999999"/>
    <x v="1"/>
    <x v="1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x v="605"/>
    <x v="2"/>
    <s v="GB"/>
    <s v="GBP"/>
    <n v="1486391011"/>
    <n v="1483712611"/>
    <b v="0"/>
    <n v="375"/>
    <b v="1"/>
    <s v="photography/photobooks"/>
    <n v="105"/>
    <n v="61.56"/>
    <x v="6"/>
    <x v="14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x v="606"/>
    <x v="2"/>
    <s v="US"/>
    <s v="USD"/>
    <n v="1374674558"/>
    <n v="1372082558"/>
    <b v="1"/>
    <n v="159"/>
    <b v="1"/>
    <s v="music/rock"/>
    <n v="102"/>
    <n v="140.86000000000001"/>
    <x v="5"/>
    <x v="3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x v="607"/>
    <x v="2"/>
    <s v="GB"/>
    <s v="GBP"/>
    <n v="1458943200"/>
    <n v="1456491680"/>
    <b v="1"/>
    <n v="329"/>
    <b v="1"/>
    <s v="photography/photobooks"/>
    <n v="101"/>
    <n v="67.84"/>
    <x v="6"/>
    <x v="14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608"/>
    <x v="1"/>
    <s v="US"/>
    <s v="USD"/>
    <n v="1428732000"/>
    <n v="1426772928"/>
    <b v="0"/>
    <n v="33"/>
    <b v="0"/>
    <s v="food/food trucks"/>
    <n v="25"/>
    <n v="168.39"/>
    <x v="7"/>
    <x v="16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x v="609"/>
    <x v="1"/>
    <s v="US"/>
    <s v="USD"/>
    <n v="1420952340"/>
    <n v="1418146883"/>
    <b v="0"/>
    <n v="16"/>
    <b v="0"/>
    <s v="theater/musical"/>
    <n v="4"/>
    <n v="55.06"/>
    <x v="1"/>
    <x v="6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333"/>
    <x v="1"/>
    <s v="CA"/>
    <s v="CAD"/>
    <n v="1488495478"/>
    <n v="1485903478"/>
    <b v="0"/>
    <n v="2"/>
    <b v="0"/>
    <s v="theater/spaces"/>
    <n v="0"/>
    <n v="52.5"/>
    <x v="1"/>
    <x v="1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x v="428"/>
    <x v="1"/>
    <s v="AU"/>
    <s v="AUD"/>
    <n v="1414807962"/>
    <n v="1412215962"/>
    <b v="0"/>
    <n v="2"/>
    <b v="0"/>
    <s v="technology/web"/>
    <n v="0"/>
    <n v="35"/>
    <x v="3"/>
    <x v="7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x v="25"/>
    <x v="0"/>
    <s v="US"/>
    <s v="USD"/>
    <n v="1423772060"/>
    <n v="1421180060"/>
    <b v="0"/>
    <n v="1"/>
    <b v="0"/>
    <s v="technology/web"/>
    <n v="0"/>
    <n v="10"/>
    <x v="3"/>
    <x v="7"/>
    <x v="819"/>
    <d v="2015-02-12T20:14:20"/>
  </r>
  <r>
    <n v="1593"/>
    <s v="Picturing Italy"/>
    <s v="A trip to fulfill a dream of capturing the wonders and history of ancient Italy in person."/>
    <n v="22000"/>
    <x v="88"/>
    <x v="1"/>
    <s v="US"/>
    <s v="USD"/>
    <n v="1425154655"/>
    <n v="1422562655"/>
    <b v="0"/>
    <n v="3"/>
    <b v="0"/>
    <s v="photography/places"/>
    <n v="0"/>
    <n v="1"/>
    <x v="6"/>
    <x v="23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x v="0"/>
    <x v="1"/>
    <s v="US"/>
    <s v="USD"/>
    <n v="1417279252"/>
    <n v="1414683652"/>
    <b v="0"/>
    <n v="0"/>
    <b v="0"/>
    <s v="food/restaurants"/>
    <n v="0"/>
    <n v="0"/>
    <x v="7"/>
    <x v="20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x v="610"/>
    <x v="2"/>
    <s v="GB"/>
    <s v="GBP"/>
    <n v="1411326015"/>
    <n v="1408734015"/>
    <b v="0"/>
    <n v="1204"/>
    <b v="1"/>
    <s v="games/tabletop games"/>
    <n v="945"/>
    <n v="164.8"/>
    <x v="4"/>
    <x v="32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x v="611"/>
    <x v="2"/>
    <s v="US"/>
    <s v="USD"/>
    <n v="1434074400"/>
    <n v="1431354258"/>
    <b v="0"/>
    <n v="270"/>
    <b v="1"/>
    <s v="theater/plays"/>
    <n v="104"/>
    <n v="81.13"/>
    <x v="1"/>
    <x v="18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612"/>
    <x v="2"/>
    <s v="US"/>
    <s v="USD"/>
    <n v="1460223453"/>
    <n v="1455043053"/>
    <b v="0"/>
    <n v="273"/>
    <b v="1"/>
    <s v="photography/photobooks"/>
    <n v="104"/>
    <n v="79.97"/>
    <x v="6"/>
    <x v="14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x v="613"/>
    <x v="1"/>
    <s v="US"/>
    <s v="USD"/>
    <n v="1434092876"/>
    <n v="1431414476"/>
    <b v="0"/>
    <n v="36"/>
    <b v="0"/>
    <s v="publishing/children's books"/>
    <n v="8"/>
    <n v="45.97"/>
    <x v="2"/>
    <x v="25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x v="614"/>
    <x v="2"/>
    <s v="DE"/>
    <s v="EUR"/>
    <n v="1439998674"/>
    <n v="1436888274"/>
    <b v="0"/>
    <n v="2174"/>
    <b v="1"/>
    <s v="technology/wearables"/>
    <n v="1460"/>
    <n v="134.36000000000001"/>
    <x v="3"/>
    <x v="10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x v="615"/>
    <x v="2"/>
    <s v="US"/>
    <s v="USD"/>
    <n v="1428033540"/>
    <n v="1425531666"/>
    <b v="1"/>
    <n v="3562"/>
    <b v="1"/>
    <s v="games/tabletop games"/>
    <n v="1015"/>
    <n v="56.97"/>
    <x v="4"/>
    <x v="32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x v="616"/>
    <x v="2"/>
    <s v="GB"/>
    <s v="GBP"/>
    <n v="1470423668"/>
    <n v="1467831668"/>
    <b v="1"/>
    <n v="1887"/>
    <b v="1"/>
    <s v="technology/hardware"/>
    <n v="579"/>
    <n v="61.38"/>
    <x v="3"/>
    <x v="12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x v="617"/>
    <x v="2"/>
    <s v="US"/>
    <s v="USD"/>
    <n v="1394316695"/>
    <n v="1390860695"/>
    <b v="1"/>
    <n v="2165"/>
    <b v="1"/>
    <s v="food/small batch"/>
    <n v="521"/>
    <n v="48.1"/>
    <x v="7"/>
    <x v="33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x v="618"/>
    <x v="2"/>
    <s v="US"/>
    <s v="USD"/>
    <n v="1419123600"/>
    <n v="1416945297"/>
    <b v="0"/>
    <n v="404"/>
    <b v="1"/>
    <s v="games/tabletop games"/>
    <n v="381"/>
    <n v="188.38"/>
    <x v="4"/>
    <x v="32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619"/>
    <x v="2"/>
    <s v="GB"/>
    <s v="GBP"/>
    <n v="1376899269"/>
    <n v="1371715269"/>
    <b v="1"/>
    <n v="402"/>
    <b v="1"/>
    <s v="technology/hardware"/>
    <n v="375"/>
    <n v="186.81"/>
    <x v="3"/>
    <x v="12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620"/>
    <x v="2"/>
    <s v="US"/>
    <s v="USD"/>
    <n v="1398959729"/>
    <n v="1396367729"/>
    <b v="1"/>
    <n v="405"/>
    <b v="1"/>
    <s v="technology/hardware"/>
    <n v="370"/>
    <n v="182.78"/>
    <x v="3"/>
    <x v="12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x v="621"/>
    <x v="2"/>
    <s v="US"/>
    <s v="USD"/>
    <n v="1481328004"/>
    <n v="1478736004"/>
    <b v="0"/>
    <n v="1328"/>
    <b v="1"/>
    <s v="games/tabletop games"/>
    <n v="283"/>
    <n v="42.63"/>
    <x v="4"/>
    <x v="32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x v="622"/>
    <x v="2"/>
    <s v="US"/>
    <s v="USD"/>
    <n v="1475390484"/>
    <n v="1471502484"/>
    <b v="0"/>
    <n v="278"/>
    <b v="1"/>
    <s v="technology/hardware"/>
    <n v="281"/>
    <n v="201.96"/>
    <x v="3"/>
    <x v="12"/>
    <x v="834"/>
    <d v="2016-10-02T06:41:24"/>
  </r>
  <r>
    <n v="1210"/>
    <s v="Det Andra GÃ¶teborg"/>
    <s v="En fotobok om livet i det enda andra GÃ¶teborg i vÃ¤rlden"/>
    <n v="20000"/>
    <x v="623"/>
    <x v="2"/>
    <s v="SE"/>
    <s v="SEK"/>
    <n v="1433106000"/>
    <n v="1431124572"/>
    <b v="0"/>
    <n v="103"/>
    <b v="1"/>
    <s v="photography/photobooks"/>
    <n v="254"/>
    <n v="493.82"/>
    <x v="6"/>
    <x v="14"/>
    <x v="835"/>
    <d v="2015-05-31T21:00:00"/>
  </r>
  <r>
    <n v="2708"/>
    <s v="Angel Comedy Club"/>
    <s v="Angel Comedy Club: A permanent home for Londonâ€™s loveliest comedy night - a community comedy club"/>
    <n v="20000"/>
    <x v="624"/>
    <x v="2"/>
    <s v="GB"/>
    <s v="GBP"/>
    <n v="1469119526"/>
    <n v="1463935526"/>
    <b v="1"/>
    <n v="1049"/>
    <b v="1"/>
    <s v="theater/spaces"/>
    <n v="233"/>
    <n v="44.46"/>
    <x v="1"/>
    <x v="1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x v="625"/>
    <x v="2"/>
    <s v="US"/>
    <s v="USD"/>
    <n v="1408114822"/>
    <n v="1405522822"/>
    <b v="0"/>
    <n v="311"/>
    <b v="1"/>
    <s v="food/small batch"/>
    <n v="203"/>
    <n v="130.22999999999999"/>
    <x v="7"/>
    <x v="33"/>
    <x v="837"/>
    <d v="2014-08-15T15:00:22"/>
  </r>
  <r>
    <n v="2989"/>
    <s v="Let's Light Up The Gem!"/>
    <s v="Bring the movies back to Bethel, Maine."/>
    <n v="20000"/>
    <x v="626"/>
    <x v="2"/>
    <s v="US"/>
    <s v="USD"/>
    <n v="1450673940"/>
    <n v="1448756962"/>
    <b v="0"/>
    <n v="364"/>
    <b v="1"/>
    <s v="theater/spaces"/>
    <n v="177"/>
    <n v="97"/>
    <x v="1"/>
    <x v="1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x v="627"/>
    <x v="2"/>
    <s v="US"/>
    <s v="USD"/>
    <n v="1483481019"/>
    <n v="1480629819"/>
    <b v="0"/>
    <n v="284"/>
    <b v="1"/>
    <s v="photography/photobooks"/>
    <n v="136"/>
    <n v="95.76"/>
    <x v="6"/>
    <x v="14"/>
    <x v="839"/>
    <d v="2017-01-03T22:03:39"/>
  </r>
  <r>
    <n v="730"/>
    <s v="Encyclopedia of Surfing"/>
    <s v="A Massive but Cheerful Online Digital Archive of Surfing"/>
    <n v="20000"/>
    <x v="628"/>
    <x v="2"/>
    <s v="US"/>
    <s v="USD"/>
    <n v="1323280391"/>
    <n v="1320688391"/>
    <b v="0"/>
    <n v="265"/>
    <b v="1"/>
    <s v="publishing/nonfiction"/>
    <n v="132"/>
    <n v="99.77"/>
    <x v="2"/>
    <x v="29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x v="629"/>
    <x v="2"/>
    <s v="ES"/>
    <s v="EUR"/>
    <n v="1482085857"/>
    <n v="1479493857"/>
    <b v="0"/>
    <n v="48"/>
    <b v="1"/>
    <s v="technology/hardware"/>
    <n v="131"/>
    <n v="546.69000000000005"/>
    <x v="3"/>
    <x v="12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x v="630"/>
    <x v="2"/>
    <s v="US"/>
    <s v="USD"/>
    <n v="1367208140"/>
    <n v="1363320140"/>
    <b v="0"/>
    <n v="259"/>
    <b v="1"/>
    <s v="music/indie rock"/>
    <n v="129"/>
    <n v="99.38"/>
    <x v="5"/>
    <x v="28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x v="631"/>
    <x v="2"/>
    <s v="SE"/>
    <s v="SEK"/>
    <n v="1454248563"/>
    <n v="1451656563"/>
    <b v="1"/>
    <n v="61"/>
    <b v="1"/>
    <s v="music/electronic music"/>
    <n v="119"/>
    <n v="388.98"/>
    <x v="5"/>
    <x v="26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x v="632"/>
    <x v="2"/>
    <s v="US"/>
    <s v="USD"/>
    <n v="1415319355"/>
    <n v="1411859755"/>
    <b v="1"/>
    <n v="213"/>
    <b v="1"/>
    <s v="theater/plays"/>
    <n v="118"/>
    <n v="110.35"/>
    <x v="1"/>
    <x v="18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x v="633"/>
    <x v="2"/>
    <s v="US"/>
    <s v="USD"/>
    <n v="1440907427"/>
    <n v="1438488227"/>
    <b v="0"/>
    <n v="286"/>
    <b v="1"/>
    <s v="technology/space exploration"/>
    <n v="115"/>
    <n v="80.19"/>
    <x v="3"/>
    <x v="8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x v="634"/>
    <x v="2"/>
    <s v="US"/>
    <s v="USD"/>
    <n v="1420569947"/>
    <n v="1417977947"/>
    <b v="0"/>
    <n v="383"/>
    <b v="1"/>
    <s v="film &amp; video/documentary"/>
    <n v="112"/>
    <n v="58.54"/>
    <x v="0"/>
    <x v="21"/>
    <x v="846"/>
    <d v="2015-01-06T18:45:47"/>
  </r>
  <r>
    <n v="27"/>
    <s v="B-Rabbit TV Comedy Pilot"/>
    <s v="B-Rabbit is a hilarious depiction of immigrating to New Zealand and the life you desperately tried to leave behind."/>
    <n v="20000"/>
    <x v="635"/>
    <x v="2"/>
    <s v="NZ"/>
    <s v="NZD"/>
    <n v="1416113833"/>
    <n v="1413518233"/>
    <b v="0"/>
    <n v="150"/>
    <b v="1"/>
    <s v="film &amp; video/television"/>
    <n v="112"/>
    <n v="148.97"/>
    <x v="0"/>
    <x v="30"/>
    <x v="847"/>
    <d v="2014-11-16T04:57:13"/>
  </r>
  <r>
    <n v="2186"/>
    <s v="Latitude 90Â° : The Origin"/>
    <s v="The real-time digital social deduction game where there's no moderator, no sleeping, and no dying."/>
    <n v="20000"/>
    <x v="636"/>
    <x v="2"/>
    <s v="US"/>
    <s v="USD"/>
    <n v="1473213600"/>
    <n v="1470062743"/>
    <b v="0"/>
    <n v="392"/>
    <b v="1"/>
    <s v="games/tabletop games"/>
    <n v="110"/>
    <n v="55.96"/>
    <x v="4"/>
    <x v="32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x v="637"/>
    <x v="2"/>
    <s v="US"/>
    <s v="USD"/>
    <n v="1462125358"/>
    <n v="1459533358"/>
    <b v="0"/>
    <n v="238"/>
    <b v="1"/>
    <s v="theater/plays"/>
    <n v="110"/>
    <n v="92.04"/>
    <x v="1"/>
    <x v="18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x v="638"/>
    <x v="2"/>
    <s v="US"/>
    <s v="USD"/>
    <n v="1388303940"/>
    <n v="1386011038"/>
    <b v="0"/>
    <n v="236"/>
    <b v="1"/>
    <s v="theater/spaces"/>
    <n v="109"/>
    <n v="92.13"/>
    <x v="1"/>
    <x v="1"/>
    <x v="850"/>
    <d v="2013-12-29T07:59:00"/>
  </r>
  <r>
    <n v="275"/>
    <s v="Finding the Funk"/>
    <s v="A journey through the origins and influence of funk music from James Brown to D'Angelo we are FINDING THE FUNK!"/>
    <n v="20000"/>
    <x v="639"/>
    <x v="2"/>
    <s v="US"/>
    <s v="USD"/>
    <n v="1352511966"/>
    <n v="1349916366"/>
    <b v="1"/>
    <n v="332"/>
    <b v="1"/>
    <s v="film &amp; video/documentary"/>
    <n v="108"/>
    <n v="65.3"/>
    <x v="0"/>
    <x v="21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x v="640"/>
    <x v="2"/>
    <s v="US"/>
    <s v="USD"/>
    <n v="1416470398"/>
    <n v="1413874798"/>
    <b v="1"/>
    <n v="202"/>
    <b v="1"/>
    <s v="theater/plays"/>
    <n v="108"/>
    <n v="106.8"/>
    <x v="1"/>
    <x v="18"/>
    <x v="852"/>
    <d v="2014-11-20T07:59:58"/>
  </r>
  <r>
    <n v="261"/>
    <s v="Empires: The Film"/>
    <s v="Empires explores the impact of networks on histories and philosophies of political thought."/>
    <n v="20000"/>
    <x v="641"/>
    <x v="2"/>
    <s v="US"/>
    <s v="USD"/>
    <n v="1339080900"/>
    <n v="1334783704"/>
    <b v="1"/>
    <n v="220"/>
    <b v="1"/>
    <s v="film &amp; video/documentary"/>
    <n v="107"/>
    <n v="97.64"/>
    <x v="0"/>
    <x v="21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642"/>
    <x v="2"/>
    <s v="GB"/>
    <s v="GBP"/>
    <n v="1481716800"/>
    <n v="1479070867"/>
    <b v="0"/>
    <n v="95"/>
    <b v="1"/>
    <s v="film &amp; video/documentary"/>
    <n v="107"/>
    <n v="224.85"/>
    <x v="0"/>
    <x v="21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x v="643"/>
    <x v="2"/>
    <s v="US"/>
    <s v="USD"/>
    <n v="1440179713"/>
    <n v="1437587713"/>
    <b v="0"/>
    <n v="80"/>
    <b v="1"/>
    <s v="technology/makerspaces"/>
    <n v="107"/>
    <n v="267"/>
    <x v="3"/>
    <x v="4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644"/>
    <x v="2"/>
    <s v="GB"/>
    <s v="GBP"/>
    <n v="1450825200"/>
    <n v="1448284433"/>
    <b v="1"/>
    <n v="158"/>
    <b v="1"/>
    <s v="film &amp; video/documentary"/>
    <n v="107"/>
    <n v="134.91"/>
    <x v="0"/>
    <x v="21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x v="645"/>
    <x v="2"/>
    <s v="CA"/>
    <s v="CAD"/>
    <n v="1441378800"/>
    <n v="1438873007"/>
    <b v="0"/>
    <n v="56"/>
    <b v="1"/>
    <s v="technology/makerspaces"/>
    <n v="105"/>
    <n v="373.56"/>
    <x v="3"/>
    <x v="4"/>
    <x v="857"/>
    <d v="2015-09-04T15:00:00"/>
  </r>
  <r>
    <n v="2604"/>
    <s v="Hermes Spacecraft"/>
    <s v="We're building a full size rocket motor for our Hermes Spacecraft.  Help us Kickstart the next generation of space travel!"/>
    <n v="20000"/>
    <x v="646"/>
    <x v="2"/>
    <s v="US"/>
    <s v="USD"/>
    <n v="1335662023"/>
    <n v="1333070023"/>
    <b v="1"/>
    <n v="321"/>
    <b v="1"/>
    <s v="technology/space exploration"/>
    <n v="104"/>
    <n v="64.930000000000007"/>
    <x v="3"/>
    <x v="8"/>
    <x v="858"/>
    <d v="2012-04-29T01:13:43"/>
  </r>
  <r>
    <n v="311"/>
    <s v="The Sticking Place Interactive Documentary"/>
    <s v="An imaginative interactive documentary about Leah Callahan, a freestyle wrestler and Olympic hopeful."/>
    <n v="20000"/>
    <x v="647"/>
    <x v="2"/>
    <s v="US"/>
    <s v="USD"/>
    <n v="1325404740"/>
    <n v="1321852592"/>
    <b v="1"/>
    <n v="150"/>
    <b v="1"/>
    <s v="film &amp; video/documentary"/>
    <n v="104"/>
    <n v="138.80000000000001"/>
    <x v="0"/>
    <x v="21"/>
    <x v="859"/>
    <d v="2012-01-01T07:59:00"/>
  </r>
  <r>
    <n v="2535"/>
    <s v="Mark Hayes Requiem Recording"/>
    <s v="Mark Hayes: Requiem Recording"/>
    <n v="20000"/>
    <x v="648"/>
    <x v="2"/>
    <s v="US"/>
    <s v="USD"/>
    <n v="1417463945"/>
    <n v="1414781945"/>
    <b v="0"/>
    <n v="78"/>
    <b v="1"/>
    <s v="music/classical music"/>
    <n v="104"/>
    <n v="266.08999999999997"/>
    <x v="5"/>
    <x v="38"/>
    <x v="860"/>
    <d v="2014-12-01T19:59:05"/>
  </r>
  <r>
    <n v="3253"/>
    <s v="EMPATHITRAX, a new play by Ana Nogueira"/>
    <s v="Can you ever truly feel what someone else is feeling?_x000a_Do you want to?"/>
    <n v="20000"/>
    <x v="649"/>
    <x v="2"/>
    <s v="US"/>
    <s v="USD"/>
    <n v="1473306300"/>
    <n v="1471701028"/>
    <b v="1"/>
    <n v="115"/>
    <b v="1"/>
    <s v="theater/plays"/>
    <n v="102"/>
    <n v="177.09"/>
    <x v="1"/>
    <x v="18"/>
    <x v="861"/>
    <d v="2016-09-08T03:45:00"/>
  </r>
  <r>
    <n v="1351"/>
    <s v="Purpose: Your Journey To Find Meaning"/>
    <s v="Discover your purpose, live a more fulfilling life, leave a positive footprint on society."/>
    <n v="20000"/>
    <x v="650"/>
    <x v="2"/>
    <s v="US"/>
    <s v="USD"/>
    <n v="1455299144"/>
    <n v="1452707144"/>
    <b v="0"/>
    <n v="120"/>
    <b v="1"/>
    <s v="publishing/nonfiction"/>
    <n v="101"/>
    <n v="168.78"/>
    <x v="2"/>
    <x v="29"/>
    <x v="862"/>
    <d v="2016-02-12T17:45:44"/>
  </r>
  <r>
    <n v="297"/>
    <s v="Who Owns Yoga?"/>
    <s v="Who Owns Yoga? is a feature length documentary film that explores the changing nature of yoga in the modern world."/>
    <n v="20000"/>
    <x v="651"/>
    <x v="2"/>
    <s v="US"/>
    <s v="USD"/>
    <n v="1430452740"/>
    <n v="1427390901"/>
    <b v="1"/>
    <n v="142"/>
    <b v="1"/>
    <s v="film &amp; video/documentary"/>
    <n v="101"/>
    <n v="141.75"/>
    <x v="0"/>
    <x v="21"/>
    <x v="863"/>
    <d v="2015-05-01T03:59:00"/>
  </r>
  <r>
    <n v="391"/>
    <s v="Science, Sex and the Ladies"/>
    <s v="Too many women feel confused about their orgasm and shame about their desire. This movie aims to change that."/>
    <n v="20000"/>
    <x v="652"/>
    <x v="2"/>
    <s v="US"/>
    <s v="USD"/>
    <n v="1324169940"/>
    <n v="1321578051"/>
    <b v="0"/>
    <n v="193"/>
    <b v="1"/>
    <s v="film &amp; video/documentary"/>
    <n v="101"/>
    <n v="104.26"/>
    <x v="0"/>
    <x v="21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x v="653"/>
    <x v="2"/>
    <s v="US"/>
    <s v="USD"/>
    <n v="1482962433"/>
    <n v="1480370433"/>
    <b v="0"/>
    <n v="110"/>
    <b v="1"/>
    <s v="theater/plays"/>
    <n v="101"/>
    <n v="182.91"/>
    <x v="1"/>
    <x v="18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x v="654"/>
    <x v="2"/>
    <s v="US"/>
    <s v="USD"/>
    <n v="1450018912"/>
    <n v="1447426912"/>
    <b v="0"/>
    <n v="140"/>
    <b v="1"/>
    <s v="publishing/nonfiction"/>
    <n v="100"/>
    <n v="143.36000000000001"/>
    <x v="2"/>
    <x v="29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655"/>
    <x v="2"/>
    <s v="US"/>
    <s v="USD"/>
    <n v="1399672800"/>
    <n v="1396906530"/>
    <b v="0"/>
    <n v="48"/>
    <b v="1"/>
    <s v="music/rock"/>
    <n v="100"/>
    <n v="417.33"/>
    <x v="5"/>
    <x v="31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x v="656"/>
    <x v="2"/>
    <s v="US"/>
    <s v="USD"/>
    <n v="1442264400"/>
    <n v="1439530776"/>
    <b v="0"/>
    <n v="33"/>
    <b v="1"/>
    <s v="film &amp; video/television"/>
    <n v="100"/>
    <n v="606.82000000000005"/>
    <x v="0"/>
    <x v="30"/>
    <x v="868"/>
    <d v="2015-09-14T21:00:00"/>
  </r>
  <r>
    <n v="3219"/>
    <s v="Eyes Closed - The First In-Dream Theater Experience"/>
    <s v="Eyes Closed is a collaborative play and docudrama about New Yorkers and their dreams."/>
    <n v="20000"/>
    <x v="657"/>
    <x v="2"/>
    <s v="US"/>
    <s v="USD"/>
    <n v="1427063747"/>
    <n v="1424043347"/>
    <b v="1"/>
    <n v="119"/>
    <b v="1"/>
    <s v="theater/plays"/>
    <n v="100"/>
    <n v="168.25"/>
    <x v="1"/>
    <x v="18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x v="658"/>
    <x v="1"/>
    <s v="US"/>
    <s v="USD"/>
    <n v="1444876253"/>
    <n v="1442284253"/>
    <b v="0"/>
    <n v="36"/>
    <b v="0"/>
    <s v="technology/wearables"/>
    <n v="73"/>
    <n v="405.5"/>
    <x v="3"/>
    <x v="10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x v="659"/>
    <x v="1"/>
    <s v="US"/>
    <s v="USD"/>
    <n v="1465169610"/>
    <n v="1462577610"/>
    <b v="0"/>
    <n v="53"/>
    <b v="0"/>
    <s v="music/indie rock"/>
    <n v="39"/>
    <n v="147.81"/>
    <x v="5"/>
    <x v="28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x v="660"/>
    <x v="1"/>
    <s v="US"/>
    <s v="USD"/>
    <n v="1409813940"/>
    <n v="1407271598"/>
    <b v="0"/>
    <n v="45"/>
    <b v="0"/>
    <s v="technology/wearables"/>
    <n v="35"/>
    <n v="153.88999999999999"/>
    <x v="3"/>
    <x v="10"/>
    <x v="872"/>
    <d v="2014-09-04T06:59:00"/>
  </r>
  <r>
    <n v="3111"/>
    <s v="All Puppet Players Need a Home"/>
    <s v="Help All Puppet Players perform it's 2015 season in a beautiful 200 seat theater for an entire year."/>
    <n v="20000"/>
    <x v="661"/>
    <x v="1"/>
    <s v="US"/>
    <s v="USD"/>
    <n v="1412432220"/>
    <n v="1409753820"/>
    <b v="0"/>
    <n v="76"/>
    <b v="0"/>
    <s v="theater/spaces"/>
    <n v="27"/>
    <n v="70.11"/>
    <x v="1"/>
    <x v="1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62"/>
    <x v="3"/>
    <s v="US"/>
    <s v="USD"/>
    <n v="1491019200"/>
    <n v="1488418990"/>
    <b v="0"/>
    <n v="79"/>
    <b v="0"/>
    <s v="music/faith"/>
    <n v="26"/>
    <n v="65.97"/>
    <x v="5"/>
    <x v="15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663"/>
    <x v="1"/>
    <s v="US"/>
    <s v="USD"/>
    <n v="1348849134"/>
    <n v="1344961134"/>
    <b v="0"/>
    <n v="39"/>
    <b v="0"/>
    <s v="film &amp; video/animation"/>
    <n v="22"/>
    <n v="110.64"/>
    <x v="0"/>
    <x v="3"/>
    <x v="875"/>
    <d v="2012-09-28T16:18:54"/>
  </r>
  <r>
    <n v="967"/>
    <s v="Better Beanie"/>
    <s v="Better Beanie is the new therapeutic wearable designed to assist you while keeping your hands free."/>
    <n v="20000"/>
    <x v="664"/>
    <x v="1"/>
    <s v="US"/>
    <s v="USD"/>
    <n v="1461301574"/>
    <n v="1456121174"/>
    <b v="0"/>
    <n v="81"/>
    <b v="0"/>
    <s v="technology/wearables"/>
    <n v="18"/>
    <n v="43.98"/>
    <x v="3"/>
    <x v="10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x v="665"/>
    <x v="0"/>
    <s v="FR"/>
    <s v="EUR"/>
    <n v="1489680061"/>
    <n v="1487091661"/>
    <b v="0"/>
    <n v="15"/>
    <b v="0"/>
    <s v="technology/wearables"/>
    <n v="16"/>
    <n v="214.07"/>
    <x v="3"/>
    <x v="10"/>
    <x v="877"/>
    <d v="2017-03-16T16:01:01"/>
  </r>
  <r>
    <n v="1310"/>
    <s v="k5-jkt.by kiger (Canceled)"/>
    <s v="An essential hoodie that holds all sized smart phones and keep your headphone wires tangle free."/>
    <n v="20000"/>
    <x v="666"/>
    <x v="0"/>
    <s v="US"/>
    <s v="USD"/>
    <n v="1471622450"/>
    <n v="1467734450"/>
    <b v="0"/>
    <n v="24"/>
    <b v="0"/>
    <s v="technology/wearables"/>
    <n v="16"/>
    <n v="129.16999999999999"/>
    <x v="3"/>
    <x v="10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667"/>
    <x v="1"/>
    <s v="GB"/>
    <s v="GBP"/>
    <n v="1452384000"/>
    <n v="1447698300"/>
    <b v="0"/>
    <n v="23"/>
    <b v="0"/>
    <s v="technology/wearables"/>
    <n v="13"/>
    <n v="110.87"/>
    <x v="3"/>
    <x v="10"/>
    <x v="879"/>
    <d v="2016-01-10T00:00:00"/>
  </r>
  <r>
    <n v="690"/>
    <s v="BLOXSHIELD"/>
    <s v="A radiation shield for your fitness tracker, smartwatch or other wearable smart device"/>
    <n v="20000"/>
    <x v="668"/>
    <x v="1"/>
    <s v="US"/>
    <s v="USD"/>
    <n v="1473400800"/>
    <n v="1469718841"/>
    <b v="0"/>
    <n v="34"/>
    <b v="0"/>
    <s v="technology/wearables"/>
    <n v="12"/>
    <n v="72.59"/>
    <x v="3"/>
    <x v="10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669"/>
    <x v="0"/>
    <s v="AU"/>
    <s v="AUD"/>
    <n v="1415481203"/>
    <n v="1412885603"/>
    <b v="1"/>
    <n v="23"/>
    <b v="0"/>
    <s v="technology/space exploration"/>
    <n v="11"/>
    <n v="91.3"/>
    <x v="3"/>
    <x v="8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x v="670"/>
    <x v="1"/>
    <s v="US"/>
    <s v="USD"/>
    <n v="1395158130"/>
    <n v="1392569730"/>
    <b v="0"/>
    <n v="33"/>
    <b v="0"/>
    <s v="publishing/children's books"/>
    <n v="10"/>
    <n v="63.1"/>
    <x v="2"/>
    <x v="25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671"/>
    <x v="1"/>
    <s v="US"/>
    <s v="USD"/>
    <n v="1255381140"/>
    <n v="1250630968"/>
    <b v="0"/>
    <n v="26"/>
    <b v="0"/>
    <s v="film &amp; video/animation"/>
    <n v="10"/>
    <n v="73.459999999999994"/>
    <x v="0"/>
    <x v="3"/>
    <x v="883"/>
    <d v="2009-10-12T20:59:00"/>
  </r>
  <r>
    <n v="438"/>
    <s v="In Game: The Animated Series"/>
    <s v="As Smyton pushes himself to become respected, he unlocks secrets about himself and the world around him."/>
    <n v="20000"/>
    <x v="672"/>
    <x v="1"/>
    <s v="US"/>
    <s v="USD"/>
    <n v="1447830958"/>
    <n v="1445235358"/>
    <b v="0"/>
    <n v="11"/>
    <b v="0"/>
    <s v="film &amp; video/animation"/>
    <n v="9"/>
    <n v="170.55"/>
    <x v="0"/>
    <x v="3"/>
    <x v="884"/>
    <d v="2015-11-18T07:15:58"/>
  </r>
  <r>
    <n v="3728"/>
    <s v="Bare Bones Shakespeare 2015-16 Season"/>
    <s v="Bare Bones Shakespeare's first season will start with a DFW school touring show: Romeo and Juliet."/>
    <n v="20000"/>
    <x v="673"/>
    <x v="1"/>
    <s v="US"/>
    <s v="USD"/>
    <n v="1439957176"/>
    <n v="1437365176"/>
    <b v="0"/>
    <n v="31"/>
    <b v="0"/>
    <s v="theater/plays"/>
    <n v="9"/>
    <n v="60.06"/>
    <x v="1"/>
    <x v="18"/>
    <x v="885"/>
    <d v="2015-08-19T04:06:16"/>
  </r>
  <r>
    <n v="1080"/>
    <s v="Skullforge: The Hunt"/>
    <s v="A fantasy action RPG which follows an elven ex-slave on a journey of magic, revenge, intrigue, and deceit."/>
    <n v="20000"/>
    <x v="674"/>
    <x v="1"/>
    <s v="US"/>
    <s v="USD"/>
    <n v="1399778333"/>
    <n v="1397186333"/>
    <b v="0"/>
    <n v="98"/>
    <b v="0"/>
    <s v="games/video games"/>
    <n v="9"/>
    <n v="18.579999999999998"/>
    <x v="4"/>
    <x v="9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675"/>
    <x v="0"/>
    <s v="US"/>
    <s v="USD"/>
    <n v="1476676800"/>
    <n v="1473957239"/>
    <b v="0"/>
    <n v="8"/>
    <b v="0"/>
    <s v="theater/spaces"/>
    <n v="8"/>
    <n v="200.63"/>
    <x v="1"/>
    <x v="1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x v="676"/>
    <x v="1"/>
    <s v="GB"/>
    <s v="GBP"/>
    <n v="1482397263"/>
    <n v="1479805263"/>
    <b v="0"/>
    <n v="201"/>
    <b v="0"/>
    <s v="technology/wearables"/>
    <n v="7"/>
    <n v="6.5"/>
    <x v="3"/>
    <x v="10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x v="677"/>
    <x v="1"/>
    <s v="GB"/>
    <s v="GBP"/>
    <n v="1409337611"/>
    <n v="1407177611"/>
    <b v="0"/>
    <n v="26"/>
    <b v="0"/>
    <s v="film &amp; video/drama"/>
    <n v="6"/>
    <n v="49.88"/>
    <x v="0"/>
    <x v="5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x v="678"/>
    <x v="1"/>
    <s v="US"/>
    <s v="USD"/>
    <n v="1432151326"/>
    <n v="1429559326"/>
    <b v="0"/>
    <n v="14"/>
    <b v="0"/>
    <s v="theater/spaces"/>
    <n v="4"/>
    <n v="56.79"/>
    <x v="1"/>
    <x v="1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x v="99"/>
    <x v="1"/>
    <s v="US"/>
    <s v="USD"/>
    <n v="1350687657"/>
    <n v="1346799657"/>
    <b v="0"/>
    <n v="10"/>
    <b v="0"/>
    <s v="film &amp; video/animation"/>
    <n v="3"/>
    <n v="64"/>
    <x v="0"/>
    <x v="3"/>
    <x v="891"/>
    <d v="2012-10-19T23:00:57"/>
  </r>
  <r>
    <n v="1018"/>
    <s v="Owl (Canceled)"/>
    <s v="Owl is a fitness tracker along with an accompanying iOS app, that is both fun and interactive for children."/>
    <n v="20000"/>
    <x v="679"/>
    <x v="0"/>
    <s v="US"/>
    <s v="USD"/>
    <n v="1468496933"/>
    <n v="1465904933"/>
    <b v="0"/>
    <n v="7"/>
    <b v="0"/>
    <s v="technology/wearables"/>
    <n v="3"/>
    <n v="88.71"/>
    <x v="3"/>
    <x v="10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x v="680"/>
    <x v="1"/>
    <s v="DK"/>
    <s v="DKK"/>
    <n v="1461765300"/>
    <n v="1459198499"/>
    <b v="0"/>
    <n v="8"/>
    <b v="0"/>
    <s v="publishing/translations"/>
    <n v="3"/>
    <n v="75"/>
    <x v="2"/>
    <x v="2"/>
    <x v="893"/>
    <d v="2016-04-27T13:55:00"/>
  </r>
  <r>
    <n v="1806"/>
    <s v="American Presidents Naked"/>
    <s v="Join me in publishing an amazing and unprecedented book with full frontal photopraphs of 8 American Presidents Naked"/>
    <n v="20000"/>
    <x v="681"/>
    <x v="1"/>
    <s v="GB"/>
    <s v="GBP"/>
    <n v="1412090349"/>
    <n v="1409066349"/>
    <b v="1"/>
    <n v="8"/>
    <b v="0"/>
    <s v="photography/photobooks"/>
    <n v="3"/>
    <n v="73.88"/>
    <x v="6"/>
    <x v="14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x v="423"/>
    <x v="1"/>
    <s v="US"/>
    <s v="USD"/>
    <n v="1436981339"/>
    <n v="1434389339"/>
    <b v="0"/>
    <n v="9"/>
    <b v="0"/>
    <s v="food/food trucks"/>
    <n v="3"/>
    <n v="65"/>
    <x v="7"/>
    <x v="16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682"/>
    <x v="1"/>
    <s v="US"/>
    <s v="USD"/>
    <n v="1467481468"/>
    <n v="1464889468"/>
    <b v="0"/>
    <n v="3"/>
    <b v="0"/>
    <s v="theater/plays"/>
    <n v="2"/>
    <n v="163.33000000000001"/>
    <x v="1"/>
    <x v="18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x v="683"/>
    <x v="0"/>
    <s v="US"/>
    <s v="USD"/>
    <n v="1483063435"/>
    <n v="1480471435"/>
    <b v="0"/>
    <n v="8"/>
    <b v="0"/>
    <s v="technology/wearables"/>
    <n v="2"/>
    <n v="60.75"/>
    <x v="3"/>
    <x v="10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x v="684"/>
    <x v="1"/>
    <s v="US"/>
    <s v="USD"/>
    <n v="1474228265"/>
    <n v="1471636265"/>
    <b v="0"/>
    <n v="14"/>
    <b v="0"/>
    <s v="theater/plays"/>
    <n v="2"/>
    <n v="32.36"/>
    <x v="1"/>
    <x v="18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685"/>
    <x v="1"/>
    <s v="US"/>
    <s v="USD"/>
    <n v="1447032093"/>
    <n v="1441844493"/>
    <b v="0"/>
    <n v="8"/>
    <b v="0"/>
    <s v="technology/wearables"/>
    <n v="2"/>
    <n v="51.38"/>
    <x v="3"/>
    <x v="10"/>
    <x v="899"/>
    <d v="2015-11-09T01:21:33"/>
  </r>
  <r>
    <n v="949"/>
    <s v="INBED"/>
    <s v="Der INBED ist ein innovatives Multisensor-Wearable fÃ¼r die SturzprÃ¤vention motorisch eingeschrÃ¤nkter Personen."/>
    <n v="20000"/>
    <x v="686"/>
    <x v="1"/>
    <s v="DE"/>
    <s v="EUR"/>
    <n v="1456016576"/>
    <n v="1450832576"/>
    <b v="0"/>
    <n v="7"/>
    <b v="0"/>
    <s v="technology/wearables"/>
    <n v="1"/>
    <n v="39"/>
    <x v="3"/>
    <x v="10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x v="687"/>
    <x v="1"/>
    <s v="US"/>
    <s v="USD"/>
    <n v="1332073025"/>
    <n v="1329484625"/>
    <b v="0"/>
    <n v="4"/>
    <b v="0"/>
    <s v="film &amp; video/animation"/>
    <n v="1"/>
    <n v="57.5"/>
    <x v="0"/>
    <x v="3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x v="688"/>
    <x v="1"/>
    <s v="US"/>
    <s v="USD"/>
    <n v="1435633602"/>
    <n v="1433041602"/>
    <b v="0"/>
    <n v="13"/>
    <b v="0"/>
    <s v="games/mobile games"/>
    <n v="1"/>
    <n v="16.309999999999999"/>
    <x v="4"/>
    <x v="17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689"/>
    <x v="1"/>
    <s v="US"/>
    <s v="USD"/>
    <n v="1468937681"/>
    <n v="1466345681"/>
    <b v="0"/>
    <n v="5"/>
    <b v="0"/>
    <s v="theater/plays"/>
    <n v="1"/>
    <n v="35.4"/>
    <x v="1"/>
    <x v="18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x v="690"/>
    <x v="1"/>
    <s v="US"/>
    <s v="USD"/>
    <n v="1370470430"/>
    <n v="1367878430"/>
    <b v="0"/>
    <n v="13"/>
    <b v="0"/>
    <s v="film &amp; video/animation"/>
    <n v="1"/>
    <n v="11.77"/>
    <x v="0"/>
    <x v="3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426"/>
    <x v="1"/>
    <s v="US"/>
    <s v="USD"/>
    <n v="1482294990"/>
    <n v="1477107390"/>
    <b v="0"/>
    <n v="2"/>
    <b v="0"/>
    <s v="theater/spaces"/>
    <n v="1"/>
    <n v="62.5"/>
    <x v="1"/>
    <x v="1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x v="691"/>
    <x v="0"/>
    <s v="US"/>
    <s v="USD"/>
    <n v="1484698998"/>
    <n v="1479514998"/>
    <b v="0"/>
    <n v="3"/>
    <b v="0"/>
    <s v="film &amp; video/science fiction"/>
    <n v="1"/>
    <n v="38.33"/>
    <x v="0"/>
    <x v="0"/>
    <x v="906"/>
    <d v="2017-01-18T00:23:18"/>
  </r>
  <r>
    <n v="1916"/>
    <s v="The Paint Can Holder by U.S. Green Products"/>
    <s v="The Paint Can Holder Makes Painting Easier and Safer on Extension Ladders."/>
    <n v="20000"/>
    <x v="692"/>
    <x v="1"/>
    <s v="US"/>
    <s v="USD"/>
    <n v="1478542375"/>
    <n v="1476378775"/>
    <b v="0"/>
    <n v="6"/>
    <b v="0"/>
    <s v="technology/gadgets"/>
    <n v="1"/>
    <n v="17"/>
    <x v="3"/>
    <x v="13"/>
    <x v="907"/>
    <d v="2016-11-07T18:12:55"/>
  </r>
  <r>
    <n v="919"/>
    <s v="Jazz CD:  Out of The Blue"/>
    <s v="Cool jazz with a New Orleans flavor."/>
    <n v="20000"/>
    <x v="181"/>
    <x v="1"/>
    <s v="US"/>
    <s v="USD"/>
    <n v="1355930645"/>
    <n v="1352906645"/>
    <b v="0"/>
    <n v="1"/>
    <b v="0"/>
    <s v="music/jazz"/>
    <n v="1"/>
    <n v="100"/>
    <x v="5"/>
    <x v="24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x v="23"/>
    <x v="0"/>
    <s v="US"/>
    <s v="USD"/>
    <n v="1418938395"/>
    <n v="1415050395"/>
    <b v="0"/>
    <n v="1"/>
    <b v="0"/>
    <s v="technology/wearables"/>
    <n v="0"/>
    <n v="75"/>
    <x v="3"/>
    <x v="10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93"/>
    <x v="1"/>
    <s v="GB"/>
    <s v="GBP"/>
    <n v="1377995523"/>
    <n v="1375403523"/>
    <b v="0"/>
    <n v="5"/>
    <b v="0"/>
    <s v="music/jazz"/>
    <n v="0"/>
    <n v="12.4"/>
    <x v="5"/>
    <x v="24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x v="694"/>
    <x v="1"/>
    <s v="US"/>
    <s v="USD"/>
    <n v="1409547600"/>
    <n v="1406986278"/>
    <b v="0"/>
    <n v="3"/>
    <b v="0"/>
    <s v="theater/spaces"/>
    <n v="0"/>
    <n v="18.670000000000002"/>
    <x v="1"/>
    <x v="1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"/>
    <x v="1"/>
    <s v="IT"/>
    <s v="EUR"/>
    <n v="1439827559"/>
    <n v="1434643559"/>
    <b v="0"/>
    <n v="3"/>
    <b v="0"/>
    <s v="theater/spaces"/>
    <n v="0"/>
    <n v="16.670000000000002"/>
    <x v="1"/>
    <x v="1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x v="695"/>
    <x v="1"/>
    <s v="US"/>
    <s v="USD"/>
    <n v="1425009761"/>
    <n v="1422417761"/>
    <b v="0"/>
    <n v="3"/>
    <b v="0"/>
    <s v="publishing/fiction"/>
    <n v="0"/>
    <n v="16"/>
    <x v="2"/>
    <x v="34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x v="327"/>
    <x v="1"/>
    <s v="US"/>
    <s v="USD"/>
    <n v="1404356400"/>
    <n v="1402343765"/>
    <b v="0"/>
    <n v="3"/>
    <b v="0"/>
    <s v="film &amp; video/animation"/>
    <n v="0"/>
    <n v="10.33"/>
    <x v="0"/>
    <x v="3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x v="16"/>
    <x v="1"/>
    <s v="US"/>
    <s v="USD"/>
    <n v="1438662474"/>
    <n v="1435206474"/>
    <b v="0"/>
    <n v="2"/>
    <b v="0"/>
    <s v="food/food trucks"/>
    <n v="0"/>
    <n v="13"/>
    <x v="7"/>
    <x v="16"/>
    <x v="915"/>
    <d v="2015-08-04T04:27:54"/>
  </r>
  <r>
    <n v="2391"/>
    <s v="oToBOTS.com - Freedom from high cost auto repairs (Canceled)"/>
    <s v="Using the power of internet to help people save hundreds in car repair."/>
    <n v="20000"/>
    <x v="87"/>
    <x v="0"/>
    <s v="US"/>
    <s v="USD"/>
    <n v="1427825044"/>
    <n v="1425236644"/>
    <b v="0"/>
    <n v="1"/>
    <b v="0"/>
    <s v="technology/web"/>
    <n v="0"/>
    <n v="25"/>
    <x v="3"/>
    <x v="7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x v="696"/>
    <x v="1"/>
    <s v="US"/>
    <s v="USD"/>
    <n v="1465107693"/>
    <n v="1462515693"/>
    <b v="0"/>
    <n v="2"/>
    <b v="0"/>
    <s v="games/mobile games"/>
    <n v="0"/>
    <n v="10.5"/>
    <x v="4"/>
    <x v="17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x v="697"/>
    <x v="0"/>
    <s v="US"/>
    <s v="USD"/>
    <n v="1448388418"/>
    <n v="1443200818"/>
    <b v="0"/>
    <n v="5"/>
    <b v="0"/>
    <s v="technology/space exploration"/>
    <n v="0"/>
    <n v="3.8"/>
    <x v="3"/>
    <x v="8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x v="698"/>
    <x v="1"/>
    <s v="US"/>
    <s v="USD"/>
    <n v="1436914815"/>
    <n v="1434322815"/>
    <b v="0"/>
    <n v="1"/>
    <b v="0"/>
    <s v="theater/plays"/>
    <n v="0"/>
    <n v="16"/>
    <x v="1"/>
    <x v="18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x v="328"/>
    <x v="1"/>
    <s v="GB"/>
    <s v="GBP"/>
    <n v="1411681391"/>
    <n v="1409089391"/>
    <b v="0"/>
    <n v="1"/>
    <b v="0"/>
    <s v="photography/places"/>
    <n v="0"/>
    <n v="15"/>
    <x v="6"/>
    <x v="23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x v="25"/>
    <x v="1"/>
    <s v="US"/>
    <s v="USD"/>
    <n v="1478383912"/>
    <n v="1475791912"/>
    <b v="0"/>
    <n v="1"/>
    <b v="0"/>
    <s v="games/mobile games"/>
    <n v="0"/>
    <n v="10"/>
    <x v="4"/>
    <x v="17"/>
    <x v="921"/>
    <d v="2016-11-05T22:11:52"/>
  </r>
  <r>
    <n v="2126"/>
    <s v="DodgeBall Blitz"/>
    <s v="Lead your team to victory in this fast-paced, action, sports game! Use Power-ups and avoid attacks as you fight for victory!"/>
    <n v="20000"/>
    <x v="25"/>
    <x v="1"/>
    <s v="US"/>
    <s v="USD"/>
    <n v="1418080887"/>
    <n v="1415488887"/>
    <b v="0"/>
    <n v="2"/>
    <b v="0"/>
    <s v="games/video games"/>
    <n v="0"/>
    <n v="5"/>
    <x v="4"/>
    <x v="9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x v="495"/>
    <x v="1"/>
    <s v="US"/>
    <s v="USD"/>
    <n v="1462417493"/>
    <n v="1459825493"/>
    <b v="0"/>
    <n v="3"/>
    <b v="0"/>
    <s v="theater/plays"/>
    <n v="0"/>
    <n v="2.33"/>
    <x v="1"/>
    <x v="18"/>
    <x v="923"/>
    <d v="2016-05-05T03:04:53"/>
  </r>
  <r>
    <n v="596"/>
    <s v="DigitaliBook free library"/>
    <s v="We present digitaibook,com site which can become a free electronic library with your help,"/>
    <n v="20000"/>
    <x v="329"/>
    <x v="1"/>
    <s v="US"/>
    <s v="USD"/>
    <n v="1478122292"/>
    <n v="1475530292"/>
    <b v="0"/>
    <n v="2"/>
    <b v="0"/>
    <s v="technology/web"/>
    <n v="0"/>
    <n v="3"/>
    <x v="3"/>
    <x v="7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x v="198"/>
    <x v="1"/>
    <s v="US"/>
    <s v="USD"/>
    <n v="1426345200"/>
    <n v="1421343743"/>
    <b v="0"/>
    <n v="1"/>
    <b v="0"/>
    <s v="food/food trucks"/>
    <n v="0"/>
    <n v="5"/>
    <x v="7"/>
    <x v="16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x v="4"/>
    <x v="1"/>
    <s v="US"/>
    <s v="USD"/>
    <n v="1420844390"/>
    <n v="1415660390"/>
    <b v="0"/>
    <n v="1"/>
    <b v="0"/>
    <s v="theater/spaces"/>
    <n v="0"/>
    <n v="1"/>
    <x v="1"/>
    <x v="1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x v="0"/>
    <x v="0"/>
    <s v="US"/>
    <s v="USD"/>
    <n v="1414708183"/>
    <n v="1409524183"/>
    <b v="0"/>
    <n v="0"/>
    <b v="0"/>
    <s v="film &amp; video/science fiction"/>
    <n v="0"/>
    <n v="0"/>
    <x v="0"/>
    <x v="0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x v="0"/>
    <x v="1"/>
    <s v="US"/>
    <s v="USD"/>
    <n v="1390669791"/>
    <n v="1388077791"/>
    <b v="0"/>
    <n v="0"/>
    <b v="0"/>
    <s v="film &amp; video/animation"/>
    <n v="0"/>
    <n v="0"/>
    <x v="0"/>
    <x v="3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x v="0"/>
    <x v="1"/>
    <s v="CA"/>
    <s v="CAD"/>
    <n v="1408213512"/>
    <n v="1405621512"/>
    <b v="0"/>
    <n v="0"/>
    <b v="0"/>
    <s v="film &amp; video/animation"/>
    <n v="0"/>
    <n v="0"/>
    <x v="0"/>
    <x v="3"/>
    <x v="929"/>
    <d v="2014-08-16T18:25:12"/>
  </r>
  <r>
    <n v="632"/>
    <s v="UniWherse.com - Bring students future (Canceled)"/>
    <s v="Our goal is to create a system, students can find universities that best match their interests."/>
    <n v="20000"/>
    <x v="0"/>
    <x v="0"/>
    <s v="NL"/>
    <s v="EUR"/>
    <n v="1448470165"/>
    <n v="1445874565"/>
    <b v="0"/>
    <n v="0"/>
    <b v="0"/>
    <s v="technology/web"/>
    <n v="0"/>
    <n v="0"/>
    <x v="3"/>
    <x v="7"/>
    <x v="930"/>
    <d v="2015-11-25T16:49:25"/>
  </r>
  <r>
    <n v="927"/>
    <s v="JETRO DA SILVA FUNK PROJECT"/>
    <s v="Studio CD/DVD Solo project of Pianist &amp; Keyboardist Jetro da Silva"/>
    <n v="20000"/>
    <x v="0"/>
    <x v="1"/>
    <s v="US"/>
    <s v="USD"/>
    <n v="1337024695"/>
    <n v="1334432695"/>
    <b v="0"/>
    <n v="0"/>
    <b v="0"/>
    <s v="music/jazz"/>
    <n v="0"/>
    <n v="0"/>
    <x v="5"/>
    <x v="24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x v="0"/>
    <x v="1"/>
    <s v="AU"/>
    <s v="AUD"/>
    <n v="1438495390"/>
    <n v="1435903390"/>
    <b v="0"/>
    <n v="0"/>
    <b v="0"/>
    <s v="photography/nature"/>
    <n v="0"/>
    <n v="0"/>
    <x v="6"/>
    <x v="39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x v="0"/>
    <x v="1"/>
    <s v="US"/>
    <s v="USD"/>
    <n v="1439006692"/>
    <n v="1433822692"/>
    <b v="0"/>
    <n v="0"/>
    <b v="0"/>
    <s v="food/food trucks"/>
    <n v="0"/>
    <n v="0"/>
    <x v="7"/>
    <x v="16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s v="US"/>
    <s v="USD"/>
    <n v="1408056634"/>
    <n v="1405464634"/>
    <b v="0"/>
    <n v="0"/>
    <b v="0"/>
    <s v="food/restaurants"/>
    <n v="0"/>
    <n v="0"/>
    <x v="7"/>
    <x v="20"/>
    <x v="934"/>
    <d v="2014-08-14T22:50:34"/>
  </r>
  <r>
    <n v="2563"/>
    <s v="Phoenix Pearl Boba Tea Truck (Canceled)"/>
    <s v="Michigan based bubble tea and specialty ice cream food truck"/>
    <n v="20000"/>
    <x v="0"/>
    <x v="0"/>
    <s v="US"/>
    <s v="USD"/>
    <n v="1438226451"/>
    <n v="1433042451"/>
    <b v="0"/>
    <n v="0"/>
    <b v="0"/>
    <s v="food/food trucks"/>
    <n v="0"/>
    <n v="0"/>
    <x v="7"/>
    <x v="16"/>
    <x v="935"/>
    <d v="2015-07-30T03:20:51"/>
  </r>
  <r>
    <n v="3741"/>
    <s v="Open House Theater"/>
    <s v="A small community with a love for theater would like to continue. Help the children of this community continue."/>
    <n v="20000"/>
    <x v="0"/>
    <x v="1"/>
    <s v="US"/>
    <s v="USD"/>
    <n v="1450389950"/>
    <n v="1447797950"/>
    <b v="0"/>
    <n v="0"/>
    <b v="0"/>
    <s v="theater/plays"/>
    <n v="0"/>
    <n v="0"/>
    <x v="1"/>
    <x v="18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x v="0"/>
    <x v="1"/>
    <s v="US"/>
    <s v="USD"/>
    <n v="1480576720"/>
    <n v="1477981120"/>
    <b v="0"/>
    <n v="0"/>
    <b v="0"/>
    <s v="theater/plays"/>
    <n v="0"/>
    <n v="0"/>
    <x v="1"/>
    <x v="18"/>
    <x v="937"/>
    <d v="2016-12-01T07:18:40"/>
  </r>
  <r>
    <n v="4029"/>
    <s v="Next 2 the Stage"/>
    <s v="A theater complex that educates as we entertain.  We will provide shows that inspire and theater classes that motivate."/>
    <n v="20000"/>
    <x v="0"/>
    <x v="1"/>
    <s v="US"/>
    <s v="USD"/>
    <n v="1450053370"/>
    <n v="1447461370"/>
    <b v="0"/>
    <n v="0"/>
    <b v="0"/>
    <s v="theater/plays"/>
    <n v="0"/>
    <n v="0"/>
    <x v="1"/>
    <x v="18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x v="0"/>
    <x v="1"/>
    <s v="MX"/>
    <s v="MXN"/>
    <n v="1482779931"/>
    <n v="1480187931"/>
    <b v="0"/>
    <n v="0"/>
    <b v="0"/>
    <s v="theater/plays"/>
    <n v="0"/>
    <n v="0"/>
    <x v="1"/>
    <x v="18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s v="US"/>
    <s v="USD"/>
    <n v="1359738000"/>
    <n v="1355489140"/>
    <b v="0"/>
    <n v="0"/>
    <b v="0"/>
    <s v="publishing/children's books"/>
    <n v="0"/>
    <n v="0"/>
    <x v="2"/>
    <x v="25"/>
    <x v="940"/>
    <d v="2013-02-01T17:00:00"/>
  </r>
  <r>
    <n v="1223"/>
    <s v="YOSEMITE PEOPLE"/>
    <s v="A photography book focusing on the people rather than the nature at Yosemite National Park."/>
    <n v="19800"/>
    <x v="699"/>
    <x v="2"/>
    <s v="US"/>
    <s v="USD"/>
    <n v="1478754909"/>
    <n v="1476159309"/>
    <b v="0"/>
    <n v="191"/>
    <b v="1"/>
    <s v="photography/photobooks"/>
    <n v="112"/>
    <n v="116.21"/>
    <x v="6"/>
    <x v="14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x v="700"/>
    <x v="2"/>
    <s v="CA"/>
    <s v="CAD"/>
    <n v="1435418568"/>
    <n v="1432826568"/>
    <b v="0"/>
    <n v="100"/>
    <b v="1"/>
    <s v="games/tabletop games"/>
    <n v="106"/>
    <n v="206.31"/>
    <x v="4"/>
    <x v="32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x v="701"/>
    <x v="1"/>
    <s v="US"/>
    <s v="USD"/>
    <n v="1404348143"/>
    <n v="1401756143"/>
    <b v="0"/>
    <n v="27"/>
    <b v="0"/>
    <s v="technology/makerspaces"/>
    <n v="18"/>
    <n v="126.48"/>
    <x v="3"/>
    <x v="4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x v="702"/>
    <x v="2"/>
    <s v="US"/>
    <s v="USD"/>
    <n v="1458716340"/>
    <n v="1455721204"/>
    <b v="0"/>
    <n v="537"/>
    <b v="1"/>
    <s v="games/tabletop games"/>
    <n v="185"/>
    <n v="65.319999999999993"/>
    <x v="4"/>
    <x v="32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703"/>
    <x v="2"/>
    <s v="GB"/>
    <s v="GBP"/>
    <n v="1410862734"/>
    <n v="1407838734"/>
    <b v="1"/>
    <n v="205"/>
    <b v="1"/>
    <s v="technology/hardware"/>
    <n v="127"/>
    <n v="117.6"/>
    <x v="3"/>
    <x v="12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x v="704"/>
    <x v="2"/>
    <s v="US"/>
    <s v="USD"/>
    <n v="1426773920"/>
    <n v="1424185520"/>
    <b v="1"/>
    <n v="141"/>
    <b v="1"/>
    <s v="photography/photobooks"/>
    <n v="101"/>
    <n v="135.66999999999999"/>
    <x v="6"/>
    <x v="14"/>
    <x v="946"/>
    <d v="2015-03-19T14:05:20"/>
  </r>
  <r>
    <n v="1796"/>
    <s v="Kenema"/>
    <s v="Kenema is a stunning portrait photography book by British Photographer, Peter Dibdin, capturing community life in Kenema, Sierra Leone."/>
    <n v="19000"/>
    <x v="705"/>
    <x v="1"/>
    <s v="GB"/>
    <s v="GBP"/>
    <n v="1469356366"/>
    <n v="1464172366"/>
    <b v="1"/>
    <n v="86"/>
    <b v="0"/>
    <s v="photography/photobooks"/>
    <n v="22"/>
    <n v="48.72"/>
    <x v="6"/>
    <x v="14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x v="706"/>
    <x v="3"/>
    <s v="US"/>
    <s v="USD"/>
    <n v="1491421314"/>
    <n v="1487709714"/>
    <b v="0"/>
    <n v="7"/>
    <b v="0"/>
    <s v="theater/spaces"/>
    <n v="6"/>
    <n v="163.57"/>
    <x v="1"/>
    <x v="1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x v="12"/>
    <x v="0"/>
    <s v="US"/>
    <s v="USD"/>
    <n v="1416355259"/>
    <n v="1413759659"/>
    <b v="0"/>
    <n v="2"/>
    <b v="0"/>
    <s v="publishing/translations"/>
    <n v="0"/>
    <n v="1"/>
    <x v="2"/>
    <x v="2"/>
    <x v="949"/>
    <d v="2014-11-19T00:00:59"/>
  </r>
  <r>
    <n v="2351"/>
    <s v="NZ Auction site.  No listing or success fees. Only $2 p/m"/>
    <s v="Donate $30 or more and receive a free selfie stick."/>
    <n v="18900"/>
    <x v="707"/>
    <x v="0"/>
    <s v="NZ"/>
    <s v="NZD"/>
    <n v="1430360739"/>
    <n v="1427768739"/>
    <b v="0"/>
    <n v="7"/>
    <b v="0"/>
    <s v="technology/web"/>
    <n v="1"/>
    <n v="15.43"/>
    <x v="3"/>
    <x v="7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708"/>
    <x v="2"/>
    <s v="US"/>
    <s v="USD"/>
    <n v="1460764800"/>
    <n v="1458157512"/>
    <b v="1"/>
    <n v="206"/>
    <b v="1"/>
    <s v="music/rock"/>
    <n v="109"/>
    <n v="99.16"/>
    <x v="5"/>
    <x v="31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x v="709"/>
    <x v="2"/>
    <s v="US"/>
    <s v="USD"/>
    <n v="1363889015"/>
    <n v="1361300615"/>
    <b v="1"/>
    <n v="1224"/>
    <b v="1"/>
    <s v="music/indie rock"/>
    <n v="429"/>
    <n v="64.819999999999993"/>
    <x v="5"/>
    <x v="28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x v="710"/>
    <x v="2"/>
    <s v="US"/>
    <s v="USD"/>
    <n v="1419292800"/>
    <n v="1416592916"/>
    <b v="1"/>
    <n v="241"/>
    <b v="1"/>
    <s v="photography/photobooks"/>
    <n v="125"/>
    <n v="95.83"/>
    <x v="6"/>
    <x v="14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x v="711"/>
    <x v="2"/>
    <s v="US"/>
    <s v="USD"/>
    <n v="1403880281"/>
    <n v="1401201881"/>
    <b v="1"/>
    <n v="211"/>
    <b v="1"/>
    <s v="photography/photobooks"/>
    <n v="111"/>
    <n v="97.11"/>
    <x v="6"/>
    <x v="14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x v="712"/>
    <x v="2"/>
    <s v="US"/>
    <s v="USD"/>
    <n v="1411743789"/>
    <n v="1409151789"/>
    <b v="0"/>
    <n v="101"/>
    <b v="1"/>
    <s v="film &amp; video/television"/>
    <n v="109"/>
    <n v="199.9"/>
    <x v="0"/>
    <x v="30"/>
    <x v="955"/>
    <d v="2014-09-26T15:03:09"/>
  </r>
  <r>
    <n v="2247"/>
    <s v="Foragers"/>
    <s v="Take on the role of an ancient forager in this fun strategy game from the designer of Biblios."/>
    <n v="18500"/>
    <x v="713"/>
    <x v="2"/>
    <s v="US"/>
    <s v="USD"/>
    <n v="1438185565"/>
    <n v="1436975965"/>
    <b v="0"/>
    <n v="380"/>
    <b v="1"/>
    <s v="games/tabletop games"/>
    <n v="104"/>
    <n v="50.85"/>
    <x v="4"/>
    <x v="32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x v="714"/>
    <x v="2"/>
    <s v="US"/>
    <s v="USD"/>
    <n v="1381541465"/>
    <n v="1378949465"/>
    <b v="0"/>
    <n v="208"/>
    <b v="1"/>
    <s v="film &amp; video/documentary"/>
    <n v="103"/>
    <n v="91.48"/>
    <x v="0"/>
    <x v="21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x v="715"/>
    <x v="2"/>
    <s v="US"/>
    <s v="USD"/>
    <n v="1315450800"/>
    <n v="1312823571"/>
    <b v="0"/>
    <n v="206"/>
    <b v="1"/>
    <s v="film &amp; video/documentary"/>
    <n v="101"/>
    <n v="90.62"/>
    <x v="0"/>
    <x v="21"/>
    <x v="958"/>
    <d v="2011-09-08T03:00:00"/>
  </r>
  <r>
    <n v="2237"/>
    <s v="Monster Mansion"/>
    <s v="A real-time cooperative adventure for 2-8 players. Defeat legendary monsters to earn gold and escape before the time RUNS OUT!"/>
    <n v="18000"/>
    <x v="716"/>
    <x v="2"/>
    <s v="US"/>
    <s v="USD"/>
    <n v="1415779140"/>
    <n v="1412294683"/>
    <b v="0"/>
    <n v="983"/>
    <b v="1"/>
    <s v="games/tabletop games"/>
    <n v="353"/>
    <n v="64.63"/>
    <x v="4"/>
    <x v="32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x v="717"/>
    <x v="2"/>
    <s v="US"/>
    <s v="USD"/>
    <n v="1486702800"/>
    <n v="1484058261"/>
    <b v="0"/>
    <n v="340"/>
    <b v="1"/>
    <s v="music/rock"/>
    <n v="122"/>
    <n v="64.37"/>
    <x v="5"/>
    <x v="31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x v="718"/>
    <x v="2"/>
    <s v="US"/>
    <s v="USD"/>
    <n v="1299009600"/>
    <n v="1294818278"/>
    <b v="0"/>
    <n v="246"/>
    <b v="1"/>
    <s v="music/indie rock"/>
    <n v="120"/>
    <n v="88.15"/>
    <x v="5"/>
    <x v="28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x v="719"/>
    <x v="2"/>
    <s v="US"/>
    <s v="USD"/>
    <n v="1346695334"/>
    <n v="1344880934"/>
    <b v="1"/>
    <n v="238"/>
    <b v="1"/>
    <s v="film &amp; video/documentary"/>
    <n v="119"/>
    <n v="89.96"/>
    <x v="0"/>
    <x v="21"/>
    <x v="962"/>
    <d v="2012-09-03T18:02:14"/>
  </r>
  <r>
    <n v="283"/>
    <s v="SOLE SURVIVOR"/>
    <s v="What is the impact of survivorship on the human condition?"/>
    <n v="18000"/>
    <x v="720"/>
    <x v="2"/>
    <s v="US"/>
    <s v="USD"/>
    <n v="1306904340"/>
    <n v="1305219744"/>
    <b v="1"/>
    <n v="202"/>
    <b v="1"/>
    <s v="film &amp; video/documentary"/>
    <n v="114"/>
    <n v="101.83"/>
    <x v="0"/>
    <x v="21"/>
    <x v="963"/>
    <d v="2011-06-01T04:59:00"/>
  </r>
  <r>
    <n v="2538"/>
    <s v="Me, Myself and Albinoni"/>
    <s v="I will record 2 of Tomaso Albinoni's concertos for 2 oboes playing both parts myself."/>
    <n v="18000"/>
    <x v="721"/>
    <x v="2"/>
    <s v="US"/>
    <s v="USD"/>
    <n v="1361681940"/>
    <n v="1359029661"/>
    <b v="0"/>
    <n v="185"/>
    <b v="1"/>
    <s v="music/classical music"/>
    <n v="113"/>
    <n v="109.96"/>
    <x v="5"/>
    <x v="38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x v="722"/>
    <x v="2"/>
    <s v="US"/>
    <s v="USD"/>
    <n v="1455253140"/>
    <n v="1452625822"/>
    <b v="0"/>
    <n v="321"/>
    <b v="1"/>
    <s v="games/tabletop games"/>
    <n v="108"/>
    <n v="60.82"/>
    <x v="4"/>
    <x v="32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x v="723"/>
    <x v="2"/>
    <s v="US"/>
    <s v="USD"/>
    <n v="1462316400"/>
    <n v="1459865945"/>
    <b v="1"/>
    <n v="148"/>
    <b v="1"/>
    <s v="theater/spaces"/>
    <n v="104"/>
    <n v="125.98"/>
    <x v="1"/>
    <x v="1"/>
    <x v="966"/>
    <d v="2016-05-03T23:00:00"/>
  </r>
  <r>
    <n v="1520"/>
    <s v="TULIPS"/>
    <s v="A self-published photography book by Andrew Miksys from his new series about Belarus"/>
    <n v="18000"/>
    <x v="724"/>
    <x v="2"/>
    <s v="US"/>
    <s v="USD"/>
    <n v="1418961600"/>
    <n v="1415824513"/>
    <b v="1"/>
    <n v="167"/>
    <b v="1"/>
    <s v="photography/photobooks"/>
    <n v="103"/>
    <n v="111.53"/>
    <x v="6"/>
    <x v="14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x v="725"/>
    <x v="2"/>
    <s v="US"/>
    <s v="USD"/>
    <n v="1407520800"/>
    <n v="1405356072"/>
    <b v="1"/>
    <n v="167"/>
    <b v="1"/>
    <s v="music/indie rock"/>
    <n v="101"/>
    <n v="109.11"/>
    <x v="5"/>
    <x v="28"/>
    <x v="968"/>
    <d v="2014-08-08T18:00:00"/>
  </r>
  <r>
    <n v="4022"/>
    <s v="The Merchant of Venice as Shakespeare Heard It"/>
    <s v="Help us produce a video of the first Original Pronunciation Merchant of Venice."/>
    <n v="18000"/>
    <x v="726"/>
    <x v="1"/>
    <s v="US"/>
    <s v="USD"/>
    <n v="1422759240"/>
    <n v="1418824867"/>
    <b v="0"/>
    <n v="197"/>
    <b v="0"/>
    <s v="theater/plays"/>
    <n v="70"/>
    <n v="63.56"/>
    <x v="1"/>
    <x v="18"/>
    <x v="969"/>
    <d v="2015-02-01T02:54:00"/>
  </r>
  <r>
    <n v="1817"/>
    <s v="Through the Lens of Jerry Gustafson"/>
    <s v="Hundreds of breathtaking rodeo photographs collected in a beautiful coffee table book."/>
    <n v="18000"/>
    <x v="727"/>
    <x v="1"/>
    <s v="US"/>
    <s v="USD"/>
    <n v="1485759540"/>
    <n v="1480607607"/>
    <b v="0"/>
    <n v="100"/>
    <b v="0"/>
    <s v="photography/photobooks"/>
    <n v="52"/>
    <n v="94.19"/>
    <x v="6"/>
    <x v="14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x v="728"/>
    <x v="1"/>
    <s v="US"/>
    <s v="USD"/>
    <n v="1318180033"/>
    <n v="1315588033"/>
    <b v="0"/>
    <n v="27"/>
    <b v="0"/>
    <s v="games/video games"/>
    <n v="18"/>
    <n v="122"/>
    <x v="4"/>
    <x v="9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x v="729"/>
    <x v="1"/>
    <s v="CA"/>
    <s v="CAD"/>
    <n v="1426788930"/>
    <n v="1424200530"/>
    <b v="0"/>
    <n v="33"/>
    <b v="0"/>
    <s v="food/restaurants"/>
    <n v="10"/>
    <n v="53.55"/>
    <x v="7"/>
    <x v="20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x v="730"/>
    <x v="1"/>
    <s v="US"/>
    <s v="USD"/>
    <n v="1488958200"/>
    <n v="1484912974"/>
    <b v="0"/>
    <n v="16"/>
    <b v="0"/>
    <s v="games/mobile games"/>
    <n v="8"/>
    <n v="90.94"/>
    <x v="4"/>
    <x v="17"/>
    <x v="973"/>
    <d v="2017-03-08T07:30:00"/>
  </r>
  <r>
    <n v="1168"/>
    <s v="SiMpLy FreSH fOoD TrUck"/>
    <s v="Simply fresh farm to table on wheels working close with local farms to ensure the highest of quality of product ."/>
    <n v="18000"/>
    <x v="224"/>
    <x v="1"/>
    <s v="US"/>
    <s v="USD"/>
    <n v="1474507065"/>
    <n v="1471915065"/>
    <b v="0"/>
    <n v="3"/>
    <b v="0"/>
    <s v="food/food trucks"/>
    <n v="6"/>
    <n v="340"/>
    <x v="7"/>
    <x v="16"/>
    <x v="974"/>
    <d v="2016-09-22T01:17:45"/>
  </r>
  <r>
    <n v="1086"/>
    <s v="Cyber Universe Online"/>
    <s v="Humanity's future in the Galaxy"/>
    <n v="18000"/>
    <x v="328"/>
    <x v="1"/>
    <s v="US"/>
    <s v="USD"/>
    <n v="1408913291"/>
    <n v="1406321291"/>
    <b v="0"/>
    <n v="2"/>
    <b v="0"/>
    <s v="games/video games"/>
    <n v="0"/>
    <n v="7.5"/>
    <x v="4"/>
    <x v="9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x v="25"/>
    <x v="0"/>
    <s v="US"/>
    <s v="USD"/>
    <n v="1435636740"/>
    <n v="1433014746"/>
    <b v="0"/>
    <n v="1"/>
    <b v="0"/>
    <s v="theater/musical"/>
    <n v="0"/>
    <n v="10"/>
    <x v="1"/>
    <x v="6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x v="329"/>
    <x v="1"/>
    <s v="US"/>
    <s v="USD"/>
    <n v="1420045538"/>
    <n v="1417453538"/>
    <b v="0"/>
    <n v="2"/>
    <b v="0"/>
    <s v="photography/nature"/>
    <n v="0"/>
    <n v="3"/>
    <x v="6"/>
    <x v="39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x v="88"/>
    <x v="1"/>
    <s v="IT"/>
    <s v="EUR"/>
    <n v="1463734740"/>
    <n v="1459414740"/>
    <b v="0"/>
    <n v="3"/>
    <b v="0"/>
    <s v="theater/spaces"/>
    <n v="0"/>
    <n v="1"/>
    <x v="1"/>
    <x v="1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x v="4"/>
    <x v="1"/>
    <s v="FR"/>
    <s v="EUR"/>
    <n v="1457822275"/>
    <n v="1455230275"/>
    <b v="0"/>
    <n v="1"/>
    <b v="0"/>
    <s v="technology/web"/>
    <n v="0"/>
    <n v="1"/>
    <x v="3"/>
    <x v="7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s v="US"/>
    <s v="USD"/>
    <n v="1432047989"/>
    <n v="1430233589"/>
    <b v="0"/>
    <n v="0"/>
    <b v="0"/>
    <s v="food/food trucks"/>
    <n v="0"/>
    <n v="0"/>
    <x v="7"/>
    <x v="16"/>
    <x v="980"/>
    <d v="2015-05-19T15:06:29"/>
  </r>
  <r>
    <n v="3953"/>
    <s v="A Time Pirate's Love"/>
    <s v="Actors and actresses are needed to help me create a stage play. A stage play needs to be adapted from the book I wrote."/>
    <n v="17600"/>
    <x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x v="731"/>
    <x v="2"/>
    <s v="DE"/>
    <s v="EUR"/>
    <n v="1487113140"/>
    <n v="1484570885"/>
    <b v="1"/>
    <n v="196"/>
    <b v="1"/>
    <s v="photography/photobooks"/>
    <n v="124"/>
    <n v="110.39"/>
    <x v="6"/>
    <x v="14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x v="732"/>
    <x v="2"/>
    <s v="US"/>
    <s v="USD"/>
    <n v="1449644340"/>
    <n v="1446683797"/>
    <b v="0"/>
    <n v="104"/>
    <b v="1"/>
    <s v="technology/makerspaces"/>
    <n v="103"/>
    <n v="174.04"/>
    <x v="3"/>
    <x v="4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x v="733"/>
    <x v="1"/>
    <s v="US"/>
    <s v="USD"/>
    <n v="1423878182"/>
    <n v="1421199782"/>
    <b v="1"/>
    <n v="75"/>
    <b v="0"/>
    <s v="photography/photobooks"/>
    <n v="31"/>
    <n v="71.87"/>
    <x v="6"/>
    <x v="14"/>
    <x v="984"/>
    <d v="2015-02-14T01:43:02"/>
  </r>
  <r>
    <n v="982"/>
    <s v="Smart 2-in-1 I-PHONE HANDLE/WALLETtm"/>
    <s v="revolutonary ultra-slim 2-in-1 Smart  2-in-1 I-PHONE handle/WALLETtm with 360 rotatiion"/>
    <n v="17500"/>
    <x v="88"/>
    <x v="1"/>
    <s v="US"/>
    <s v="USD"/>
    <n v="1475431486"/>
    <n v="1472839486"/>
    <b v="0"/>
    <n v="3"/>
    <b v="0"/>
    <s v="technology/wearables"/>
    <n v="0"/>
    <n v="1"/>
    <x v="3"/>
    <x v="10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s v="US"/>
    <s v="USD"/>
    <n v="1361750369"/>
    <n v="1358294369"/>
    <b v="0"/>
    <n v="0"/>
    <b v="0"/>
    <s v="publishing/fiction"/>
    <n v="0"/>
    <n v="0"/>
    <x v="2"/>
    <x v="34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x v="734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x v="735"/>
    <x v="1"/>
    <s v="US"/>
    <s v="USD"/>
    <n v="1411444740"/>
    <n v="1409335497"/>
    <b v="0"/>
    <n v="59"/>
    <b v="0"/>
    <s v="theater/musical"/>
    <n v="51"/>
    <n v="147.88"/>
    <x v="1"/>
    <x v="6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x v="736"/>
    <x v="2"/>
    <s v="US"/>
    <s v="USD"/>
    <n v="1488160860"/>
    <n v="1485237096"/>
    <b v="1"/>
    <n v="305"/>
    <b v="1"/>
    <s v="film &amp; video/documentary"/>
    <n v="157"/>
    <n v="87.69"/>
    <x v="0"/>
    <x v="21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737"/>
    <x v="2"/>
    <s v="US"/>
    <s v="USD"/>
    <n v="1475762400"/>
    <n v="1473160292"/>
    <b v="1"/>
    <n v="116"/>
    <b v="1"/>
    <s v="photography/photobooks"/>
    <n v="109"/>
    <n v="159.24"/>
    <x v="6"/>
    <x v="14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x v="738"/>
    <x v="2"/>
    <s v="US"/>
    <s v="USD"/>
    <n v="1281542340"/>
    <n v="1277702894"/>
    <b v="1"/>
    <n v="222"/>
    <b v="1"/>
    <s v="film &amp; video/documentary"/>
    <n v="105"/>
    <n v="80.2"/>
    <x v="0"/>
    <x v="21"/>
    <x v="991"/>
    <d v="2010-08-11T15:59:00"/>
  </r>
  <r>
    <n v="442"/>
    <s v="The Paranormal Idiot"/>
    <s v="Doomsday is here"/>
    <n v="17000"/>
    <x v="739"/>
    <x v="1"/>
    <s v="US"/>
    <s v="USD"/>
    <n v="1424380783"/>
    <n v="1421788783"/>
    <b v="0"/>
    <n v="17"/>
    <b v="0"/>
    <s v="film &amp; video/animation"/>
    <n v="39"/>
    <n v="393.59"/>
    <x v="0"/>
    <x v="3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740"/>
    <x v="1"/>
    <s v="US"/>
    <s v="USD"/>
    <n v="1448517816"/>
    <n v="1445922216"/>
    <b v="0"/>
    <n v="47"/>
    <b v="0"/>
    <s v="publishing/translations"/>
    <n v="32"/>
    <n v="115.55"/>
    <x v="2"/>
    <x v="2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x v="741"/>
    <x v="1"/>
    <s v="GB"/>
    <s v="GBP"/>
    <n v="1460373187"/>
    <n v="1457352787"/>
    <b v="0"/>
    <n v="91"/>
    <b v="0"/>
    <s v="theater/plays"/>
    <n v="18"/>
    <n v="32.979999999999997"/>
    <x v="1"/>
    <x v="18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x v="742"/>
    <x v="1"/>
    <s v="GB"/>
    <s v="GBP"/>
    <n v="1450181400"/>
    <n v="1447429868"/>
    <b v="1"/>
    <n v="37"/>
    <b v="0"/>
    <s v="photography/photobooks"/>
    <n v="14"/>
    <n v="63.65"/>
    <x v="6"/>
    <x v="14"/>
    <x v="995"/>
    <d v="2015-12-15T12:10:00"/>
  </r>
  <r>
    <n v="165"/>
    <s v="NET"/>
    <s v="A teacher. A boy. The beach and a heatwave that drove them all insane."/>
    <n v="17000"/>
    <x v="0"/>
    <x v="1"/>
    <s v="GB"/>
    <s v="GBP"/>
    <n v="1452613724"/>
    <n v="1450021724"/>
    <b v="0"/>
    <n v="0"/>
    <b v="0"/>
    <s v="film &amp; video/drama"/>
    <n v="0"/>
    <n v="0"/>
    <x v="0"/>
    <x v="5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x v="743"/>
    <x v="1"/>
    <s v="US"/>
    <s v="USD"/>
    <n v="1415583695"/>
    <n v="1410396095"/>
    <b v="0"/>
    <n v="36"/>
    <b v="0"/>
    <s v="food/food trucks"/>
    <n v="15"/>
    <n v="69.47"/>
    <x v="7"/>
    <x v="16"/>
    <x v="997"/>
    <d v="2014-11-10T01:41:35"/>
  </r>
  <r>
    <n v="1207"/>
    <s v="ITALIANA"/>
    <s v="A humanistic photo book about ancestral &amp; post-modern Italy."/>
    <n v="16700"/>
    <x v="744"/>
    <x v="2"/>
    <s v="IT"/>
    <s v="EUR"/>
    <n v="1459418400"/>
    <n v="1456827573"/>
    <b v="0"/>
    <n v="141"/>
    <b v="1"/>
    <s v="photography/photobooks"/>
    <n v="104"/>
    <n v="123.38"/>
    <x v="6"/>
    <x v="14"/>
    <x v="998"/>
    <d v="2016-03-31T10:00:00"/>
  </r>
  <r>
    <n v="2705"/>
    <s v="Fischer Theatre Marquee"/>
    <s v="Help light the lights at the historic Fischer Theatre in Danville, IL."/>
    <n v="16500"/>
    <x v="745"/>
    <x v="3"/>
    <s v="US"/>
    <s v="USD"/>
    <n v="1490389158"/>
    <n v="1486504758"/>
    <b v="0"/>
    <n v="8"/>
    <b v="0"/>
    <s v="theater/spaces"/>
    <n v="11"/>
    <n v="217.38"/>
    <x v="1"/>
    <x v="1"/>
    <x v="999"/>
    <d v="2017-03-24T20:59:18"/>
  </r>
  <r>
    <n v="1702"/>
    <s v="lyndale lewis and new vision prosper cd release"/>
    <s v="I can do all things through christ jesus"/>
    <n v="16500"/>
    <x v="4"/>
    <x v="1"/>
    <s v="US"/>
    <s v="USD"/>
    <n v="1427745150"/>
    <n v="1425156750"/>
    <b v="0"/>
    <n v="1"/>
    <b v="0"/>
    <s v="music/faith"/>
    <n v="0"/>
    <n v="1"/>
    <x v="5"/>
    <x v="15"/>
    <x v="1000"/>
    <d v="2015-03-30T19:52:30"/>
  </r>
  <r>
    <n v="1219"/>
    <s v="The Box"/>
    <s v="The Box is a fine art book of Ron Amato's innovative and seductive photography project."/>
    <n v="16350"/>
    <x v="746"/>
    <x v="2"/>
    <s v="US"/>
    <s v="USD"/>
    <n v="1476961513"/>
    <n v="1474369513"/>
    <b v="0"/>
    <n v="253"/>
    <b v="1"/>
    <s v="photography/photobooks"/>
    <n v="159"/>
    <n v="102.86"/>
    <x v="6"/>
    <x v="14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x v="747"/>
    <x v="2"/>
    <s v="US"/>
    <s v="USD"/>
    <n v="1433083527"/>
    <n v="1430491527"/>
    <b v="0"/>
    <n v="101"/>
    <b v="1"/>
    <s v="photography/photobooks"/>
    <n v="102"/>
    <n v="165.35"/>
    <x v="6"/>
    <x v="14"/>
    <x v="1002"/>
    <d v="2015-05-31T14:45:27"/>
  </r>
  <r>
    <n v="1975"/>
    <s v="Bugle2: A DIY Phono Preamp"/>
    <s v="The Bugle2 is a second generation DIY kit phono preamplifier for vinyl playback."/>
    <n v="16000"/>
    <x v="748"/>
    <x v="2"/>
    <s v="US"/>
    <s v="USD"/>
    <n v="1362938851"/>
    <n v="1360346851"/>
    <b v="1"/>
    <n v="253"/>
    <b v="1"/>
    <s v="technology/hardware"/>
    <n v="209"/>
    <n v="131.99"/>
    <x v="3"/>
    <x v="12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x v="749"/>
    <x v="2"/>
    <s v="US"/>
    <s v="USD"/>
    <n v="1452574800"/>
    <n v="1449029266"/>
    <b v="1"/>
    <n v="248"/>
    <b v="1"/>
    <s v="publishing/radio &amp; podcasts"/>
    <n v="108"/>
    <n v="69.599999999999994"/>
    <x v="2"/>
    <x v="27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x v="750"/>
    <x v="2"/>
    <s v="US"/>
    <s v="USD"/>
    <n v="1347249300"/>
    <n v="1344917580"/>
    <b v="0"/>
    <n v="191"/>
    <b v="1"/>
    <s v="music/indie rock"/>
    <n v="107"/>
    <n v="89.9"/>
    <x v="5"/>
    <x v="28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751"/>
    <x v="2"/>
    <s v="DE"/>
    <s v="EUR"/>
    <n v="1458676860"/>
    <n v="1455446303"/>
    <b v="1"/>
    <n v="345"/>
    <b v="1"/>
    <s v="photography/photobooks"/>
    <n v="104"/>
    <n v="48.04"/>
    <x v="6"/>
    <x v="1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x v="752"/>
    <x v="2"/>
    <s v="GB"/>
    <s v="GBP"/>
    <n v="1405761278"/>
    <n v="1403169278"/>
    <b v="1"/>
    <n v="405"/>
    <b v="1"/>
    <s v="photography/photobooks"/>
    <n v="101"/>
    <n v="39.92"/>
    <x v="6"/>
    <x v="14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x v="753"/>
    <x v="1"/>
    <s v="GB"/>
    <s v="GBP"/>
    <n v="1471939818"/>
    <n v="1467619818"/>
    <b v="0"/>
    <n v="90"/>
    <b v="0"/>
    <s v="theater/spaces"/>
    <n v="39"/>
    <n v="69.53"/>
    <x v="1"/>
    <x v="1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x v="754"/>
    <x v="1"/>
    <s v="US"/>
    <s v="USD"/>
    <n v="1454572233"/>
    <n v="1449388233"/>
    <b v="1"/>
    <n v="37"/>
    <b v="0"/>
    <s v="photography/photobooks"/>
    <n v="14"/>
    <n v="58.97"/>
    <x v="6"/>
    <x v="14"/>
    <x v="1009"/>
    <d v="2016-02-04T07:50:33"/>
  </r>
  <r>
    <n v="1152"/>
    <s v="Peruvian King Food Truck"/>
    <s v="Peruvian food truck with an LA twist."/>
    <n v="16000"/>
    <x v="755"/>
    <x v="1"/>
    <s v="US"/>
    <s v="USD"/>
    <n v="1431709312"/>
    <n v="1429117312"/>
    <b v="0"/>
    <n v="15"/>
    <b v="0"/>
    <s v="food/food trucks"/>
    <n v="6"/>
    <n v="60.73"/>
    <x v="7"/>
    <x v="16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756"/>
    <x v="1"/>
    <s v="US"/>
    <s v="USD"/>
    <n v="1330478998"/>
    <n v="1327886998"/>
    <b v="0"/>
    <n v="22"/>
    <b v="0"/>
    <s v="publishing/children's books"/>
    <n v="5"/>
    <n v="37.950000000000003"/>
    <x v="2"/>
    <x v="25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x v="757"/>
    <x v="1"/>
    <s v="US"/>
    <s v="USD"/>
    <n v="1343016000"/>
    <n v="1340296440"/>
    <b v="0"/>
    <n v="8"/>
    <b v="0"/>
    <s v="music/jazz"/>
    <n v="3"/>
    <n v="65"/>
    <x v="5"/>
    <x v="24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32"/>
    <x v="0"/>
    <s v="FR"/>
    <s v="EUR"/>
    <n v="1437861540"/>
    <n v="1435160452"/>
    <b v="0"/>
    <n v="1"/>
    <b v="0"/>
    <s v="technology/web"/>
    <n v="0"/>
    <n v="30"/>
    <x v="3"/>
    <x v="7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x v="758"/>
    <x v="2"/>
    <s v="US"/>
    <s v="USD"/>
    <n v="1458075600"/>
    <n v="1454259272"/>
    <b v="1"/>
    <n v="286"/>
    <b v="1"/>
    <s v="theater/plays"/>
    <n v="101"/>
    <n v="54.91"/>
    <x v="1"/>
    <x v="18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x v="759"/>
    <x v="1"/>
    <s v="US"/>
    <s v="USD"/>
    <n v="1447521404"/>
    <n v="1444061804"/>
    <b v="1"/>
    <n v="52"/>
    <b v="0"/>
    <s v="photography/photobooks"/>
    <n v="35"/>
    <n v="104.85"/>
    <x v="6"/>
    <x v="14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x v="760"/>
    <x v="2"/>
    <s v="US"/>
    <s v="USD"/>
    <n v="1479704340"/>
    <n v="1477043072"/>
    <b v="0"/>
    <n v="897"/>
    <b v="1"/>
    <s v="games/tabletop games"/>
    <n v="452"/>
    <n v="75.650000000000006"/>
    <x v="4"/>
    <x v="32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761"/>
    <x v="2"/>
    <s v="US"/>
    <s v="USD"/>
    <n v="1465797540"/>
    <n v="1463155034"/>
    <b v="0"/>
    <n v="314"/>
    <b v="1"/>
    <s v="photography/photobooks"/>
    <n v="253"/>
    <n v="121"/>
    <x v="6"/>
    <x v="14"/>
    <x v="1017"/>
    <d v="2016-06-13T05:59:00"/>
  </r>
  <r>
    <n v="1953"/>
    <s v="NTH Music Synthesizer"/>
    <s v="The NTH is an open source music synthesizer featuring instant fun, awesome sound, and a hackable design."/>
    <n v="15000"/>
    <x v="762"/>
    <x v="2"/>
    <s v="US"/>
    <s v="USD"/>
    <n v="1330657200"/>
    <n v="1328158065"/>
    <b v="1"/>
    <n v="147"/>
    <b v="1"/>
    <s v="technology/hardware"/>
    <n v="226"/>
    <n v="230.56"/>
    <x v="3"/>
    <x v="12"/>
    <x v="1018"/>
    <d v="2012-03-02T03:00:00"/>
  </r>
  <r>
    <n v="1518"/>
    <s v="Amelia and the Animals: Photographs by Robin Schwartz"/>
    <s v="A photobook of Robin Schwartz's ongoing series with her daughter Amelia."/>
    <n v="15000"/>
    <x v="763"/>
    <x v="2"/>
    <s v="US"/>
    <s v="USD"/>
    <n v="1401565252"/>
    <n v="1398973252"/>
    <b v="1"/>
    <n v="236"/>
    <b v="1"/>
    <s v="photography/photobooks"/>
    <n v="205"/>
    <n v="130.53"/>
    <x v="6"/>
    <x v="14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764"/>
    <x v="2"/>
    <s v="GB"/>
    <s v="GBP"/>
    <n v="1456487532"/>
    <n v="1453895532"/>
    <b v="0"/>
    <n v="666"/>
    <b v="1"/>
    <s v="technology/hardware"/>
    <n v="202"/>
    <n v="45.55"/>
    <x v="3"/>
    <x v="12"/>
    <x v="1020"/>
    <d v="2016-02-26T11:52:12"/>
  </r>
  <r>
    <n v="2728"/>
    <s v="Multi-Function SSD Shield for the Raspberry Pi 2"/>
    <s v="SSD, WiFi, RTC w/Battery and high power USB all in one shield."/>
    <n v="15000"/>
    <x v="765"/>
    <x v="2"/>
    <s v="US"/>
    <s v="USD"/>
    <n v="1451485434"/>
    <n v="1448461434"/>
    <b v="0"/>
    <n v="392"/>
    <b v="1"/>
    <s v="technology/hardware"/>
    <n v="202"/>
    <n v="77.23"/>
    <x v="3"/>
    <x v="12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x v="766"/>
    <x v="2"/>
    <s v="US"/>
    <s v="USD"/>
    <n v="1419051540"/>
    <n v="1416244863"/>
    <b v="1"/>
    <n v="441"/>
    <b v="1"/>
    <s v="publishing/radio &amp; podcasts"/>
    <n v="189"/>
    <n v="64.17"/>
    <x v="2"/>
    <x v="27"/>
    <x v="1022"/>
    <d v="2014-12-20T04:59:00"/>
  </r>
  <r>
    <n v="287"/>
    <s v="In Country: A Documentary Film (POSTPRODUCTION)"/>
    <s v="War is hell. Why would anyone want to spend their weekends there?"/>
    <n v="15000"/>
    <x v="767"/>
    <x v="2"/>
    <s v="US"/>
    <s v="USD"/>
    <n v="1351828800"/>
    <n v="1349160018"/>
    <b v="1"/>
    <n v="290"/>
    <b v="1"/>
    <s v="film &amp; video/documentary"/>
    <n v="176"/>
    <n v="91.19"/>
    <x v="0"/>
    <x v="21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768"/>
    <x v="2"/>
    <s v="US"/>
    <s v="USD"/>
    <n v="1429852797"/>
    <n v="1426396797"/>
    <b v="1"/>
    <n v="303"/>
    <b v="1"/>
    <s v="film &amp; video/documentary"/>
    <n v="174"/>
    <n v="86.14"/>
    <x v="0"/>
    <x v="21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x v="769"/>
    <x v="2"/>
    <s v="US"/>
    <s v="USD"/>
    <n v="1375908587"/>
    <n v="1372884587"/>
    <b v="1"/>
    <n v="389"/>
    <b v="1"/>
    <s v="music/rock"/>
    <n v="162"/>
    <n v="62.52"/>
    <x v="5"/>
    <x v="31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x v="770"/>
    <x v="2"/>
    <s v="US"/>
    <s v="USD"/>
    <n v="1417845600"/>
    <n v="1415194553"/>
    <b v="1"/>
    <n v="615"/>
    <b v="1"/>
    <s v="photography/photobooks"/>
    <n v="162"/>
    <n v="39.51"/>
    <x v="6"/>
    <x v="14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x v="771"/>
    <x v="2"/>
    <s v="US"/>
    <s v="USD"/>
    <n v="1479952800"/>
    <n v="1477368867"/>
    <b v="0"/>
    <n v="107"/>
    <b v="1"/>
    <s v="photography/photobooks"/>
    <n v="148"/>
    <n v="207.62"/>
    <x v="6"/>
    <x v="14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x v="772"/>
    <x v="2"/>
    <s v="US"/>
    <s v="USD"/>
    <n v="1432230988"/>
    <n v="1429638988"/>
    <b v="1"/>
    <n v="465"/>
    <b v="1"/>
    <s v="technology/space exploration"/>
    <n v="146"/>
    <n v="47.06"/>
    <x v="3"/>
    <x v="8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773"/>
    <x v="2"/>
    <s v="US"/>
    <s v="USD"/>
    <n v="1355585777"/>
    <n v="1352993777"/>
    <b v="0"/>
    <n v="209"/>
    <b v="1"/>
    <s v="music/rock"/>
    <n v="138"/>
    <n v="98.99"/>
    <x v="5"/>
    <x v="31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774"/>
    <x v="2"/>
    <s v="US"/>
    <s v="USD"/>
    <n v="1450901872"/>
    <n v="1448309872"/>
    <b v="0"/>
    <n v="99"/>
    <b v="1"/>
    <s v="technology/wearables"/>
    <n v="126"/>
    <n v="190.45"/>
    <x v="3"/>
    <x v="10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x v="775"/>
    <x v="2"/>
    <s v="US"/>
    <s v="USD"/>
    <n v="1386565140"/>
    <n v="1383909855"/>
    <b v="1"/>
    <n v="274"/>
    <b v="1"/>
    <s v="music/rock"/>
    <n v="124"/>
    <n v="67.67"/>
    <x v="5"/>
    <x v="31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x v="776"/>
    <x v="2"/>
    <s v="US"/>
    <s v="USD"/>
    <n v="1401159600"/>
    <n v="1398801620"/>
    <b v="0"/>
    <n v="226"/>
    <b v="1"/>
    <s v="theater/spaces"/>
    <n v="121"/>
    <n v="80.459999999999994"/>
    <x v="1"/>
    <x v="1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777"/>
    <x v="2"/>
    <s v="US"/>
    <s v="USD"/>
    <n v="1416964500"/>
    <n v="1414368616"/>
    <b v="1"/>
    <n v="98"/>
    <b v="1"/>
    <s v="photography/photobooks"/>
    <n v="118"/>
    <n v="180.41"/>
    <x v="6"/>
    <x v="14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x v="778"/>
    <x v="2"/>
    <s v="US"/>
    <s v="USD"/>
    <n v="1429920000"/>
    <n v="1426703452"/>
    <b v="0"/>
    <n v="131"/>
    <b v="1"/>
    <s v="music/rock"/>
    <n v="117"/>
    <n v="133.93"/>
    <x v="5"/>
    <x v="31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779"/>
    <x v="2"/>
    <s v="US"/>
    <s v="USD"/>
    <n v="1407167973"/>
    <n v="1405439973"/>
    <b v="1"/>
    <n v="244"/>
    <b v="1"/>
    <s v="theater/plays"/>
    <n v="116"/>
    <n v="71.489999999999995"/>
    <x v="1"/>
    <x v="18"/>
    <x v="1035"/>
    <d v="2014-08-04T15:59:33"/>
  </r>
  <r>
    <n v="379"/>
    <s v="The Unknowns"/>
    <s v="The U.S. Army has granted us permission to film a documentary at America's most sacred shrine: The Tomb of the Unknown Soldier."/>
    <n v="15000"/>
    <x v="780"/>
    <x v="2"/>
    <s v="US"/>
    <s v="USD"/>
    <n v="1336062672"/>
    <n v="1332174672"/>
    <b v="0"/>
    <n v="149"/>
    <b v="1"/>
    <s v="film &amp; video/documentary"/>
    <n v="116"/>
    <n v="116.86"/>
    <x v="0"/>
    <x v="21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x v="781"/>
    <x v="2"/>
    <s v="US"/>
    <s v="USD"/>
    <n v="1372741200"/>
    <n v="1370067231"/>
    <b v="0"/>
    <n v="114"/>
    <b v="1"/>
    <s v="music/indie rock"/>
    <n v="116"/>
    <n v="152.54"/>
    <x v="5"/>
    <x v="28"/>
    <x v="1037"/>
    <d v="2013-07-02T05:00:00"/>
  </r>
  <r>
    <n v="316"/>
    <s v="THE SECRET TRIAL 5 - GRASSROOTS CROSS-CANADA TOUR"/>
    <s v="Award winning documentary The Secret Trial 5 needs your help for a Cross-Canada Tour!"/>
    <n v="15000"/>
    <x v="782"/>
    <x v="2"/>
    <s v="CA"/>
    <s v="CAD"/>
    <n v="1418273940"/>
    <n v="1415398197"/>
    <b v="1"/>
    <n v="158"/>
    <b v="1"/>
    <s v="film &amp; video/documentary"/>
    <n v="114"/>
    <n v="108.01"/>
    <x v="0"/>
    <x v="21"/>
    <x v="1038"/>
    <d v="2014-12-11T04:59:00"/>
  </r>
  <r>
    <n v="1280"/>
    <s v="Nothing More's New Album"/>
    <s v="Nothing More is recording their forthcoming record and needs to join forces with you to make this album HUGE! "/>
    <n v="15000"/>
    <x v="783"/>
    <x v="2"/>
    <s v="US"/>
    <s v="USD"/>
    <n v="1299003054"/>
    <n v="1291227054"/>
    <b v="1"/>
    <n v="130"/>
    <b v="1"/>
    <s v="music/rock"/>
    <n v="111"/>
    <n v="127.98"/>
    <x v="5"/>
    <x v="31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x v="784"/>
    <x v="2"/>
    <s v="US"/>
    <s v="USD"/>
    <n v="1472864400"/>
    <n v="1468001290"/>
    <b v="1"/>
    <n v="236"/>
    <b v="1"/>
    <s v="film &amp; video/documentary"/>
    <n v="110"/>
    <n v="70"/>
    <x v="0"/>
    <x v="21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x v="785"/>
    <x v="2"/>
    <s v="CA"/>
    <s v="CAD"/>
    <n v="1429152600"/>
    <n v="1426815699"/>
    <b v="0"/>
    <n v="128"/>
    <b v="1"/>
    <s v="theater/spaces"/>
    <n v="110"/>
    <n v="128.91"/>
    <x v="1"/>
    <x v="1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x v="786"/>
    <x v="2"/>
    <s v="US"/>
    <s v="USD"/>
    <n v="1447295460"/>
    <n v="1444747843"/>
    <b v="0"/>
    <n v="165"/>
    <b v="1"/>
    <s v="theater/plays"/>
    <n v="110"/>
    <n v="99.79"/>
    <x v="1"/>
    <x v="18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x v="787"/>
    <x v="2"/>
    <s v="US"/>
    <s v="USD"/>
    <n v="1364236524"/>
    <n v="1360352124"/>
    <b v="1"/>
    <n v="135"/>
    <b v="1"/>
    <s v="film &amp; video/documentary"/>
    <n v="109"/>
    <n v="121.28"/>
    <x v="0"/>
    <x v="21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x v="788"/>
    <x v="3"/>
    <s v="US"/>
    <s v="USD"/>
    <n v="1489690141"/>
    <n v="1487101741"/>
    <b v="0"/>
    <n v="117"/>
    <b v="0"/>
    <s v="theater/plays"/>
    <n v="109"/>
    <n v="139.24"/>
    <x v="1"/>
    <x v="18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x v="789"/>
    <x v="2"/>
    <s v="US"/>
    <s v="USD"/>
    <n v="1434212714"/>
    <n v="1431620714"/>
    <b v="0"/>
    <n v="180"/>
    <b v="1"/>
    <s v="technology/hardware"/>
    <n v="108"/>
    <n v="90.18"/>
    <x v="3"/>
    <x v="12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790"/>
    <x v="2"/>
    <s v="DK"/>
    <s v="DKK"/>
    <n v="1458579568"/>
    <n v="1455991168"/>
    <b v="0"/>
    <n v="35"/>
    <b v="1"/>
    <s v="photography/photobooks"/>
    <n v="108"/>
    <n v="462.86"/>
    <x v="6"/>
    <x v="14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x v="791"/>
    <x v="2"/>
    <s v="US"/>
    <s v="USD"/>
    <n v="1367773211"/>
    <n v="1363885211"/>
    <b v="1"/>
    <n v="137"/>
    <b v="1"/>
    <s v="film &amp; video/documentary"/>
    <n v="108"/>
    <n v="117.85"/>
    <x v="0"/>
    <x v="21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x v="792"/>
    <x v="2"/>
    <s v="US"/>
    <s v="USD"/>
    <n v="1341668006"/>
    <n v="1340372006"/>
    <b v="0"/>
    <n v="196"/>
    <b v="1"/>
    <s v="film &amp; video/documentary"/>
    <n v="107"/>
    <n v="81.63"/>
    <x v="0"/>
    <x v="21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x v="793"/>
    <x v="2"/>
    <s v="US"/>
    <s v="USD"/>
    <n v="1346765347"/>
    <n v="1343741347"/>
    <b v="1"/>
    <n v="413"/>
    <b v="1"/>
    <s v="music/rock"/>
    <n v="106"/>
    <n v="38.54"/>
    <x v="5"/>
    <x v="31"/>
    <x v="1049"/>
    <d v="2012-09-04T13:29:07"/>
  </r>
  <r>
    <n v="2618"/>
    <s v="SPACE ART FEATURING ASTRONAUTS #WeBelieveInAstronauts"/>
    <s v="LTD ED COLLECTIBLE SPACE ART FEAT. ASTRONAUTS"/>
    <n v="15000"/>
    <x v="794"/>
    <x v="2"/>
    <s v="US"/>
    <s v="USD"/>
    <n v="1449000061"/>
    <n v="1443812461"/>
    <b v="1"/>
    <n v="77"/>
    <b v="1"/>
    <s v="technology/space exploration"/>
    <n v="105"/>
    <n v="205.3"/>
    <x v="3"/>
    <x v="8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x v="795"/>
    <x v="2"/>
    <s v="US"/>
    <s v="USD"/>
    <n v="1484841471"/>
    <n v="1482249471"/>
    <b v="0"/>
    <n v="249"/>
    <b v="1"/>
    <s v="theater/spaces"/>
    <n v="105"/>
    <n v="63.23"/>
    <x v="1"/>
    <x v="1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x v="796"/>
    <x v="2"/>
    <s v="GB"/>
    <s v="GBP"/>
    <n v="1383389834"/>
    <n v="1380797834"/>
    <b v="1"/>
    <n v="232"/>
    <b v="1"/>
    <s v="film &amp; video/documentary"/>
    <n v="105"/>
    <n v="67.77"/>
    <x v="0"/>
    <x v="21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x v="797"/>
    <x v="2"/>
    <s v="NO"/>
    <s v="NOK"/>
    <n v="1446418800"/>
    <n v="1443036470"/>
    <b v="0"/>
    <n v="48"/>
    <b v="1"/>
    <s v="theater/plays"/>
    <n v="105"/>
    <n v="327.08"/>
    <x v="1"/>
    <x v="18"/>
    <x v="1053"/>
    <d v="2015-11-01T23:00:00"/>
  </r>
  <r>
    <n v="3304"/>
    <s v="I Can Ski Forever 3"/>
    <s v="A musical comedy production celebrating the unique, lovable, insufferable ski culture of the modern day mountain town."/>
    <n v="15000"/>
    <x v="798"/>
    <x v="2"/>
    <s v="US"/>
    <s v="USD"/>
    <n v="1482418752"/>
    <n v="1479826752"/>
    <b v="0"/>
    <n v="175"/>
    <b v="1"/>
    <s v="theater/plays"/>
    <n v="105"/>
    <n v="89.59"/>
    <x v="1"/>
    <x v="18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799"/>
    <x v="2"/>
    <s v="US"/>
    <s v="USD"/>
    <n v="1260383040"/>
    <n v="1253726650"/>
    <b v="1"/>
    <n v="200"/>
    <b v="1"/>
    <s v="music/indie rock"/>
    <n v="104"/>
    <n v="78.03"/>
    <x v="5"/>
    <x v="28"/>
    <x v="1055"/>
    <d v="2009-12-09T18:24:00"/>
  </r>
  <r>
    <n v="3779"/>
    <s v="&quot;The Last Adam&quot; A New Musical, NYC reading"/>
    <s v="A fresh, re-telling of the Jesus story for a new generation."/>
    <n v="15000"/>
    <x v="800"/>
    <x v="2"/>
    <s v="US"/>
    <s v="USD"/>
    <n v="1459010340"/>
    <n v="1456421940"/>
    <b v="0"/>
    <n v="115"/>
    <b v="1"/>
    <s v="theater/musical"/>
    <n v="104"/>
    <n v="135.63"/>
    <x v="1"/>
    <x v="6"/>
    <x v="1056"/>
    <d v="2016-03-26T16:39:00"/>
  </r>
  <r>
    <n v="365"/>
    <s v="A QUEER COUNTRY"/>
    <s v="Please help us finish this documentary about how Tel Aviv in Israel became a gay friendly liberal hub in a religious state"/>
    <n v="15000"/>
    <x v="801"/>
    <x v="2"/>
    <s v="GB"/>
    <s v="GBP"/>
    <n v="1393597999"/>
    <n v="1391005999"/>
    <b v="0"/>
    <n v="65"/>
    <b v="1"/>
    <s v="film &amp; video/documentary"/>
    <n v="104"/>
    <n v="239.94"/>
    <x v="0"/>
    <x v="21"/>
    <x v="1057"/>
    <d v="2014-02-28T14:33:19"/>
  </r>
  <r>
    <n v="1220"/>
    <s v="All The People"/>
    <s v="A beautiful photo art book of portraits and conversations with people that may expand your idea of gender."/>
    <n v="15000"/>
    <x v="802"/>
    <x v="2"/>
    <s v="DE"/>
    <s v="EUR"/>
    <n v="1440515112"/>
    <n v="1437923112"/>
    <b v="0"/>
    <n v="140"/>
    <b v="1"/>
    <s v="photography/photobooks"/>
    <n v="104"/>
    <n v="111.18"/>
    <x v="6"/>
    <x v="14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x v="803"/>
    <x v="2"/>
    <s v="US"/>
    <s v="USD"/>
    <n v="1444264372"/>
    <n v="1442536372"/>
    <b v="0"/>
    <n v="78"/>
    <b v="1"/>
    <s v="theater/plays"/>
    <n v="104"/>
    <n v="199.17"/>
    <x v="1"/>
    <x v="18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x v="804"/>
    <x v="2"/>
    <s v="US"/>
    <s v="USD"/>
    <n v="1467361251"/>
    <n v="1464769251"/>
    <b v="1"/>
    <n v="181"/>
    <b v="1"/>
    <s v="theater/plays"/>
    <n v="103"/>
    <n v="85.53"/>
    <x v="1"/>
    <x v="18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x v="805"/>
    <x v="2"/>
    <s v="US"/>
    <s v="USD"/>
    <n v="1447523371"/>
    <n v="1444927771"/>
    <b v="0"/>
    <n v="120"/>
    <b v="1"/>
    <s v="theater/plays"/>
    <n v="102"/>
    <n v="127.79"/>
    <x v="1"/>
    <x v="18"/>
    <x v="1061"/>
    <d v="2015-11-14T17:49:31"/>
  </r>
  <r>
    <n v="3338"/>
    <s v="The Last Days of Judas Iscariot"/>
    <s v="Join Estelle Parsons in support of Theater That Looks and Sounds Like America"/>
    <n v="15000"/>
    <x v="806"/>
    <x v="2"/>
    <s v="US"/>
    <s v="USD"/>
    <n v="1487944080"/>
    <n v="1486129680"/>
    <b v="0"/>
    <n v="112"/>
    <b v="1"/>
    <s v="theater/plays"/>
    <n v="102"/>
    <n v="136.85"/>
    <x v="1"/>
    <x v="18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x v="807"/>
    <x v="2"/>
    <s v="US"/>
    <s v="USD"/>
    <n v="1369355437"/>
    <n v="1366763437"/>
    <b v="0"/>
    <n v="174"/>
    <b v="1"/>
    <s v="music/rock"/>
    <n v="102"/>
    <n v="88.04"/>
    <x v="5"/>
    <x v="31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808"/>
    <x v="2"/>
    <s v="US"/>
    <s v="USD"/>
    <n v="1437156660"/>
    <n v="1434564660"/>
    <b v="1"/>
    <n v="288"/>
    <b v="1"/>
    <s v="theater/plays"/>
    <n v="102"/>
    <n v="53.18"/>
    <x v="1"/>
    <x v="18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x v="809"/>
    <x v="2"/>
    <s v="US"/>
    <s v="USD"/>
    <n v="1429991962"/>
    <n v="1427399962"/>
    <b v="0"/>
    <n v="69"/>
    <b v="1"/>
    <s v="film &amp; video/television"/>
    <n v="102"/>
    <n v="221.52"/>
    <x v="0"/>
    <x v="30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x v="810"/>
    <x v="2"/>
    <s v="US"/>
    <s v="USD"/>
    <n v="1471291782"/>
    <n v="1468699782"/>
    <b v="0"/>
    <n v="122"/>
    <b v="1"/>
    <s v="theater/plays"/>
    <n v="102"/>
    <n v="125.12"/>
    <x v="1"/>
    <x v="18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x v="811"/>
    <x v="2"/>
    <s v="US"/>
    <s v="USD"/>
    <n v="1414465860"/>
    <n v="1411177456"/>
    <b v="0"/>
    <n v="102"/>
    <b v="1"/>
    <s v="food/small batch"/>
    <n v="102"/>
    <n v="149.31"/>
    <x v="7"/>
    <x v="33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x v="812"/>
    <x v="2"/>
    <s v="US"/>
    <s v="USD"/>
    <n v="1393259107"/>
    <n v="1390667107"/>
    <b v="0"/>
    <n v="226"/>
    <b v="1"/>
    <s v="music/rock"/>
    <n v="102"/>
    <n v="67.39"/>
    <x v="5"/>
    <x v="31"/>
    <x v="1068"/>
    <d v="2014-02-24T16:25:07"/>
  </r>
  <r>
    <n v="1461"/>
    <s v="Relatively Prime Series 2"/>
    <s v="Series 2 of Relatively Prime, a podcast of stories from the Mathematical Domain"/>
    <n v="15000"/>
    <x v="813"/>
    <x v="2"/>
    <s v="US"/>
    <s v="USD"/>
    <n v="1413849600"/>
    <n v="1410967754"/>
    <b v="1"/>
    <n v="340"/>
    <b v="1"/>
    <s v="publishing/radio &amp; podcasts"/>
    <n v="101"/>
    <n v="44.67"/>
    <x v="2"/>
    <x v="27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814"/>
    <x v="2"/>
    <s v="US"/>
    <s v="USD"/>
    <n v="1404077484"/>
    <n v="1401485484"/>
    <b v="1"/>
    <n v="123"/>
    <b v="1"/>
    <s v="food/small batch"/>
    <n v="101"/>
    <n v="123.35"/>
    <x v="7"/>
    <x v="33"/>
    <x v="1070"/>
    <d v="2014-06-29T21:31:24"/>
  </r>
  <r>
    <n v="3220"/>
    <s v="Burners"/>
    <s v="A sci-fi thriller for the stage opening March 10 in Los Angeles."/>
    <n v="15000"/>
    <x v="815"/>
    <x v="2"/>
    <s v="US"/>
    <s v="USD"/>
    <n v="1489352400"/>
    <n v="1486411204"/>
    <b v="1"/>
    <n v="59"/>
    <b v="1"/>
    <s v="theater/plays"/>
    <n v="101"/>
    <n v="256.37"/>
    <x v="1"/>
    <x v="18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x v="816"/>
    <x v="2"/>
    <s v="US"/>
    <s v="USD"/>
    <n v="1327133580"/>
    <n v="1321978335"/>
    <b v="0"/>
    <n v="154"/>
    <b v="1"/>
    <s v="music/rock"/>
    <n v="101"/>
    <n v="97.99"/>
    <x v="5"/>
    <x v="31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x v="817"/>
    <x v="1"/>
    <s v="GB"/>
    <s v="GBP"/>
    <n v="1359434672"/>
    <n v="1354250672"/>
    <b v="0"/>
    <n v="147"/>
    <b v="0"/>
    <s v="film &amp; video/animation"/>
    <n v="50"/>
    <n v="51.22"/>
    <x v="0"/>
    <x v="3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x v="818"/>
    <x v="1"/>
    <s v="US"/>
    <s v="USD"/>
    <n v="1440100839"/>
    <n v="1436472039"/>
    <b v="0"/>
    <n v="73"/>
    <b v="0"/>
    <s v="technology/wearables"/>
    <n v="43"/>
    <n v="89.19"/>
    <x v="3"/>
    <x v="10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x v="819"/>
    <x v="1"/>
    <s v="US"/>
    <s v="USD"/>
    <n v="1475697054"/>
    <n v="1473105054"/>
    <b v="0"/>
    <n v="60"/>
    <b v="0"/>
    <s v="theater/plays"/>
    <n v="42"/>
    <n v="105.03"/>
    <x v="1"/>
    <x v="18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x v="820"/>
    <x v="1"/>
    <s v="US"/>
    <s v="USD"/>
    <n v="1416566835"/>
    <n v="1411379235"/>
    <b v="0"/>
    <n v="55"/>
    <b v="0"/>
    <s v="film &amp; video/animation"/>
    <n v="33"/>
    <n v="88.8"/>
    <x v="0"/>
    <x v="3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08"/>
    <x v="1"/>
    <s v="US"/>
    <s v="USD"/>
    <n v="1323666376"/>
    <n v="1320033976"/>
    <b v="0"/>
    <n v="20"/>
    <b v="0"/>
    <s v="music/jazz"/>
    <n v="31"/>
    <n v="231.75"/>
    <x v="5"/>
    <x v="24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821"/>
    <x v="1"/>
    <s v="US"/>
    <s v="USD"/>
    <n v="1480011987"/>
    <n v="1477416387"/>
    <b v="0"/>
    <n v="37"/>
    <b v="0"/>
    <s v="technology/wearables"/>
    <n v="31"/>
    <n v="124.92"/>
    <x v="3"/>
    <x v="10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x v="822"/>
    <x v="1"/>
    <s v="US"/>
    <s v="USD"/>
    <n v="1385534514"/>
    <n v="1382938914"/>
    <b v="0"/>
    <n v="89"/>
    <b v="0"/>
    <s v="games/video games"/>
    <n v="30"/>
    <n v="51.29"/>
    <x v="4"/>
    <x v="9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x v="823"/>
    <x v="1"/>
    <s v="US"/>
    <s v="USD"/>
    <n v="1417377481"/>
    <n v="1412189881"/>
    <b v="0"/>
    <n v="7"/>
    <b v="0"/>
    <s v="photography/people"/>
    <n v="21"/>
    <n v="453.14"/>
    <x v="6"/>
    <x v="19"/>
    <x v="1080"/>
    <d v="2014-11-30T19:58:01"/>
  </r>
  <r>
    <n v="2655"/>
    <s v="Balloons (Canceled)"/>
    <s v="Thank you for your support!"/>
    <n v="15000"/>
    <x v="824"/>
    <x v="0"/>
    <s v="US"/>
    <s v="USD"/>
    <n v="1455048000"/>
    <n v="1452631647"/>
    <b v="0"/>
    <n v="43"/>
    <b v="0"/>
    <s v="technology/space exploration"/>
    <n v="21"/>
    <n v="73.37"/>
    <x v="3"/>
    <x v="8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x v="825"/>
    <x v="1"/>
    <s v="US"/>
    <s v="USD"/>
    <n v="1435291200"/>
    <n v="1432640342"/>
    <b v="0"/>
    <n v="8"/>
    <b v="0"/>
    <s v="food/food trucks"/>
    <n v="19"/>
    <n v="358.88"/>
    <x v="7"/>
    <x v="16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x v="826"/>
    <x v="1"/>
    <s v="US"/>
    <s v="USD"/>
    <n v="1439662344"/>
    <n v="1434478344"/>
    <b v="0"/>
    <n v="8"/>
    <b v="0"/>
    <s v="theater/plays"/>
    <n v="17"/>
    <n v="315.5"/>
    <x v="1"/>
    <x v="18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x v="827"/>
    <x v="1"/>
    <s v="US"/>
    <s v="USD"/>
    <n v="1403823722"/>
    <n v="1401231722"/>
    <b v="0"/>
    <n v="40"/>
    <b v="0"/>
    <s v="theater/plays"/>
    <n v="15"/>
    <n v="57.25"/>
    <x v="1"/>
    <x v="18"/>
    <x v="1084"/>
    <d v="2014-06-26T23:02:02"/>
  </r>
  <r>
    <n v="714"/>
    <s v="Prep Packs Survival Belt"/>
    <s v="The Prep Packs Survival Belt allows you to carry all of the essentials for outdoor survival inside your belt buckle"/>
    <n v="15000"/>
    <x v="828"/>
    <x v="1"/>
    <s v="US"/>
    <s v="USD"/>
    <n v="1488308082"/>
    <n v="1483124082"/>
    <b v="0"/>
    <n v="28"/>
    <b v="0"/>
    <s v="technology/wearables"/>
    <n v="15"/>
    <n v="80.319999999999993"/>
    <x v="3"/>
    <x v="10"/>
    <x v="1085"/>
    <d v="2017-02-28T18:54:42"/>
  </r>
  <r>
    <n v="2595"/>
    <s v="Food Truck for Little Fox Bakery"/>
    <s v="Looking to put the best baked goods in Bowling Green on wheels"/>
    <n v="15000"/>
    <x v="829"/>
    <x v="1"/>
    <s v="US"/>
    <s v="USD"/>
    <n v="1487915500"/>
    <n v="1485323500"/>
    <b v="0"/>
    <n v="19"/>
    <b v="0"/>
    <s v="food/food trucks"/>
    <n v="12"/>
    <n v="96.05"/>
    <x v="7"/>
    <x v="16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830"/>
    <x v="0"/>
    <s v="US"/>
    <s v="USD"/>
    <n v="1409924340"/>
    <n v="1405181320"/>
    <b v="0"/>
    <n v="7"/>
    <b v="0"/>
    <s v="publishing/translations"/>
    <n v="11"/>
    <n v="225"/>
    <x v="2"/>
    <x v="2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x v="831"/>
    <x v="1"/>
    <s v="US"/>
    <s v="USD"/>
    <n v="1482339794"/>
    <n v="1479747794"/>
    <b v="0"/>
    <n v="6"/>
    <b v="0"/>
    <s v="theater/plays"/>
    <n v="9"/>
    <n v="222.5"/>
    <x v="1"/>
    <x v="18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x v="832"/>
    <x v="0"/>
    <s v="US"/>
    <s v="USD"/>
    <n v="1461653700"/>
    <n v="1458665146"/>
    <b v="0"/>
    <n v="44"/>
    <b v="0"/>
    <s v="technology/wearables"/>
    <n v="9"/>
    <n v="30.27"/>
    <x v="3"/>
    <x v="10"/>
    <x v="1089"/>
    <d v="2016-04-26T06:55:00"/>
  </r>
  <r>
    <n v="3075"/>
    <s v="The Little MAGIC Theatre"/>
    <s v="Magic Morgan &amp; Liliana are raising funds to expand their famed traveling magic show to a theater of magic."/>
    <n v="15000"/>
    <x v="833"/>
    <x v="1"/>
    <s v="US"/>
    <s v="USD"/>
    <n v="1471573640"/>
    <n v="1467253640"/>
    <b v="0"/>
    <n v="20"/>
    <b v="0"/>
    <s v="theater/spaces"/>
    <n v="9"/>
    <n v="64.8"/>
    <x v="1"/>
    <x v="1"/>
    <x v="1090"/>
    <d v="2016-08-19T02:27:20"/>
  </r>
  <r>
    <n v="1089"/>
    <s v="Farabel"/>
    <s v="Farabel is a single player turn-based fantasy strategy game for Mac/PC/Linux"/>
    <n v="15000"/>
    <x v="834"/>
    <x v="1"/>
    <s v="FR"/>
    <s v="EUR"/>
    <n v="1435293175"/>
    <n v="1432701175"/>
    <b v="0"/>
    <n v="49"/>
    <b v="0"/>
    <s v="games/video games"/>
    <n v="8"/>
    <n v="23.96"/>
    <x v="4"/>
    <x v="9"/>
    <x v="1091"/>
    <d v="2015-06-26T04:32:55"/>
  </r>
  <r>
    <n v="1224"/>
    <s v="&quot;I Dreamed Last Night&quot; Album (Canceled)"/>
    <s v="Modern Celtic influenced CD.  Help me finish what I started before the stroke."/>
    <n v="15000"/>
    <x v="835"/>
    <x v="0"/>
    <s v="US"/>
    <s v="USD"/>
    <n v="1402060302"/>
    <n v="1396876302"/>
    <b v="0"/>
    <n v="18"/>
    <b v="0"/>
    <s v="music/world music"/>
    <n v="7"/>
    <n v="58.89"/>
    <x v="5"/>
    <x v="11"/>
    <x v="1092"/>
    <d v="2014-06-06T13:11:42"/>
  </r>
  <r>
    <n v="1174"/>
    <s v="Give The Black Burro a Stable Stable"/>
    <s v="Help me purchase a parking space to be the Burro's permanant home, I need your help to raise $15,000!"/>
    <n v="15000"/>
    <x v="836"/>
    <x v="1"/>
    <s v="US"/>
    <s v="USD"/>
    <n v="1462738327"/>
    <n v="1460146327"/>
    <b v="0"/>
    <n v="19"/>
    <b v="0"/>
    <s v="food/food trucks"/>
    <n v="6"/>
    <n v="46.63"/>
    <x v="7"/>
    <x v="16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x v="837"/>
    <x v="1"/>
    <s v="US"/>
    <s v="USD"/>
    <n v="1485905520"/>
    <n v="1481150949"/>
    <b v="0"/>
    <n v="7"/>
    <b v="0"/>
    <s v="technology/wearables"/>
    <n v="6"/>
    <n v="119.57"/>
    <x v="3"/>
    <x v="10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x v="838"/>
    <x v="1"/>
    <s v="US"/>
    <s v="USD"/>
    <n v="1431374222"/>
    <n v="1427486222"/>
    <b v="0"/>
    <n v="25"/>
    <b v="0"/>
    <s v="technology/wearables"/>
    <n v="5"/>
    <n v="27.36"/>
    <x v="3"/>
    <x v="10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x v="839"/>
    <x v="0"/>
    <s v="US"/>
    <s v="USD"/>
    <n v="1408029623"/>
    <n v="1405437623"/>
    <b v="0"/>
    <n v="13"/>
    <b v="0"/>
    <s v="technology/web"/>
    <n v="4"/>
    <n v="45.39"/>
    <x v="3"/>
    <x v="7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x v="757"/>
    <x v="1"/>
    <s v="US"/>
    <s v="USD"/>
    <n v="1481000340"/>
    <n v="1478386812"/>
    <b v="0"/>
    <n v="11"/>
    <b v="0"/>
    <s v="theater/plays"/>
    <n v="3"/>
    <n v="47.27"/>
    <x v="1"/>
    <x v="18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x v="576"/>
    <x v="1"/>
    <s v="US"/>
    <s v="USD"/>
    <n v="1440215940"/>
    <n v="1436805660"/>
    <b v="0"/>
    <n v="13"/>
    <b v="0"/>
    <s v="food/food trucks"/>
    <n v="3"/>
    <n v="35.380000000000003"/>
    <x v="7"/>
    <x v="16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840"/>
    <x v="1"/>
    <s v="US"/>
    <s v="USD"/>
    <n v="1407536846"/>
    <n v="1404944846"/>
    <b v="0"/>
    <n v="11"/>
    <b v="0"/>
    <s v="theater/spaces"/>
    <n v="3"/>
    <n v="41"/>
    <x v="1"/>
    <x v="1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841"/>
    <x v="1"/>
    <s v="ES"/>
    <s v="EUR"/>
    <n v="1484065881"/>
    <n v="1481473881"/>
    <b v="0"/>
    <n v="31"/>
    <b v="0"/>
    <s v="technology/wearables"/>
    <n v="3"/>
    <n v="13"/>
    <x v="3"/>
    <x v="10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x v="317"/>
    <x v="1"/>
    <s v="US"/>
    <s v="USD"/>
    <n v="1287115200"/>
    <n v="1284567905"/>
    <b v="0"/>
    <n v="6"/>
    <b v="0"/>
    <s v="publishing/fiction"/>
    <n v="3"/>
    <n v="66.67"/>
    <x v="2"/>
    <x v="34"/>
    <x v="1101"/>
    <d v="2010-10-15T04:00:00"/>
  </r>
  <r>
    <n v="1488"/>
    <s v="Nanolution"/>
    <s v="A blockbuster sci-fi adventure. What would you do if one day your life changed to beyond the imaginable?"/>
    <n v="15000"/>
    <x v="319"/>
    <x v="1"/>
    <s v="AU"/>
    <s v="AUD"/>
    <n v="1388928660"/>
    <n v="1386336660"/>
    <b v="0"/>
    <n v="6"/>
    <b v="0"/>
    <s v="publishing/fiction"/>
    <n v="2"/>
    <n v="60"/>
    <x v="2"/>
    <x v="34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x v="842"/>
    <x v="1"/>
    <s v="US"/>
    <s v="USD"/>
    <n v="1416614523"/>
    <n v="1414018923"/>
    <b v="0"/>
    <n v="6"/>
    <b v="0"/>
    <s v="music/jazz"/>
    <n v="2"/>
    <n v="55"/>
    <x v="5"/>
    <x v="24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x v="843"/>
    <x v="1"/>
    <s v="US"/>
    <s v="USD"/>
    <n v="1440157656"/>
    <n v="1434973656"/>
    <b v="0"/>
    <n v="6"/>
    <b v="0"/>
    <s v="film &amp; video/animation"/>
    <n v="2"/>
    <n v="50.17"/>
    <x v="0"/>
    <x v="3"/>
    <x v="1104"/>
    <d v="2015-08-21T11:47:36"/>
  </r>
  <r>
    <n v="946"/>
    <s v="OmniTrade Apron"/>
    <s v="Soft edged-Hard working. The perfect wearable organization for the home and professional shop."/>
    <n v="15000"/>
    <x v="844"/>
    <x v="1"/>
    <s v="US"/>
    <s v="USD"/>
    <n v="1473444048"/>
    <n v="1470852048"/>
    <b v="0"/>
    <n v="5"/>
    <b v="0"/>
    <s v="technology/wearables"/>
    <n v="2"/>
    <n v="57.2"/>
    <x v="3"/>
    <x v="10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x v="148"/>
    <x v="0"/>
    <s v="US"/>
    <s v="USD"/>
    <n v="1427498172"/>
    <n v="1422317772"/>
    <b v="0"/>
    <n v="3"/>
    <b v="0"/>
    <s v="theater/spaces"/>
    <n v="2"/>
    <n v="93.33"/>
    <x v="1"/>
    <x v="1"/>
    <x v="1106"/>
    <d v="2015-03-27T23:16:12"/>
  </r>
  <r>
    <n v="1103"/>
    <s v="The Morgue"/>
    <s v="&quot;I go to work... I classify the bodies and store them accordingly... Sometimes I here noises... Other times is see her..."/>
    <n v="15000"/>
    <x v="845"/>
    <x v="1"/>
    <s v="US"/>
    <s v="USD"/>
    <n v="1466227190"/>
    <n v="1461043190"/>
    <b v="0"/>
    <n v="15"/>
    <b v="0"/>
    <s v="games/video games"/>
    <n v="2"/>
    <n v="16.2"/>
    <x v="4"/>
    <x v="9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x v="688"/>
    <x v="0"/>
    <s v="US"/>
    <s v="USD"/>
    <n v="1474766189"/>
    <n v="1471310189"/>
    <b v="0"/>
    <n v="4"/>
    <b v="0"/>
    <s v="journalism/audio"/>
    <n v="1"/>
    <n v="53"/>
    <x v="8"/>
    <x v="22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x v="150"/>
    <x v="1"/>
    <s v="US"/>
    <s v="USD"/>
    <n v="1486046761"/>
    <n v="1483454761"/>
    <b v="0"/>
    <n v="3"/>
    <b v="0"/>
    <s v="film &amp; video/animation"/>
    <n v="1"/>
    <n v="68.33"/>
    <x v="0"/>
    <x v="3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846"/>
    <x v="1"/>
    <s v="US"/>
    <s v="USD"/>
    <n v="1456189076"/>
    <n v="1454979476"/>
    <b v="0"/>
    <n v="10"/>
    <b v="0"/>
    <s v="technology/wearables"/>
    <n v="1"/>
    <n v="19.399999999999999"/>
    <x v="3"/>
    <x v="10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x v="215"/>
    <x v="1"/>
    <s v="US"/>
    <s v="USD"/>
    <n v="1422158199"/>
    <n v="1419566199"/>
    <b v="0"/>
    <n v="5"/>
    <b v="0"/>
    <s v="technology/wearables"/>
    <n v="1"/>
    <n v="25.2"/>
    <x v="3"/>
    <x v="10"/>
    <x v="1111"/>
    <d v="2015-01-25T03:56:39"/>
  </r>
  <r>
    <n v="4021"/>
    <s v="Angels in Houston"/>
    <s v="Help a group of actors end bigotry in Houston, TX by supporting a  full production of Angels in America."/>
    <n v="15000"/>
    <x v="426"/>
    <x v="1"/>
    <s v="US"/>
    <s v="USD"/>
    <n v="1414360358"/>
    <n v="1409176358"/>
    <b v="0"/>
    <n v="2"/>
    <b v="0"/>
    <s v="theater/plays"/>
    <n v="1"/>
    <n v="62.5"/>
    <x v="1"/>
    <x v="18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x v="707"/>
    <x v="3"/>
    <s v="US"/>
    <s v="USD"/>
    <n v="1493571600"/>
    <n v="1489106948"/>
    <b v="0"/>
    <n v="1"/>
    <b v="0"/>
    <s v="food/small batch"/>
    <n v="1"/>
    <n v="108"/>
    <x v="7"/>
    <x v="33"/>
    <x v="1113"/>
    <d v="2017-04-30T17:00:00"/>
  </r>
  <r>
    <n v="1148"/>
    <s v="Warren's / Adilyn's Rollin' Bistro"/>
    <s v="New local (Louisville, KY.) food truck with a refreshing spin on rolling kitchens."/>
    <n v="15000"/>
    <x v="847"/>
    <x v="1"/>
    <s v="US"/>
    <s v="USD"/>
    <n v="1480568781"/>
    <n v="1477973181"/>
    <b v="0"/>
    <n v="3"/>
    <b v="0"/>
    <s v="food/food trucks"/>
    <n v="0"/>
    <n v="24.33"/>
    <x v="7"/>
    <x v="16"/>
    <x v="1114"/>
    <d v="2016-12-01T05:06:21"/>
  </r>
  <r>
    <n v="2695"/>
    <s v="Fat daddy mac food truck"/>
    <s v="I am creating food magic on the go! Amazing food isn't just for sitdown restaraunts anymore!"/>
    <n v="15000"/>
    <x v="232"/>
    <x v="1"/>
    <s v="US"/>
    <s v="USD"/>
    <n v="1428981718"/>
    <n v="1423801318"/>
    <b v="0"/>
    <n v="3"/>
    <b v="0"/>
    <s v="food/food trucks"/>
    <n v="0"/>
    <n v="23.67"/>
    <x v="7"/>
    <x v="16"/>
    <x v="1115"/>
    <d v="2015-04-14T03:21:58"/>
  </r>
  <r>
    <n v="709"/>
    <s v="lumiglove"/>
    <s v="A &quot;handheld&quot; light, which eases the way you illuminate objects and/or paths."/>
    <n v="15000"/>
    <x v="151"/>
    <x v="1"/>
    <s v="US"/>
    <s v="USD"/>
    <n v="1417741159"/>
    <n v="1415149159"/>
    <b v="0"/>
    <n v="2"/>
    <b v="0"/>
    <s v="technology/wearables"/>
    <n v="0"/>
    <n v="30.5"/>
    <x v="3"/>
    <x v="10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x v="848"/>
    <x v="1"/>
    <s v="US"/>
    <s v="USD"/>
    <n v="1433443151"/>
    <n v="1430851151"/>
    <b v="0"/>
    <n v="2"/>
    <b v="0"/>
    <s v="film &amp; video/drama"/>
    <n v="0"/>
    <n v="30"/>
    <x v="0"/>
    <x v="5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x v="849"/>
    <x v="1"/>
    <s v="US"/>
    <s v="USD"/>
    <n v="1445874513"/>
    <n v="1442850513"/>
    <b v="0"/>
    <n v="2"/>
    <b v="0"/>
    <s v="technology/web"/>
    <n v="0"/>
    <n v="27.5"/>
    <x v="3"/>
    <x v="7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x v="849"/>
    <x v="0"/>
    <s v="US"/>
    <s v="USD"/>
    <n v="1443726142"/>
    <n v="1441134142"/>
    <b v="0"/>
    <n v="3"/>
    <b v="0"/>
    <s v="technology/web"/>
    <n v="0"/>
    <n v="18.329999999999998"/>
    <x v="3"/>
    <x v="7"/>
    <x v="1119"/>
    <d v="2015-10-01T19:02:22"/>
  </r>
  <r>
    <n v="237"/>
    <s v="Making The Choice"/>
    <s v="Making The Choice is a christian short film series."/>
    <n v="15000"/>
    <x v="15"/>
    <x v="1"/>
    <s v="US"/>
    <s v="USD"/>
    <n v="1457445069"/>
    <n v="1452261069"/>
    <b v="0"/>
    <n v="1"/>
    <b v="0"/>
    <s v="film &amp; video/drama"/>
    <n v="0"/>
    <n v="50"/>
    <x v="0"/>
    <x v="5"/>
    <x v="1120"/>
    <d v="2016-03-08T13:51:09"/>
  </r>
  <r>
    <n v="1559"/>
    <s v="North Cascades Bigfoot Photo Expedition"/>
    <s v="The goal of this project is to provide scientific evidence of bigfoot in the North Cascades."/>
    <n v="15000"/>
    <x v="15"/>
    <x v="1"/>
    <s v="US"/>
    <s v="USD"/>
    <n v="1430270199"/>
    <n v="1428974199"/>
    <b v="0"/>
    <n v="1"/>
    <b v="0"/>
    <s v="photography/nature"/>
    <n v="0"/>
    <n v="50"/>
    <x v="6"/>
    <x v="39"/>
    <x v="1121"/>
    <d v="2015-04-29T01:16:39"/>
  </r>
  <r>
    <n v="2438"/>
    <s v="FOOD|Art"/>
    <s v="I'm starting a catering and food truck business of southern comfort food. My FOOD is my Art!  _x000a_Thanks for you help!"/>
    <n v="15000"/>
    <x v="15"/>
    <x v="1"/>
    <s v="US"/>
    <s v="USD"/>
    <n v="1449529062"/>
    <n v="1444341462"/>
    <b v="0"/>
    <n v="1"/>
    <b v="0"/>
    <s v="food/food trucks"/>
    <n v="0"/>
    <n v="50"/>
    <x v="7"/>
    <x v="16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x v="850"/>
    <x v="1"/>
    <s v="US"/>
    <s v="USD"/>
    <n v="1425233240"/>
    <n v="1422641240"/>
    <b v="0"/>
    <n v="3"/>
    <b v="0"/>
    <s v="food/food trucks"/>
    <n v="0"/>
    <n v="12"/>
    <x v="7"/>
    <x v="16"/>
    <x v="1123"/>
    <d v="2015-03-01T18:07:20"/>
  </r>
  <r>
    <n v="2408"/>
    <s v="Sabroso On Wheels"/>
    <s v="A US Army Vet trying to get a Peruvian food truck going! Really good Peruvian food now mobile!"/>
    <n v="15000"/>
    <x v="32"/>
    <x v="1"/>
    <s v="US"/>
    <s v="USD"/>
    <n v="1415247757"/>
    <n v="1412652157"/>
    <b v="0"/>
    <n v="2"/>
    <b v="0"/>
    <s v="food/food trucks"/>
    <n v="0"/>
    <n v="15"/>
    <x v="7"/>
    <x v="16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x v="87"/>
    <x v="1"/>
    <s v="CA"/>
    <s v="CAD"/>
    <n v="1411324369"/>
    <n v="1406140369"/>
    <b v="0"/>
    <n v="1"/>
    <b v="0"/>
    <s v="games/video games"/>
    <n v="0"/>
    <n v="25"/>
    <x v="4"/>
    <x v="9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x v="87"/>
    <x v="1"/>
    <s v="US"/>
    <s v="USD"/>
    <n v="1463619388"/>
    <n v="1461027388"/>
    <b v="0"/>
    <n v="1"/>
    <b v="0"/>
    <s v="theater/plays"/>
    <n v="0"/>
    <n v="25"/>
    <x v="1"/>
    <x v="18"/>
    <x v="1126"/>
    <d v="2016-05-19T00:56:28"/>
  </r>
  <r>
    <n v="1435"/>
    <s v="Trilogy of Crystals, book 1, translation"/>
    <s v="English translation of the first book from a sword and sorcery Fantasy trilogy, by Paolo Parente"/>
    <n v="15000"/>
    <x v="328"/>
    <x v="1"/>
    <s v="IT"/>
    <s v="EUR"/>
    <n v="1444589020"/>
    <n v="1441997020"/>
    <b v="0"/>
    <n v="2"/>
    <b v="0"/>
    <s v="publishing/translations"/>
    <n v="0"/>
    <n v="7.5"/>
    <x v="2"/>
    <x v="2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06"/>
    <x v="1"/>
    <s v="US"/>
    <s v="USD"/>
    <n v="1460925811"/>
    <n v="1458333811"/>
    <b v="0"/>
    <n v="2"/>
    <b v="0"/>
    <s v="theater/plays"/>
    <n v="0"/>
    <n v="5.5"/>
    <x v="1"/>
    <x v="18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x v="4"/>
    <x v="1"/>
    <s v="US"/>
    <s v="USD"/>
    <n v="1423078606"/>
    <n v="1420486606"/>
    <b v="0"/>
    <n v="1"/>
    <b v="0"/>
    <s v="technology/web"/>
    <n v="0"/>
    <n v="1"/>
    <x v="3"/>
    <x v="7"/>
    <x v="1129"/>
    <d v="2015-02-04T19:36:46"/>
  </r>
  <r>
    <n v="1497"/>
    <s v="Daddy"/>
    <s v="After 25 years apart, a father and son's reunion is less magical and more explosive as the revelations come out and the gloves come off"/>
    <n v="15000"/>
    <x v="4"/>
    <x v="1"/>
    <s v="US"/>
    <s v="USD"/>
    <n v="1375299780"/>
    <n v="1371655522"/>
    <b v="0"/>
    <n v="1"/>
    <b v="0"/>
    <s v="publishing/fiction"/>
    <n v="0"/>
    <n v="1"/>
    <x v="2"/>
    <x v="34"/>
    <x v="1130"/>
    <d v="2013-07-31T19:43:00"/>
  </r>
  <r>
    <n v="3912"/>
    <s v="JoLee Productions"/>
    <s v="Producing &amp; directing Jake's Women by Neil Simon opening July 9 and running through July 26 for Sonoma Arts Live"/>
    <n v="15000"/>
    <x v="4"/>
    <x v="1"/>
    <s v="US"/>
    <s v="USD"/>
    <n v="1429936500"/>
    <n v="1424759330"/>
    <b v="0"/>
    <n v="1"/>
    <b v="0"/>
    <s v="theater/plays"/>
    <n v="0"/>
    <n v="1"/>
    <x v="1"/>
    <x v="18"/>
    <x v="1131"/>
    <d v="2015-04-25T04:35:00"/>
  </r>
  <r>
    <n v="906"/>
    <s v="24th Music Presents Channeling Motown (Live)"/>
    <s v="The DMV's most respected saxophonist pay tribute to Motown."/>
    <n v="15000"/>
    <x v="0"/>
    <x v="1"/>
    <s v="US"/>
    <s v="USD"/>
    <n v="1394681590"/>
    <n v="1392093190"/>
    <b v="0"/>
    <n v="0"/>
    <b v="0"/>
    <s v="music/jazz"/>
    <n v="0"/>
    <n v="0"/>
    <x v="5"/>
    <x v="24"/>
    <x v="1132"/>
    <d v="2014-03-13T03:33:10"/>
  </r>
  <r>
    <n v="1597"/>
    <s v="Vacation Days in Big Bear"/>
    <s v="We're starting up a new an improved way to do vacation rental management, but we need some funding to kick start it!"/>
    <n v="15000"/>
    <x v="0"/>
    <x v="1"/>
    <s v="US"/>
    <s v="USD"/>
    <n v="1474360197"/>
    <n v="1471768197"/>
    <b v="0"/>
    <n v="0"/>
    <b v="0"/>
    <s v="photography/places"/>
    <n v="0"/>
    <n v="0"/>
    <x v="6"/>
    <x v="23"/>
    <x v="1133"/>
    <d v="2016-09-20T08:29:57"/>
  </r>
  <r>
    <n v="1818"/>
    <s v="Give Me Your Goofy-ist"/>
    <s v="We are all different, this is a way to honor and celebrate the authenticity in being different."/>
    <n v="15000"/>
    <x v="0"/>
    <x v="1"/>
    <s v="US"/>
    <s v="USD"/>
    <n v="1428035850"/>
    <n v="1425447450"/>
    <b v="0"/>
    <n v="0"/>
    <b v="0"/>
    <s v="photography/photobooks"/>
    <n v="0"/>
    <n v="0"/>
    <x v="6"/>
    <x v="14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x v="0"/>
    <x v="1"/>
    <s v="US"/>
    <s v="USD"/>
    <n v="1415947159"/>
    <n v="1413351559"/>
    <b v="0"/>
    <n v="0"/>
    <b v="0"/>
    <s v="games/video games"/>
    <n v="0"/>
    <n v="0"/>
    <x v="4"/>
    <x v="9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x v="0"/>
    <x v="1"/>
    <s v="US"/>
    <s v="USD"/>
    <n v="1451782607"/>
    <n v="1449190607"/>
    <b v="0"/>
    <n v="0"/>
    <b v="0"/>
    <s v="food/food trucks"/>
    <n v="0"/>
    <n v="0"/>
    <x v="7"/>
    <x v="16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s v="AU"/>
    <s v="AUD"/>
    <n v="1441619275"/>
    <n v="1439027275"/>
    <b v="0"/>
    <n v="0"/>
    <b v="0"/>
    <s v="food/food trucks"/>
    <n v="0"/>
    <n v="0"/>
    <x v="7"/>
    <x v="16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x v="0"/>
    <x v="0"/>
    <s v="US"/>
    <s v="USD"/>
    <n v="1407181297"/>
    <n v="1405021297"/>
    <b v="0"/>
    <n v="0"/>
    <b v="0"/>
    <s v="food/food trucks"/>
    <n v="0"/>
    <n v="0"/>
    <x v="7"/>
    <x v="16"/>
    <x v="1138"/>
    <d v="2014-08-04T19:41:37"/>
  </r>
  <r>
    <n v="2687"/>
    <s v="Munch Wagon"/>
    <s v="Your American Pizzas, Wings, Stuffed Gouda Burger, Sweet &amp; Russet Potato Fries served on a food Truck!!"/>
    <n v="15000"/>
    <x v="0"/>
    <x v="1"/>
    <s v="US"/>
    <s v="USD"/>
    <n v="1435591318"/>
    <n v="1432999318"/>
    <b v="0"/>
    <n v="0"/>
    <b v="0"/>
    <s v="food/food trucks"/>
    <n v="0"/>
    <n v="0"/>
    <x v="7"/>
    <x v="16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0"/>
    <s v="US"/>
    <s v="USD"/>
    <n v="1489669203"/>
    <n v="1487944803"/>
    <b v="0"/>
    <n v="0"/>
    <b v="0"/>
    <s v="theater/spaces"/>
    <n v="0"/>
    <n v="0"/>
    <x v="1"/>
    <x v="1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s v="US"/>
    <s v="USD"/>
    <n v="1479834023"/>
    <n v="1477238423"/>
    <b v="0"/>
    <n v="0"/>
    <b v="0"/>
    <s v="theater/musical"/>
    <n v="0"/>
    <n v="0"/>
    <x v="1"/>
    <x v="6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x v="0"/>
    <x v="0"/>
    <s v="US"/>
    <s v="USD"/>
    <n v="1439522996"/>
    <n v="1435202996"/>
    <b v="0"/>
    <n v="0"/>
    <b v="0"/>
    <s v="theater/musical"/>
    <n v="0"/>
    <n v="0"/>
    <x v="1"/>
    <x v="6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x v="0"/>
    <x v="0"/>
    <s v="GB"/>
    <s v="GBP"/>
    <n v="1422218396"/>
    <n v="1419626396"/>
    <b v="0"/>
    <n v="0"/>
    <b v="0"/>
    <s v="theater/musical"/>
    <n v="0"/>
    <n v="0"/>
    <x v="1"/>
    <x v="6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x v="0"/>
    <x v="0"/>
    <s v="GB"/>
    <s v="GBP"/>
    <n v="1409668069"/>
    <n v="1407076069"/>
    <b v="0"/>
    <n v="0"/>
    <b v="0"/>
    <s v="theater/musical"/>
    <n v="0"/>
    <n v="0"/>
    <x v="1"/>
    <x v="6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x v="15"/>
    <x v="1"/>
    <s v="US"/>
    <s v="USD"/>
    <n v="1470011780"/>
    <n v="1464827780"/>
    <b v="0"/>
    <n v="1"/>
    <b v="0"/>
    <s v="theater/spaces"/>
    <n v="0"/>
    <n v="50"/>
    <x v="1"/>
    <x v="1"/>
    <x v="1145"/>
    <d v="2016-08-01T00:36:20"/>
  </r>
  <r>
    <n v="1196"/>
    <s v="NAKED IBIZA - A Large Scale Photography Book by Dylan Rosser"/>
    <s v="A book of male nudes photographed on location in Ibiza over the last 4 years."/>
    <n v="14500"/>
    <x v="851"/>
    <x v="2"/>
    <s v="GB"/>
    <s v="GBP"/>
    <n v="1450467539"/>
    <n v="1447875539"/>
    <b v="0"/>
    <n v="512"/>
    <b v="1"/>
    <s v="photography/photobooks"/>
    <n v="270"/>
    <n v="76.44"/>
    <x v="6"/>
    <x v="14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x v="852"/>
    <x v="2"/>
    <s v="US"/>
    <s v="USD"/>
    <n v="1432161590"/>
    <n v="1429569590"/>
    <b v="1"/>
    <n v="179"/>
    <b v="1"/>
    <s v="film &amp; video/documentary"/>
    <n v="123"/>
    <n v="99.86"/>
    <x v="0"/>
    <x v="21"/>
    <x v="1147"/>
    <d v="2015-05-20T22:39:50"/>
  </r>
  <r>
    <n v="928"/>
    <s v="In a Jazzy Motown"/>
    <s v="A real Motown Backup singer on 22 gold and platinum albums headlines her own Jazz CD of Motown songs."/>
    <n v="14500"/>
    <x v="830"/>
    <x v="1"/>
    <s v="US"/>
    <s v="USD"/>
    <n v="1353196800"/>
    <n v="1348864913"/>
    <b v="0"/>
    <n v="28"/>
    <b v="0"/>
    <s v="music/jazz"/>
    <n v="11"/>
    <n v="56.25"/>
    <x v="5"/>
    <x v="24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x v="853"/>
    <x v="1"/>
    <s v="GB"/>
    <s v="GBP"/>
    <n v="1424607285"/>
    <n v="1422447285"/>
    <b v="1"/>
    <n v="5"/>
    <b v="0"/>
    <s v="publishing/translations"/>
    <n v="2"/>
    <n v="48.2"/>
    <x v="2"/>
    <x v="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x v="854"/>
    <x v="1"/>
    <s v="US"/>
    <s v="USD"/>
    <n v="1452827374"/>
    <n v="1450235374"/>
    <b v="0"/>
    <n v="26"/>
    <b v="0"/>
    <s v="theater/plays"/>
    <n v="14"/>
    <n v="78.08"/>
    <x v="1"/>
    <x v="18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x v="855"/>
    <x v="2"/>
    <s v="US"/>
    <s v="USD"/>
    <n v="1379614128"/>
    <n v="1377022128"/>
    <b v="1"/>
    <n v="563"/>
    <b v="1"/>
    <s v="film &amp; video/documentary"/>
    <n v="229"/>
    <n v="56.9"/>
    <x v="0"/>
    <x v="21"/>
    <x v="1151"/>
    <d v="2013-09-19T18:08:48"/>
  </r>
  <r>
    <n v="1216"/>
    <s v="In Training: a book of Bonsai photographs"/>
    <s v="A fine art photography book taking a new look at the art of bonsai."/>
    <n v="14000"/>
    <x v="856"/>
    <x v="2"/>
    <s v="US"/>
    <s v="USD"/>
    <n v="1443826980"/>
    <n v="1441032457"/>
    <b v="0"/>
    <n v="222"/>
    <b v="1"/>
    <s v="photography/photobooks"/>
    <n v="146"/>
    <n v="91.88"/>
    <x v="6"/>
    <x v="14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x v="857"/>
    <x v="2"/>
    <s v="US"/>
    <s v="USD"/>
    <n v="1419780026"/>
    <n v="1417188026"/>
    <b v="0"/>
    <n v="169"/>
    <b v="1"/>
    <s v="film &amp; video/television"/>
    <n v="142"/>
    <n v="117.51"/>
    <x v="0"/>
    <x v="30"/>
    <x v="1153"/>
    <d v="2014-12-28T15:20:26"/>
  </r>
  <r>
    <n v="2196"/>
    <s v="LACORSA Grand Prix Game (relaunch)"/>
    <s v="Race your friends in style with this classic Grand Prix game."/>
    <n v="14000"/>
    <x v="858"/>
    <x v="2"/>
    <s v="US"/>
    <s v="USD"/>
    <n v="1480662000"/>
    <n v="1478000502"/>
    <b v="0"/>
    <n v="234"/>
    <b v="1"/>
    <s v="games/tabletop games"/>
    <n v="114"/>
    <n v="68.11"/>
    <x v="4"/>
    <x v="32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x v="859"/>
    <x v="2"/>
    <s v="US"/>
    <s v="USD"/>
    <n v="1447858804"/>
    <n v="1445263204"/>
    <b v="1"/>
    <n v="206"/>
    <b v="1"/>
    <s v="photography/photobooks"/>
    <n v="112"/>
    <n v="75.98"/>
    <x v="6"/>
    <x v="14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860"/>
    <x v="2"/>
    <s v="US"/>
    <s v="USD"/>
    <n v="1333774740"/>
    <n v="1330094566"/>
    <b v="0"/>
    <n v="184"/>
    <b v="1"/>
    <s v="music/rock"/>
    <n v="112"/>
    <n v="85.05"/>
    <x v="5"/>
    <x v="31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861"/>
    <x v="1"/>
    <s v="GB"/>
    <s v="GBP"/>
    <n v="1459700741"/>
    <n v="1457112341"/>
    <b v="0"/>
    <n v="92"/>
    <b v="0"/>
    <s v="photography/places"/>
    <n v="29"/>
    <n v="44.48"/>
    <x v="6"/>
    <x v="23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862"/>
    <x v="1"/>
    <s v="US"/>
    <s v="USD"/>
    <n v="1385123713"/>
    <n v="1382528113"/>
    <b v="0"/>
    <n v="48"/>
    <b v="0"/>
    <s v="music/jazz"/>
    <n v="18"/>
    <n v="52.92"/>
    <x v="5"/>
    <x v="24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x v="863"/>
    <x v="1"/>
    <s v="CA"/>
    <s v="CAD"/>
    <n v="1420346638"/>
    <n v="1417754638"/>
    <b v="0"/>
    <n v="13"/>
    <b v="0"/>
    <s v="film &amp; video/drama"/>
    <n v="15"/>
    <n v="163.85"/>
    <x v="0"/>
    <x v="5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x v="864"/>
    <x v="1"/>
    <s v="US"/>
    <s v="USD"/>
    <n v="1405947126"/>
    <n v="1403355126"/>
    <b v="0"/>
    <n v="6"/>
    <b v="0"/>
    <s v="theater/plays"/>
    <n v="1"/>
    <n v="22.67"/>
    <x v="1"/>
    <x v="18"/>
    <x v="1160"/>
    <d v="2014-07-21T12:52:06"/>
  </r>
  <r>
    <n v="2432"/>
    <s v="funding for bbq trailer"/>
    <s v="Looking to start competition cooking and need start-up help.  Offering brisket tasting to all contributors."/>
    <n v="14000"/>
    <x v="12"/>
    <x v="1"/>
    <s v="US"/>
    <s v="USD"/>
    <n v="1425791697"/>
    <n v="1423199697"/>
    <b v="0"/>
    <n v="2"/>
    <b v="0"/>
    <s v="food/food trucks"/>
    <n v="0"/>
    <n v="1"/>
    <x v="7"/>
    <x v="16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x v="0"/>
    <x v="1"/>
    <s v="US"/>
    <s v="USD"/>
    <n v="1456805639"/>
    <n v="1454213639"/>
    <b v="0"/>
    <n v="0"/>
    <b v="0"/>
    <s v="film &amp; video/animation"/>
    <n v="0"/>
    <n v="0"/>
    <x v="0"/>
    <x v="3"/>
    <x v="1162"/>
    <d v="2016-03-01T04:13:59"/>
  </r>
  <r>
    <n v="1452"/>
    <s v="The Judo Preservation Project (Canceled)"/>
    <s v="I am gathering rare, out-of-print Judo books for preservation, translation and sharing."/>
    <n v="14000"/>
    <x v="0"/>
    <x v="0"/>
    <s v="US"/>
    <s v="USD"/>
    <n v="1406566363"/>
    <n v="1403974363"/>
    <b v="0"/>
    <n v="0"/>
    <b v="0"/>
    <s v="publishing/translations"/>
    <n v="0"/>
    <n v="0"/>
    <x v="2"/>
    <x v="2"/>
    <x v="1163"/>
    <d v="2014-07-28T16:52:43"/>
  </r>
  <r>
    <n v="610"/>
    <s v="UniteChrist (Canceled)"/>
    <s v="We are creating a Christian social network to empower, educate, and connect Christians all over the world."/>
    <n v="13803"/>
    <x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x v="64"/>
    <x v="1"/>
    <s v="US"/>
    <s v="USD"/>
    <n v="1428097450"/>
    <n v="1425509050"/>
    <b v="0"/>
    <n v="2"/>
    <b v="0"/>
    <s v="theater/plays"/>
    <n v="1"/>
    <n v="100"/>
    <x v="1"/>
    <x v="18"/>
    <x v="1165"/>
    <d v="2015-04-03T21:44:10"/>
  </r>
  <r>
    <n v="3869"/>
    <s v="The Masturbation Musical (Canceled)"/>
    <s v="A Musical about 3 women who pursue their Pleasure and end up finding themselves."/>
    <n v="13111"/>
    <x v="865"/>
    <x v="0"/>
    <s v="US"/>
    <s v="USD"/>
    <n v="1426302660"/>
    <n v="1423761792"/>
    <b v="0"/>
    <n v="15"/>
    <b v="0"/>
    <s v="theater/musical"/>
    <n v="3"/>
    <n v="30.13"/>
    <x v="1"/>
    <x v="6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x v="866"/>
    <x v="2"/>
    <s v="GB"/>
    <s v="GBP"/>
    <n v="1384374155"/>
    <n v="1381778555"/>
    <b v="0"/>
    <n v="301"/>
    <b v="1"/>
    <s v="games/tabletop games"/>
    <n v="157"/>
    <n v="67.97"/>
    <x v="4"/>
    <x v="32"/>
    <x v="1167"/>
    <d v="2013-11-13T20:22:35"/>
  </r>
  <r>
    <n v="2235"/>
    <s v="Miniature Scenery Terrain for Tabletop gaming and Wargames"/>
    <s v="An amazing set of sceneries to create unique atmospheres for your tabletop gaming."/>
    <n v="13000"/>
    <x v="867"/>
    <x v="2"/>
    <s v="CA"/>
    <s v="CAD"/>
    <n v="1427585511"/>
    <n v="1424997111"/>
    <b v="0"/>
    <n v="147"/>
    <b v="1"/>
    <s v="games/tabletop games"/>
    <n v="153"/>
    <n v="135.59"/>
    <x v="4"/>
    <x v="32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x v="868"/>
    <x v="2"/>
    <s v="US"/>
    <s v="USD"/>
    <n v="1363458467"/>
    <n v="1360866467"/>
    <b v="1"/>
    <n v="275"/>
    <b v="1"/>
    <s v="film &amp; video/documentary"/>
    <n v="139"/>
    <n v="65.760000000000005"/>
    <x v="0"/>
    <x v="21"/>
    <x v="1169"/>
    <d v="2013-03-16T18:27:47"/>
  </r>
  <r>
    <n v="301"/>
    <s v="WORLD FAIR"/>
    <s v="A film about personal memory, amateur cinematography, and visions of the future at the 1939 New York World's Fair."/>
    <n v="13000"/>
    <x v="869"/>
    <x v="2"/>
    <s v="US"/>
    <s v="USD"/>
    <n v="1363711335"/>
    <n v="1360258935"/>
    <b v="1"/>
    <n v="251"/>
    <b v="1"/>
    <s v="film &amp; video/documentary"/>
    <n v="119"/>
    <n v="61.5"/>
    <x v="0"/>
    <x v="21"/>
    <x v="1170"/>
    <d v="2013-03-19T16:42:15"/>
  </r>
  <r>
    <n v="242"/>
    <s v="Hardwater"/>
    <s v="An unprecedented feature-length documentary film about Maine's tribal, oft-misunderstood ice fishing sub-culture."/>
    <n v="13000"/>
    <x v="870"/>
    <x v="2"/>
    <s v="US"/>
    <s v="USD"/>
    <n v="1324381790"/>
    <n v="1321357790"/>
    <b v="1"/>
    <n v="202"/>
    <b v="1"/>
    <s v="film &amp; video/documentary"/>
    <n v="113"/>
    <n v="73.02"/>
    <x v="0"/>
    <x v="21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x v="871"/>
    <x v="2"/>
    <s v="US"/>
    <s v="USD"/>
    <n v="1402855525"/>
    <n v="1400263525"/>
    <b v="1"/>
    <n v="72"/>
    <b v="1"/>
    <s v="theater/plays"/>
    <n v="111"/>
    <n v="200.69"/>
    <x v="1"/>
    <x v="18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x v="872"/>
    <x v="2"/>
    <s v="US"/>
    <s v="USD"/>
    <n v="1449205200"/>
    <n v="1445363833"/>
    <b v="0"/>
    <n v="57"/>
    <b v="1"/>
    <s v="photography/photobooks"/>
    <n v="103"/>
    <n v="234.79"/>
    <x v="6"/>
    <x v="14"/>
    <x v="1173"/>
    <d v="2015-12-04T05:00:00"/>
  </r>
  <r>
    <n v="741"/>
    <s v="reVILNA: the vilna ghetto project"/>
    <s v="A revolutionary digital mapping project of the Vilna Ghetto"/>
    <n v="13000"/>
    <x v="873"/>
    <x v="2"/>
    <s v="US"/>
    <s v="USD"/>
    <n v="1370964806"/>
    <n v="1367940806"/>
    <b v="0"/>
    <n v="94"/>
    <b v="1"/>
    <s v="publishing/nonfiction"/>
    <n v="102"/>
    <n v="141.41999999999999"/>
    <x v="2"/>
    <x v="29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874"/>
    <x v="2"/>
    <s v="GB"/>
    <s v="GBP"/>
    <n v="1427331809"/>
    <n v="1424743409"/>
    <b v="1"/>
    <n v="186"/>
    <b v="1"/>
    <s v="theater/plays"/>
    <n v="101"/>
    <n v="70.77"/>
    <x v="1"/>
    <x v="18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x v="875"/>
    <x v="2"/>
    <s v="DE"/>
    <s v="EUR"/>
    <n v="1434197351"/>
    <n v="1431605351"/>
    <b v="0"/>
    <n v="62"/>
    <b v="1"/>
    <s v="photography/photobooks"/>
    <n v="101"/>
    <n v="211.48"/>
    <x v="6"/>
    <x v="14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876"/>
    <x v="1"/>
    <s v="US"/>
    <s v="USD"/>
    <n v="1445196989"/>
    <n v="1442604989"/>
    <b v="1"/>
    <n v="43"/>
    <b v="0"/>
    <s v="theater/plays"/>
    <n v="16"/>
    <n v="49.51"/>
    <x v="1"/>
    <x v="18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4"/>
    <x v="1"/>
    <s v="IT"/>
    <s v="EUR"/>
    <n v="1464285463"/>
    <n v="1461693463"/>
    <b v="0"/>
    <n v="1"/>
    <b v="0"/>
    <s v="publishing/translations"/>
    <n v="0"/>
    <n v="1"/>
    <x v="2"/>
    <x v="2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s v="US"/>
    <s v="USD"/>
    <n v="1430276959"/>
    <n v="1427684959"/>
    <b v="0"/>
    <n v="0"/>
    <b v="0"/>
    <s v="publishing/translations"/>
    <n v="0"/>
    <n v="0"/>
    <x v="2"/>
    <x v="2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s v="FR"/>
    <s v="EUR"/>
    <n v="1483395209"/>
    <n v="1480803209"/>
    <b v="0"/>
    <n v="0"/>
    <b v="0"/>
    <s v="publishing/translations"/>
    <n v="0"/>
    <n v="0"/>
    <x v="2"/>
    <x v="2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x v="0"/>
    <x v="0"/>
    <s v="SE"/>
    <s v="SEK"/>
    <n v="1418934506"/>
    <n v="1415910506"/>
    <b v="0"/>
    <n v="0"/>
    <b v="0"/>
    <s v="technology/web"/>
    <n v="0"/>
    <n v="0"/>
    <x v="3"/>
    <x v="7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x v="198"/>
    <x v="1"/>
    <s v="AU"/>
    <s v="AUD"/>
    <n v="1432873653"/>
    <n v="1430281653"/>
    <b v="0"/>
    <n v="1"/>
    <b v="0"/>
    <s v="games/video games"/>
    <n v="0"/>
    <n v="5"/>
    <x v="4"/>
    <x v="9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x v="877"/>
    <x v="2"/>
    <s v="US"/>
    <s v="USD"/>
    <n v="1342731811"/>
    <n v="1340139811"/>
    <b v="0"/>
    <n v="171"/>
    <b v="1"/>
    <s v="film &amp; video/documentary"/>
    <n v="105"/>
    <n v="78.66"/>
    <x v="0"/>
    <x v="21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x v="849"/>
    <x v="1"/>
    <s v="US"/>
    <s v="USD"/>
    <n v="1403636229"/>
    <n v="1401044229"/>
    <b v="0"/>
    <n v="3"/>
    <b v="0"/>
    <s v="theater/plays"/>
    <n v="0"/>
    <n v="18.329999999999998"/>
    <x v="1"/>
    <x v="18"/>
    <x v="1184"/>
    <d v="2014-06-24T18:57:09"/>
  </r>
  <r>
    <n v="206"/>
    <s v="Blood Bond Movie Development"/>
    <s v="A love story featuring adoption,struggle,dysfunction,grace, healing, and restoration."/>
    <n v="12700"/>
    <x v="0"/>
    <x v="1"/>
    <s v="US"/>
    <s v="USD"/>
    <n v="1470441983"/>
    <n v="1468627583"/>
    <b v="0"/>
    <n v="0"/>
    <b v="0"/>
    <s v="film &amp; video/drama"/>
    <n v="0"/>
    <n v="0"/>
    <x v="0"/>
    <x v="5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x v="878"/>
    <x v="2"/>
    <s v="US"/>
    <s v="USD"/>
    <n v="1395624170"/>
    <n v="1392171770"/>
    <b v="1"/>
    <n v="189"/>
    <b v="1"/>
    <s v="music/rock"/>
    <n v="111"/>
    <n v="73.36"/>
    <x v="5"/>
    <x v="31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x v="879"/>
    <x v="2"/>
    <s v="IE"/>
    <s v="EUR"/>
    <n v="1428493379"/>
    <n v="1425901379"/>
    <b v="0"/>
    <n v="714"/>
    <b v="1"/>
    <s v="photography/photobooks"/>
    <n v="322"/>
    <n v="56.41"/>
    <x v="6"/>
    <x v="14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880"/>
    <x v="2"/>
    <s v="US"/>
    <s v="USD"/>
    <n v="1444778021"/>
    <n v="1442963621"/>
    <b v="0"/>
    <n v="132"/>
    <b v="1"/>
    <s v="music/classical music"/>
    <n v="109"/>
    <n v="103.68"/>
    <x v="5"/>
    <x v="38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x v="881"/>
    <x v="2"/>
    <s v="US"/>
    <s v="USD"/>
    <n v="1433736000"/>
    <n v="1430945149"/>
    <b v="0"/>
    <n v="111"/>
    <b v="1"/>
    <s v="photography/photobooks"/>
    <n v="105"/>
    <n v="118.74"/>
    <x v="6"/>
    <x v="14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x v="882"/>
    <x v="2"/>
    <s v="US"/>
    <s v="USD"/>
    <n v="1426426322"/>
    <n v="1423405922"/>
    <b v="0"/>
    <n v="159"/>
    <b v="1"/>
    <s v="film &amp; video/documentary"/>
    <n v="104"/>
    <n v="81.849999999999994"/>
    <x v="0"/>
    <x v="21"/>
    <x v="1190"/>
    <d v="2015-03-15T13:32:02"/>
  </r>
  <r>
    <n v="825"/>
    <s v="KILL FREEMAN"/>
    <s v="Kickstarting Kill Freeman independently. Help fund the New Record, Video and Live Shows."/>
    <n v="12500"/>
    <x v="883"/>
    <x v="2"/>
    <s v="US"/>
    <s v="USD"/>
    <n v="1351495284"/>
    <n v="1349335284"/>
    <b v="0"/>
    <n v="99"/>
    <b v="1"/>
    <s v="music/rock"/>
    <n v="100"/>
    <n v="126.81"/>
    <x v="5"/>
    <x v="31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x v="884"/>
    <x v="1"/>
    <s v="US"/>
    <s v="USD"/>
    <n v="1407972712"/>
    <n v="1405380712"/>
    <b v="1"/>
    <n v="103"/>
    <b v="0"/>
    <s v="photography/photobooks"/>
    <n v="59"/>
    <n v="72.17"/>
    <x v="6"/>
    <x v="14"/>
    <x v="1192"/>
    <d v="2014-08-13T23:31:52"/>
  </r>
  <r>
    <n v="183"/>
    <s v="Three Little Words"/>
    <s v="Don't kill me until I meet my Dad"/>
    <n v="12500"/>
    <x v="885"/>
    <x v="1"/>
    <s v="GB"/>
    <s v="GBP"/>
    <n v="1417033610"/>
    <n v="1414438010"/>
    <b v="0"/>
    <n v="12"/>
    <b v="0"/>
    <s v="film &amp; video/drama"/>
    <n v="36"/>
    <n v="373.5"/>
    <x v="0"/>
    <x v="5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x v="886"/>
    <x v="3"/>
    <s v="US"/>
    <s v="USD"/>
    <n v="1491781648"/>
    <n v="1489193248"/>
    <b v="0"/>
    <n v="22"/>
    <b v="0"/>
    <s v="music/faith"/>
    <n v="20"/>
    <n v="114.82"/>
    <x v="5"/>
    <x v="15"/>
    <x v="1194"/>
    <d v="2017-04-09T23:47:28"/>
  </r>
  <r>
    <n v="3792"/>
    <s v="BorikÃ©n: The Show"/>
    <s v="A cultural and historic journey through Puerto Rico's music and dance!"/>
    <n v="12500"/>
    <x v="216"/>
    <x v="1"/>
    <s v="US"/>
    <s v="USD"/>
    <n v="1436957022"/>
    <n v="1434365022"/>
    <b v="0"/>
    <n v="2"/>
    <b v="0"/>
    <s v="theater/musical"/>
    <n v="0"/>
    <n v="17.5"/>
    <x v="1"/>
    <x v="6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x v="4"/>
    <x v="1"/>
    <s v="US"/>
    <s v="USD"/>
    <n v="1425655349"/>
    <n v="1420471349"/>
    <b v="0"/>
    <n v="1"/>
    <b v="0"/>
    <s v="film &amp; video/drama"/>
    <n v="0"/>
    <n v="1"/>
    <x v="0"/>
    <x v="5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887"/>
    <x v="2"/>
    <s v="US"/>
    <s v="USD"/>
    <n v="1283312640"/>
    <n v="1279651084"/>
    <b v="0"/>
    <n v="229"/>
    <b v="1"/>
    <s v="film &amp; video/documentary"/>
    <n v="104"/>
    <n v="56.46"/>
    <x v="0"/>
    <x v="21"/>
    <x v="1197"/>
    <d v="2010-09-01T03:44:00"/>
  </r>
  <r>
    <n v="3262"/>
    <s v="Prison Boxing: A New Play by Leah Joki"/>
    <s v="A one-woman theatrical exploration of the prison system and its inhabitants."/>
    <n v="12200"/>
    <x v="888"/>
    <x v="2"/>
    <s v="US"/>
    <s v="USD"/>
    <n v="1419220800"/>
    <n v="1416555262"/>
    <b v="1"/>
    <n v="134"/>
    <b v="1"/>
    <s v="theater/plays"/>
    <n v="103"/>
    <n v="93.81"/>
    <x v="1"/>
    <x v="18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x v="889"/>
    <x v="0"/>
    <s v="GB"/>
    <s v="GBP"/>
    <n v="1434738483"/>
    <n v="1432146483"/>
    <b v="0"/>
    <n v="4"/>
    <b v="0"/>
    <s v="publishing/art books"/>
    <n v="1"/>
    <n v="20"/>
    <x v="2"/>
    <x v="35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x v="890"/>
    <x v="1"/>
    <s v="US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891"/>
    <x v="2"/>
    <s v="GB"/>
    <s v="GBP"/>
    <n v="1481842800"/>
    <n v="1479414344"/>
    <b v="0"/>
    <n v="3238"/>
    <b v="1"/>
    <s v="games/tabletop games"/>
    <n v="1081"/>
    <n v="40.07"/>
    <x v="4"/>
    <x v="32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x v="892"/>
    <x v="2"/>
    <s v="US"/>
    <s v="USD"/>
    <n v="1415827200"/>
    <n v="1412358968"/>
    <b v="1"/>
    <n v="489"/>
    <b v="1"/>
    <s v="technology/space exploration"/>
    <n v="326"/>
    <n v="80.02"/>
    <x v="3"/>
    <x v="8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x v="893"/>
    <x v="2"/>
    <s v="US"/>
    <s v="USD"/>
    <n v="1436396313"/>
    <n v="1433804313"/>
    <b v="0"/>
    <n v="1013"/>
    <b v="1"/>
    <s v="technology/wearables"/>
    <n v="267"/>
    <n v="31.66"/>
    <x v="3"/>
    <x v="10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x v="894"/>
    <x v="2"/>
    <s v="US"/>
    <s v="USD"/>
    <n v="1456047228"/>
    <n v="1453109628"/>
    <b v="1"/>
    <n v="551"/>
    <b v="1"/>
    <s v="theater/spaces"/>
    <n v="265"/>
    <n v="57.63"/>
    <x v="1"/>
    <x v="1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895"/>
    <x v="2"/>
    <s v="US"/>
    <s v="USD"/>
    <n v="1440702910"/>
    <n v="1438110910"/>
    <b v="1"/>
    <n v="455"/>
    <b v="1"/>
    <s v="photography/photobooks"/>
    <n v="250"/>
    <n v="66.02"/>
    <x v="6"/>
    <x v="14"/>
    <x v="1205"/>
    <d v="2015-08-27T19:15:10"/>
  </r>
  <r>
    <n v="1258"/>
    <s v="Mustard Plug New Record!"/>
    <s v="Mustard Plug needs help funding their new record.  Please help the Grand Rapids, MI band put out their 7th record!"/>
    <n v="12000"/>
    <x v="896"/>
    <x v="2"/>
    <s v="US"/>
    <s v="USD"/>
    <n v="1377960012"/>
    <n v="1375368012"/>
    <b v="1"/>
    <n v="670"/>
    <b v="1"/>
    <s v="music/rock"/>
    <n v="213"/>
    <n v="38.18"/>
    <x v="5"/>
    <x v="31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x v="897"/>
    <x v="2"/>
    <s v="DE"/>
    <s v="EUR"/>
    <n v="1470506400"/>
    <n v="1467358427"/>
    <b v="1"/>
    <n v="224"/>
    <b v="1"/>
    <s v="photography/photobooks"/>
    <n v="180"/>
    <n v="96.38"/>
    <x v="6"/>
    <x v="14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x v="898"/>
    <x v="2"/>
    <s v="US"/>
    <s v="USD"/>
    <n v="1355597528"/>
    <n v="1353005528"/>
    <b v="0"/>
    <n v="246"/>
    <b v="1"/>
    <s v="music/indie rock"/>
    <n v="145"/>
    <n v="70.53"/>
    <x v="5"/>
    <x v="28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899"/>
    <x v="2"/>
    <s v="US"/>
    <s v="USD"/>
    <n v="1420060088"/>
    <n v="1414872488"/>
    <b v="0"/>
    <n v="176"/>
    <b v="1"/>
    <s v="technology/hardware"/>
    <n v="140"/>
    <n v="95.49"/>
    <x v="3"/>
    <x v="12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900"/>
    <x v="2"/>
    <s v="US"/>
    <s v="USD"/>
    <n v="1369699200"/>
    <n v="1366917828"/>
    <b v="0"/>
    <n v="146"/>
    <b v="1"/>
    <s v="technology/hardware"/>
    <n v="118"/>
    <n v="97.19"/>
    <x v="3"/>
    <x v="12"/>
    <x v="1210"/>
    <d v="2013-05-28T00:00:00"/>
  </r>
  <r>
    <n v="1268"/>
    <s v="Full Devil Jacket 2nd Album Release"/>
    <s v="Full Devil Jacket Is releasing their first record in over 12 yrs and we want you to be a part of it!"/>
    <n v="12000"/>
    <x v="467"/>
    <x v="2"/>
    <s v="US"/>
    <s v="USD"/>
    <n v="1379708247"/>
    <n v="1377116247"/>
    <b v="1"/>
    <n v="182"/>
    <b v="1"/>
    <s v="music/rock"/>
    <n v="117"/>
    <n v="76.92"/>
    <x v="5"/>
    <x v="31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x v="901"/>
    <x v="2"/>
    <s v="US"/>
    <s v="USD"/>
    <n v="1447484460"/>
    <n v="1444888868"/>
    <b v="0"/>
    <n v="133"/>
    <b v="1"/>
    <s v="film &amp; video/documentary"/>
    <n v="114"/>
    <n v="103.22"/>
    <x v="0"/>
    <x v="21"/>
    <x v="1212"/>
    <d v="2015-11-14T07:01:00"/>
  </r>
  <r>
    <n v="2337"/>
    <s v="The Hudson Standard Bitters and Shrubs"/>
    <s v="We make small batch, locally sourced bitters and shrubs for cocktails and cooking."/>
    <n v="12000"/>
    <x v="902"/>
    <x v="2"/>
    <s v="US"/>
    <s v="USD"/>
    <n v="1403796143"/>
    <n v="1401204143"/>
    <b v="1"/>
    <n v="179"/>
    <b v="1"/>
    <s v="food/small batch"/>
    <n v="111"/>
    <n v="74.180000000000007"/>
    <x v="7"/>
    <x v="33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x v="903"/>
    <x v="2"/>
    <s v="US"/>
    <s v="USD"/>
    <n v="1454433998"/>
    <n v="1453137998"/>
    <b v="0"/>
    <n v="156"/>
    <b v="1"/>
    <s v="theater/spaces"/>
    <n v="109"/>
    <n v="84.11"/>
    <x v="1"/>
    <x v="1"/>
    <x v="1214"/>
    <d v="2016-02-02T17:26:38"/>
  </r>
  <r>
    <n v="80"/>
    <s v="Swingers Anonymous"/>
    <s v="What would you do if you ended up at a swingers party with two dead bodies and $20,000 in drug money?"/>
    <n v="12000"/>
    <x v="904"/>
    <x v="2"/>
    <s v="US"/>
    <s v="USD"/>
    <n v="1386640856"/>
    <n v="1383616856"/>
    <b v="0"/>
    <n v="47"/>
    <b v="1"/>
    <s v="film &amp; video/shorts"/>
    <n v="107"/>
    <n v="273.83"/>
    <x v="0"/>
    <x v="40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x v="905"/>
    <x v="2"/>
    <s v="US"/>
    <s v="USD"/>
    <n v="1299775210"/>
    <n v="1295887210"/>
    <b v="1"/>
    <n v="202"/>
    <b v="1"/>
    <s v="film &amp; video/documentary"/>
    <n v="106"/>
    <n v="62.71"/>
    <x v="0"/>
    <x v="21"/>
    <x v="1216"/>
    <d v="2011-03-10T16:40:10"/>
  </r>
  <r>
    <n v="3677"/>
    <s v="Goldfish Memory Productions"/>
    <s v="Goldfish Memory Productions seeks at least $12,000 to begin their first 3 professional projects."/>
    <n v="12000"/>
    <x v="906"/>
    <x v="2"/>
    <s v="US"/>
    <s v="USD"/>
    <n v="1404359940"/>
    <n v="1402580818"/>
    <b v="0"/>
    <n v="199"/>
    <b v="1"/>
    <s v="theater/plays"/>
    <n v="103"/>
    <n v="62.05"/>
    <x v="1"/>
    <x v="18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x v="907"/>
    <x v="2"/>
    <s v="GB"/>
    <s v="GBP"/>
    <n v="1452038100"/>
    <n v="1448823673"/>
    <b v="1"/>
    <n v="115"/>
    <b v="1"/>
    <s v="theater/plays"/>
    <n v="102"/>
    <n v="106.57"/>
    <x v="1"/>
    <x v="18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908"/>
    <x v="2"/>
    <s v="GB"/>
    <s v="GBP"/>
    <n v="1419984000"/>
    <n v="1417132986"/>
    <b v="1"/>
    <n v="184"/>
    <b v="1"/>
    <s v="theater/plays"/>
    <n v="102"/>
    <n v="66.59"/>
    <x v="1"/>
    <x v="18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x v="909"/>
    <x v="2"/>
    <s v="US"/>
    <s v="USD"/>
    <n v="1477255840"/>
    <n v="1474663840"/>
    <b v="0"/>
    <n v="118"/>
    <b v="1"/>
    <s v="photography/photobooks"/>
    <n v="102"/>
    <n v="103.64"/>
    <x v="6"/>
    <x v="14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x v="910"/>
    <x v="2"/>
    <s v="US"/>
    <s v="USD"/>
    <n v="1437621060"/>
    <n v="1433799180"/>
    <b v="0"/>
    <n v="87"/>
    <b v="1"/>
    <s v="film &amp; video/documentary"/>
    <n v="101"/>
    <n v="139.83000000000001"/>
    <x v="0"/>
    <x v="21"/>
    <x v="1221"/>
    <d v="2015-07-23T03:11:00"/>
  </r>
  <r>
    <n v="3248"/>
    <s v="Honest Accomplice Theatre 2015-16 Season"/>
    <s v="Honest Accomplice Theatre produces theatre for social change."/>
    <n v="12000"/>
    <x v="911"/>
    <x v="2"/>
    <s v="US"/>
    <s v="USD"/>
    <n v="1428178757"/>
    <n v="1425590357"/>
    <b v="1"/>
    <n v="200"/>
    <b v="1"/>
    <s v="theater/plays"/>
    <n v="101"/>
    <n v="60.48"/>
    <x v="1"/>
    <x v="18"/>
    <x v="1222"/>
    <d v="2015-04-04T20:19:17"/>
  </r>
  <r>
    <n v="28"/>
    <s v="John Earle Dog Training Concept Development Reel"/>
    <s v="John and Brian are on a quest to change people's lives and rehabilitate dogs."/>
    <n v="12000"/>
    <x v="912"/>
    <x v="2"/>
    <s v="US"/>
    <s v="USD"/>
    <n v="1450307284"/>
    <n v="1447715284"/>
    <b v="0"/>
    <n v="71"/>
    <b v="1"/>
    <s v="film &amp; video/television"/>
    <n v="100"/>
    <n v="169.61"/>
    <x v="0"/>
    <x v="30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x v="913"/>
    <x v="2"/>
    <s v="US"/>
    <s v="USD"/>
    <n v="1402896600"/>
    <n v="1398971211"/>
    <b v="0"/>
    <n v="70"/>
    <b v="1"/>
    <s v="film &amp; video/television"/>
    <n v="100"/>
    <n v="171.84"/>
    <x v="0"/>
    <x v="30"/>
    <x v="1224"/>
    <d v="2014-06-16T05:30:00"/>
  </r>
  <r>
    <n v="49"/>
    <s v="Driving Jersey - Season Five"/>
    <s v="Driving Jersey is real people telling real stories."/>
    <n v="12000"/>
    <x v="914"/>
    <x v="2"/>
    <s v="US"/>
    <s v="USD"/>
    <n v="1445660045"/>
    <n v="1443068045"/>
    <b v="0"/>
    <n v="87"/>
    <b v="1"/>
    <s v="film &amp; video/television"/>
    <n v="100"/>
    <n v="137.93"/>
    <x v="0"/>
    <x v="30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x v="914"/>
    <x v="2"/>
    <s v="US"/>
    <s v="USD"/>
    <n v="1410601041"/>
    <n v="1406713041"/>
    <b v="0"/>
    <n v="12"/>
    <b v="1"/>
    <s v="theater/plays"/>
    <n v="100"/>
    <n v="1000"/>
    <x v="1"/>
    <x v="18"/>
    <x v="1226"/>
    <d v="2014-09-13T09:37:21"/>
  </r>
  <r>
    <n v="3071"/>
    <s v="The Echo Theatre 2015"/>
    <s v="Anyone can create. They just need a place and an opportunity. The Echo Theatre (Provo) provides that opportunity."/>
    <n v="12000"/>
    <x v="915"/>
    <x v="1"/>
    <s v="US"/>
    <s v="USD"/>
    <n v="1429595940"/>
    <n v="1428082481"/>
    <b v="0"/>
    <n v="117"/>
    <b v="0"/>
    <s v="theater/spaces"/>
    <n v="60"/>
    <n v="61.31"/>
    <x v="1"/>
    <x v="1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x v="916"/>
    <x v="1"/>
    <s v="GB"/>
    <s v="GBP"/>
    <n v="1425108736"/>
    <n v="1422516736"/>
    <b v="0"/>
    <n v="140"/>
    <b v="0"/>
    <s v="photography/photobooks"/>
    <n v="49"/>
    <n v="42.16"/>
    <x v="6"/>
    <x v="14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x v="917"/>
    <x v="1"/>
    <s v="US"/>
    <s v="USD"/>
    <n v="1443675600"/>
    <n v="1441157592"/>
    <b v="0"/>
    <n v="33"/>
    <b v="0"/>
    <s v="film &amp; video/drama"/>
    <n v="25"/>
    <n v="91.82"/>
    <x v="0"/>
    <x v="5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x v="918"/>
    <x v="1"/>
    <s v="US"/>
    <s v="USD"/>
    <n v="1440090300"/>
    <n v="1436305452"/>
    <b v="0"/>
    <n v="29"/>
    <b v="0"/>
    <s v="theater/plays"/>
    <n v="23"/>
    <n v="96.55"/>
    <x v="1"/>
    <x v="18"/>
    <x v="1230"/>
    <d v="2015-08-20T17:05:00"/>
  </r>
  <r>
    <n v="3803"/>
    <s v="Benjamin Button the Musical Concept Album"/>
    <s v="A fully orchestrated concept album of Benjamin Button the Musical!"/>
    <n v="12000"/>
    <x v="919"/>
    <x v="1"/>
    <s v="US"/>
    <s v="USD"/>
    <n v="1457133568"/>
    <n v="1454541568"/>
    <b v="0"/>
    <n v="40"/>
    <b v="0"/>
    <s v="theater/musical"/>
    <n v="20"/>
    <n v="58.95"/>
    <x v="1"/>
    <x v="6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920"/>
    <x v="1"/>
    <s v="US"/>
    <s v="USD"/>
    <n v="1412393400"/>
    <n v="1409747154"/>
    <b v="0"/>
    <n v="29"/>
    <b v="0"/>
    <s v="games/video games"/>
    <n v="18"/>
    <n v="74.209999999999994"/>
    <x v="4"/>
    <x v="9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x v="921"/>
    <x v="1"/>
    <s v="US"/>
    <s v="USD"/>
    <n v="1413816975"/>
    <n v="1411224975"/>
    <b v="0"/>
    <n v="13"/>
    <b v="0"/>
    <s v="theater/spaces"/>
    <n v="15"/>
    <n v="140.54"/>
    <x v="1"/>
    <x v="1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x v="922"/>
    <x v="1"/>
    <s v="US"/>
    <s v="USD"/>
    <n v="1475766932"/>
    <n v="1473174932"/>
    <b v="0"/>
    <n v="30"/>
    <b v="0"/>
    <s v="technology/wearables"/>
    <n v="15"/>
    <n v="59.2"/>
    <x v="3"/>
    <x v="10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x v="923"/>
    <x v="0"/>
    <s v="US"/>
    <s v="USD"/>
    <n v="1310158800"/>
    <n v="1304888771"/>
    <b v="0"/>
    <n v="38"/>
    <b v="0"/>
    <s v="music/world music"/>
    <n v="14"/>
    <n v="44.5"/>
    <x v="5"/>
    <x v="11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924"/>
    <x v="3"/>
    <s v="US"/>
    <s v="USD"/>
    <n v="1491786000"/>
    <n v="1488847514"/>
    <b v="0"/>
    <n v="23"/>
    <b v="0"/>
    <s v="music/faith"/>
    <n v="12"/>
    <n v="61.09"/>
    <x v="5"/>
    <x v="15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x v="925"/>
    <x v="0"/>
    <s v="US"/>
    <s v="USD"/>
    <n v="1433043623"/>
    <n v="1429155623"/>
    <b v="0"/>
    <n v="28"/>
    <b v="0"/>
    <s v="film &amp; video/science fiction"/>
    <n v="11"/>
    <n v="46.18"/>
    <x v="0"/>
    <x v="0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x v="926"/>
    <x v="1"/>
    <s v="US"/>
    <s v="USD"/>
    <n v="1428940775"/>
    <n v="1426348775"/>
    <b v="0"/>
    <n v="29"/>
    <b v="0"/>
    <s v="technology/wearables"/>
    <n v="8"/>
    <n v="31.17"/>
    <x v="3"/>
    <x v="10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x v="927"/>
    <x v="1"/>
    <s v="IT"/>
    <s v="EUR"/>
    <n v="1481367600"/>
    <n v="1477839675"/>
    <b v="0"/>
    <n v="10"/>
    <b v="0"/>
    <s v="publishing/translations"/>
    <n v="7"/>
    <n v="80.5"/>
    <x v="2"/>
    <x v="2"/>
    <x v="1239"/>
    <d v="2016-12-10T11:00:00"/>
  </r>
  <r>
    <n v="428"/>
    <s v="Little Clay Bible - Zacchaeus"/>
    <s v="Fresh, fun, entertaining Bible stories on YouTube, stop-motion style."/>
    <n v="12000"/>
    <x v="928"/>
    <x v="1"/>
    <s v="US"/>
    <s v="USD"/>
    <n v="1402956000"/>
    <n v="1400523845"/>
    <b v="0"/>
    <n v="13"/>
    <b v="0"/>
    <s v="film &amp; video/animation"/>
    <n v="6"/>
    <n v="52"/>
    <x v="0"/>
    <x v="3"/>
    <x v="1240"/>
    <d v="2014-06-16T22:00:00"/>
  </r>
  <r>
    <n v="2897"/>
    <s v="CAYCE"/>
    <s v="A unique stage play about the epic struggle of psychic Edgar Cayce to deal with his extraordinary abilities and find his place in life."/>
    <n v="12000"/>
    <x v="929"/>
    <x v="1"/>
    <s v="US"/>
    <s v="USD"/>
    <n v="1444577345"/>
    <n v="1441985458"/>
    <b v="0"/>
    <n v="3"/>
    <b v="0"/>
    <s v="theater/plays"/>
    <n v="5"/>
    <n v="183.33"/>
    <x v="1"/>
    <x v="18"/>
    <x v="1241"/>
    <d v="2015-10-11T15:29:05"/>
  </r>
  <r>
    <n v="957"/>
    <s v="DUALBAND, the Leather NFC Smart Watch Band"/>
    <s v="A Leather Smart watch Band, that NEVER needs to be charged for only $37!"/>
    <n v="12000"/>
    <x v="930"/>
    <x v="1"/>
    <s v="US"/>
    <s v="USD"/>
    <n v="1479392133"/>
    <n v="1476710133"/>
    <b v="0"/>
    <n v="7"/>
    <b v="0"/>
    <s v="technology/wearables"/>
    <n v="2"/>
    <n v="33.29"/>
    <x v="3"/>
    <x v="10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x v="931"/>
    <x v="1"/>
    <s v="US"/>
    <s v="USD"/>
    <n v="1408526477"/>
    <n v="1407057677"/>
    <b v="0"/>
    <n v="4"/>
    <b v="0"/>
    <s v="food/restaurants"/>
    <n v="2"/>
    <n v="52.5"/>
    <x v="7"/>
    <x v="20"/>
    <x v="1243"/>
    <d v="2014-08-20T09:21:17"/>
  </r>
  <r>
    <n v="579"/>
    <s v="Course: Learn Cryptography"/>
    <s v="Learn classic and public key cryptography with a full proof-of-concept system in JavaScript."/>
    <n v="12000"/>
    <x v="47"/>
    <x v="1"/>
    <s v="US"/>
    <s v="USD"/>
    <n v="1419539223"/>
    <n v="1416947223"/>
    <b v="0"/>
    <n v="5"/>
    <b v="0"/>
    <s v="technology/web"/>
    <n v="1"/>
    <n v="35"/>
    <x v="3"/>
    <x v="7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x v="427"/>
    <x v="0"/>
    <s v="US"/>
    <s v="USD"/>
    <n v="1457543360"/>
    <n v="1454951360"/>
    <b v="0"/>
    <n v="6"/>
    <b v="0"/>
    <s v="technology/space exploration"/>
    <n v="1"/>
    <n v="17.670000000000002"/>
    <x v="3"/>
    <x v="8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x v="27"/>
    <x v="1"/>
    <s v="US"/>
    <s v="USD"/>
    <n v="1487397540"/>
    <n v="1484684247"/>
    <b v="0"/>
    <n v="4"/>
    <b v="0"/>
    <s v="technology/wearables"/>
    <n v="1"/>
    <n v="22.5"/>
    <x v="3"/>
    <x v="10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x v="233"/>
    <x v="1"/>
    <s v="US"/>
    <s v="USD"/>
    <n v="1451010086"/>
    <n v="1447122086"/>
    <b v="0"/>
    <n v="14"/>
    <b v="0"/>
    <s v="film &amp; video/animation"/>
    <n v="0"/>
    <n v="3.71"/>
    <x v="0"/>
    <x v="3"/>
    <x v="1247"/>
    <d v="2015-12-25T02:21:26"/>
  </r>
  <r>
    <n v="2402"/>
    <s v="Cupcake Truck Unite"/>
    <s v="Small town, delicious treats, and a mobile truck"/>
    <n v="12000"/>
    <x v="233"/>
    <x v="1"/>
    <s v="US"/>
    <s v="USD"/>
    <n v="1431533931"/>
    <n v="1428941931"/>
    <b v="0"/>
    <n v="1"/>
    <b v="0"/>
    <s v="food/food trucks"/>
    <n v="0"/>
    <n v="52"/>
    <x v="7"/>
    <x v="16"/>
    <x v="1248"/>
    <d v="2015-05-13T16:18:51"/>
  </r>
  <r>
    <n v="190"/>
    <s v="REGIONRAT, the movie"/>
    <s v="Because hope can be a 4 letter word"/>
    <n v="12000"/>
    <x v="15"/>
    <x v="1"/>
    <s v="US"/>
    <s v="USD"/>
    <n v="1466091446"/>
    <n v="1465227446"/>
    <b v="0"/>
    <n v="1"/>
    <b v="0"/>
    <s v="film &amp; video/drama"/>
    <n v="0"/>
    <n v="50"/>
    <x v="0"/>
    <x v="5"/>
    <x v="1249"/>
    <d v="2016-06-16T15:37:26"/>
  </r>
  <r>
    <n v="1406"/>
    <s v="Man Down! Translation project"/>
    <s v="The White coat and the battle dress uniform"/>
    <n v="12000"/>
    <x v="328"/>
    <x v="1"/>
    <s v="IT"/>
    <s v="EUR"/>
    <n v="1449914400"/>
    <n v="1445336607"/>
    <b v="0"/>
    <n v="3"/>
    <b v="0"/>
    <s v="publishing/translations"/>
    <n v="0"/>
    <n v="5"/>
    <x v="2"/>
    <x v="2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x v="12"/>
    <x v="1"/>
    <s v="US"/>
    <s v="USD"/>
    <n v="1477791960"/>
    <n v="1476549262"/>
    <b v="0"/>
    <n v="2"/>
    <b v="0"/>
    <s v="theater/spaces"/>
    <n v="0"/>
    <n v="1"/>
    <x v="1"/>
    <x v="1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4"/>
    <x v="1"/>
    <s v="US"/>
    <s v="USD"/>
    <n v="1458097364"/>
    <n v="1455508964"/>
    <b v="0"/>
    <n v="1"/>
    <b v="0"/>
    <s v="theater/plays"/>
    <n v="0"/>
    <n v="1"/>
    <x v="1"/>
    <x v="18"/>
    <x v="1252"/>
    <d v="2016-03-16T03:02:44"/>
  </r>
  <r>
    <n v="488"/>
    <s v="City Animals independent cartoon series"/>
    <s v="When humans left the earth, the animals took over the city. What could go wrong? Well...everything!"/>
    <n v="12000"/>
    <x v="0"/>
    <x v="1"/>
    <s v="US"/>
    <s v="USD"/>
    <n v="1483924700"/>
    <n v="1481332700"/>
    <b v="0"/>
    <n v="0"/>
    <b v="0"/>
    <s v="film &amp; video/animation"/>
    <n v="0"/>
    <n v="0"/>
    <x v="0"/>
    <x v="3"/>
    <x v="1253"/>
    <d v="2017-01-09T01:18:20"/>
  </r>
  <r>
    <n v="1049"/>
    <s v="J1 (Canceled)"/>
    <s v="------"/>
    <n v="12000"/>
    <x v="0"/>
    <x v="0"/>
    <s v="US"/>
    <s v="USD"/>
    <n v="1455272445"/>
    <n v="1452680445"/>
    <b v="0"/>
    <n v="0"/>
    <b v="0"/>
    <s v="journalism/audio"/>
    <n v="0"/>
    <n v="0"/>
    <x v="8"/>
    <x v="22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x v="25"/>
    <x v="0"/>
    <s v="US"/>
    <s v="USD"/>
    <n v="1441516200"/>
    <n v="1438959121"/>
    <b v="0"/>
    <n v="1"/>
    <b v="0"/>
    <s v="technology/web"/>
    <n v="0"/>
    <n v="10"/>
    <x v="3"/>
    <x v="7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x v="932"/>
    <x v="2"/>
    <s v="US"/>
    <s v="USD"/>
    <n v="1407506040"/>
    <n v="1404680075"/>
    <b v="0"/>
    <n v="125"/>
    <b v="1"/>
    <s v="theater/plays"/>
    <n v="100"/>
    <n v="93.98"/>
    <x v="1"/>
    <x v="18"/>
    <x v="1256"/>
    <d v="2014-08-08T13:54:00"/>
  </r>
  <r>
    <n v="1309"/>
    <s v="CORE : Roam (Canceled)"/>
    <s v="Wicked fun and built for excitement, CORE is the safest and most versatile speaker you've ever worn."/>
    <n v="11500"/>
    <x v="933"/>
    <x v="0"/>
    <s v="US"/>
    <s v="USD"/>
    <n v="1444943468"/>
    <n v="1441919468"/>
    <b v="0"/>
    <n v="35"/>
    <b v="0"/>
    <s v="technology/wearables"/>
    <n v="112"/>
    <n v="367.97"/>
    <x v="3"/>
    <x v="10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934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x v="935"/>
    <x v="1"/>
    <s v="GB"/>
    <s v="GBP"/>
    <n v="1428622271"/>
    <n v="1426203071"/>
    <b v="0"/>
    <n v="17"/>
    <b v="0"/>
    <s v="theater/plays"/>
    <n v="12"/>
    <n v="81.41"/>
    <x v="1"/>
    <x v="18"/>
    <x v="1259"/>
    <d v="2015-04-09T23:31:11"/>
  </r>
  <r>
    <n v="349"/>
    <s v="Strangers To Peace: A Documentary"/>
    <s v="After 52 years of war, FARC guerrilla soldiers rejoin Colombian society to forge new lives of peace."/>
    <n v="11260"/>
    <x v="936"/>
    <x v="2"/>
    <s v="US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x v="49"/>
    <x v="1"/>
    <s v="US"/>
    <s v="USD"/>
    <n v="1453310661"/>
    <n v="1450718661"/>
    <b v="0"/>
    <n v="1"/>
    <b v="0"/>
    <s v="theater/plays"/>
    <n v="0"/>
    <n v="29"/>
    <x v="1"/>
    <x v="18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x v="889"/>
    <x v="1"/>
    <s v="GB"/>
    <s v="GBP"/>
    <n v="1476873507"/>
    <n v="1474281507"/>
    <b v="0"/>
    <n v="4"/>
    <b v="0"/>
    <s v="technology/web"/>
    <n v="1"/>
    <n v="20"/>
    <x v="3"/>
    <x v="7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x v="937"/>
    <x v="1"/>
    <s v="US"/>
    <s v="USD"/>
    <n v="1400569140"/>
    <n v="1397854356"/>
    <b v="0"/>
    <n v="46"/>
    <b v="0"/>
    <s v="theater/plays"/>
    <n v="35"/>
    <n v="84.28"/>
    <x v="1"/>
    <x v="18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x v="938"/>
    <x v="2"/>
    <s v="DE"/>
    <s v="EUR"/>
    <n v="1483397940"/>
    <n v="1480493014"/>
    <b v="1"/>
    <n v="3663"/>
    <b v="1"/>
    <s v="technology/space exploration"/>
    <n v="2791"/>
    <n v="83.8"/>
    <x v="3"/>
    <x v="8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x v="939"/>
    <x v="2"/>
    <s v="US"/>
    <s v="USD"/>
    <n v="1439245037"/>
    <n v="1436653037"/>
    <b v="0"/>
    <n v="119"/>
    <b v="1"/>
    <s v="film &amp; video/television"/>
    <n v="128"/>
    <n v="118.34"/>
    <x v="0"/>
    <x v="30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x v="940"/>
    <x v="2"/>
    <s v="US"/>
    <s v="USD"/>
    <n v="1398791182"/>
    <n v="1396026382"/>
    <b v="1"/>
    <n v="385"/>
    <b v="1"/>
    <s v="technology/space exploration"/>
    <n v="110"/>
    <n v="31.44"/>
    <x v="3"/>
    <x v="8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x v="941"/>
    <x v="1"/>
    <s v="US"/>
    <s v="USD"/>
    <n v="1472834180"/>
    <n v="1470242180"/>
    <b v="1"/>
    <n v="38"/>
    <b v="0"/>
    <s v="photography/photobooks"/>
    <n v="36"/>
    <n v="104.89"/>
    <x v="6"/>
    <x v="14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x v="942"/>
    <x v="1"/>
    <s v="GB"/>
    <s v="GBP"/>
    <n v="1407065979"/>
    <n v="1404560379"/>
    <b v="1"/>
    <n v="39"/>
    <b v="0"/>
    <s v="photography/photobooks"/>
    <n v="20"/>
    <n v="55.28"/>
    <x v="6"/>
    <x v="14"/>
    <x v="1268"/>
    <d v="2014-08-03T11:39:39"/>
  </r>
  <r>
    <n v="3854"/>
    <s v="The Case Of Soghomon Tehlirian"/>
    <s v="A play dedicated to the 100th anniversary of the Armenian Genocide."/>
    <n v="11000"/>
    <x v="943"/>
    <x v="1"/>
    <s v="US"/>
    <s v="USD"/>
    <n v="1431206058"/>
    <n v="1428614058"/>
    <b v="0"/>
    <n v="20"/>
    <b v="0"/>
    <s v="theater/plays"/>
    <n v="16"/>
    <n v="89.4"/>
    <x v="1"/>
    <x v="18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x v="944"/>
    <x v="1"/>
    <s v="US"/>
    <s v="USD"/>
    <n v="1477968934"/>
    <n v="1472784934"/>
    <b v="0"/>
    <n v="9"/>
    <b v="0"/>
    <s v="theater/spaces"/>
    <n v="5"/>
    <n v="57.89"/>
    <x v="1"/>
    <x v="1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x v="945"/>
    <x v="1"/>
    <s v="CA"/>
    <s v="CAD"/>
    <n v="1443379104"/>
    <n v="1440787104"/>
    <b v="0"/>
    <n v="7"/>
    <b v="0"/>
    <s v="food/restaurants"/>
    <n v="3"/>
    <n v="40.14"/>
    <x v="7"/>
    <x v="20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s v="US"/>
    <s v="USD"/>
    <n v="1437960598"/>
    <n v="1435368598"/>
    <b v="0"/>
    <n v="0"/>
    <b v="0"/>
    <s v="theater/musical"/>
    <n v="0"/>
    <n v="0"/>
    <x v="1"/>
    <x v="6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x v="946"/>
    <x v="2"/>
    <s v="US"/>
    <s v="USD"/>
    <n v="1412611905"/>
    <n v="1410019905"/>
    <b v="0"/>
    <n v="118"/>
    <b v="1"/>
    <s v="theater/spaces"/>
    <n v="120"/>
    <n v="108.24"/>
    <x v="1"/>
    <x v="1"/>
    <x v="1273"/>
    <d v="2014-10-06T16:11:45"/>
  </r>
  <r>
    <n v="2321"/>
    <s v="WienerWÃ¼rze"/>
    <s v="Universal organic liquid seasoning brewed all natural from lupine, oat, salt and water for soups, salads, stews and more"/>
    <n v="10557"/>
    <x v="947"/>
    <x v="3"/>
    <s v="AT"/>
    <s v="EUR"/>
    <n v="1491282901"/>
    <n v="1488694501"/>
    <b v="0"/>
    <n v="64"/>
    <b v="0"/>
    <s v="food/small batch"/>
    <n v="39"/>
    <n v="64.53"/>
    <x v="7"/>
    <x v="33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948"/>
    <x v="2"/>
    <s v="US"/>
    <s v="USD"/>
    <n v="1425528000"/>
    <n v="1422916261"/>
    <b v="0"/>
    <n v="197"/>
    <b v="1"/>
    <s v="theater/plays"/>
    <n v="105"/>
    <n v="56.07"/>
    <x v="1"/>
    <x v="18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949"/>
    <x v="2"/>
    <s v="US"/>
    <s v="USD"/>
    <n v="1398834000"/>
    <n v="1396371612"/>
    <b v="1"/>
    <n v="100"/>
    <b v="1"/>
    <s v="technology/space exploration"/>
    <n v="102"/>
    <n v="107.1"/>
    <x v="3"/>
    <x v="8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x v="950"/>
    <x v="2"/>
    <s v="US"/>
    <s v="USD"/>
    <n v="1365395580"/>
    <n v="1364426260"/>
    <b v="0"/>
    <n v="52"/>
    <b v="1"/>
    <s v="film &amp; video/documentary"/>
    <n v="100"/>
    <n v="202.42"/>
    <x v="0"/>
    <x v="21"/>
    <x v="1277"/>
    <d v="2013-04-08T04:33:00"/>
  </r>
  <r>
    <n v="3847"/>
    <s v="Madame X"/>
    <s v="The production of the original play &quot;Madame X&quot; by Amanda Davison. Inspired by the painting by John Singer Sargent."/>
    <n v="10500"/>
    <x v="951"/>
    <x v="1"/>
    <s v="US"/>
    <s v="USD"/>
    <n v="1437283391"/>
    <n v="1433395391"/>
    <b v="1"/>
    <n v="9"/>
    <b v="0"/>
    <s v="theater/plays"/>
    <n v="16"/>
    <n v="188.56"/>
    <x v="1"/>
    <x v="18"/>
    <x v="1278"/>
    <d v="2015-07-19T05:23:11"/>
  </r>
  <r>
    <n v="446"/>
    <s v="DisChord"/>
    <s v="A faith based animated short. (The same guy who said a picture is worth a thousand words also said a cartoon is worth two thousand.)"/>
    <n v="10500"/>
    <x v="952"/>
    <x v="1"/>
    <s v="US"/>
    <s v="USD"/>
    <n v="1425434420"/>
    <n v="1422842420"/>
    <b v="0"/>
    <n v="16"/>
    <b v="0"/>
    <s v="film &amp; video/animation"/>
    <n v="7"/>
    <n v="47.88"/>
    <x v="0"/>
    <x v="3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x v="953"/>
    <x v="1"/>
    <s v="DE"/>
    <s v="EUR"/>
    <n v="1451494210"/>
    <n v="1449075010"/>
    <b v="0"/>
    <n v="12"/>
    <b v="0"/>
    <s v="games/video games"/>
    <n v="6"/>
    <n v="50.08"/>
    <x v="4"/>
    <x v="9"/>
    <x v="1280"/>
    <d v="2015-12-30T16:50:10"/>
  </r>
  <r>
    <n v="1"/>
    <s v="FannibalFest Fan Convention"/>
    <s v="A Hannibal TV Show Fan Convention and Art Collective"/>
    <n v="10275"/>
    <x v="954"/>
    <x v="2"/>
    <s v="US"/>
    <s v="USD"/>
    <n v="1488464683"/>
    <n v="1485872683"/>
    <b v="0"/>
    <n v="79"/>
    <b v="1"/>
    <s v="film &amp; video/television"/>
    <n v="143"/>
    <n v="185.48"/>
    <x v="0"/>
    <x v="30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x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</r>
  <r>
    <n v="1749"/>
    <s v="E FOTOGRAFESCHE RECKBLECK - 367 DEEG AM AUSLAND ASAZ"/>
    <s v="Help me fund the production run of my first book by local Photographer Sandro Ortolani."/>
    <n v="10050"/>
    <x v="955"/>
    <x v="2"/>
    <s v="LU"/>
    <s v="EUR"/>
    <n v="1488394800"/>
    <n v="1485213921"/>
    <b v="0"/>
    <n v="131"/>
    <b v="1"/>
    <s v="photography/photobooks"/>
    <n v="123"/>
    <n v="94.74"/>
    <x v="6"/>
    <x v="14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x v="956"/>
    <x v="2"/>
    <s v="US"/>
    <s v="USD"/>
    <n v="1470896916"/>
    <n v="1467008916"/>
    <b v="1"/>
    <n v="2478"/>
    <b v="1"/>
    <s v="technology/hardware"/>
    <n v="1705"/>
    <n v="68.819999999999993"/>
    <x v="3"/>
    <x v="12"/>
    <x v="1284"/>
    <d v="2016-08-11T06:28:36"/>
  </r>
  <r>
    <n v="2242"/>
    <s v="The Princess Bride Playing Cards from USPCC"/>
    <s v="Inconceivable! An amazing new illustrative deck based on The Princess Bride movie."/>
    <n v="10000"/>
    <x v="957"/>
    <x v="2"/>
    <s v="US"/>
    <s v="USD"/>
    <n v="1385521320"/>
    <n v="1382449733"/>
    <b v="0"/>
    <n v="2525"/>
    <b v="1"/>
    <s v="games/tabletop games"/>
    <n v="1360"/>
    <n v="53.87"/>
    <x v="4"/>
    <x v="32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x v="958"/>
    <x v="2"/>
    <s v="US"/>
    <s v="USD"/>
    <n v="1349495940"/>
    <n v="1346042417"/>
    <b v="1"/>
    <n v="1633"/>
    <b v="1"/>
    <s v="technology/hardware"/>
    <n v="1105"/>
    <n v="67.69"/>
    <x v="3"/>
    <x v="12"/>
    <x v="1286"/>
    <d v="2012-10-06T03:59:00"/>
  </r>
  <r>
    <n v="2016"/>
    <s v="Hydra: a triple-output power supply for electronics projects"/>
    <s v="A smart, compact power supply designed to power anything, anywhere"/>
    <n v="10000"/>
    <x v="959"/>
    <x v="2"/>
    <s v="US"/>
    <s v="USD"/>
    <n v="1362863299"/>
    <n v="1360271299"/>
    <b v="1"/>
    <n v="479"/>
    <b v="1"/>
    <s v="technology/hardware"/>
    <n v="922"/>
    <n v="192.39"/>
    <x v="3"/>
    <x v="12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x v="960"/>
    <x v="2"/>
    <s v="US"/>
    <s v="USD"/>
    <n v="1459012290"/>
    <n v="1456423890"/>
    <b v="0"/>
    <n v="878"/>
    <b v="1"/>
    <s v="games/tabletop games"/>
    <n v="537"/>
    <n v="61.2"/>
    <x v="4"/>
    <x v="32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x v="961"/>
    <x v="2"/>
    <s v="US"/>
    <s v="USD"/>
    <n v="1438964063"/>
    <n v="1436804063"/>
    <b v="0"/>
    <n v="707"/>
    <b v="1"/>
    <s v="technology/hardware"/>
    <n v="493"/>
    <n v="69.760000000000005"/>
    <x v="3"/>
    <x v="12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962"/>
    <x v="2"/>
    <s v="US"/>
    <s v="USD"/>
    <n v="1433036578"/>
    <n v="1429580578"/>
    <b v="0"/>
    <n v="170"/>
    <b v="1"/>
    <s v="technology/hardware"/>
    <n v="473"/>
    <n v="278.39"/>
    <x v="3"/>
    <x v="12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963"/>
    <x v="2"/>
    <s v="US"/>
    <s v="USD"/>
    <n v="1405209600"/>
    <n v="1402599486"/>
    <b v="0"/>
    <n v="263"/>
    <b v="1"/>
    <s v="film &amp; video/television"/>
    <n v="309"/>
    <n v="117.36"/>
    <x v="0"/>
    <x v="30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x v="964"/>
    <x v="2"/>
    <s v="US"/>
    <s v="USD"/>
    <n v="1388383353"/>
    <n v="1383195753"/>
    <b v="1"/>
    <n v="429"/>
    <b v="1"/>
    <s v="technology/hardware"/>
    <n v="300"/>
    <n v="70.040000000000006"/>
    <x v="3"/>
    <x v="12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965"/>
    <x v="2"/>
    <s v="GB"/>
    <s v="GBP"/>
    <n v="1435258800"/>
    <n v="1432659793"/>
    <b v="0"/>
    <n v="607"/>
    <b v="1"/>
    <s v="technology/hardware"/>
    <n v="288"/>
    <n v="47.47"/>
    <x v="3"/>
    <x v="12"/>
    <x v="1293"/>
    <d v="2015-06-25T19:00:00"/>
  </r>
  <r>
    <n v="2184"/>
    <s v="Liguria"/>
    <s v="Trading beautiful colors on behalf of the bishop! Become the best merchant of the Fresco World in this innovative game by Queen Games."/>
    <n v="10000"/>
    <x v="966"/>
    <x v="2"/>
    <s v="US"/>
    <s v="USD"/>
    <n v="1453737600"/>
    <n v="1452530041"/>
    <b v="1"/>
    <n v="266"/>
    <b v="1"/>
    <s v="games/tabletop games"/>
    <n v="285"/>
    <n v="107.05"/>
    <x v="4"/>
    <x v="32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x v="967"/>
    <x v="2"/>
    <s v="US"/>
    <s v="USD"/>
    <n v="1434307537"/>
    <n v="1431715537"/>
    <b v="1"/>
    <n v="537"/>
    <b v="1"/>
    <s v="food/small batch"/>
    <n v="254"/>
    <n v="47.38"/>
    <x v="7"/>
    <x v="33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x v="968"/>
    <x v="2"/>
    <s v="US"/>
    <s v="USD"/>
    <n v="1477767600"/>
    <n v="1475337675"/>
    <b v="0"/>
    <n v="296"/>
    <b v="1"/>
    <s v="games/tabletop games"/>
    <n v="243"/>
    <n v="82.15"/>
    <x v="4"/>
    <x v="32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969"/>
    <x v="2"/>
    <s v="US"/>
    <s v="USD"/>
    <n v="1400006636"/>
    <n v="1397414636"/>
    <b v="1"/>
    <n v="306"/>
    <b v="1"/>
    <s v="technology/hardware"/>
    <n v="193"/>
    <n v="63.05"/>
    <x v="3"/>
    <x v="12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x v="970"/>
    <x v="2"/>
    <s v="US"/>
    <s v="USD"/>
    <n v="1289975060"/>
    <n v="1287379460"/>
    <b v="1"/>
    <n v="244"/>
    <b v="1"/>
    <s v="film &amp; video/documentary"/>
    <n v="179"/>
    <n v="73.34"/>
    <x v="0"/>
    <x v="21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x v="971"/>
    <x v="2"/>
    <s v="US"/>
    <s v="USD"/>
    <n v="1420773970"/>
    <n v="1418095570"/>
    <b v="1"/>
    <n v="294"/>
    <b v="1"/>
    <s v="technology/space exploration"/>
    <n v="172"/>
    <n v="58.42"/>
    <x v="3"/>
    <x v="8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x v="972"/>
    <x v="2"/>
    <s v="US"/>
    <s v="USD"/>
    <n v="1444824021"/>
    <n v="1442232021"/>
    <b v="1"/>
    <n v="188"/>
    <b v="1"/>
    <s v="film &amp; video/documentary"/>
    <n v="170"/>
    <n v="90.58"/>
    <x v="0"/>
    <x v="21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973"/>
    <x v="2"/>
    <s v="US"/>
    <s v="USD"/>
    <n v="1443214800"/>
    <n v="1440008439"/>
    <b v="0"/>
    <n v="206"/>
    <b v="1"/>
    <s v="technology/makerspaces"/>
    <n v="159"/>
    <n v="77.33"/>
    <x v="3"/>
    <x v="4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x v="974"/>
    <x v="2"/>
    <s v="US"/>
    <s v="USD"/>
    <n v="1434917049"/>
    <n v="1432325049"/>
    <b v="0"/>
    <n v="107"/>
    <b v="1"/>
    <s v="theater/spaces"/>
    <n v="157"/>
    <n v="146.69"/>
    <x v="1"/>
    <x v="1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x v="975"/>
    <x v="2"/>
    <s v="US"/>
    <s v="USD"/>
    <n v="1412121600"/>
    <n v="1408565860"/>
    <b v="1"/>
    <n v="424"/>
    <b v="1"/>
    <s v="technology/hardware"/>
    <n v="157"/>
    <n v="36.97"/>
    <x v="3"/>
    <x v="12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976"/>
    <x v="2"/>
    <s v="US"/>
    <s v="USD"/>
    <n v="1350074261"/>
    <n v="1347482261"/>
    <b v="0"/>
    <n v="133"/>
    <b v="1"/>
    <s v="music/rock"/>
    <n v="156"/>
    <n v="117.23"/>
    <x v="5"/>
    <x v="31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x v="977"/>
    <x v="2"/>
    <s v="US"/>
    <s v="USD"/>
    <n v="1458835264"/>
    <n v="1456246864"/>
    <b v="0"/>
    <n v="75"/>
    <b v="1"/>
    <s v="photography/photobooks"/>
    <n v="155"/>
    <n v="207.07"/>
    <x v="6"/>
    <x v="14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x v="978"/>
    <x v="2"/>
    <s v="US"/>
    <s v="USD"/>
    <n v="1446814809"/>
    <n v="1444219209"/>
    <b v="1"/>
    <n v="145"/>
    <b v="1"/>
    <s v="theater/plays"/>
    <n v="154"/>
    <n v="106.5"/>
    <x v="1"/>
    <x v="18"/>
    <x v="1306"/>
    <d v="2015-11-06T13:00:09"/>
  </r>
  <r>
    <n v="1607"/>
    <s v="New Tour Bus for The Slants"/>
    <s v="The world's only all-Asian American dance rock band, The Slants, needs a bus to tour cons, shows, and festivals."/>
    <n v="10000"/>
    <x v="979"/>
    <x v="2"/>
    <s v="US"/>
    <s v="USD"/>
    <n v="1339701851"/>
    <n v="1337887451"/>
    <b v="0"/>
    <n v="205"/>
    <b v="1"/>
    <s v="music/rock"/>
    <n v="145"/>
    <n v="70.790000000000006"/>
    <x v="5"/>
    <x v="31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x v="980"/>
    <x v="2"/>
    <s v="US"/>
    <s v="USD"/>
    <n v="1359680939"/>
    <n v="1357088939"/>
    <b v="0"/>
    <n v="156"/>
    <b v="1"/>
    <s v="music/rock"/>
    <n v="144"/>
    <n v="92.55"/>
    <x v="5"/>
    <x v="31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x v="981"/>
    <x v="2"/>
    <s v="US"/>
    <s v="USD"/>
    <n v="1441425540"/>
    <n v="1436968366"/>
    <b v="0"/>
    <n v="227"/>
    <b v="1"/>
    <s v="publishing/nonfiction"/>
    <n v="136"/>
    <n v="59.97"/>
    <x v="2"/>
    <x v="29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x v="982"/>
    <x v="2"/>
    <s v="IT"/>
    <s v="EUR"/>
    <n v="1450602000"/>
    <n v="1445415653"/>
    <b v="0"/>
    <n v="170"/>
    <b v="1"/>
    <s v="photography/photobooks"/>
    <n v="135"/>
    <n v="79.41"/>
    <x v="6"/>
    <x v="14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x v="983"/>
    <x v="2"/>
    <s v="US"/>
    <s v="USD"/>
    <n v="1433995140"/>
    <n v="1432129577"/>
    <b v="1"/>
    <n v="176"/>
    <b v="1"/>
    <s v="theater/plays"/>
    <n v="128"/>
    <n v="72.760000000000005"/>
    <x v="1"/>
    <x v="18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x v="984"/>
    <x v="2"/>
    <s v="US"/>
    <s v="USD"/>
    <n v="1423922991"/>
    <n v="1421330991"/>
    <b v="0"/>
    <n v="26"/>
    <b v="1"/>
    <s v="publishing/nonfiction"/>
    <n v="128"/>
    <n v="492.31"/>
    <x v="2"/>
    <x v="29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985"/>
    <x v="2"/>
    <s v="US"/>
    <s v="USD"/>
    <n v="1437004800"/>
    <n v="1433295276"/>
    <b v="0"/>
    <n v="141"/>
    <b v="1"/>
    <s v="theater/plays"/>
    <n v="128"/>
    <n v="90.74"/>
    <x v="1"/>
    <x v="18"/>
    <x v="1313"/>
    <d v="2015-07-16T00:00:00"/>
  </r>
  <r>
    <n v="3242"/>
    <s v="First Day Off in a Long Time by Brian Finkelstein"/>
    <s v="First Day Off in a Long Time is a comedy show...            _x000a_About suicide."/>
    <n v="10000"/>
    <x v="986"/>
    <x v="2"/>
    <s v="US"/>
    <s v="USD"/>
    <n v="1411150092"/>
    <n v="1408558092"/>
    <b v="1"/>
    <n v="183"/>
    <b v="1"/>
    <s v="theater/plays"/>
    <n v="127"/>
    <n v="69.569999999999993"/>
    <x v="1"/>
    <x v="18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987"/>
    <x v="2"/>
    <s v="US"/>
    <s v="USD"/>
    <n v="1298245954"/>
    <n v="1295653954"/>
    <b v="0"/>
    <n v="134"/>
    <b v="1"/>
    <s v="music/rock"/>
    <n v="124"/>
    <n v="92.54"/>
    <x v="5"/>
    <x v="31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x v="988"/>
    <x v="2"/>
    <s v="US"/>
    <s v="USD"/>
    <n v="1453481974"/>
    <n v="1448297974"/>
    <b v="0"/>
    <n v="140"/>
    <b v="1"/>
    <s v="technology/hardware"/>
    <n v="124"/>
    <n v="88.24"/>
    <x v="3"/>
    <x v="12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x v="989"/>
    <x v="2"/>
    <s v="US"/>
    <s v="USD"/>
    <n v="1463098208"/>
    <n v="1460506208"/>
    <b v="0"/>
    <n v="173"/>
    <b v="1"/>
    <s v="theater/plays"/>
    <n v="123"/>
    <n v="71.239999999999995"/>
    <x v="1"/>
    <x v="18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x v="990"/>
    <x v="2"/>
    <s v="US"/>
    <s v="USD"/>
    <n v="1474426800"/>
    <n v="1471976529"/>
    <b v="0"/>
    <n v="17"/>
    <b v="1"/>
    <s v="theater/plays"/>
    <n v="122"/>
    <n v="716.35"/>
    <x v="1"/>
    <x v="18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x v="910"/>
    <x v="2"/>
    <s v="NZ"/>
    <s v="NZD"/>
    <n v="1477886400"/>
    <n v="1476228128"/>
    <b v="0"/>
    <n v="111"/>
    <b v="1"/>
    <s v="theater/spaces"/>
    <n v="122"/>
    <n v="109.59"/>
    <x v="1"/>
    <x v="1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x v="991"/>
    <x v="2"/>
    <s v="US"/>
    <s v="USD"/>
    <n v="1369282044"/>
    <n v="1366690044"/>
    <b v="0"/>
    <n v="217"/>
    <b v="1"/>
    <s v="technology/hardware"/>
    <n v="121"/>
    <n v="55.81"/>
    <x v="3"/>
    <x v="12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x v="992"/>
    <x v="2"/>
    <s v="US"/>
    <s v="USD"/>
    <n v="1474694787"/>
    <n v="1472102787"/>
    <b v="0"/>
    <n v="190"/>
    <b v="1"/>
    <s v="music/metal"/>
    <n v="120"/>
    <n v="63.38"/>
    <x v="5"/>
    <x v="36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993"/>
    <x v="2"/>
    <s v="DE"/>
    <s v="EUR"/>
    <n v="1444291193"/>
    <n v="1441699193"/>
    <b v="1"/>
    <n v="187"/>
    <b v="1"/>
    <s v="theater/spaces"/>
    <n v="120"/>
    <n v="64.16"/>
    <x v="1"/>
    <x v="1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x v="994"/>
    <x v="2"/>
    <s v="AU"/>
    <s v="AUD"/>
    <n v="1420178188"/>
    <n v="1418709388"/>
    <b v="0"/>
    <n v="95"/>
    <b v="1"/>
    <s v="theater/plays"/>
    <n v="119"/>
    <n v="125.05"/>
    <x v="1"/>
    <x v="18"/>
    <x v="1323"/>
    <d v="2015-01-02T05:56:28"/>
  </r>
  <r>
    <n v="1834"/>
    <s v="TDJ - All Part of the Plan EP/Tour"/>
    <s v="Help us fund our first tour and promote our new EP!"/>
    <n v="10000"/>
    <x v="995"/>
    <x v="2"/>
    <s v="US"/>
    <s v="USD"/>
    <n v="1422140895"/>
    <n v="1418684895"/>
    <b v="0"/>
    <n v="90"/>
    <b v="1"/>
    <s v="music/rock"/>
    <n v="118"/>
    <n v="131.16999999999999"/>
    <x v="5"/>
    <x v="31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996"/>
    <x v="2"/>
    <s v="GB"/>
    <s v="GBP"/>
    <n v="1488830400"/>
    <n v="1484924605"/>
    <b v="1"/>
    <n v="255"/>
    <b v="1"/>
    <s v="music/electronic music"/>
    <n v="117"/>
    <n v="45.99"/>
    <x v="5"/>
    <x v="26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x v="997"/>
    <x v="2"/>
    <s v="US"/>
    <s v="USD"/>
    <n v="1412740868"/>
    <n v="1410148868"/>
    <b v="1"/>
    <n v="286"/>
    <b v="1"/>
    <s v="film &amp; video/documentary"/>
    <n v="117"/>
    <n v="40.76"/>
    <x v="0"/>
    <x v="21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x v="998"/>
    <x v="2"/>
    <s v="US"/>
    <s v="USD"/>
    <n v="1405615846"/>
    <n v="1403023846"/>
    <b v="0"/>
    <n v="52"/>
    <b v="1"/>
    <s v="film &amp; video/television"/>
    <n v="116"/>
    <n v="223.48"/>
    <x v="0"/>
    <x v="30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99"/>
    <x v="2"/>
    <s v="US"/>
    <s v="USD"/>
    <n v="1282622400"/>
    <n v="1276891586"/>
    <b v="1"/>
    <n v="137"/>
    <b v="1"/>
    <s v="technology/hardware"/>
    <n v="116"/>
    <n v="84.46"/>
    <x v="3"/>
    <x v="12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x v="1000"/>
    <x v="2"/>
    <s v="US"/>
    <s v="USD"/>
    <n v="1488750490"/>
    <n v="1487022490"/>
    <b v="0"/>
    <n v="186"/>
    <b v="1"/>
    <s v="food/small batch"/>
    <n v="115"/>
    <n v="62.07"/>
    <x v="7"/>
    <x v="33"/>
    <x v="1329"/>
    <d v="2017-03-05T21:48:10"/>
  </r>
  <r>
    <n v="1270"/>
    <s v="Resolution15 records their next album, Svaha"/>
    <s v="We make awake metal using violins in place of guitars and want to record a full length album."/>
    <n v="10000"/>
    <x v="1001"/>
    <x v="2"/>
    <s v="US"/>
    <s v="USD"/>
    <n v="1332704042"/>
    <n v="1327523642"/>
    <b v="1"/>
    <n v="169"/>
    <b v="1"/>
    <s v="music/rock"/>
    <n v="115"/>
    <n v="67.88"/>
    <x v="5"/>
    <x v="31"/>
    <x v="1330"/>
    <d v="2012-03-25T19:34:02"/>
  </r>
  <r>
    <n v="3389"/>
    <s v="Chimera Ensemble Productions Fund"/>
    <s v="Chimera Ensemble is launching 2 inaugural theater productions, and we need support to do high quality work!"/>
    <n v="10000"/>
    <x v="1002"/>
    <x v="2"/>
    <s v="US"/>
    <s v="USD"/>
    <n v="1464960682"/>
    <n v="1462368682"/>
    <b v="0"/>
    <n v="62"/>
    <b v="1"/>
    <s v="theater/plays"/>
    <n v="115"/>
    <n v="184.68"/>
    <x v="1"/>
    <x v="18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x v="1003"/>
    <x v="2"/>
    <s v="US"/>
    <s v="USD"/>
    <n v="1477603140"/>
    <n v="1475013710"/>
    <b v="0"/>
    <n v="158"/>
    <b v="1"/>
    <s v="music/rock"/>
    <n v="114"/>
    <n v="72.06"/>
    <x v="5"/>
    <x v="31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x v="1004"/>
    <x v="2"/>
    <s v="US"/>
    <s v="USD"/>
    <n v="1442425412"/>
    <n v="1439833412"/>
    <b v="0"/>
    <n v="128"/>
    <b v="1"/>
    <s v="theater/plays"/>
    <n v="114"/>
    <n v="88.77"/>
    <x v="1"/>
    <x v="18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005"/>
    <x v="2"/>
    <s v="US"/>
    <s v="USD"/>
    <n v="1282498800"/>
    <n v="1275603020"/>
    <b v="1"/>
    <n v="235"/>
    <b v="1"/>
    <s v="film &amp; video/documentary"/>
    <n v="113"/>
    <n v="48.05"/>
    <x v="0"/>
    <x v="21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x v="1006"/>
    <x v="2"/>
    <s v="US"/>
    <s v="USD"/>
    <n v="1400297400"/>
    <n v="1397661347"/>
    <b v="0"/>
    <n v="62"/>
    <b v="1"/>
    <s v="film &amp; video/documentary"/>
    <n v="112"/>
    <n v="181.13"/>
    <x v="0"/>
    <x v="21"/>
    <x v="1335"/>
    <d v="2014-05-17T03:30:00"/>
  </r>
  <r>
    <n v="1029"/>
    <s v="StrobeHouse presents Valborg 2015"/>
    <s v="We want to recreate last years massive Valborgparty in Lund but this time even bigger!"/>
    <n v="10000"/>
    <x v="1007"/>
    <x v="2"/>
    <s v="SE"/>
    <s v="SEK"/>
    <n v="1428184740"/>
    <n v="1423501507"/>
    <b v="0"/>
    <n v="141"/>
    <b v="1"/>
    <s v="music/electronic music"/>
    <n v="112"/>
    <n v="79.260000000000005"/>
    <x v="5"/>
    <x v="26"/>
    <x v="1336"/>
    <d v="2015-04-04T21:59:00"/>
  </r>
  <r>
    <n v="1379"/>
    <s v="J. Walter Makes a Record"/>
    <s v="---------The long-awaited debut full-length from Justin Ruddy--------"/>
    <n v="10000"/>
    <x v="1008"/>
    <x v="2"/>
    <s v="US"/>
    <s v="USD"/>
    <n v="1433504876"/>
    <n v="1430912876"/>
    <b v="0"/>
    <n v="151"/>
    <b v="1"/>
    <s v="music/rock"/>
    <n v="112"/>
    <n v="73.91"/>
    <x v="5"/>
    <x v="31"/>
    <x v="1337"/>
    <d v="2015-06-05T11:47:56"/>
  </r>
  <r>
    <n v="3246"/>
    <s v="The Gray Man"/>
    <s v="The Gray Man isnâ€™t real. Heâ€™s a ghost story, a boogeyman, a tale mothers make up to keep their children safe."/>
    <n v="10000"/>
    <x v="1009"/>
    <x v="2"/>
    <s v="US"/>
    <s v="USD"/>
    <n v="1442030340"/>
    <n v="1439551200"/>
    <b v="1"/>
    <n v="193"/>
    <b v="1"/>
    <s v="theater/plays"/>
    <n v="111"/>
    <n v="57.63"/>
    <x v="1"/>
    <x v="18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x v="1010"/>
    <x v="2"/>
    <s v="US"/>
    <s v="USD"/>
    <n v="1317538740"/>
    <n v="1314765025"/>
    <b v="0"/>
    <n v="178"/>
    <b v="1"/>
    <s v="film &amp; video/shorts"/>
    <n v="111"/>
    <n v="62.33"/>
    <x v="0"/>
    <x v="40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x v="1011"/>
    <x v="2"/>
    <s v="US"/>
    <s v="USD"/>
    <n v="1362955108"/>
    <n v="1360366708"/>
    <b v="0"/>
    <n v="96"/>
    <b v="1"/>
    <s v="music/indie rock"/>
    <n v="111"/>
    <n v="115.31"/>
    <x v="5"/>
    <x v="28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12"/>
    <x v="2"/>
    <s v="AU"/>
    <s v="AUD"/>
    <n v="1437473005"/>
    <n v="1434881005"/>
    <b v="0"/>
    <n v="73"/>
    <b v="1"/>
    <s v="theater/plays"/>
    <n v="111"/>
    <n v="151.46"/>
    <x v="1"/>
    <x v="18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x v="1013"/>
    <x v="2"/>
    <s v="US"/>
    <s v="USD"/>
    <n v="1353551160"/>
    <n v="1348363560"/>
    <b v="0"/>
    <n v="128"/>
    <b v="1"/>
    <s v="music/pop"/>
    <n v="110"/>
    <n v="85.55"/>
    <x v="5"/>
    <x v="37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x v="1014"/>
    <x v="2"/>
    <s v="US"/>
    <s v="USD"/>
    <n v="1335562320"/>
    <n v="1332452960"/>
    <b v="0"/>
    <n v="184"/>
    <b v="1"/>
    <s v="film &amp; video/documentary"/>
    <n v="108"/>
    <n v="58.72"/>
    <x v="0"/>
    <x v="21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x v="1015"/>
    <x v="2"/>
    <s v="US"/>
    <s v="USD"/>
    <n v="1417321515"/>
    <n v="1414725915"/>
    <b v="0"/>
    <n v="120"/>
    <b v="1"/>
    <s v="food/small batch"/>
    <n v="108"/>
    <n v="90"/>
    <x v="7"/>
    <x v="33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x v="1016"/>
    <x v="2"/>
    <s v="US"/>
    <s v="USD"/>
    <n v="1450290010"/>
    <n v="1447698010"/>
    <b v="0"/>
    <n v="99"/>
    <b v="1"/>
    <s v="music/electronic music"/>
    <n v="107"/>
    <n v="108.48"/>
    <x v="5"/>
    <x v="26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x v="1017"/>
    <x v="2"/>
    <s v="US"/>
    <s v="USD"/>
    <n v="1435835824"/>
    <n v="1433243824"/>
    <b v="0"/>
    <n v="98"/>
    <b v="1"/>
    <s v="theater/plays"/>
    <n v="107"/>
    <n v="109.03"/>
    <x v="1"/>
    <x v="18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x v="1018"/>
    <x v="2"/>
    <s v="US"/>
    <s v="USD"/>
    <n v="1279360740"/>
    <n v="1275415679"/>
    <b v="1"/>
    <n v="88"/>
    <b v="1"/>
    <s v="film &amp; video/documentary"/>
    <n v="106"/>
    <n v="120.91"/>
    <x v="0"/>
    <x v="21"/>
    <x v="1347"/>
    <d v="2010-07-17T09:59:00"/>
  </r>
  <r>
    <n v="2818"/>
    <s v="Joe West's THEATER OF DEATH"/>
    <s v="Joe West and his wonderful theater company THEATER OF DEATH present original plays both horrific and comical."/>
    <n v="10000"/>
    <x v="1019"/>
    <x v="2"/>
    <s v="US"/>
    <s v="USD"/>
    <n v="1443018086"/>
    <n v="1441290086"/>
    <b v="0"/>
    <n v="102"/>
    <b v="1"/>
    <s v="theater/plays"/>
    <n v="106"/>
    <n v="103.95"/>
    <x v="1"/>
    <x v="18"/>
    <x v="1348"/>
    <d v="2015-09-23T14:21:26"/>
  </r>
  <r>
    <n v="749"/>
    <s v="chartwellwest.com"/>
    <s v="A place for rational, fact and data based non-partisan political and societal commentary on things that matter to Americans."/>
    <n v="10000"/>
    <x v="1020"/>
    <x v="2"/>
    <s v="US"/>
    <s v="USD"/>
    <n v="1485642930"/>
    <n v="1483050930"/>
    <b v="0"/>
    <n v="110"/>
    <b v="1"/>
    <s v="publishing/nonfiction"/>
    <n v="106"/>
    <n v="95.96"/>
    <x v="2"/>
    <x v="29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021"/>
    <x v="2"/>
    <s v="US"/>
    <s v="USD"/>
    <n v="1279778400"/>
    <n v="1275851354"/>
    <b v="0"/>
    <n v="120"/>
    <b v="1"/>
    <s v="music/indie rock"/>
    <n v="106"/>
    <n v="87.96"/>
    <x v="5"/>
    <x v="28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x v="1021"/>
    <x v="2"/>
    <s v="US"/>
    <s v="USD"/>
    <n v="1404983269"/>
    <n v="1402391269"/>
    <b v="0"/>
    <n v="168"/>
    <b v="1"/>
    <s v="theater/plays"/>
    <n v="106"/>
    <n v="62.83"/>
    <x v="1"/>
    <x v="18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x v="1022"/>
    <x v="2"/>
    <s v="US"/>
    <s v="USD"/>
    <n v="1446868800"/>
    <n v="1444821127"/>
    <b v="1"/>
    <n v="167"/>
    <b v="1"/>
    <s v="film &amp; video/documentary"/>
    <n v="106"/>
    <n v="63.17"/>
    <x v="0"/>
    <x v="21"/>
    <x v="1352"/>
    <d v="2015-11-07T04:00:00"/>
  </r>
  <r>
    <n v="1373"/>
    <s v="Broccoli Samurai: Tour Van or Bust!"/>
    <s v="Help Broccoli Samurai raise money to get a new van and continue bringing you the jams!"/>
    <n v="10000"/>
    <x v="1023"/>
    <x v="2"/>
    <s v="US"/>
    <s v="USD"/>
    <n v="1483138233"/>
    <n v="1480546233"/>
    <b v="0"/>
    <n v="52"/>
    <b v="1"/>
    <s v="music/rock"/>
    <n v="105"/>
    <n v="201.94"/>
    <x v="5"/>
    <x v="31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x v="1024"/>
    <x v="2"/>
    <s v="US"/>
    <s v="USD"/>
    <n v="1464732537"/>
    <n v="1462140537"/>
    <b v="0"/>
    <n v="72"/>
    <b v="1"/>
    <s v="theater/plays"/>
    <n v="104"/>
    <n v="145"/>
    <x v="1"/>
    <x v="18"/>
    <x v="1354"/>
    <d v="2016-05-31T22:08:57"/>
  </r>
  <r>
    <n v="1616"/>
    <s v="Aly Jados: the New EP rOckNrOLLa"/>
    <s v="HELP! We don't have much time.....Join Aly Jados in making her new EP a reality before the world ends!!!!"/>
    <n v="10000"/>
    <x v="1025"/>
    <x v="2"/>
    <s v="US"/>
    <s v="USD"/>
    <n v="1353621600"/>
    <n v="1350061821"/>
    <b v="0"/>
    <n v="157"/>
    <b v="1"/>
    <s v="music/rock"/>
    <n v="104"/>
    <n v="66.37"/>
    <x v="5"/>
    <x v="31"/>
    <x v="1355"/>
    <d v="2012-11-22T22:00:00"/>
  </r>
  <r>
    <n v="3"/>
    <s v="Unsure/Positive: A Dramedy Series About Life with HIV"/>
    <s v="We already produced the *very* beginning of this story. Help us to see it through?"/>
    <n v="10000"/>
    <x v="1026"/>
    <x v="2"/>
    <s v="US"/>
    <s v="USD"/>
    <n v="1407414107"/>
    <n v="1404822107"/>
    <b v="0"/>
    <n v="150"/>
    <b v="1"/>
    <s v="film &amp; video/television"/>
    <n v="104"/>
    <n v="69.27"/>
    <x v="0"/>
    <x v="30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x v="1027"/>
    <x v="2"/>
    <s v="US"/>
    <s v="USD"/>
    <n v="1488171540"/>
    <n v="1486661793"/>
    <b v="0"/>
    <n v="115"/>
    <b v="1"/>
    <s v="theater/spaces"/>
    <n v="104"/>
    <n v="90.2"/>
    <x v="1"/>
    <x v="1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x v="1028"/>
    <x v="2"/>
    <s v="CA"/>
    <s v="CAD"/>
    <n v="1476158340"/>
    <n v="1472594585"/>
    <b v="0"/>
    <n v="114"/>
    <b v="1"/>
    <s v="theater/plays"/>
    <n v="103"/>
    <n v="90.68"/>
    <x v="1"/>
    <x v="18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x v="1029"/>
    <x v="2"/>
    <s v="US"/>
    <s v="USD"/>
    <n v="1367384340"/>
    <n v="1363960278"/>
    <b v="0"/>
    <n v="119"/>
    <b v="1"/>
    <s v="film &amp; video/documentary"/>
    <n v="103"/>
    <n v="86.85"/>
    <x v="0"/>
    <x v="21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x v="1030"/>
    <x v="2"/>
    <s v="US"/>
    <s v="USD"/>
    <n v="1440165916"/>
    <n v="1437573916"/>
    <b v="1"/>
    <n v="119"/>
    <b v="1"/>
    <s v="film &amp; video/documentary"/>
    <n v="103"/>
    <n v="86.55"/>
    <x v="0"/>
    <x v="21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x v="1030"/>
    <x v="2"/>
    <s v="US"/>
    <s v="USD"/>
    <n v="1411765492"/>
    <n v="1409173492"/>
    <b v="1"/>
    <n v="74"/>
    <b v="1"/>
    <s v="theater/plays"/>
    <n v="103"/>
    <n v="139.19"/>
    <x v="1"/>
    <x v="18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x v="1031"/>
    <x v="2"/>
    <s v="US"/>
    <s v="USD"/>
    <n v="1416385679"/>
    <n v="1413790079"/>
    <b v="0"/>
    <n v="162"/>
    <b v="1"/>
    <s v="theater/plays"/>
    <n v="103"/>
    <n v="63.57"/>
    <x v="1"/>
    <x v="18"/>
    <x v="1362"/>
    <d v="2014-11-19T08:27:59"/>
  </r>
  <r>
    <n v="58"/>
    <s v="Gloaming"/>
    <s v="Alex thought he knew how the world worked. You live, you die and it's over. He was very, very wrong."/>
    <n v="10000"/>
    <x v="1032"/>
    <x v="2"/>
    <s v="US"/>
    <s v="USD"/>
    <n v="1416423172"/>
    <n v="1413827572"/>
    <b v="0"/>
    <n v="75"/>
    <b v="1"/>
    <s v="film &amp; video/television"/>
    <n v="103"/>
    <n v="137.21"/>
    <x v="0"/>
    <x v="30"/>
    <x v="1363"/>
    <d v="2014-11-19T18:52:52"/>
  </r>
  <r>
    <n v="1751"/>
    <s v="Daily Bread: Stories from Rural Greece"/>
    <s v="Photographs and stories culled from 10 years of road trips through rural Greece"/>
    <n v="10000"/>
    <x v="1033"/>
    <x v="2"/>
    <s v="US"/>
    <s v="USD"/>
    <n v="1426787123"/>
    <n v="1424198723"/>
    <b v="0"/>
    <n v="61"/>
    <b v="1"/>
    <s v="photography/photobooks"/>
    <n v="103"/>
    <n v="168.69"/>
    <x v="6"/>
    <x v="14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x v="1034"/>
    <x v="2"/>
    <s v="US"/>
    <s v="USD"/>
    <n v="1404360045"/>
    <n v="1401336045"/>
    <b v="0"/>
    <n v="96"/>
    <b v="1"/>
    <s v="theater/musical"/>
    <n v="103"/>
    <n v="106.93"/>
    <x v="1"/>
    <x v="6"/>
    <x v="1365"/>
    <d v="2014-07-03T04:00:45"/>
  </r>
  <r>
    <n v="1393"/>
    <s v="WolfHunt | Social Commentary Rock Project"/>
    <s v="Rock n' Roll tales of our times"/>
    <n v="10000"/>
    <x v="1035"/>
    <x v="2"/>
    <s v="US"/>
    <s v="USD"/>
    <n v="1470068523"/>
    <n v="1467476523"/>
    <b v="0"/>
    <n v="52"/>
    <b v="1"/>
    <s v="music/rock"/>
    <n v="102"/>
    <n v="196.83"/>
    <x v="5"/>
    <x v="31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x v="1035"/>
    <x v="2"/>
    <s v="US"/>
    <s v="USD"/>
    <n v="1432612740"/>
    <n v="1429881667"/>
    <b v="0"/>
    <n v="97"/>
    <b v="1"/>
    <s v="theater/plays"/>
    <n v="102"/>
    <n v="105.52"/>
    <x v="1"/>
    <x v="18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36"/>
    <x v="2"/>
    <s v="US"/>
    <s v="USD"/>
    <n v="1442102400"/>
    <n v="1440370768"/>
    <b v="0"/>
    <n v="72"/>
    <b v="1"/>
    <s v="theater/plays"/>
    <n v="102"/>
    <n v="141.29"/>
    <x v="1"/>
    <x v="18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x v="1037"/>
    <x v="2"/>
    <s v="US"/>
    <s v="USD"/>
    <n v="1410580800"/>
    <n v="1409336373"/>
    <b v="0"/>
    <n v="74"/>
    <b v="1"/>
    <s v="theater/plays"/>
    <n v="102"/>
    <n v="137.24"/>
    <x v="1"/>
    <x v="18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x v="1038"/>
    <x v="2"/>
    <s v="US"/>
    <s v="USD"/>
    <n v="1379279400"/>
    <n v="1376687485"/>
    <b v="0"/>
    <n v="90"/>
    <b v="1"/>
    <s v="music/rock"/>
    <n v="101"/>
    <n v="112.61"/>
    <x v="5"/>
    <x v="31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x v="1039"/>
    <x v="2"/>
    <s v="US"/>
    <s v="USD"/>
    <n v="1470887940"/>
    <n v="1468176527"/>
    <b v="0"/>
    <n v="102"/>
    <b v="1"/>
    <s v="theater/plays"/>
    <n v="101"/>
    <n v="99.34"/>
    <x v="1"/>
    <x v="18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x v="1040"/>
    <x v="2"/>
    <s v="US"/>
    <s v="USD"/>
    <n v="1431716400"/>
    <n v="1428423757"/>
    <b v="1"/>
    <n v="69"/>
    <b v="1"/>
    <s v="film &amp; video/documentary"/>
    <n v="101"/>
    <n v="146.65"/>
    <x v="0"/>
    <x v="21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041"/>
    <x v="2"/>
    <s v="US"/>
    <s v="USD"/>
    <n v="1425495563"/>
    <n v="1422903563"/>
    <b v="0"/>
    <n v="98"/>
    <b v="1"/>
    <s v="theater/plays"/>
    <n v="101"/>
    <n v="103.21"/>
    <x v="1"/>
    <x v="18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x v="1042"/>
    <x v="2"/>
    <s v="US"/>
    <s v="USD"/>
    <n v="1451063221"/>
    <n v="1448471221"/>
    <b v="0"/>
    <n v="52"/>
    <b v="1"/>
    <s v="film &amp; video/television"/>
    <n v="101"/>
    <n v="194.23"/>
    <x v="0"/>
    <x v="30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x v="1043"/>
    <x v="2"/>
    <s v="GB"/>
    <s v="GBP"/>
    <n v="1431007264"/>
    <n v="1428415264"/>
    <b v="0"/>
    <n v="62"/>
    <b v="1"/>
    <s v="theater/musical"/>
    <n v="101"/>
    <n v="162.77000000000001"/>
    <x v="1"/>
    <x v="6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x v="1044"/>
    <x v="2"/>
    <s v="US"/>
    <s v="USD"/>
    <n v="1472338409"/>
    <n v="1468450409"/>
    <b v="0"/>
    <n v="62"/>
    <b v="1"/>
    <s v="theater/spaces"/>
    <n v="101"/>
    <n v="162.71"/>
    <x v="1"/>
    <x v="1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x v="1045"/>
    <x v="2"/>
    <s v="US"/>
    <s v="USD"/>
    <n v="1487347500"/>
    <n v="1484715366"/>
    <b v="0"/>
    <n v="158"/>
    <b v="1"/>
    <s v="theater/plays"/>
    <n v="101"/>
    <n v="63.83"/>
    <x v="1"/>
    <x v="18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046"/>
    <x v="2"/>
    <s v="US"/>
    <s v="USD"/>
    <n v="1476381627"/>
    <n v="1473789627"/>
    <b v="0"/>
    <n v="69"/>
    <b v="1"/>
    <s v="theater/plays"/>
    <n v="101"/>
    <n v="145.87"/>
    <x v="1"/>
    <x v="18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x v="1047"/>
    <x v="2"/>
    <s v="US"/>
    <s v="USD"/>
    <n v="1330115638"/>
    <n v="1327523638"/>
    <b v="1"/>
    <n v="108"/>
    <b v="1"/>
    <s v="film &amp; video/documentary"/>
    <n v="100"/>
    <n v="93.02"/>
    <x v="0"/>
    <x v="21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x v="1048"/>
    <x v="2"/>
    <s v="US"/>
    <s v="USD"/>
    <n v="1409266414"/>
    <n v="1405378414"/>
    <b v="0"/>
    <n v="85"/>
    <b v="1"/>
    <s v="theater/plays"/>
    <n v="100"/>
    <n v="118.13"/>
    <x v="1"/>
    <x v="18"/>
    <x v="1380"/>
    <d v="2014-08-28T22:53:34"/>
  </r>
  <r>
    <n v="3406"/>
    <s v="Voices of Swords"/>
    <s v="A funny and moving new play about two families dealing with aging parents in very different ways!"/>
    <n v="10000"/>
    <x v="1049"/>
    <x v="2"/>
    <s v="US"/>
    <s v="USD"/>
    <n v="1405511376"/>
    <n v="1401623376"/>
    <b v="0"/>
    <n v="91"/>
    <b v="1"/>
    <s v="theater/plays"/>
    <n v="100"/>
    <n v="110.23"/>
    <x v="1"/>
    <x v="18"/>
    <x v="1381"/>
    <d v="2014-07-16T11:49:36"/>
  </r>
  <r>
    <n v="2811"/>
    <s v="Ray Gunn and Starburst"/>
    <s v="Ray Gunn and Starburst is an audio sci-fi/comedy sending up the tropes of classic and pulp science-fiction."/>
    <n v="10000"/>
    <x v="1050"/>
    <x v="2"/>
    <s v="GB"/>
    <s v="GBP"/>
    <n v="1424692503"/>
    <n v="1422100503"/>
    <b v="0"/>
    <n v="108"/>
    <b v="1"/>
    <s v="theater/plays"/>
    <n v="100"/>
    <n v="92.84"/>
    <x v="1"/>
    <x v="18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x v="1051"/>
    <x v="2"/>
    <s v="GB"/>
    <s v="GBP"/>
    <n v="1466463600"/>
    <n v="1463337315"/>
    <b v="0"/>
    <n v="207"/>
    <b v="1"/>
    <s v="theater/plays"/>
    <n v="100"/>
    <n v="48.44"/>
    <x v="1"/>
    <x v="18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x v="1052"/>
    <x v="2"/>
    <s v="US"/>
    <s v="USD"/>
    <n v="1422913152"/>
    <n v="1417729152"/>
    <b v="0"/>
    <n v="59"/>
    <b v="1"/>
    <s v="music/classical music"/>
    <n v="100"/>
    <n v="169.92"/>
    <x v="5"/>
    <x v="38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x v="1053"/>
    <x v="2"/>
    <s v="US"/>
    <s v="USD"/>
    <n v="1326690000"/>
    <n v="1324329156"/>
    <b v="0"/>
    <n v="58"/>
    <b v="1"/>
    <s v="music/rock"/>
    <n v="100"/>
    <n v="172.41"/>
    <x v="5"/>
    <x v="31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x v="1053"/>
    <x v="2"/>
    <s v="US"/>
    <s v="USD"/>
    <n v="1452174420"/>
    <n v="1449150420"/>
    <b v="0"/>
    <n v="27"/>
    <b v="1"/>
    <s v="theater/spaces"/>
    <n v="100"/>
    <n v="370.37"/>
    <x v="1"/>
    <x v="1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x v="1054"/>
    <x v="3"/>
    <s v="US"/>
    <s v="USD"/>
    <n v="1489903200"/>
    <n v="1488459307"/>
    <b v="0"/>
    <n v="30"/>
    <b v="0"/>
    <s v="theater/plays"/>
    <n v="75"/>
    <n v="251.33"/>
    <x v="1"/>
    <x v="18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x v="1055"/>
    <x v="1"/>
    <s v="US"/>
    <s v="USD"/>
    <n v="1481809189"/>
    <n v="1479217189"/>
    <b v="1"/>
    <n v="140"/>
    <b v="0"/>
    <s v="photography/photobooks"/>
    <n v="68"/>
    <n v="48.25"/>
    <x v="6"/>
    <x v="14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x v="1056"/>
    <x v="1"/>
    <s v="US"/>
    <s v="USD"/>
    <n v="1443636000"/>
    <n v="1441111892"/>
    <b v="0"/>
    <n v="67"/>
    <b v="0"/>
    <s v="theater/spaces"/>
    <n v="67"/>
    <n v="99.76"/>
    <x v="1"/>
    <x v="1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x v="1057"/>
    <x v="1"/>
    <s v="GB"/>
    <s v="GBP"/>
    <n v="1445468400"/>
    <n v="1443042061"/>
    <b v="0"/>
    <n v="105"/>
    <b v="0"/>
    <s v="technology/gadgets"/>
    <n v="43"/>
    <n v="40.98"/>
    <x v="3"/>
    <x v="13"/>
    <x v="1390"/>
    <d v="2015-10-21T23:00:00"/>
  </r>
  <r>
    <n v="4035"/>
    <s v="The Lost Boy"/>
    <s v="&quot;Stories are where you go to look for the truth of your own life.&quot; (Frank Delaney)"/>
    <n v="10000"/>
    <x v="1058"/>
    <x v="1"/>
    <s v="US"/>
    <s v="USD"/>
    <n v="1413925887"/>
    <n v="1411333887"/>
    <b v="0"/>
    <n v="25"/>
    <b v="0"/>
    <s v="theater/plays"/>
    <n v="37"/>
    <n v="147.4"/>
    <x v="1"/>
    <x v="18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x v="1059"/>
    <x v="3"/>
    <s v="US"/>
    <s v="USD"/>
    <n v="1491416077"/>
    <n v="1488827677"/>
    <b v="1"/>
    <n v="26"/>
    <b v="0"/>
    <s v="theater/spaces"/>
    <n v="34"/>
    <n v="132.35"/>
    <x v="1"/>
    <x v="1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x v="1060"/>
    <x v="1"/>
    <s v="US"/>
    <s v="USD"/>
    <n v="1451282400"/>
    <n v="1449436390"/>
    <b v="1"/>
    <n v="47"/>
    <b v="0"/>
    <s v="technology/makerspaces"/>
    <n v="33"/>
    <n v="70.62"/>
    <x v="3"/>
    <x v="4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x v="1061"/>
    <x v="3"/>
    <s v="US"/>
    <s v="USD"/>
    <n v="1491855300"/>
    <n v="1488935245"/>
    <b v="0"/>
    <n v="39"/>
    <b v="0"/>
    <s v="music/faith"/>
    <n v="31"/>
    <n v="80.13"/>
    <x v="5"/>
    <x v="15"/>
    <x v="1394"/>
    <d v="2017-04-10T20:15:00"/>
  </r>
  <r>
    <n v="1014"/>
    <s v="CHEMION: The World's First Smart Glasses (Canceled)"/>
    <s v="CHEMION is an eyewear device that lets you show your creativity to the world."/>
    <n v="10000"/>
    <x v="1062"/>
    <x v="0"/>
    <s v="US"/>
    <s v="USD"/>
    <n v="1420070615"/>
    <n v="1415750615"/>
    <b v="0"/>
    <n v="16"/>
    <b v="0"/>
    <s v="technology/wearables"/>
    <n v="31"/>
    <n v="191.25"/>
    <x v="3"/>
    <x v="10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x v="1063"/>
    <x v="0"/>
    <s v="US"/>
    <s v="USD"/>
    <n v="1404909296"/>
    <n v="1402317296"/>
    <b v="0"/>
    <n v="35"/>
    <b v="0"/>
    <s v="publishing/art books"/>
    <n v="23"/>
    <n v="65.459999999999994"/>
    <x v="2"/>
    <x v="35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x v="1064"/>
    <x v="1"/>
    <s v="US"/>
    <s v="USD"/>
    <n v="1404623330"/>
    <n v="1401685730"/>
    <b v="0"/>
    <n v="25"/>
    <b v="0"/>
    <s v="food/food trucks"/>
    <n v="21"/>
    <n v="82.82"/>
    <x v="7"/>
    <x v="16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065"/>
    <x v="1"/>
    <s v="US"/>
    <s v="USD"/>
    <n v="1454734740"/>
    <n v="1451684437"/>
    <b v="0"/>
    <n v="5"/>
    <b v="0"/>
    <s v="theater/plays"/>
    <n v="19"/>
    <n v="381.6"/>
    <x v="1"/>
    <x v="18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x v="1066"/>
    <x v="1"/>
    <s v="US"/>
    <s v="USD"/>
    <n v="1484327061"/>
    <n v="1479143061"/>
    <b v="0"/>
    <n v="12"/>
    <b v="0"/>
    <s v="technology/wearables"/>
    <n v="19"/>
    <n v="155.33000000000001"/>
    <x v="3"/>
    <x v="10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067"/>
    <x v="1"/>
    <s v="GB"/>
    <s v="GBP"/>
    <n v="1475848800"/>
    <n v="1474027501"/>
    <b v="0"/>
    <n v="42"/>
    <b v="0"/>
    <s v="theater/spaces"/>
    <n v="17"/>
    <n v="40.83"/>
    <x v="1"/>
    <x v="1"/>
    <x v="1400"/>
    <d v="2016-10-07T14:00:00"/>
  </r>
  <r>
    <n v="989"/>
    <s v="Power Rope"/>
    <s v="The most useful phone charger you will ever buy"/>
    <n v="10000"/>
    <x v="1068"/>
    <x v="1"/>
    <s v="US"/>
    <s v="USD"/>
    <n v="1475101495"/>
    <n v="1472509495"/>
    <b v="0"/>
    <n v="32"/>
    <b v="0"/>
    <s v="technology/wearables"/>
    <n v="17"/>
    <n v="52.41"/>
    <x v="3"/>
    <x v="10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069"/>
    <x v="1"/>
    <s v="AU"/>
    <s v="AUD"/>
    <n v="1423623221"/>
    <n v="1421031221"/>
    <b v="0"/>
    <n v="32"/>
    <b v="0"/>
    <s v="theater/plays"/>
    <n v="16"/>
    <n v="49.28"/>
    <x v="1"/>
    <x v="18"/>
    <x v="1402"/>
    <d v="2015-02-11T02:53:41"/>
  </r>
  <r>
    <n v="1787"/>
    <s v="Alpamayo to Yerupaja"/>
    <s v="Raising awareness to the effects of global warming through photographs of the high mountains of Peru."/>
    <n v="10000"/>
    <x v="1070"/>
    <x v="1"/>
    <s v="US"/>
    <s v="USD"/>
    <n v="1428158637"/>
    <n v="1425570237"/>
    <b v="1"/>
    <n v="24"/>
    <b v="0"/>
    <s v="photography/photobooks"/>
    <n v="15"/>
    <n v="63.88"/>
    <x v="6"/>
    <x v="14"/>
    <x v="1403"/>
    <d v="2015-04-04T14:43:57"/>
  </r>
  <r>
    <n v="3076"/>
    <s v="10,000 Hours"/>
    <s v="Helping female comedians get in their 10,000 Hours of practice!"/>
    <n v="10000"/>
    <x v="1071"/>
    <x v="1"/>
    <s v="US"/>
    <s v="USD"/>
    <n v="1444405123"/>
    <n v="1439221123"/>
    <b v="0"/>
    <n v="50"/>
    <b v="0"/>
    <s v="theater/spaces"/>
    <n v="15"/>
    <n v="30.12"/>
    <x v="1"/>
    <x v="1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072"/>
    <x v="0"/>
    <s v="US"/>
    <s v="USD"/>
    <n v="1404360478"/>
    <n v="1401768478"/>
    <b v="0"/>
    <n v="10"/>
    <b v="0"/>
    <s v="theater/musical"/>
    <n v="15"/>
    <n v="150"/>
    <x v="1"/>
    <x v="6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073"/>
    <x v="1"/>
    <s v="US"/>
    <s v="USD"/>
    <n v="1417387322"/>
    <n v="1413495722"/>
    <b v="0"/>
    <n v="31"/>
    <b v="0"/>
    <s v="technology/wearables"/>
    <n v="15"/>
    <n v="47.94"/>
    <x v="3"/>
    <x v="10"/>
    <x v="1406"/>
    <d v="2014-11-30T22:42:02"/>
  </r>
  <r>
    <n v="1132"/>
    <s v="One"/>
    <s v="One is a simple mobile game about exploring the connections between all living things. Featuring hand-painted art."/>
    <n v="10000"/>
    <x v="1074"/>
    <x v="1"/>
    <s v="CA"/>
    <s v="CAD"/>
    <n v="1483238771"/>
    <n v="1480646771"/>
    <b v="0"/>
    <n v="13"/>
    <b v="0"/>
    <s v="games/mobile games"/>
    <n v="14"/>
    <n v="110.62"/>
    <x v="4"/>
    <x v="17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x v="1075"/>
    <x v="0"/>
    <s v="US"/>
    <s v="USD"/>
    <n v="1466204400"/>
    <n v="1463469062"/>
    <b v="0"/>
    <n v="25"/>
    <b v="0"/>
    <s v="technology/web"/>
    <n v="12"/>
    <n v="49.8"/>
    <x v="3"/>
    <x v="7"/>
    <x v="1408"/>
    <d v="2016-06-17T23:00:00"/>
  </r>
  <r>
    <n v="3197"/>
    <s v="Mirror, mirror on the wall"/>
    <s v="This years most important stage project for young artists in our region. www.ungespor.no"/>
    <n v="10000"/>
    <x v="706"/>
    <x v="1"/>
    <s v="NO"/>
    <s v="NOK"/>
    <n v="1423050618"/>
    <n v="1420458618"/>
    <b v="0"/>
    <n v="4"/>
    <b v="0"/>
    <s v="theater/musical"/>
    <n v="11"/>
    <n v="286.25"/>
    <x v="1"/>
    <x v="6"/>
    <x v="1409"/>
    <d v="2015-02-04T11:50:18"/>
  </r>
  <r>
    <n v="1308"/>
    <s v="Boost Band: Wristband Phone Charger (Canceled)"/>
    <s v="Boost Band, a wristband that charges any device"/>
    <n v="10000"/>
    <x v="1076"/>
    <x v="0"/>
    <s v="US"/>
    <s v="USD"/>
    <n v="1475937812"/>
    <n v="1472481812"/>
    <b v="0"/>
    <n v="38"/>
    <b v="0"/>
    <s v="technology/wearables"/>
    <n v="11"/>
    <n v="29.89"/>
    <x v="3"/>
    <x v="10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x v="1077"/>
    <x v="1"/>
    <s v="US"/>
    <s v="USD"/>
    <n v="1409585434"/>
    <n v="1406907034"/>
    <b v="0"/>
    <n v="2"/>
    <b v="0"/>
    <s v="music/faith"/>
    <n v="11"/>
    <n v="525"/>
    <x v="5"/>
    <x v="15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x v="1078"/>
    <x v="1"/>
    <s v="US"/>
    <s v="USD"/>
    <n v="1389476201"/>
    <n v="1386884201"/>
    <b v="0"/>
    <n v="33"/>
    <b v="0"/>
    <s v="publishing/children's books"/>
    <n v="10"/>
    <n v="31.76"/>
    <x v="2"/>
    <x v="25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61"/>
    <x v="1"/>
    <s v="US"/>
    <s v="USD"/>
    <n v="1448863449"/>
    <n v="1446267849"/>
    <b v="0"/>
    <n v="7"/>
    <b v="0"/>
    <s v="theater/plays"/>
    <n v="10"/>
    <n v="142.86000000000001"/>
    <x v="1"/>
    <x v="18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x v="1079"/>
    <x v="1"/>
    <s v="US"/>
    <s v="USD"/>
    <n v="1405882287"/>
    <n v="1400698287"/>
    <b v="1"/>
    <n v="34"/>
    <b v="0"/>
    <s v="theater/plays"/>
    <n v="9"/>
    <n v="25.65"/>
    <x v="1"/>
    <x v="18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x v="1080"/>
    <x v="1"/>
    <s v="GB"/>
    <s v="GBP"/>
    <n v="1368550060"/>
    <n v="1365958060"/>
    <b v="0"/>
    <n v="49"/>
    <b v="0"/>
    <s v="film &amp; video/animation"/>
    <n v="8"/>
    <n v="16.760000000000002"/>
    <x v="0"/>
    <x v="3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x v="1081"/>
    <x v="1"/>
    <s v="US"/>
    <s v="USD"/>
    <n v="1417276800"/>
    <n v="1415140480"/>
    <b v="0"/>
    <n v="9"/>
    <b v="0"/>
    <s v="technology/wearables"/>
    <n v="7"/>
    <n v="80.67"/>
    <x v="3"/>
    <x v="10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x v="1082"/>
    <x v="1"/>
    <s v="US"/>
    <s v="USD"/>
    <n v="1435730400"/>
    <n v="1430855315"/>
    <b v="0"/>
    <n v="3"/>
    <b v="0"/>
    <s v="music/faith"/>
    <n v="7"/>
    <n v="216.67"/>
    <x v="5"/>
    <x v="15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x v="1083"/>
    <x v="1"/>
    <s v="US"/>
    <s v="USD"/>
    <n v="1449876859"/>
    <n v="1444689259"/>
    <b v="0"/>
    <n v="9"/>
    <b v="0"/>
    <s v="theater/plays"/>
    <n v="5"/>
    <n v="60.11"/>
    <x v="1"/>
    <x v="18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4"/>
    <x v="0"/>
    <s v="US"/>
    <s v="USD"/>
    <n v="1424211329"/>
    <n v="1421187329"/>
    <b v="0"/>
    <n v="6"/>
    <b v="0"/>
    <s v="publishing/art books"/>
    <n v="5"/>
    <n v="84.33"/>
    <x v="2"/>
    <x v="35"/>
    <x v="1419"/>
    <d v="2015-02-17T22:15:29"/>
  </r>
  <r>
    <n v="3646"/>
    <s v="Our Sacred Honor"/>
    <s v="Develop demo materials for new, true story of teen Revolutionary War heroes - for hybrid film/live stage musical"/>
    <n v="10000"/>
    <x v="244"/>
    <x v="1"/>
    <s v="US"/>
    <s v="USD"/>
    <n v="1434497400"/>
    <n v="1431770802"/>
    <b v="0"/>
    <n v="8"/>
    <b v="0"/>
    <s v="theater/musical"/>
    <n v="5"/>
    <n v="60.13"/>
    <x v="1"/>
    <x v="6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x v="145"/>
    <x v="1"/>
    <s v="US"/>
    <s v="USD"/>
    <n v="1419183813"/>
    <n v="1417455813"/>
    <b v="0"/>
    <n v="13"/>
    <b v="0"/>
    <s v="theater/plays"/>
    <n v="5"/>
    <n v="35.92"/>
    <x v="1"/>
    <x v="18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x v="1085"/>
    <x v="0"/>
    <s v="NZ"/>
    <s v="NZD"/>
    <n v="1424568107"/>
    <n v="1421976107"/>
    <b v="0"/>
    <n v="3"/>
    <b v="0"/>
    <s v="technology/web"/>
    <n v="4"/>
    <n v="145"/>
    <x v="3"/>
    <x v="7"/>
    <x v="1422"/>
    <d v="2015-02-22T01:21:47"/>
  </r>
  <r>
    <n v="3799"/>
    <s v="A Story Once Told"/>
    <s v="An original musical on it's way to the stage in Minneapolis, MN. Feel free to ask any questions."/>
    <n v="10000"/>
    <x v="1086"/>
    <x v="1"/>
    <s v="US"/>
    <s v="USD"/>
    <n v="1457734843"/>
    <n v="1455142843"/>
    <b v="0"/>
    <n v="4"/>
    <b v="0"/>
    <s v="theater/musical"/>
    <n v="4"/>
    <n v="100.5"/>
    <x v="1"/>
    <x v="6"/>
    <x v="1423"/>
    <d v="2016-03-11T22:20:43"/>
  </r>
  <r>
    <n v="3130"/>
    <s v="MEDEA | A New Vision"/>
    <s v="A shockingly relevant modern take on a 2,000-year-old tragedy that confronts current gender politics."/>
    <n v="10000"/>
    <x v="1087"/>
    <x v="3"/>
    <s v="US"/>
    <s v="USD"/>
    <n v="1492145940"/>
    <n v="1489504916"/>
    <b v="0"/>
    <n v="4"/>
    <b v="0"/>
    <s v="theater/plays"/>
    <n v="4"/>
    <n v="93.75"/>
    <x v="1"/>
    <x v="18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x v="1088"/>
    <x v="1"/>
    <s v="GB"/>
    <s v="GBP"/>
    <n v="1481132169"/>
    <n v="1479317769"/>
    <b v="0"/>
    <n v="16"/>
    <b v="0"/>
    <s v="theater/spaces"/>
    <n v="3"/>
    <n v="20.88"/>
    <x v="1"/>
    <x v="1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x v="1089"/>
    <x v="1"/>
    <s v="US"/>
    <s v="USD"/>
    <n v="1440912480"/>
    <n v="1438385283"/>
    <b v="0"/>
    <n v="10"/>
    <b v="0"/>
    <s v="film &amp; video/drama"/>
    <n v="3"/>
    <n v="32.5"/>
    <x v="0"/>
    <x v="5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x v="485"/>
    <x v="0"/>
    <s v="US"/>
    <s v="USD"/>
    <n v="1452282420"/>
    <n v="1447962505"/>
    <b v="0"/>
    <n v="1"/>
    <b v="0"/>
    <s v="technology/web"/>
    <n v="3"/>
    <n v="300"/>
    <x v="3"/>
    <x v="7"/>
    <x v="1427"/>
    <d v="2016-01-08T19:47:00"/>
  </r>
  <r>
    <n v="3115"/>
    <s v="spoken word pop-up:"/>
    <s v="We are creating a mobile community devoted to the spreading and sharing of spoken word and other kinds of storytelling."/>
    <n v="10000"/>
    <x v="485"/>
    <x v="1"/>
    <s v="SE"/>
    <s v="SEK"/>
    <n v="1465123427"/>
    <n v="1462531427"/>
    <b v="0"/>
    <n v="1"/>
    <b v="0"/>
    <s v="theater/spaces"/>
    <n v="3"/>
    <n v="300"/>
    <x v="1"/>
    <x v="1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x v="1090"/>
    <x v="1"/>
    <s v="CA"/>
    <s v="CAD"/>
    <n v="1403539200"/>
    <n v="1400604056"/>
    <b v="0"/>
    <n v="5"/>
    <b v="0"/>
    <s v="theater/plays"/>
    <n v="3"/>
    <n v="57"/>
    <x v="1"/>
    <x v="18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x v="686"/>
    <x v="1"/>
    <s v="US"/>
    <s v="USD"/>
    <n v="1460751128"/>
    <n v="1455570728"/>
    <b v="0"/>
    <n v="10"/>
    <b v="0"/>
    <s v="theater/plays"/>
    <n v="3"/>
    <n v="27.3"/>
    <x v="1"/>
    <x v="18"/>
    <x v="1430"/>
    <d v="2016-04-15T20:12:08"/>
  </r>
  <r>
    <n v="1045"/>
    <s v="In Case Of Emergency (Canceled)"/>
    <s v="In Case Of Emergency is a radio talk show for preppers, beginning preppers, and with preparedness in mind."/>
    <n v="10000"/>
    <x v="1091"/>
    <x v="0"/>
    <s v="US"/>
    <s v="USD"/>
    <n v="1408827550"/>
    <n v="1406235550"/>
    <b v="0"/>
    <n v="8"/>
    <b v="0"/>
    <s v="journalism/audio"/>
    <n v="3"/>
    <n v="33.25"/>
    <x v="8"/>
    <x v="22"/>
    <x v="1431"/>
    <d v="2014-08-23T20:59:10"/>
  </r>
  <r>
    <n v="4059"/>
    <s v="The Million Dollar Shot"/>
    <s v="A very Canadian children's play inspired by the tradition of British pantomimes like Aladdin, and the Nutcracker."/>
    <n v="10000"/>
    <x v="63"/>
    <x v="1"/>
    <s v="CA"/>
    <s v="CAD"/>
    <n v="1410836400"/>
    <n v="1408116152"/>
    <b v="0"/>
    <n v="7"/>
    <b v="0"/>
    <s v="theater/plays"/>
    <n v="3"/>
    <n v="35.71"/>
    <x v="1"/>
    <x v="18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x v="324"/>
    <x v="1"/>
    <s v="US"/>
    <s v="USD"/>
    <n v="1323998795"/>
    <n v="1321406795"/>
    <b v="0"/>
    <n v="5"/>
    <b v="0"/>
    <s v="publishing/fiction"/>
    <n v="2"/>
    <n v="34"/>
    <x v="2"/>
    <x v="34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x v="245"/>
    <x v="1"/>
    <s v="US"/>
    <s v="USD"/>
    <n v="1417795480"/>
    <n v="1412607880"/>
    <b v="0"/>
    <n v="3"/>
    <b v="0"/>
    <s v="food/food trucks"/>
    <n v="2"/>
    <n v="50.33"/>
    <x v="7"/>
    <x v="16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x v="48"/>
    <x v="0"/>
    <s v="CA"/>
    <s v="CAD"/>
    <n v="1419626139"/>
    <n v="1417034139"/>
    <b v="0"/>
    <n v="6"/>
    <b v="0"/>
    <s v="technology/web"/>
    <n v="1"/>
    <n v="23.33"/>
    <x v="3"/>
    <x v="7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x v="1092"/>
    <x v="1"/>
    <s v="US"/>
    <s v="USD"/>
    <n v="1456851914"/>
    <n v="1454259914"/>
    <b v="0"/>
    <n v="8"/>
    <b v="0"/>
    <s v="film &amp; video/animation"/>
    <n v="1"/>
    <n v="16.63"/>
    <x v="0"/>
    <x v="3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x v="426"/>
    <x v="1"/>
    <s v="US"/>
    <s v="USD"/>
    <n v="1407868561"/>
    <n v="1406140561"/>
    <b v="0"/>
    <n v="2"/>
    <b v="0"/>
    <s v="theater/plays"/>
    <n v="1"/>
    <n v="62.5"/>
    <x v="1"/>
    <x v="18"/>
    <x v="1437"/>
    <d v="2014-08-12T18:36:01"/>
  </r>
  <r>
    <n v="2749"/>
    <s v="A Tree is a Tree, no matter what you see.  CHILDREN'S BOOK"/>
    <s v="Self-publishing my children's book."/>
    <n v="10000"/>
    <x v="486"/>
    <x v="1"/>
    <s v="US"/>
    <s v="USD"/>
    <n v="1428171037"/>
    <n v="1425582637"/>
    <b v="0"/>
    <n v="2"/>
    <b v="0"/>
    <s v="publishing/children's books"/>
    <n v="1"/>
    <n v="55"/>
    <x v="2"/>
    <x v="25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27"/>
    <x v="1"/>
    <s v="US"/>
    <s v="USD"/>
    <n v="1427507208"/>
    <n v="1424918808"/>
    <b v="0"/>
    <n v="3"/>
    <b v="0"/>
    <s v="technology/wearables"/>
    <n v="1"/>
    <n v="35.33"/>
    <x v="3"/>
    <x v="10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x v="333"/>
    <x v="1"/>
    <s v="US"/>
    <s v="USD"/>
    <n v="1409846874"/>
    <n v="1407254874"/>
    <b v="0"/>
    <n v="2"/>
    <b v="0"/>
    <s v="theater/plays"/>
    <n v="1"/>
    <n v="52.5"/>
    <x v="1"/>
    <x v="18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x v="692"/>
    <x v="1"/>
    <s v="GB"/>
    <s v="GBP"/>
    <n v="1425160800"/>
    <n v="1421274859"/>
    <b v="0"/>
    <n v="8"/>
    <b v="0"/>
    <s v="theater/musical"/>
    <n v="1"/>
    <n v="12.75"/>
    <x v="1"/>
    <x v="6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x v="181"/>
    <x v="0"/>
    <s v="US"/>
    <s v="USD"/>
    <n v="1462827000"/>
    <n v="1457710589"/>
    <b v="0"/>
    <n v="1"/>
    <b v="0"/>
    <s v="food/food trucks"/>
    <n v="1"/>
    <n v="100"/>
    <x v="7"/>
    <x v="16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x v="181"/>
    <x v="1"/>
    <s v="US"/>
    <s v="USD"/>
    <n v="1433714198"/>
    <n v="1431122198"/>
    <b v="0"/>
    <n v="1"/>
    <b v="0"/>
    <s v="theater/spaces"/>
    <n v="1"/>
    <n v="100"/>
    <x v="1"/>
    <x v="1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x v="1093"/>
    <x v="3"/>
    <s v="FR"/>
    <s v="EUR"/>
    <n v="1491581703"/>
    <n v="1488993303"/>
    <b v="0"/>
    <n v="4"/>
    <b v="0"/>
    <s v="theater/plays"/>
    <n v="1"/>
    <n v="24"/>
    <x v="1"/>
    <x v="18"/>
    <x v="1444"/>
    <d v="2017-04-07T16:15:03"/>
  </r>
  <r>
    <n v="661"/>
    <s v="AirString"/>
    <s v="AirString keeps your AirPods from getting lost by keeping the pair together with a  durable and premium quality string."/>
    <n v="10000"/>
    <x v="1094"/>
    <x v="1"/>
    <s v="US"/>
    <s v="USD"/>
    <n v="1477236559"/>
    <n v="1474644559"/>
    <b v="0"/>
    <n v="9"/>
    <b v="0"/>
    <s v="technology/wearables"/>
    <n v="1"/>
    <n v="10.56"/>
    <x v="3"/>
    <x v="10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x v="1095"/>
    <x v="0"/>
    <s v="US"/>
    <s v="USD"/>
    <n v="1419494400"/>
    <n v="1416888470"/>
    <b v="0"/>
    <n v="6"/>
    <b v="0"/>
    <s v="film &amp; video/science fiction"/>
    <n v="1"/>
    <n v="15.33"/>
    <x v="0"/>
    <x v="0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x v="353"/>
    <x v="1"/>
    <s v="US"/>
    <s v="USD"/>
    <n v="1337447105"/>
    <n v="1334855105"/>
    <b v="0"/>
    <n v="16"/>
    <b v="0"/>
    <s v="games/video games"/>
    <n v="1"/>
    <n v="5.31"/>
    <x v="4"/>
    <x v="9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x v="583"/>
    <x v="1"/>
    <s v="US"/>
    <s v="USD"/>
    <n v="1417007640"/>
    <n v="1414343571"/>
    <b v="0"/>
    <n v="5"/>
    <b v="0"/>
    <s v="film &amp; video/animation"/>
    <n v="1"/>
    <n v="16.399999999999999"/>
    <x v="0"/>
    <x v="3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96"/>
    <x v="1"/>
    <s v="DE"/>
    <s v="EUR"/>
    <n v="1456043057"/>
    <n v="1453451057"/>
    <b v="0"/>
    <n v="2"/>
    <b v="0"/>
    <s v="publishing/translations"/>
    <n v="1"/>
    <n v="38.5"/>
    <x v="2"/>
    <x v="2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x v="1097"/>
    <x v="1"/>
    <s v="US"/>
    <s v="USD"/>
    <n v="1347057464"/>
    <n v="1344465464"/>
    <b v="0"/>
    <n v="5"/>
    <b v="0"/>
    <s v="film &amp; video/animation"/>
    <n v="1"/>
    <n v="15.2"/>
    <x v="0"/>
    <x v="3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x v="23"/>
    <x v="0"/>
    <s v="DE"/>
    <s v="EUR"/>
    <n v="1476189339"/>
    <n v="1471005339"/>
    <b v="0"/>
    <n v="3"/>
    <b v="0"/>
    <s v="food/food trucks"/>
    <n v="1"/>
    <n v="25"/>
    <x v="7"/>
    <x v="16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x v="428"/>
    <x v="1"/>
    <s v="US"/>
    <s v="USD"/>
    <n v="1349050622"/>
    <n v="1347322622"/>
    <b v="0"/>
    <n v="2"/>
    <b v="0"/>
    <s v="games/video games"/>
    <n v="1"/>
    <n v="35"/>
    <x v="4"/>
    <x v="9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98"/>
    <x v="0"/>
    <s v="US"/>
    <s v="USD"/>
    <n v="1383789603"/>
    <n v="1381194003"/>
    <b v="0"/>
    <n v="1"/>
    <b v="0"/>
    <s v="publishing/art books"/>
    <n v="1"/>
    <n v="67"/>
    <x v="2"/>
    <x v="35"/>
    <x v="1453"/>
    <d v="2013-11-07T02:00:03"/>
  </r>
  <r>
    <n v="586"/>
    <s v="Employ College 2K"/>
    <s v="Employ College is a movement for companies to hire college graduates from their respected institutions."/>
    <n v="10000"/>
    <x v="694"/>
    <x v="1"/>
    <s v="US"/>
    <s v="USD"/>
    <n v="1424032207"/>
    <n v="1421440207"/>
    <b v="0"/>
    <n v="4"/>
    <b v="0"/>
    <s v="technology/web"/>
    <n v="1"/>
    <n v="14"/>
    <x v="3"/>
    <x v="7"/>
    <x v="1454"/>
    <d v="2015-02-15T20:30:07"/>
  </r>
  <r>
    <n v="1082"/>
    <s v="T-Fighter: Code Name M - Mobile Edition"/>
    <s v="Challenge your trivia skills in this action oriented game against several opponents across time."/>
    <n v="10000"/>
    <x v="694"/>
    <x v="1"/>
    <s v="US"/>
    <s v="USD"/>
    <n v="1344635088"/>
    <n v="1342043088"/>
    <b v="0"/>
    <n v="3"/>
    <b v="0"/>
    <s v="games/video games"/>
    <n v="1"/>
    <n v="18.670000000000002"/>
    <x v="4"/>
    <x v="9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x v="849"/>
    <x v="0"/>
    <s v="US"/>
    <s v="USD"/>
    <n v="1343161248"/>
    <n v="1337977248"/>
    <b v="0"/>
    <n v="2"/>
    <b v="0"/>
    <s v="publishing/art books"/>
    <n v="1"/>
    <n v="27.5"/>
    <x v="2"/>
    <x v="35"/>
    <x v="1456"/>
    <d v="2012-07-24T20:20:48"/>
  </r>
  <r>
    <n v="1875"/>
    <s v="Claws &amp; Fins"/>
    <s v="Sea opposition of Crab's family and angry fishes. Who is going to win, and who is going to loose ?!"/>
    <n v="10000"/>
    <x v="152"/>
    <x v="1"/>
    <s v="US"/>
    <s v="USD"/>
    <n v="1470519308"/>
    <n v="1465335308"/>
    <b v="0"/>
    <n v="3"/>
    <b v="0"/>
    <s v="games/mobile games"/>
    <n v="1"/>
    <n v="17"/>
    <x v="4"/>
    <x v="17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x v="15"/>
    <x v="0"/>
    <s v="GB"/>
    <s v="GBP"/>
    <n v="1472745594"/>
    <n v="1470153594"/>
    <b v="0"/>
    <n v="1"/>
    <b v="0"/>
    <s v="food/food trucks"/>
    <n v="1"/>
    <n v="50"/>
    <x v="7"/>
    <x v="16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00"/>
    <x v="1"/>
    <s v="US"/>
    <s v="USD"/>
    <n v="1479495790"/>
    <n v="1476900190"/>
    <b v="0"/>
    <n v="3"/>
    <b v="0"/>
    <s v="games/video games"/>
    <n v="0"/>
    <n v="15"/>
    <x v="4"/>
    <x v="9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x v="247"/>
    <x v="1"/>
    <s v="US"/>
    <s v="USD"/>
    <n v="1412222340"/>
    <n v="1407781013"/>
    <b v="0"/>
    <n v="3"/>
    <b v="0"/>
    <s v="theater/spaces"/>
    <n v="0"/>
    <n v="13.33"/>
    <x v="1"/>
    <x v="1"/>
    <x v="1460"/>
    <d v="2014-10-02T03:59:00"/>
  </r>
  <r>
    <n v="4042"/>
    <s v="Messages"/>
    <s v="Acting group and production for inner city youth, about inner city youth. The problems and stuation that they see everyday."/>
    <n v="10000"/>
    <x v="696"/>
    <x v="1"/>
    <s v="US"/>
    <s v="USD"/>
    <n v="1421781360"/>
    <n v="1419213664"/>
    <b v="0"/>
    <n v="3"/>
    <b v="0"/>
    <s v="theater/plays"/>
    <n v="0"/>
    <n v="7"/>
    <x v="1"/>
    <x v="18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x v="70"/>
    <x v="1"/>
    <s v="US"/>
    <s v="USD"/>
    <n v="1427427276"/>
    <n v="1425270876"/>
    <b v="0"/>
    <n v="2"/>
    <b v="0"/>
    <s v="theater/plays"/>
    <n v="0"/>
    <n v="10"/>
    <x v="1"/>
    <x v="18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x v="11"/>
    <x v="1"/>
    <s v="US"/>
    <s v="USD"/>
    <n v="1424593763"/>
    <n v="1422001763"/>
    <b v="0"/>
    <n v="3"/>
    <b v="0"/>
    <s v="food/food trucks"/>
    <n v="0"/>
    <n v="5.67"/>
    <x v="7"/>
    <x v="16"/>
    <x v="1463"/>
    <d v="2015-02-22T08:29:23"/>
  </r>
  <r>
    <n v="443"/>
    <s v="Bad Teddy Studios"/>
    <s v="We love cartoons!! We want to make more but it costs money to so. Be apart of your daily dose of WTF!?! Pledge now!!"/>
    <n v="10000"/>
    <x v="25"/>
    <x v="1"/>
    <s v="CA"/>
    <s v="CAD"/>
    <n v="1391991701"/>
    <n v="1389399701"/>
    <b v="0"/>
    <n v="2"/>
    <b v="0"/>
    <s v="film &amp; video/animation"/>
    <n v="0"/>
    <n v="5"/>
    <x v="0"/>
    <x v="3"/>
    <x v="1464"/>
    <d v="2014-02-10T00:21:41"/>
  </r>
  <r>
    <n v="482"/>
    <s v="Animated Stand-up Routines Shenanigans"/>
    <s v="Help me quit my day job and also create animated Stand-up routines from local up and coming comedians."/>
    <n v="10000"/>
    <x v="25"/>
    <x v="1"/>
    <s v="US"/>
    <s v="USD"/>
    <n v="1460644440"/>
    <n v="1458336690"/>
    <b v="0"/>
    <n v="1"/>
    <b v="0"/>
    <s v="film &amp; video/animation"/>
    <n v="0"/>
    <n v="10"/>
    <x v="0"/>
    <x v="3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x v="25"/>
    <x v="0"/>
    <s v="US"/>
    <s v="USD"/>
    <n v="1432843500"/>
    <n v="1430124509"/>
    <b v="0"/>
    <n v="1"/>
    <b v="0"/>
    <s v="publishing/art books"/>
    <n v="0"/>
    <n v="10"/>
    <x v="2"/>
    <x v="35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x v="1099"/>
    <x v="1"/>
    <s v="GB"/>
    <s v="GBP"/>
    <n v="1446154848"/>
    <n v="1443562848"/>
    <b v="0"/>
    <n v="1"/>
    <b v="0"/>
    <s v="technology/web"/>
    <n v="0"/>
    <n v="9"/>
    <x v="3"/>
    <x v="7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x v="198"/>
    <x v="3"/>
    <s v="US"/>
    <s v="USD"/>
    <n v="1490589360"/>
    <n v="1488038674"/>
    <b v="0"/>
    <n v="1"/>
    <b v="0"/>
    <s v="music/faith"/>
    <n v="0"/>
    <n v="5"/>
    <x v="5"/>
    <x v="15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98"/>
    <x v="1"/>
    <s v="US"/>
    <s v="USD"/>
    <n v="1427414732"/>
    <n v="1424826332"/>
    <b v="0"/>
    <n v="1"/>
    <b v="0"/>
    <s v="theater/spaces"/>
    <n v="0"/>
    <n v="5"/>
    <x v="1"/>
    <x v="1"/>
    <x v="1469"/>
    <d v="2015-03-27T00:05:32"/>
  </r>
  <r>
    <n v="3904"/>
    <s v="Black America from Prophets to Pimps"/>
    <s v="A play that will cover 4000 years of black history."/>
    <n v="10000"/>
    <x v="88"/>
    <x v="1"/>
    <s v="US"/>
    <s v="USD"/>
    <n v="1429074240"/>
    <n v="1427866200"/>
    <b v="0"/>
    <n v="2"/>
    <b v="0"/>
    <s v="theater/plays"/>
    <n v="0"/>
    <n v="1.5"/>
    <x v="1"/>
    <x v="18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x v="12"/>
    <x v="1"/>
    <s v="US"/>
    <s v="USD"/>
    <n v="1410041339"/>
    <n v="1404857339"/>
    <b v="0"/>
    <n v="2"/>
    <b v="0"/>
    <s v="theater/plays"/>
    <n v="0"/>
    <n v="1"/>
    <x v="1"/>
    <x v="18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s v="US"/>
    <s v="USD"/>
    <n v="1472698702"/>
    <n v="1470106702"/>
    <b v="0"/>
    <n v="0"/>
    <b v="0"/>
    <s v="film &amp; video/drama"/>
    <n v="0"/>
    <n v="0"/>
    <x v="0"/>
    <x v="5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x v="0"/>
    <x v="1"/>
    <s v="US"/>
    <s v="USD"/>
    <n v="1436478497"/>
    <n v="1433886497"/>
    <b v="0"/>
    <n v="0"/>
    <b v="0"/>
    <s v="film &amp; video/drama"/>
    <n v="0"/>
    <n v="0"/>
    <x v="0"/>
    <x v="5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s v="US"/>
    <s v="USD"/>
    <n v="1427921509"/>
    <n v="1425333109"/>
    <b v="0"/>
    <n v="0"/>
    <b v="0"/>
    <s v="film &amp; video/animation"/>
    <n v="0"/>
    <n v="0"/>
    <x v="0"/>
    <x v="3"/>
    <x v="1474"/>
    <d v="2015-04-01T20:51:49"/>
  </r>
  <r>
    <n v="491"/>
    <s v="Guess What? Gus"/>
    <s v="&quot;Guess What? Gus&quot; is a magical animated comedy that follow a new kid who playful antics for attention make the news."/>
    <n v="10000"/>
    <x v="0"/>
    <x v="1"/>
    <s v="US"/>
    <s v="USD"/>
    <n v="1453937699"/>
    <n v="1451345699"/>
    <b v="0"/>
    <n v="0"/>
    <b v="0"/>
    <s v="film &amp; video/animation"/>
    <n v="0"/>
    <n v="0"/>
    <x v="0"/>
    <x v="3"/>
    <x v="1475"/>
    <d v="2016-01-27T23:34:59"/>
  </r>
  <r>
    <n v="501"/>
    <s v="World War 4"/>
    <s v="Based on the invention portfolio of a patented inventor World War Four is a look into the future of warfare and humanity as a whole"/>
    <n v="10000"/>
    <x v="0"/>
    <x v="1"/>
    <s v="US"/>
    <s v="USD"/>
    <n v="1310189851"/>
    <n v="1307597851"/>
    <b v="0"/>
    <n v="0"/>
    <b v="0"/>
    <s v="film &amp; video/animation"/>
    <n v="0"/>
    <n v="0"/>
    <x v="0"/>
    <x v="3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s v="US"/>
    <s v="USD"/>
    <n v="1420143194"/>
    <n v="1417551194"/>
    <b v="0"/>
    <n v="0"/>
    <b v="0"/>
    <s v="technology/web"/>
    <n v="0"/>
    <n v="0"/>
    <x v="3"/>
    <x v="7"/>
    <x v="1477"/>
    <d v="2015-01-01T20:13:14"/>
  </r>
  <r>
    <n v="612"/>
    <s v="Web Streaming 2.0 (Canceled)"/>
    <s v="A Fast and Reliable new Web platform to stream videos from Internet"/>
    <n v="10000"/>
    <x v="0"/>
    <x v="0"/>
    <s v="IT"/>
    <s v="EUR"/>
    <n v="1472777146"/>
    <n v="1470185146"/>
    <b v="0"/>
    <n v="0"/>
    <b v="0"/>
    <s v="technology/web"/>
    <n v="0"/>
    <n v="0"/>
    <x v="3"/>
    <x v="7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x v="0"/>
    <x v="0"/>
    <s v="US"/>
    <s v="USD"/>
    <n v="1466731740"/>
    <n v="1464139740"/>
    <b v="0"/>
    <n v="0"/>
    <b v="0"/>
    <s v="technology/web"/>
    <n v="0"/>
    <n v="0"/>
    <x v="3"/>
    <x v="7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x v="0"/>
    <x v="0"/>
    <s v="US"/>
    <s v="USD"/>
    <n v="1429892177"/>
    <n v="1424711777"/>
    <b v="0"/>
    <n v="0"/>
    <b v="0"/>
    <s v="journalism/audio"/>
    <n v="0"/>
    <n v="0"/>
    <x v="8"/>
    <x v="22"/>
    <x v="1480"/>
    <d v="2015-04-24T16:16:17"/>
  </r>
  <r>
    <n v="1057"/>
    <s v="Support Independent Media (Canceled)"/>
    <s v="Sayin it Plain is a Independent Radio Show created to inform the public and empower the community."/>
    <n v="10000"/>
    <x v="0"/>
    <x v="0"/>
    <s v="US"/>
    <s v="USD"/>
    <n v="1480888483"/>
    <n v="1478292883"/>
    <b v="0"/>
    <n v="0"/>
    <b v="0"/>
    <s v="journalism/audio"/>
    <n v="0"/>
    <n v="0"/>
    <x v="8"/>
    <x v="22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s v="US"/>
    <s v="USD"/>
    <n v="1406148024"/>
    <n v="1403556024"/>
    <b v="0"/>
    <n v="0"/>
    <b v="0"/>
    <s v="games/video games"/>
    <n v="0"/>
    <n v="0"/>
    <x v="4"/>
    <x v="9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x v="0"/>
    <x v="1"/>
    <s v="US"/>
    <s v="USD"/>
    <n v="1466270582"/>
    <n v="1463678582"/>
    <b v="0"/>
    <n v="0"/>
    <b v="0"/>
    <s v="food/food trucks"/>
    <n v="0"/>
    <n v="0"/>
    <x v="7"/>
    <x v="16"/>
    <x v="1483"/>
    <d v="2016-06-18T17:23:02"/>
  </r>
  <r>
    <n v="1429"/>
    <s v="10 P.M."/>
    <s v="A guy in his 30's tries to live his &quot;American Dream&quot;, but quickly it turns into a nightmare. (A Novel)"/>
    <n v="10000"/>
    <x v="0"/>
    <x v="1"/>
    <s v="US"/>
    <s v="USD"/>
    <n v="1428629242"/>
    <n v="1426037242"/>
    <b v="0"/>
    <n v="0"/>
    <b v="0"/>
    <s v="publishing/translations"/>
    <n v="0"/>
    <n v="0"/>
    <x v="2"/>
    <x v="2"/>
    <x v="1484"/>
    <d v="2015-04-10T01:27:22"/>
  </r>
  <r>
    <n v="1487"/>
    <s v="You Killed Me First"/>
    <s v="A lover becomes an enemy when a line has been crossed. Torn between memories and reality, his mask of sanity is slipping."/>
    <n v="10000"/>
    <x v="0"/>
    <x v="1"/>
    <s v="US"/>
    <s v="USD"/>
    <n v="1470175271"/>
    <n v="1467583271"/>
    <b v="0"/>
    <n v="0"/>
    <b v="0"/>
    <s v="publishing/fiction"/>
    <n v="0"/>
    <n v="0"/>
    <x v="2"/>
    <x v="34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s v="US"/>
    <s v="USD"/>
    <n v="1465521306"/>
    <n v="1460337306"/>
    <b v="0"/>
    <n v="0"/>
    <b v="0"/>
    <s v="music/faith"/>
    <n v="0"/>
    <n v="0"/>
    <x v="5"/>
    <x v="15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x v="0"/>
    <x v="1"/>
    <s v="US"/>
    <s v="USD"/>
    <n v="1473802200"/>
    <n v="1472746374"/>
    <b v="0"/>
    <n v="0"/>
    <b v="0"/>
    <s v="music/faith"/>
    <n v="0"/>
    <n v="0"/>
    <x v="5"/>
    <x v="15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x v="0"/>
    <x v="1"/>
    <s v="US"/>
    <s v="USD"/>
    <n v="1483488249"/>
    <n v="1480896249"/>
    <b v="0"/>
    <n v="0"/>
    <b v="0"/>
    <s v="games/mobile games"/>
    <n v="0"/>
    <n v="0"/>
    <x v="4"/>
    <x v="17"/>
    <x v="1488"/>
    <d v="2017-01-04T00:04:09"/>
  </r>
  <r>
    <n v="2356"/>
    <s v="HardstyleUnited.com (Canceled)"/>
    <s v="HardstyleUnited.com The Global Hardstyle community. Your Hardstyle community."/>
    <n v="10000"/>
    <x v="0"/>
    <x v="0"/>
    <s v="NL"/>
    <s v="EUR"/>
    <n v="1433530104"/>
    <n v="1430938104"/>
    <b v="0"/>
    <n v="0"/>
    <b v="0"/>
    <s v="technology/web"/>
    <n v="0"/>
    <n v="0"/>
    <x v="3"/>
    <x v="7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0"/>
    <s v="US"/>
    <s v="USD"/>
    <n v="1473451437"/>
    <n v="1470859437"/>
    <b v="0"/>
    <n v="0"/>
    <b v="0"/>
    <s v="technology/web"/>
    <n v="0"/>
    <n v="0"/>
    <x v="3"/>
    <x v="7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x v="0"/>
    <x v="1"/>
    <s v="US"/>
    <s v="USD"/>
    <n v="1456608943"/>
    <n v="1454016943"/>
    <b v="0"/>
    <n v="0"/>
    <b v="0"/>
    <s v="food/food trucks"/>
    <n v="0"/>
    <n v="0"/>
    <x v="7"/>
    <x v="16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s v="US"/>
    <s v="USD"/>
    <n v="1445197129"/>
    <n v="1442605129"/>
    <b v="0"/>
    <n v="0"/>
    <b v="0"/>
    <s v="food/food trucks"/>
    <n v="0"/>
    <n v="0"/>
    <x v="7"/>
    <x v="16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x v="0"/>
    <x v="1"/>
    <s v="US"/>
    <s v="USD"/>
    <n v="1465333560"/>
    <n v="1462743308"/>
    <b v="0"/>
    <n v="0"/>
    <b v="0"/>
    <s v="food/restaurants"/>
    <n v="0"/>
    <n v="0"/>
    <x v="7"/>
    <x v="20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0"/>
    <s v="US"/>
    <s v="USD"/>
    <n v="1463600945"/>
    <n v="1461786545"/>
    <b v="0"/>
    <n v="0"/>
    <b v="0"/>
    <s v="food/food trucks"/>
    <n v="0"/>
    <n v="0"/>
    <x v="7"/>
    <x v="16"/>
    <x v="1494"/>
    <d v="2016-05-18T19:49:05"/>
  </r>
  <r>
    <n v="2576"/>
    <s v="2 Go Fast Food (Canceled)"/>
    <s v="A New Twist with an American and Philippine fast food Mobile Trailer."/>
    <n v="10000"/>
    <x v="0"/>
    <x v="0"/>
    <s v="US"/>
    <s v="USD"/>
    <n v="1428707647"/>
    <n v="1424823247"/>
    <b v="0"/>
    <n v="0"/>
    <b v="0"/>
    <s v="food/food trucks"/>
    <n v="0"/>
    <n v="0"/>
    <x v="7"/>
    <x v="16"/>
    <x v="1495"/>
    <d v="2015-04-10T23:14:07"/>
  </r>
  <r>
    <n v="2584"/>
    <s v="Culinary Arts Food Truck Style"/>
    <s v="Bringing quality food to the masses using local premium ingredients, but at a food truck price!"/>
    <n v="10000"/>
    <x v="0"/>
    <x v="1"/>
    <s v="US"/>
    <s v="USD"/>
    <n v="1434341369"/>
    <n v="1431749369"/>
    <b v="0"/>
    <n v="0"/>
    <b v="0"/>
    <s v="food/food trucks"/>
    <n v="0"/>
    <n v="0"/>
    <x v="7"/>
    <x v="16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s v="US"/>
    <s v="USD"/>
    <n v="1429993026"/>
    <n v="1427401026"/>
    <b v="0"/>
    <n v="0"/>
    <b v="0"/>
    <s v="food/food trucks"/>
    <n v="0"/>
    <n v="0"/>
    <x v="7"/>
    <x v="16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x v="0"/>
    <x v="1"/>
    <s v="US"/>
    <s v="USD"/>
    <n v="1410448551"/>
    <n v="1407856551"/>
    <b v="0"/>
    <n v="0"/>
    <b v="0"/>
    <s v="publishing/children's books"/>
    <n v="0"/>
    <n v="0"/>
    <x v="2"/>
    <x v="25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x v="0"/>
    <x v="1"/>
    <s v="US"/>
    <s v="USD"/>
    <n v="1469325158"/>
    <n v="1464141158"/>
    <b v="0"/>
    <n v="0"/>
    <b v="0"/>
    <s v="theater/plays"/>
    <n v="0"/>
    <n v="0"/>
    <x v="1"/>
    <x v="18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x v="0"/>
    <x v="0"/>
    <s v="GB"/>
    <s v="GBP"/>
    <n v="1465258325"/>
    <n v="1462666325"/>
    <b v="0"/>
    <n v="0"/>
    <b v="0"/>
    <s v="theater/spaces"/>
    <n v="0"/>
    <n v="0"/>
    <x v="1"/>
    <x v="1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x v="0"/>
    <x v="0"/>
    <s v="US"/>
    <s v="USD"/>
    <n v="1427479192"/>
    <n v="1425322792"/>
    <b v="0"/>
    <n v="0"/>
    <b v="0"/>
    <s v="theater/musical"/>
    <n v="0"/>
    <n v="0"/>
    <x v="1"/>
    <x v="6"/>
    <x v="1501"/>
    <d v="2015-03-27T17:59:52"/>
  </r>
  <r>
    <n v="3886"/>
    <s v="a (Canceled)"/>
    <n v="1"/>
    <n v="10000"/>
    <x v="0"/>
    <x v="0"/>
    <s v="AU"/>
    <s v="AUD"/>
    <n v="1418275702"/>
    <n v="1415683702"/>
    <b v="0"/>
    <n v="0"/>
    <b v="0"/>
    <s v="theater/musical"/>
    <n v="0"/>
    <n v="0"/>
    <x v="1"/>
    <x v="6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x v="0"/>
    <x v="1"/>
    <s v="AU"/>
    <s v="AUD"/>
    <n v="1459490400"/>
    <n v="1457078868"/>
    <b v="0"/>
    <n v="0"/>
    <b v="0"/>
    <s v="theater/plays"/>
    <n v="0"/>
    <n v="0"/>
    <x v="1"/>
    <x v="18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s v="CA"/>
    <s v="CAD"/>
    <n v="1447821717"/>
    <n v="1445226117"/>
    <b v="0"/>
    <n v="0"/>
    <b v="0"/>
    <s v="theater/plays"/>
    <n v="0"/>
    <n v="0"/>
    <x v="1"/>
    <x v="18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s v="GB"/>
    <s v="GBP"/>
    <n v="1454284500"/>
    <n v="1449431237"/>
    <b v="0"/>
    <n v="0"/>
    <b v="0"/>
    <s v="theater/plays"/>
    <n v="0"/>
    <n v="0"/>
    <x v="1"/>
    <x v="18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x v="1100"/>
    <x v="2"/>
    <s v="US"/>
    <s v="USD"/>
    <n v="1374769288"/>
    <n v="1372177288"/>
    <b v="0"/>
    <n v="8200"/>
    <b v="1"/>
    <s v="technology/hardware"/>
    <n v="1678"/>
    <n v="20.47"/>
    <x v="3"/>
    <x v="12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101"/>
    <x v="0"/>
    <s v="US"/>
    <s v="USD"/>
    <n v="1450331940"/>
    <n v="1447777514"/>
    <b v="0"/>
    <n v="22"/>
    <b v="0"/>
    <s v="technology/wearables"/>
    <n v="30"/>
    <n v="134.55000000000001"/>
    <x v="3"/>
    <x v="10"/>
    <x v="1507"/>
    <d v="2015-12-17T05:59:00"/>
  </r>
  <r>
    <n v="2700"/>
    <s v="Holly's Hot Stuff"/>
    <s v="I currently own and operate a hot dog cart. I am hoping to purchase a used food truck so I can do business year round!"/>
    <n v="9999"/>
    <x v="428"/>
    <x v="1"/>
    <s v="US"/>
    <s v="USD"/>
    <n v="1411073972"/>
    <n v="1408481972"/>
    <b v="0"/>
    <n v="4"/>
    <b v="0"/>
    <s v="food/food trucks"/>
    <n v="1"/>
    <n v="17.5"/>
    <x v="7"/>
    <x v="16"/>
    <x v="1508"/>
    <d v="2014-09-18T20:59:32"/>
  </r>
  <r>
    <n v="267"/>
    <s v="Uncharted Amazon"/>
    <s v="A visually stunning, feature length film chronicling life's challenges in the remote depths of the Amazon rainforest."/>
    <n v="9850"/>
    <x v="1102"/>
    <x v="2"/>
    <s v="GB"/>
    <s v="GBP"/>
    <n v="1403693499"/>
    <n v="1401101499"/>
    <b v="1"/>
    <n v="165"/>
    <b v="1"/>
    <s v="film &amp; video/documentary"/>
    <n v="132"/>
    <n v="78.58"/>
    <x v="0"/>
    <x v="21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x v="1103"/>
    <x v="2"/>
    <s v="US"/>
    <s v="USD"/>
    <n v="1442501991"/>
    <n v="1439909991"/>
    <b v="0"/>
    <n v="480"/>
    <b v="1"/>
    <s v="games/tabletop games"/>
    <n v="404"/>
    <n v="82.4"/>
    <x v="4"/>
    <x v="32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104"/>
    <x v="1"/>
    <s v="US"/>
    <s v="USD"/>
    <n v="1401778740"/>
    <n v="1399474134"/>
    <b v="1"/>
    <n v="50"/>
    <b v="0"/>
    <s v="theater/plays"/>
    <n v="41"/>
    <n v="81.319999999999993"/>
    <x v="1"/>
    <x v="18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x v="914"/>
    <x v="2"/>
    <s v="US"/>
    <s v="USD"/>
    <n v="1407456000"/>
    <n v="1405573391"/>
    <b v="0"/>
    <n v="86"/>
    <b v="1"/>
    <s v="film &amp; video/documentary"/>
    <n v="124"/>
    <n v="139.53"/>
    <x v="0"/>
    <x v="21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x v="1105"/>
    <x v="1"/>
    <s v="US"/>
    <s v="USD"/>
    <n v="1465407219"/>
    <n v="1462815219"/>
    <b v="0"/>
    <n v="5"/>
    <b v="0"/>
    <s v="theater/plays"/>
    <n v="3"/>
    <n v="52.8"/>
    <x v="1"/>
    <x v="18"/>
    <x v="1513"/>
    <d v="2016-06-08T17:33:39"/>
  </r>
  <r>
    <n v="4087"/>
    <s v="Stage Production &quot;The Nail Shop&quot;"/>
    <s v="Comedy Stage Play"/>
    <n v="9600"/>
    <x v="0"/>
    <x v="1"/>
    <s v="US"/>
    <s v="USD"/>
    <n v="1468777786"/>
    <n v="1466185786"/>
    <b v="0"/>
    <n v="0"/>
    <b v="0"/>
    <s v="theater/plays"/>
    <n v="0"/>
    <n v="0"/>
    <x v="1"/>
    <x v="18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106"/>
    <x v="2"/>
    <s v="US"/>
    <s v="USD"/>
    <n v="1478785027"/>
    <n v="1476189427"/>
    <b v="0"/>
    <n v="120"/>
    <b v="1"/>
    <s v="technology/hardware"/>
    <n v="182"/>
    <n v="143.97999999999999"/>
    <x v="3"/>
    <x v="12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107"/>
    <x v="2"/>
    <s v="US"/>
    <s v="USD"/>
    <n v="1403305200"/>
    <n v="1400512658"/>
    <b v="1"/>
    <n v="226"/>
    <b v="1"/>
    <s v="theater/plays"/>
    <n v="119"/>
    <n v="50.16"/>
    <x v="1"/>
    <x v="18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x v="1108"/>
    <x v="2"/>
    <s v="US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</r>
  <r>
    <n v="1266"/>
    <s v="Sensory Station's First EP"/>
    <s v="We are looking to record our first EP produced by Aaron Harris (ISIS/Palms) at Studio West."/>
    <n v="9500"/>
    <x v="1109"/>
    <x v="2"/>
    <s v="US"/>
    <s v="USD"/>
    <n v="1389474145"/>
    <n v="1386882145"/>
    <b v="1"/>
    <n v="50"/>
    <b v="1"/>
    <s v="music/rock"/>
    <n v="100"/>
    <n v="190.9"/>
    <x v="5"/>
    <x v="31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x v="1110"/>
    <x v="2"/>
    <s v="GB"/>
    <s v="GBP"/>
    <n v="1443826800"/>
    <n v="1441606869"/>
    <b v="0"/>
    <n v="97"/>
    <b v="1"/>
    <s v="theater/plays"/>
    <n v="100"/>
    <n v="98.31"/>
    <x v="1"/>
    <x v="18"/>
    <x v="1519"/>
    <d v="2015-10-02T23:00:00"/>
  </r>
  <r>
    <n v="3433"/>
    <s v="The Dybbuk"/>
    <s v="death&amp;pretzels presents their first Chicago based project:_x000a_The Dybbuk by S. Ansky"/>
    <n v="9500"/>
    <x v="1111"/>
    <x v="2"/>
    <s v="US"/>
    <s v="USD"/>
    <n v="1402974000"/>
    <n v="1400290255"/>
    <b v="0"/>
    <n v="71"/>
    <b v="1"/>
    <s v="theater/plays"/>
    <n v="100"/>
    <n v="134.15"/>
    <x v="1"/>
    <x v="18"/>
    <x v="1520"/>
    <d v="2014-06-17T03:00:00"/>
  </r>
  <r>
    <n v="932"/>
    <s v="Mandy Harvey Christmas Album"/>
    <s v="Help me to create my 3rd album, a Christmas CD with 16 Holiday/Original favorites!"/>
    <n v="9500"/>
    <x v="1112"/>
    <x v="1"/>
    <s v="US"/>
    <s v="USD"/>
    <n v="1363990545"/>
    <n v="1360106145"/>
    <b v="0"/>
    <n v="30"/>
    <b v="0"/>
    <s v="music/jazz"/>
    <n v="15"/>
    <n v="46.03"/>
    <x v="5"/>
    <x v="24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x v="230"/>
    <x v="1"/>
    <s v="GB"/>
    <s v="GBP"/>
    <n v="1403886084"/>
    <n v="1401294084"/>
    <b v="0"/>
    <n v="9"/>
    <b v="0"/>
    <s v="theater/plays"/>
    <n v="1"/>
    <n v="15"/>
    <x v="1"/>
    <x v="18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s v="CA"/>
    <s v="CAD"/>
    <n v="1410669297"/>
    <n v="1405485297"/>
    <b v="0"/>
    <n v="0"/>
    <b v="0"/>
    <s v="theater/plays"/>
    <n v="0"/>
    <n v="0"/>
    <x v="1"/>
    <x v="18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x v="0"/>
    <x v="1"/>
    <s v="US"/>
    <s v="USD"/>
    <n v="1430281320"/>
    <n v="1427689320"/>
    <b v="0"/>
    <n v="0"/>
    <b v="0"/>
    <s v="food/food trucks"/>
    <n v="0"/>
    <n v="0"/>
    <x v="7"/>
    <x v="16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113"/>
    <x v="2"/>
    <s v="US"/>
    <s v="USD"/>
    <n v="1445363722"/>
    <n v="1442771722"/>
    <b v="0"/>
    <n v="47"/>
    <b v="1"/>
    <s v="music/indie rock"/>
    <n v="102"/>
    <n v="196.34"/>
    <x v="5"/>
    <x v="28"/>
    <x v="1525"/>
    <d v="2015-10-20T17:55:22"/>
  </r>
  <r>
    <n v="2599"/>
    <s v="Empty Ramekins Catering Group"/>
    <s v="The Empty Ramekins Catering Group is looking for your help to start up in Miami Florida!!!!"/>
    <n v="9041"/>
    <x v="27"/>
    <x v="1"/>
    <s v="US"/>
    <s v="USD"/>
    <n v="1407089147"/>
    <n v="1403201147"/>
    <b v="0"/>
    <n v="5"/>
    <b v="0"/>
    <s v="food/food trucks"/>
    <n v="1"/>
    <n v="18"/>
    <x v="7"/>
    <x v="16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x v="1114"/>
    <x v="2"/>
    <s v="ES"/>
    <s v="EUR"/>
    <n v="1470469938"/>
    <n v="1469173938"/>
    <b v="0"/>
    <n v="249"/>
    <b v="1"/>
    <s v="games/tabletop games"/>
    <n v="272"/>
    <n v="98.41"/>
    <x v="4"/>
    <x v="32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x v="1115"/>
    <x v="2"/>
    <s v="US"/>
    <s v="USD"/>
    <n v="1446346800"/>
    <n v="1443714800"/>
    <b v="0"/>
    <n v="89"/>
    <b v="1"/>
    <s v="photography/photobooks"/>
    <n v="172"/>
    <n v="174.21"/>
    <x v="6"/>
    <x v="14"/>
    <x v="1528"/>
    <d v="2015-11-01T03:00:00"/>
  </r>
  <r>
    <n v="2199"/>
    <s v="Decadolo. Flip it!"/>
    <s v="A new strategic board game designed to flip out your opponent."/>
    <n v="9000"/>
    <x v="1116"/>
    <x v="2"/>
    <s v="IE"/>
    <s v="EUR"/>
    <n v="1444903198"/>
    <n v="1442311198"/>
    <b v="1"/>
    <n v="251"/>
    <b v="1"/>
    <s v="games/tabletop games"/>
    <n v="147"/>
    <n v="52.7"/>
    <x v="4"/>
    <x v="32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117"/>
    <x v="2"/>
    <s v="US"/>
    <s v="USD"/>
    <n v="1412640373"/>
    <n v="1410048373"/>
    <b v="0"/>
    <n v="184"/>
    <b v="1"/>
    <s v="music/rock"/>
    <n v="126"/>
    <n v="61.7"/>
    <x v="5"/>
    <x v="31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x v="1118"/>
    <x v="2"/>
    <s v="US"/>
    <s v="USD"/>
    <n v="1467242995"/>
    <n v="1465428595"/>
    <b v="0"/>
    <n v="86"/>
    <b v="1"/>
    <s v="photography/photobooks"/>
    <n v="108"/>
    <n v="112.79"/>
    <x v="6"/>
    <x v="14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x v="1119"/>
    <x v="2"/>
    <s v="GB"/>
    <s v="GBP"/>
    <n v="1447426800"/>
    <n v="1444904830"/>
    <b v="0"/>
    <n v="159"/>
    <b v="1"/>
    <s v="photography/photobooks"/>
    <n v="105"/>
    <n v="59.41"/>
    <x v="6"/>
    <x v="14"/>
    <x v="1532"/>
    <d v="2015-11-13T15:00:00"/>
  </r>
  <r>
    <n v="2311"/>
    <s v="Mary Fagan's CD Project!"/>
    <s v="I'm heading back into the studio!  I'm planning to record a CD of original songs and one with some jazz standards."/>
    <n v="9000"/>
    <x v="1120"/>
    <x v="2"/>
    <s v="US"/>
    <s v="USD"/>
    <n v="1399421189"/>
    <n v="1396829189"/>
    <b v="1"/>
    <n v="104"/>
    <b v="1"/>
    <s v="music/indie rock"/>
    <n v="104"/>
    <n v="90.1"/>
    <x v="5"/>
    <x v="28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x v="1121"/>
    <x v="2"/>
    <s v="US"/>
    <s v="USD"/>
    <n v="1403301540"/>
    <n v="1400867283"/>
    <b v="1"/>
    <n v="145"/>
    <b v="1"/>
    <s v="photography/photobooks"/>
    <n v="103"/>
    <n v="64.16"/>
    <x v="6"/>
    <x v="14"/>
    <x v="1534"/>
    <d v="2014-06-20T21:59:00"/>
  </r>
  <r>
    <n v="1850"/>
    <s v="WILKES EP"/>
    <s v="WILKES is the solo venture of HighFlightSociety singer / Disciple bassist, Jason Wilkes. This project is to fund the debut 6 song EP."/>
    <n v="9000"/>
    <x v="1122"/>
    <x v="2"/>
    <s v="US"/>
    <s v="USD"/>
    <n v="1405033300"/>
    <n v="1402441300"/>
    <b v="0"/>
    <n v="179"/>
    <b v="1"/>
    <s v="music/rock"/>
    <n v="102"/>
    <n v="51.04"/>
    <x v="5"/>
    <x v="31"/>
    <x v="1535"/>
    <d v="2014-07-10T23:01:40"/>
  </r>
  <r>
    <n v="3360"/>
    <s v="Pretty Butch"/>
    <s v="World Premiere, an M1 Singapore Fringe Festival 2017 commission."/>
    <n v="9000"/>
    <x v="1123"/>
    <x v="2"/>
    <s v="SG"/>
    <s v="SGD"/>
    <n v="1481731140"/>
    <n v="1479866343"/>
    <b v="0"/>
    <n v="72"/>
    <b v="1"/>
    <s v="theater/plays"/>
    <n v="101"/>
    <n v="126.72"/>
    <x v="1"/>
    <x v="18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x v="1124"/>
    <x v="2"/>
    <s v="US"/>
    <s v="USD"/>
    <n v="1467680867"/>
    <n v="1464224867"/>
    <b v="0"/>
    <n v="57"/>
    <b v="1"/>
    <s v="film &amp; video/television"/>
    <n v="101"/>
    <n v="159.82"/>
    <x v="0"/>
    <x v="30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x v="1125"/>
    <x v="1"/>
    <s v="US"/>
    <s v="USD"/>
    <n v="1439251926"/>
    <n v="1435363926"/>
    <b v="0"/>
    <n v="14"/>
    <b v="0"/>
    <s v="technology/wearables"/>
    <n v="17"/>
    <n v="110.29"/>
    <x v="3"/>
    <x v="10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x v="1126"/>
    <x v="1"/>
    <s v="US"/>
    <s v="USD"/>
    <n v="1423660422"/>
    <n v="1420636422"/>
    <b v="1"/>
    <n v="18"/>
    <b v="0"/>
    <s v="photography/photobooks"/>
    <n v="11"/>
    <n v="55.39"/>
    <x v="6"/>
    <x v="14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x v="843"/>
    <x v="1"/>
    <s v="IT"/>
    <s v="EUR"/>
    <n v="1479410886"/>
    <n v="1474223286"/>
    <b v="0"/>
    <n v="2"/>
    <b v="0"/>
    <s v="technology/web"/>
    <n v="3"/>
    <n v="150.5"/>
    <x v="3"/>
    <x v="7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x v="1127"/>
    <x v="0"/>
    <s v="CH"/>
    <s v="CHF"/>
    <n v="1448489095"/>
    <n v="1445893495"/>
    <b v="0"/>
    <n v="6"/>
    <b v="0"/>
    <s v="technology/wearables"/>
    <n v="3"/>
    <n v="40"/>
    <x v="3"/>
    <x v="10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128"/>
    <x v="0"/>
    <s v="CA"/>
    <s v="CAD"/>
    <n v="1491019140"/>
    <n v="1487548802"/>
    <b v="0"/>
    <n v="3"/>
    <b v="0"/>
    <s v="publishing/art books"/>
    <n v="2"/>
    <n v="74.33"/>
    <x v="2"/>
    <x v="35"/>
    <x v="1542"/>
    <d v="2017-04-01T03:59:00"/>
  </r>
  <r>
    <n v="583"/>
    <s v="HackersArchive.com"/>
    <s v="HackersArchive.com will help rid the web of viruses and scams found everywhere else you look!"/>
    <n v="9000"/>
    <x v="4"/>
    <x v="1"/>
    <s v="US"/>
    <s v="USD"/>
    <n v="1426800687"/>
    <n v="1424212287"/>
    <b v="0"/>
    <n v="1"/>
    <b v="0"/>
    <s v="technology/web"/>
    <n v="0"/>
    <n v="1"/>
    <x v="3"/>
    <x v="7"/>
    <x v="1543"/>
    <d v="2015-03-19T21:31:27"/>
  </r>
  <r>
    <n v="585"/>
    <s v="Link Card"/>
    <s v="SAVE UP TO 40% WHEN YOU SPEND!_x000a__x000a_PRE-ORDER YOUR LINK CARD TODAY"/>
    <n v="9000"/>
    <x v="0"/>
    <x v="1"/>
    <s v="GB"/>
    <s v="GBP"/>
    <n v="1448928000"/>
    <n v="1444123377"/>
    <b v="0"/>
    <n v="0"/>
    <b v="0"/>
    <s v="technology/web"/>
    <n v="0"/>
    <n v="0"/>
    <x v="3"/>
    <x v="7"/>
    <x v="1544"/>
    <d v="2015-12-01T00:00:00"/>
  </r>
  <r>
    <n v="1172"/>
    <s v="let your dayz take you to the dogs."/>
    <s v="Bringing YOUR favorite dog recipes to the streets."/>
    <n v="9000"/>
    <x v="0"/>
    <x v="1"/>
    <s v="US"/>
    <s v="USD"/>
    <n v="1408551752"/>
    <n v="1405959752"/>
    <b v="0"/>
    <n v="0"/>
    <b v="0"/>
    <s v="food/food trucks"/>
    <n v="0"/>
    <n v="0"/>
    <x v="7"/>
    <x v="16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s v="US"/>
    <s v="USD"/>
    <n v="1447628946"/>
    <n v="1445033346"/>
    <b v="0"/>
    <n v="0"/>
    <b v="0"/>
    <s v="theater/spaces"/>
    <n v="0"/>
    <n v="0"/>
    <x v="1"/>
    <x v="1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x v="0"/>
    <x v="1"/>
    <s v="US"/>
    <s v="USD"/>
    <n v="1457157269"/>
    <n v="1455861269"/>
    <b v="0"/>
    <n v="0"/>
    <b v="0"/>
    <s v="theater/plays"/>
    <n v="0"/>
    <n v="0"/>
    <x v="1"/>
    <x v="18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129"/>
    <x v="2"/>
    <s v="US"/>
    <s v="USD"/>
    <n v="1272828120"/>
    <n v="1268934736"/>
    <b v="0"/>
    <n v="26"/>
    <b v="1"/>
    <s v="film &amp; video/documentary"/>
    <n v="101"/>
    <n v="347.85"/>
    <x v="0"/>
    <x v="21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151"/>
    <x v="1"/>
    <s v="US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s v="US"/>
    <s v="USD"/>
    <n v="1431286105"/>
    <n v="1427138905"/>
    <b v="0"/>
    <n v="0"/>
    <b v="0"/>
    <s v="publishing/translations"/>
    <n v="0"/>
    <n v="0"/>
    <x v="2"/>
    <x v="2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x v="572"/>
    <x v="1"/>
    <s v="US"/>
    <s v="USD"/>
    <n v="1365448657"/>
    <n v="1362860257"/>
    <b v="0"/>
    <n v="3"/>
    <b v="0"/>
    <s v="music/jazz"/>
    <n v="12"/>
    <n v="346.67"/>
    <x v="5"/>
    <x v="24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x v="1130"/>
    <x v="2"/>
    <s v="CA"/>
    <s v="CAD"/>
    <n v="1389012940"/>
    <n v="1385124940"/>
    <b v="0"/>
    <n v="191"/>
    <b v="1"/>
    <s v="music/rock"/>
    <n v="154"/>
    <n v="70.58"/>
    <x v="5"/>
    <x v="31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x v="1131"/>
    <x v="2"/>
    <s v="US"/>
    <s v="USD"/>
    <n v="1431885600"/>
    <n v="1429133323"/>
    <b v="0"/>
    <n v="70"/>
    <b v="1"/>
    <s v="photography/photobooks"/>
    <n v="104"/>
    <n v="130.16"/>
    <x v="6"/>
    <x v="14"/>
    <x v="1554"/>
    <d v="2015-05-17T18:00:00"/>
  </r>
  <r>
    <n v="1813"/>
    <s v="Libya : The Lost Days"/>
    <s v="This project aims to document, Libyan photographic history; through both print and artisan mediums ."/>
    <n v="8750"/>
    <x v="0"/>
    <x v="1"/>
    <s v="GB"/>
    <s v="GBP"/>
    <n v="1407532812"/>
    <n v="1404940812"/>
    <b v="0"/>
    <n v="0"/>
    <b v="0"/>
    <s v="photography/photobooks"/>
    <n v="0"/>
    <n v="0"/>
    <x v="6"/>
    <x v="14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x v="1132"/>
    <x v="2"/>
    <s v="US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x v="1133"/>
    <x v="2"/>
    <s v="US"/>
    <s v="USD"/>
    <n v="1330359423"/>
    <n v="1327767423"/>
    <b v="0"/>
    <n v="207"/>
    <b v="1"/>
    <s v="games/tabletop games"/>
    <n v="141"/>
    <n v="57.93"/>
    <x v="4"/>
    <x v="32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x v="1134"/>
    <x v="2"/>
    <s v="US"/>
    <s v="USD"/>
    <n v="1437620400"/>
    <n v="1434931811"/>
    <b v="0"/>
    <n v="182"/>
    <b v="1"/>
    <s v="film &amp; video/television"/>
    <n v="137"/>
    <n v="63.92"/>
    <x v="0"/>
    <x v="30"/>
    <x v="1558"/>
    <d v="2015-07-23T03:00:00"/>
  </r>
  <r>
    <n v="2251"/>
    <s v="Werewolf: Full Moon Expansion"/>
    <s v="A great game full of lying, scheming, and werewolves.  Now with additional characters to add even more mayhem!"/>
    <n v="8500"/>
    <x v="1135"/>
    <x v="2"/>
    <s v="US"/>
    <s v="USD"/>
    <n v="1408177077"/>
    <n v="1406362677"/>
    <b v="0"/>
    <n v="480"/>
    <b v="1"/>
    <s v="games/tabletop games"/>
    <n v="134"/>
    <n v="23.81"/>
    <x v="4"/>
    <x v="32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x v="1136"/>
    <x v="2"/>
    <s v="US"/>
    <s v="USD"/>
    <n v="1398460127"/>
    <n v="1395868127"/>
    <b v="0"/>
    <n v="498"/>
    <b v="1"/>
    <s v="games/tabletop games"/>
    <n v="126"/>
    <n v="21.5"/>
    <x v="4"/>
    <x v="32"/>
    <x v="1560"/>
    <d v="2014-04-25T21:08:47"/>
  </r>
  <r>
    <n v="734"/>
    <s v="Sideswiped"/>
    <s v="Sideswiped is my story of growing in and trusting God through the mess and mysteries of life."/>
    <n v="8500"/>
    <x v="1137"/>
    <x v="2"/>
    <s v="CA"/>
    <s v="CAD"/>
    <n v="1431147600"/>
    <n v="1428465420"/>
    <b v="0"/>
    <n v="57"/>
    <b v="1"/>
    <s v="publishing/nonfiction"/>
    <n v="126"/>
    <n v="187.19"/>
    <x v="2"/>
    <x v="29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x v="1138"/>
    <x v="2"/>
    <s v="US"/>
    <s v="USD"/>
    <n v="1413269940"/>
    <n v="1410421670"/>
    <b v="1"/>
    <n v="167"/>
    <b v="1"/>
    <s v="theater/plays"/>
    <n v="115"/>
    <n v="58.69"/>
    <x v="1"/>
    <x v="18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x v="1139"/>
    <x v="2"/>
    <s v="CA"/>
    <s v="CAD"/>
    <n v="1428091353"/>
    <n v="1425502953"/>
    <b v="0"/>
    <n v="90"/>
    <b v="1"/>
    <s v="photography/photobooks"/>
    <n v="111"/>
    <n v="104.39"/>
    <x v="6"/>
    <x v="14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x v="1140"/>
    <x v="2"/>
    <s v="US"/>
    <s v="USD"/>
    <n v="1485547530"/>
    <n v="1483646730"/>
    <b v="0"/>
    <n v="93"/>
    <b v="1"/>
    <s v="theater/spaces"/>
    <n v="103"/>
    <n v="94.41"/>
    <x v="1"/>
    <x v="1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x v="1141"/>
    <x v="2"/>
    <s v="US"/>
    <s v="USD"/>
    <n v="1431122400"/>
    <n v="1428428515"/>
    <b v="1"/>
    <n v="80"/>
    <b v="1"/>
    <s v="film &amp; video/documentary"/>
    <n v="103"/>
    <n v="109.19"/>
    <x v="0"/>
    <x v="21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42"/>
    <x v="2"/>
    <s v="US"/>
    <s v="USD"/>
    <n v="1405688952"/>
    <n v="1400504952"/>
    <b v="0"/>
    <n v="36"/>
    <b v="1"/>
    <s v="theater/spaces"/>
    <n v="103"/>
    <n v="242.28"/>
    <x v="1"/>
    <x v="1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x v="1143"/>
    <x v="2"/>
    <s v="US"/>
    <s v="USD"/>
    <n v="1438441308"/>
    <n v="1435590108"/>
    <b v="1"/>
    <n v="82"/>
    <b v="1"/>
    <s v="film &amp; video/documentary"/>
    <n v="102"/>
    <n v="105.32"/>
    <x v="0"/>
    <x v="21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x v="1144"/>
    <x v="2"/>
    <s v="US"/>
    <s v="USD"/>
    <n v="1483417020"/>
    <n v="1480480167"/>
    <b v="0"/>
    <n v="68"/>
    <b v="1"/>
    <s v="food/small batch"/>
    <n v="101"/>
    <n v="125.99"/>
    <x v="7"/>
    <x v="33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x v="61"/>
    <x v="0"/>
    <s v="US"/>
    <s v="USD"/>
    <n v="1392595200"/>
    <n v="1391293745"/>
    <b v="0"/>
    <n v="13"/>
    <b v="0"/>
    <s v="publishing/art books"/>
    <n v="4"/>
    <n v="26.92"/>
    <x v="2"/>
    <x v="35"/>
    <x v="1569"/>
    <d v="2014-02-17T00:00:00"/>
  </r>
  <r>
    <n v="3746"/>
    <s v="Stage Play Production - &quot;I Love You to Death&quot;"/>
    <s v="Generational curses CAN be broken...right?"/>
    <n v="8500"/>
    <x v="1145"/>
    <x v="1"/>
    <s v="US"/>
    <s v="USD"/>
    <n v="1475918439"/>
    <n v="1473326439"/>
    <b v="0"/>
    <n v="1"/>
    <b v="0"/>
    <s v="theater/plays"/>
    <n v="2"/>
    <n v="202"/>
    <x v="1"/>
    <x v="18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x v="152"/>
    <x v="0"/>
    <s v="US"/>
    <s v="USD"/>
    <n v="1431745200"/>
    <n v="1429170603"/>
    <b v="0"/>
    <n v="2"/>
    <b v="0"/>
    <s v="food/food trucks"/>
    <n v="1"/>
    <n v="25.5"/>
    <x v="7"/>
    <x v="16"/>
    <x v="1571"/>
    <d v="2015-05-16T03:00:00"/>
  </r>
  <r>
    <n v="460"/>
    <s v="Darwin's Kiss"/>
    <s v="An animated web series about biological evolution gone haywire."/>
    <n v="8500"/>
    <x v="87"/>
    <x v="1"/>
    <s v="US"/>
    <s v="USD"/>
    <n v="1401595200"/>
    <n v="1398862875"/>
    <b v="0"/>
    <n v="2"/>
    <b v="0"/>
    <s v="film &amp; video/animation"/>
    <n v="0"/>
    <n v="12.5"/>
    <x v="0"/>
    <x v="3"/>
    <x v="1572"/>
    <d v="2014-06-01T04:00:00"/>
  </r>
  <r>
    <n v="46"/>
    <s v="New equipment for Joy's World!"/>
    <s v="The legendary community TV programme Joy's World is in dire need of new equipment! We are hoping you can help."/>
    <n v="8400"/>
    <x v="1146"/>
    <x v="2"/>
    <s v="AU"/>
    <s v="AUD"/>
    <n v="1450220974"/>
    <n v="1447628974"/>
    <b v="0"/>
    <n v="45"/>
    <b v="1"/>
    <s v="film &amp; video/television"/>
    <n v="104"/>
    <n v="194.44"/>
    <x v="0"/>
    <x v="30"/>
    <x v="1573"/>
    <d v="2015-12-15T23:09:34"/>
  </r>
  <r>
    <n v="3302"/>
    <s v="El muro de BorÃ­s KiÃ©n"/>
    <s v="FilosofÃ­a de los anÃ³nimos"/>
    <n v="8400"/>
    <x v="1147"/>
    <x v="2"/>
    <s v="ES"/>
    <s v="EUR"/>
    <n v="1481099176"/>
    <n v="1478507176"/>
    <b v="0"/>
    <n v="50"/>
    <b v="1"/>
    <s v="theater/plays"/>
    <n v="103"/>
    <n v="173.7"/>
    <x v="1"/>
    <x v="18"/>
    <x v="1574"/>
    <d v="2016-12-07T08:26:16"/>
  </r>
  <r>
    <n v="3041"/>
    <s v="Lend a Hand in Our Home"/>
    <s v="Privet! Hello! Bon Jour! We are the Arlekin Players Theatre and we need a home."/>
    <n v="8300"/>
    <x v="1148"/>
    <x v="2"/>
    <s v="US"/>
    <s v="USD"/>
    <n v="1453323048"/>
    <n v="1450731048"/>
    <b v="0"/>
    <n v="95"/>
    <b v="1"/>
    <s v="theater/spaces"/>
    <n v="110"/>
    <n v="96.53"/>
    <x v="1"/>
    <x v="1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149"/>
    <x v="2"/>
    <s v="US"/>
    <s v="USD"/>
    <n v="1406900607"/>
    <n v="1403012607"/>
    <b v="0"/>
    <n v="119"/>
    <b v="1"/>
    <s v="publishing/nonfiction"/>
    <n v="122"/>
    <n v="84.14"/>
    <x v="2"/>
    <x v="29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150"/>
    <x v="2"/>
    <s v="US"/>
    <s v="USD"/>
    <n v="1378180800"/>
    <n v="1375113391"/>
    <b v="0"/>
    <n v="539"/>
    <b v="1"/>
    <s v="games/tabletop games"/>
    <n v="171"/>
    <n v="25.43"/>
    <x v="4"/>
    <x v="32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151"/>
    <x v="2"/>
    <s v="US"/>
    <s v="USD"/>
    <n v="1347530822"/>
    <n v="1345716422"/>
    <b v="0"/>
    <n v="3468"/>
    <b v="1"/>
    <s v="technology/space exploration"/>
    <n v="1379"/>
    <n v="31.82"/>
    <x v="3"/>
    <x v="8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x v="1152"/>
    <x v="2"/>
    <s v="GB"/>
    <s v="GBP"/>
    <n v="1372701600"/>
    <n v="1369895421"/>
    <b v="1"/>
    <n v="204"/>
    <b v="1"/>
    <s v="technology/hardware"/>
    <n v="421"/>
    <n v="164.91"/>
    <x v="3"/>
    <x v="12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x v="1153"/>
    <x v="2"/>
    <s v="US"/>
    <s v="USD"/>
    <n v="1439344800"/>
    <n v="1435611572"/>
    <b v="1"/>
    <n v="398"/>
    <b v="1"/>
    <s v="technology/space exploration"/>
    <n v="408"/>
    <n v="81.95"/>
    <x v="3"/>
    <x v="8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x v="1154"/>
    <x v="2"/>
    <s v="US"/>
    <s v="USD"/>
    <n v="1369637940"/>
    <n v="1367088443"/>
    <b v="1"/>
    <n v="394"/>
    <b v="1"/>
    <s v="theater/spaces"/>
    <n v="351"/>
    <n v="71.239999999999995"/>
    <x v="1"/>
    <x v="1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x v="1155"/>
    <x v="2"/>
    <s v="US"/>
    <s v="USD"/>
    <n v="1489536000"/>
    <n v="1485976468"/>
    <b v="1"/>
    <n v="304"/>
    <b v="1"/>
    <s v="technology/space exploration"/>
    <n v="224"/>
    <n v="58.93"/>
    <x v="3"/>
    <x v="8"/>
    <x v="1582"/>
    <d v="2017-03-15T00:00:00"/>
  </r>
  <r>
    <n v="1513"/>
    <s v="Russian Interiors"/>
    <s v="An intimate portrait of Russian women in their private spaces by late photographer Andy Rocchelli published by Cesura."/>
    <n v="8000"/>
    <x v="1156"/>
    <x v="2"/>
    <s v="GB"/>
    <s v="GBP"/>
    <n v="1405523866"/>
    <n v="1402931866"/>
    <b v="1"/>
    <n v="215"/>
    <b v="1"/>
    <s v="photography/photobooks"/>
    <n v="150"/>
    <n v="55.82"/>
    <x v="6"/>
    <x v="14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x v="1157"/>
    <x v="2"/>
    <s v="US"/>
    <s v="USD"/>
    <n v="1426197512"/>
    <n v="1423609112"/>
    <b v="0"/>
    <n v="274"/>
    <b v="1"/>
    <s v="technology/wearables"/>
    <n v="147"/>
    <n v="42.89"/>
    <x v="3"/>
    <x v="10"/>
    <x v="1584"/>
    <d v="2015-03-12T21:58:32"/>
  </r>
  <r>
    <n v="2331"/>
    <s v="Meadowlands Chocolate"/>
    <s v="Handcrafted, organic, single-origin, bean-to-bar, dark chocolate. Like fine wine, the secret is in the terroir."/>
    <n v="8000"/>
    <x v="1158"/>
    <x v="2"/>
    <s v="US"/>
    <s v="USD"/>
    <n v="1408320490"/>
    <n v="1405728490"/>
    <b v="1"/>
    <n v="283"/>
    <b v="1"/>
    <s v="food/small batch"/>
    <n v="144"/>
    <n v="40.799999999999997"/>
    <x v="7"/>
    <x v="33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x v="1159"/>
    <x v="2"/>
    <s v="US"/>
    <s v="USD"/>
    <n v="1388017937"/>
    <n v="1385425937"/>
    <b v="0"/>
    <n v="242"/>
    <b v="1"/>
    <s v="technology/hardware"/>
    <n v="130"/>
    <n v="43.1"/>
    <x v="3"/>
    <x v="12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160"/>
    <x v="2"/>
    <s v="US"/>
    <s v="USD"/>
    <n v="1358117313"/>
    <n v="1355525313"/>
    <b v="0"/>
    <n v="79"/>
    <b v="1"/>
    <s v="music/indie rock"/>
    <n v="128"/>
    <n v="129.11000000000001"/>
    <x v="5"/>
    <x v="28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161"/>
    <x v="2"/>
    <s v="CA"/>
    <s v="CAD"/>
    <n v="1398268773"/>
    <n v="1395676773"/>
    <b v="0"/>
    <n v="58"/>
    <b v="1"/>
    <s v="technology/hardware"/>
    <n v="123"/>
    <n v="169.52"/>
    <x v="3"/>
    <x v="12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x v="1162"/>
    <x v="2"/>
    <s v="US"/>
    <s v="USD"/>
    <n v="1361696955"/>
    <n v="1359104955"/>
    <b v="0"/>
    <n v="160"/>
    <b v="1"/>
    <s v="music/indie rock"/>
    <n v="115"/>
    <n v="57.52"/>
    <x v="5"/>
    <x v="28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x v="1163"/>
    <x v="2"/>
    <s v="US"/>
    <s v="USD"/>
    <n v="1323742396"/>
    <n v="1319850796"/>
    <b v="0"/>
    <n v="136"/>
    <b v="1"/>
    <s v="music/rock"/>
    <n v="114"/>
    <n v="67.13"/>
    <x v="5"/>
    <x v="31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x v="1164"/>
    <x v="2"/>
    <s v="US"/>
    <s v="USD"/>
    <n v="1447862947"/>
    <n v="1445267347"/>
    <b v="0"/>
    <n v="84"/>
    <b v="1"/>
    <s v="games/tabletop games"/>
    <n v="113"/>
    <n v="107.32"/>
    <x v="4"/>
    <x v="32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165"/>
    <x v="2"/>
    <s v="US"/>
    <s v="USD"/>
    <n v="1365973432"/>
    <n v="1363381432"/>
    <b v="1"/>
    <n v="146"/>
    <b v="1"/>
    <s v="film &amp; video/documentary"/>
    <n v="112"/>
    <n v="61.3"/>
    <x v="0"/>
    <x v="21"/>
    <x v="1592"/>
    <d v="2013-04-14T21:03:52"/>
  </r>
  <r>
    <n v="1385"/>
    <s v="Chi Might Project"/>
    <s v="Musicians, singers &amp; songwriters from all over the world collaborate via YouTube in order to create an amazing album!"/>
    <n v="8000"/>
    <x v="1166"/>
    <x v="2"/>
    <s v="DE"/>
    <s v="EUR"/>
    <n v="1461931860"/>
    <n v="1457109121"/>
    <b v="0"/>
    <n v="134"/>
    <b v="1"/>
    <s v="music/rock"/>
    <n v="110"/>
    <n v="65.91"/>
    <x v="5"/>
    <x v="31"/>
    <x v="1593"/>
    <d v="2016-04-29T12:11:00"/>
  </r>
  <r>
    <n v="1684"/>
    <s v="Goodness &amp; Mercy EP - Marty Mikles"/>
    <s v="New Music from Marty Mikles!  A new EP all about God's Goodness &amp; Mercy."/>
    <n v="8000"/>
    <x v="1167"/>
    <x v="3"/>
    <s v="US"/>
    <s v="USD"/>
    <n v="1489775641"/>
    <n v="1487360041"/>
    <b v="0"/>
    <n v="101"/>
    <b v="0"/>
    <s v="music/faith"/>
    <n v="109"/>
    <n v="86.44"/>
    <x v="5"/>
    <x v="15"/>
    <x v="1594"/>
    <d v="2017-03-17T18:34:01"/>
  </r>
  <r>
    <n v="3006"/>
    <s v="ONTARIO STREET THEATRE in Port Hope."/>
    <s v="We're an affordable theatre and rental space that can be molded into anything by anyone."/>
    <n v="8000"/>
    <x v="1168"/>
    <x v="2"/>
    <s v="CA"/>
    <s v="CAD"/>
    <n v="1418580591"/>
    <n v="1415988591"/>
    <b v="0"/>
    <n v="97"/>
    <b v="1"/>
    <s v="theater/spaces"/>
    <n v="108"/>
    <n v="88.87"/>
    <x v="1"/>
    <x v="1"/>
    <x v="1595"/>
    <d v="2014-12-14T18:09:51"/>
  </r>
  <r>
    <n v="56"/>
    <s v="Voxwomen Cycling Show"/>
    <s v="We want to see more women's cycling on TV - and we need your help to make it happen!"/>
    <n v="8000"/>
    <x v="1169"/>
    <x v="2"/>
    <s v="GB"/>
    <s v="GBP"/>
    <n v="1433779200"/>
    <n v="1432559424"/>
    <b v="0"/>
    <n v="174"/>
    <b v="1"/>
    <s v="film &amp; video/television"/>
    <n v="107"/>
    <n v="49.32"/>
    <x v="0"/>
    <x v="30"/>
    <x v="1596"/>
    <d v="2015-06-08T16:00:00"/>
  </r>
  <r>
    <n v="255"/>
    <s v="xoxosms: a documentary about love in the 21st century"/>
    <s v="xoxosms is a documentary about first love, long distance and Skype."/>
    <n v="8000"/>
    <x v="1170"/>
    <x v="2"/>
    <s v="US"/>
    <s v="USD"/>
    <n v="1300275482"/>
    <n v="1297687082"/>
    <b v="1"/>
    <n v="188"/>
    <b v="1"/>
    <s v="film &amp; video/documentary"/>
    <n v="107"/>
    <n v="45.42"/>
    <x v="0"/>
    <x v="21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31"/>
    <x v="2"/>
    <s v="US"/>
    <s v="USD"/>
    <n v="1406854800"/>
    <n v="1403599778"/>
    <b v="0"/>
    <n v="94"/>
    <b v="1"/>
    <s v="theater/musical"/>
    <n v="107"/>
    <n v="90.82"/>
    <x v="1"/>
    <x v="6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x v="1171"/>
    <x v="2"/>
    <s v="US"/>
    <s v="USD"/>
    <n v="1402710250"/>
    <n v="1401846250"/>
    <b v="0"/>
    <n v="58"/>
    <b v="1"/>
    <s v="film &amp; video/television"/>
    <n v="106"/>
    <n v="146.88"/>
    <x v="0"/>
    <x v="30"/>
    <x v="1599"/>
    <d v="2014-06-14T01:44:10"/>
  </r>
  <r>
    <n v="794"/>
    <s v="Begins Again"/>
    <s v="The Brian Davis Band is a group of friends that want to share their lives and experiences through music that connects with people."/>
    <n v="8000"/>
    <x v="1172"/>
    <x v="2"/>
    <s v="US"/>
    <s v="USD"/>
    <n v="1315242360"/>
    <n v="1310438737"/>
    <b v="0"/>
    <n v="53"/>
    <b v="1"/>
    <s v="music/rock"/>
    <n v="105"/>
    <n v="158.96"/>
    <x v="5"/>
    <x v="31"/>
    <x v="1600"/>
    <d v="2011-09-05T17:06:00"/>
  </r>
  <r>
    <n v="806"/>
    <s v="Golden Animals NEW Album!"/>
    <s v="Help Golden Animals finish their NEW Album!"/>
    <n v="8000"/>
    <x v="1173"/>
    <x v="2"/>
    <s v="US"/>
    <s v="USD"/>
    <n v="1315413339"/>
    <n v="1312821339"/>
    <b v="0"/>
    <n v="71"/>
    <b v="1"/>
    <s v="music/rock"/>
    <n v="104"/>
    <n v="117.68"/>
    <x v="5"/>
    <x v="31"/>
    <x v="1601"/>
    <d v="2011-09-07T16:35:39"/>
  </r>
  <r>
    <n v="1382"/>
    <s v="The Floorwalkers New Album!"/>
    <s v="We're making a new record -- independently! We've got some great new songs we're really excited to bring to you!"/>
    <n v="8000"/>
    <x v="1174"/>
    <x v="2"/>
    <s v="US"/>
    <s v="USD"/>
    <n v="1367867536"/>
    <n v="1365275536"/>
    <b v="0"/>
    <n v="148"/>
    <b v="1"/>
    <s v="music/rock"/>
    <n v="104"/>
    <n v="56.41"/>
    <x v="5"/>
    <x v="31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x v="1175"/>
    <x v="2"/>
    <s v="US"/>
    <s v="USD"/>
    <n v="1469721518"/>
    <n v="1467129518"/>
    <b v="0"/>
    <n v="47"/>
    <b v="1"/>
    <s v="theater/plays"/>
    <n v="104"/>
    <n v="177.62"/>
    <x v="1"/>
    <x v="18"/>
    <x v="1603"/>
    <d v="2016-07-28T15:58:38"/>
  </r>
  <r>
    <n v="3169"/>
    <s v="The Window"/>
    <s v="We're bringing The Window to the Cherry Lane Theater in January 2014."/>
    <n v="8000"/>
    <x v="1176"/>
    <x v="2"/>
    <s v="US"/>
    <s v="USD"/>
    <n v="1386910740"/>
    <n v="1384364561"/>
    <b v="1"/>
    <n v="82"/>
    <b v="1"/>
    <s v="theater/plays"/>
    <n v="103"/>
    <n v="100.5"/>
    <x v="1"/>
    <x v="18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x v="1177"/>
    <x v="2"/>
    <s v="US"/>
    <s v="USD"/>
    <n v="1409187600"/>
    <n v="1406316312"/>
    <b v="0"/>
    <n v="25"/>
    <b v="1"/>
    <s v="theater/musical"/>
    <n v="103"/>
    <n v="329.2"/>
    <x v="1"/>
    <x v="6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x v="1178"/>
    <x v="2"/>
    <s v="US"/>
    <s v="USD"/>
    <n v="1444348800"/>
    <n v="1442283562"/>
    <b v="1"/>
    <n v="71"/>
    <b v="1"/>
    <s v="theater/plays"/>
    <n v="103"/>
    <n v="115.87"/>
    <x v="1"/>
    <x v="18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x v="1179"/>
    <x v="2"/>
    <s v="GB"/>
    <s v="GBP"/>
    <n v="1404858840"/>
    <n v="1402266840"/>
    <b v="0"/>
    <n v="94"/>
    <b v="1"/>
    <s v="theater/plays"/>
    <n v="103"/>
    <n v="87.36"/>
    <x v="1"/>
    <x v="18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80"/>
    <x v="2"/>
    <s v="US"/>
    <s v="USD"/>
    <n v="1325310336"/>
    <n v="1320122736"/>
    <b v="0"/>
    <n v="62"/>
    <b v="1"/>
    <s v="music/pop"/>
    <n v="103"/>
    <n v="132.44"/>
    <x v="5"/>
    <x v="37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x v="1180"/>
    <x v="2"/>
    <s v="US"/>
    <s v="USD"/>
    <n v="1322454939"/>
    <n v="1319859339"/>
    <b v="0"/>
    <n v="116"/>
    <b v="1"/>
    <s v="music/pop"/>
    <n v="103"/>
    <n v="70.78"/>
    <x v="5"/>
    <x v="37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x v="1181"/>
    <x v="2"/>
    <s v="US"/>
    <s v="USD"/>
    <n v="1401024758"/>
    <n v="1398432758"/>
    <b v="0"/>
    <n v="32"/>
    <b v="1"/>
    <s v="theater/musical"/>
    <n v="102"/>
    <n v="255.17"/>
    <x v="1"/>
    <x v="6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x v="1182"/>
    <x v="2"/>
    <s v="GB"/>
    <s v="GBP"/>
    <n v="1434452400"/>
    <n v="1431509397"/>
    <b v="1"/>
    <n v="70"/>
    <b v="1"/>
    <s v="theater/plays"/>
    <n v="102"/>
    <n v="116"/>
    <x v="1"/>
    <x v="18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183"/>
    <x v="2"/>
    <s v="CA"/>
    <s v="CAD"/>
    <n v="1427775414"/>
    <n v="1425187014"/>
    <b v="0"/>
    <n v="40"/>
    <b v="1"/>
    <s v="theater/plays"/>
    <n v="101"/>
    <n v="202.85"/>
    <x v="1"/>
    <x v="18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x v="1184"/>
    <x v="2"/>
    <s v="US"/>
    <s v="USD"/>
    <n v="1425830905"/>
    <n v="1423242505"/>
    <b v="0"/>
    <n v="57"/>
    <b v="1"/>
    <s v="theater/plays"/>
    <n v="101"/>
    <n v="142.28"/>
    <x v="1"/>
    <x v="18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x v="1185"/>
    <x v="2"/>
    <s v="US"/>
    <s v="USD"/>
    <n v="1385932867"/>
    <n v="1383337267"/>
    <b v="0"/>
    <n v="108"/>
    <b v="1"/>
    <s v="music/rock"/>
    <n v="101"/>
    <n v="74.95"/>
    <x v="5"/>
    <x v="31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x v="1186"/>
    <x v="2"/>
    <s v="GB"/>
    <s v="GBP"/>
    <n v="1426870560"/>
    <n v="1424280899"/>
    <b v="0"/>
    <n v="77"/>
    <b v="1"/>
    <s v="theater/plays"/>
    <n v="101"/>
    <n v="104.99"/>
    <x v="1"/>
    <x v="18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187"/>
    <x v="2"/>
    <s v="US"/>
    <s v="USD"/>
    <n v="1300930838"/>
    <n v="1293158438"/>
    <b v="0"/>
    <n v="92"/>
    <b v="1"/>
    <s v="music/rock"/>
    <n v="101"/>
    <n v="87.83"/>
    <x v="5"/>
    <x v="31"/>
    <x v="1616"/>
    <d v="2011-03-24T01:40:38"/>
  </r>
  <r>
    <n v="2120"/>
    <s v="Hearty Har Full Length Album"/>
    <s v="&lt;3_x000a_Coming in from outer space. Help Hearty Har record their 1st album!!"/>
    <n v="8000"/>
    <x v="1188"/>
    <x v="2"/>
    <s v="US"/>
    <s v="USD"/>
    <n v="1388617736"/>
    <n v="1384384136"/>
    <b v="0"/>
    <n v="69"/>
    <b v="1"/>
    <s v="music/indie rock"/>
    <n v="101"/>
    <n v="116.96"/>
    <x v="5"/>
    <x v="28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189"/>
    <x v="2"/>
    <s v="US"/>
    <s v="USD"/>
    <n v="1299138561"/>
    <n v="1294818561"/>
    <b v="0"/>
    <n v="96"/>
    <b v="1"/>
    <s v="music/rock"/>
    <n v="101"/>
    <n v="83.89"/>
    <x v="5"/>
    <x v="31"/>
    <x v="1618"/>
    <d v="2011-03-03T07:49:21"/>
  </r>
  <r>
    <n v="419"/>
    <s v="BEYOND LOCAL"/>
    <s v="Beyond Local is a personal journey through an art-centric and musically talented community that fosters creativity."/>
    <n v="8000"/>
    <x v="1190"/>
    <x v="2"/>
    <s v="US"/>
    <s v="USD"/>
    <n v="1372536787"/>
    <n v="1367352787"/>
    <b v="0"/>
    <n v="73"/>
    <b v="1"/>
    <s v="film &amp; video/documentary"/>
    <n v="100"/>
    <n v="110.07"/>
    <x v="0"/>
    <x v="21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x v="1191"/>
    <x v="2"/>
    <s v="US"/>
    <s v="USD"/>
    <n v="1340914571"/>
    <n v="1338322571"/>
    <b v="0"/>
    <n v="80"/>
    <b v="1"/>
    <s v="music/classical music"/>
    <n v="100"/>
    <n v="100.33"/>
    <x v="5"/>
    <x v="38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192"/>
    <x v="2"/>
    <s v="US"/>
    <s v="USD"/>
    <n v="1417057200"/>
    <n v="1414599886"/>
    <b v="0"/>
    <n v="113"/>
    <b v="1"/>
    <s v="theater/plays"/>
    <n v="100"/>
    <n v="70.88"/>
    <x v="1"/>
    <x v="18"/>
    <x v="1621"/>
    <d v="2014-11-27T03:00:00"/>
  </r>
  <r>
    <n v="3376"/>
    <s v="The Tutors"/>
    <s v="3 college grads struggling to fund their social network. 1 bratty blackmailing student. 1 dreamy Asian business man. 1 awesome play."/>
    <n v="8000"/>
    <x v="1193"/>
    <x v="2"/>
    <s v="US"/>
    <s v="USD"/>
    <n v="1429976994"/>
    <n v="1424796594"/>
    <b v="0"/>
    <n v="19"/>
    <b v="1"/>
    <s v="theater/plays"/>
    <n v="100"/>
    <n v="421.11"/>
    <x v="1"/>
    <x v="18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x v="222"/>
    <x v="1"/>
    <s v="US"/>
    <s v="USD"/>
    <n v="1440734400"/>
    <n v="1438549026"/>
    <b v="0"/>
    <n v="72"/>
    <b v="0"/>
    <s v="music/indie rock"/>
    <n v="40"/>
    <n v="44.44"/>
    <x v="5"/>
    <x v="28"/>
    <x v="1623"/>
    <d v="2015-08-28T04:00:00"/>
  </r>
  <r>
    <n v="3911"/>
    <s v="Ministers of Grace"/>
    <s v="â€˜Ministers of Graceâ€™ imagines what the movie Ghostbusters would be like if written by William Shakespeare."/>
    <n v="8000"/>
    <x v="1194"/>
    <x v="1"/>
    <s v="US"/>
    <s v="USD"/>
    <n v="1417033777"/>
    <n v="1414438177"/>
    <b v="0"/>
    <n v="36"/>
    <b v="0"/>
    <s v="theater/plays"/>
    <n v="37"/>
    <n v="83.14"/>
    <x v="1"/>
    <x v="18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x v="1195"/>
    <x v="1"/>
    <s v="US"/>
    <s v="USD"/>
    <n v="1437188400"/>
    <n v="1432100004"/>
    <b v="0"/>
    <n v="2"/>
    <b v="0"/>
    <s v="theater/plays"/>
    <n v="31"/>
    <n v="1250"/>
    <x v="1"/>
    <x v="18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x v="1196"/>
    <x v="1"/>
    <s v="US"/>
    <s v="USD"/>
    <n v="1342309368"/>
    <n v="1337125368"/>
    <b v="0"/>
    <n v="49"/>
    <b v="0"/>
    <s v="publishing/children's books"/>
    <n v="22"/>
    <n v="35.729999999999997"/>
    <x v="2"/>
    <x v="25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x v="1197"/>
    <x v="1"/>
    <s v="US"/>
    <s v="USD"/>
    <n v="1444144222"/>
    <n v="1441120222"/>
    <b v="0"/>
    <n v="17"/>
    <b v="0"/>
    <s v="film &amp; video/drama"/>
    <n v="16"/>
    <n v="76.47"/>
    <x v="0"/>
    <x v="5"/>
    <x v="1627"/>
    <d v="2015-10-06T15:10:22"/>
  </r>
  <r>
    <n v="1102"/>
    <s v="Runers"/>
    <s v="Runers is a top-down rogue-like shooter where as you advance you create more powerful spells and fight fierce monsters and bosses."/>
    <n v="8000"/>
    <x v="165"/>
    <x v="1"/>
    <s v="US"/>
    <s v="USD"/>
    <n v="1386568740"/>
    <n v="1383095125"/>
    <b v="0"/>
    <n v="24"/>
    <b v="0"/>
    <s v="games/video games"/>
    <n v="5"/>
    <n v="17.71"/>
    <x v="4"/>
    <x v="9"/>
    <x v="1628"/>
    <d v="2013-12-09T05:59:00"/>
  </r>
  <r>
    <n v="168"/>
    <s v="Moving On"/>
    <s v="A homeless Gulf War 2 vet, and Congressional Medal of Honor recipient fights for his sanity on the mean streets of Albuquerque."/>
    <n v="8000"/>
    <x v="1089"/>
    <x v="1"/>
    <s v="US"/>
    <s v="USD"/>
    <n v="1426791770"/>
    <n v="1424203370"/>
    <b v="0"/>
    <n v="3"/>
    <b v="0"/>
    <s v="film &amp; video/drama"/>
    <n v="4"/>
    <n v="108.33"/>
    <x v="0"/>
    <x v="5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x v="1198"/>
    <x v="1"/>
    <s v="US"/>
    <s v="USD"/>
    <n v="1409962211"/>
    <n v="1407370211"/>
    <b v="0"/>
    <n v="13"/>
    <b v="0"/>
    <s v="theater/plays"/>
    <n v="4"/>
    <n v="23.92"/>
    <x v="1"/>
    <x v="18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x v="686"/>
    <x v="1"/>
    <s v="GB"/>
    <s v="GBP"/>
    <n v="1430470772"/>
    <n v="1427878772"/>
    <b v="0"/>
    <n v="12"/>
    <b v="0"/>
    <s v="theater/musical"/>
    <n v="3"/>
    <n v="22.75"/>
    <x v="1"/>
    <x v="6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x v="322"/>
    <x v="1"/>
    <s v="US"/>
    <s v="USD"/>
    <n v="1408581930"/>
    <n v="1405989930"/>
    <b v="0"/>
    <n v="9"/>
    <b v="0"/>
    <s v="music/indie rock"/>
    <n v="3"/>
    <n v="28.89"/>
    <x v="5"/>
    <x v="28"/>
    <x v="1632"/>
    <d v="2014-08-21T00:45:30"/>
  </r>
  <r>
    <n v="1240"/>
    <s v="Message of Peace, Love &amp; Unity (Canceled)"/>
    <s v="Sharing positive vibes of Peace, Love &amp; Unity with the World through conscious Reggae Music!"/>
    <n v="8000"/>
    <x v="853"/>
    <x v="0"/>
    <s v="US"/>
    <s v="USD"/>
    <n v="1373665860"/>
    <n v="1368579457"/>
    <b v="0"/>
    <n v="8"/>
    <b v="0"/>
    <s v="music/world music"/>
    <n v="3"/>
    <n v="30.13"/>
    <x v="5"/>
    <x v="11"/>
    <x v="1633"/>
    <d v="2013-07-12T21:51:00"/>
  </r>
  <r>
    <n v="556"/>
    <s v="Braille Academy"/>
    <s v="An educational platform for learning Unified English Braille Code"/>
    <n v="8000"/>
    <x v="64"/>
    <x v="1"/>
    <s v="US"/>
    <s v="USD"/>
    <n v="1452112717"/>
    <n v="1449520717"/>
    <b v="0"/>
    <n v="1"/>
    <b v="0"/>
    <s v="technology/web"/>
    <n v="3"/>
    <n v="200"/>
    <x v="3"/>
    <x v="7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64"/>
    <x v="1"/>
    <s v="NZ"/>
    <s v="NZD"/>
    <n v="1441837879"/>
    <n v="1439245879"/>
    <b v="0"/>
    <n v="1"/>
    <b v="0"/>
    <s v="theater/spaces"/>
    <n v="3"/>
    <n v="200"/>
    <x v="1"/>
    <x v="1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1199"/>
    <x v="1"/>
    <s v="US"/>
    <s v="USD"/>
    <n v="1287975829"/>
    <n v="1284087829"/>
    <b v="0"/>
    <n v="7"/>
    <b v="0"/>
    <s v="music/indie rock"/>
    <n v="2"/>
    <n v="27.86"/>
    <x v="5"/>
    <x v="28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x v="1200"/>
    <x v="0"/>
    <s v="US"/>
    <s v="USD"/>
    <n v="1428069541"/>
    <n v="1425481141"/>
    <b v="0"/>
    <n v="4"/>
    <b v="0"/>
    <s v="film &amp; video/science fiction"/>
    <n v="2"/>
    <n v="47.5"/>
    <x v="0"/>
    <x v="0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x v="347"/>
    <x v="1"/>
    <s v="US"/>
    <s v="USD"/>
    <n v="1420413960"/>
    <n v="1417651630"/>
    <b v="0"/>
    <n v="9"/>
    <b v="0"/>
    <s v="theater/plays"/>
    <n v="1"/>
    <n v="13.11"/>
    <x v="1"/>
    <x v="18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x v="427"/>
    <x v="1"/>
    <s v="US"/>
    <s v="USD"/>
    <n v="1408134034"/>
    <n v="1405542034"/>
    <b v="0"/>
    <n v="4"/>
    <b v="0"/>
    <s v="technology/wearables"/>
    <n v="1"/>
    <n v="26.5"/>
    <x v="3"/>
    <x v="10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x v="86"/>
    <x v="1"/>
    <s v="US"/>
    <s v="USD"/>
    <n v="1299786527"/>
    <n v="1295898527"/>
    <b v="0"/>
    <n v="2"/>
    <b v="0"/>
    <s v="music/jazz"/>
    <n v="1"/>
    <n v="32.5"/>
    <x v="5"/>
    <x v="24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x v="849"/>
    <x v="0"/>
    <s v="AU"/>
    <s v="AUD"/>
    <n v="1430604136"/>
    <n v="1428012136"/>
    <b v="0"/>
    <n v="2"/>
    <b v="0"/>
    <s v="technology/web"/>
    <n v="1"/>
    <n v="27.5"/>
    <x v="3"/>
    <x v="7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x v="849"/>
    <x v="1"/>
    <s v="US"/>
    <s v="USD"/>
    <n v="1405027750"/>
    <n v="1402867750"/>
    <b v="0"/>
    <n v="2"/>
    <b v="0"/>
    <s v="food/food trucks"/>
    <n v="1"/>
    <n v="27.5"/>
    <x v="7"/>
    <x v="16"/>
    <x v="1642"/>
    <d v="2014-07-10T21:29:10"/>
  </r>
  <r>
    <n v="1153"/>
    <s v="The Cold Spot Mobile Trailer"/>
    <s v="A mobile concession trailer for snow cones, ice cream, smoothies and more"/>
    <n v="8000"/>
    <x v="15"/>
    <x v="1"/>
    <s v="US"/>
    <s v="USD"/>
    <n v="1434647305"/>
    <n v="1432055305"/>
    <b v="0"/>
    <n v="1"/>
    <b v="0"/>
    <s v="food/food trucks"/>
    <n v="1"/>
    <n v="50"/>
    <x v="7"/>
    <x v="16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x v="247"/>
    <x v="1"/>
    <s v="US"/>
    <s v="USD"/>
    <n v="1421042403"/>
    <n v="1415858403"/>
    <b v="1"/>
    <n v="4"/>
    <b v="0"/>
    <s v="photography/photobooks"/>
    <n v="1"/>
    <n v="10"/>
    <x v="6"/>
    <x v="14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x v="850"/>
    <x v="1"/>
    <s v="CA"/>
    <s v="CAD"/>
    <n v="1436373900"/>
    <n v="1433861210"/>
    <b v="0"/>
    <n v="2"/>
    <b v="0"/>
    <s v="games/mobile games"/>
    <n v="0"/>
    <n v="18"/>
    <x v="4"/>
    <x v="17"/>
    <x v="1645"/>
    <d v="2015-07-08T16:45:00"/>
  </r>
  <r>
    <n v="2741"/>
    <s v="Mrs. Brown and Her Lost Puppy."/>
    <s v="Help me publish my 1st children's book as an aspiring author!"/>
    <n v="8000"/>
    <x v="216"/>
    <x v="1"/>
    <s v="US"/>
    <s v="USD"/>
    <n v="1413770820"/>
    <n v="1412005602"/>
    <b v="0"/>
    <n v="4"/>
    <b v="0"/>
    <s v="publishing/children's books"/>
    <n v="0"/>
    <n v="8.75"/>
    <x v="2"/>
    <x v="25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x v="1201"/>
    <x v="1"/>
    <s v="US"/>
    <s v="USD"/>
    <n v="1403904808"/>
    <n v="1401312808"/>
    <b v="0"/>
    <n v="2"/>
    <b v="0"/>
    <s v="food/food trucks"/>
    <n v="0"/>
    <n v="13.01"/>
    <x v="7"/>
    <x v="16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x v="106"/>
    <x v="1"/>
    <s v="US"/>
    <s v="USD"/>
    <n v="1479667727"/>
    <n v="1475776127"/>
    <b v="0"/>
    <n v="2"/>
    <b v="0"/>
    <s v="film &amp; video/animation"/>
    <n v="0"/>
    <n v="5.5"/>
    <x v="0"/>
    <x v="3"/>
    <x v="1648"/>
    <d v="2016-11-20T18:48:47"/>
  </r>
  <r>
    <n v="4000"/>
    <s v="The Escorts"/>
    <s v="An Enticing Trip into the World of Assisted Dying"/>
    <n v="8000"/>
    <x v="25"/>
    <x v="1"/>
    <s v="US"/>
    <s v="USD"/>
    <n v="1462631358"/>
    <n v="1457450958"/>
    <b v="0"/>
    <n v="1"/>
    <b v="0"/>
    <s v="theater/plays"/>
    <n v="0"/>
    <n v="10"/>
    <x v="1"/>
    <x v="18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x v="198"/>
    <x v="1"/>
    <s v="US"/>
    <s v="USD"/>
    <n v="1420100426"/>
    <n v="1417508426"/>
    <b v="0"/>
    <n v="1"/>
    <b v="0"/>
    <s v="games/mobile games"/>
    <n v="0"/>
    <n v="5"/>
    <x v="4"/>
    <x v="17"/>
    <x v="1650"/>
    <d v="2015-01-01T08:20:26"/>
  </r>
  <r>
    <n v="228"/>
    <s v="Facets of a Geek life"/>
    <s v="I am making a film from one one of my books called facets of a Geek life."/>
    <n v="8000"/>
    <x v="0"/>
    <x v="1"/>
    <s v="GB"/>
    <s v="GBP"/>
    <n v="1433176105"/>
    <n v="1427992105"/>
    <b v="0"/>
    <n v="0"/>
    <b v="0"/>
    <s v="film &amp; video/drama"/>
    <n v="0"/>
    <n v="0"/>
    <x v="0"/>
    <x v="5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x v="0"/>
    <x v="1"/>
    <s v="AU"/>
    <s v="AUD"/>
    <n v="1402618355"/>
    <n v="1400026355"/>
    <b v="0"/>
    <n v="0"/>
    <b v="0"/>
    <s v="games/mobile games"/>
    <n v="0"/>
    <n v="0"/>
    <x v="4"/>
    <x v="17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s v="FR"/>
    <s v="EUR"/>
    <n v="1480185673"/>
    <n v="1476294073"/>
    <b v="0"/>
    <n v="0"/>
    <b v="0"/>
    <s v="food/food trucks"/>
    <n v="0"/>
    <n v="0"/>
    <x v="7"/>
    <x v="16"/>
    <x v="1653"/>
    <d v="2016-11-26T18:41:13"/>
  </r>
  <r>
    <n v="2437"/>
    <s v="Cuppa Gumbos"/>
    <s v="Homemade Gumbo, Stews and Curry to be served hot and fresh everyday at any festival or concert we can attend."/>
    <n v="8000"/>
    <x v="0"/>
    <x v="1"/>
    <s v="US"/>
    <s v="USD"/>
    <n v="1426615200"/>
    <n v="1422400188"/>
    <b v="0"/>
    <n v="0"/>
    <b v="0"/>
    <s v="food/food trucks"/>
    <n v="0"/>
    <n v="0"/>
    <x v="7"/>
    <x v="16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x v="0"/>
    <x v="0"/>
    <s v="US"/>
    <s v="USD"/>
    <n v="1408803149"/>
    <n v="1404915149"/>
    <b v="0"/>
    <n v="0"/>
    <b v="0"/>
    <s v="food/food trucks"/>
    <n v="0"/>
    <n v="0"/>
    <x v="7"/>
    <x v="16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s v="US"/>
    <s v="USD"/>
    <n v="1381006294"/>
    <n v="1379710294"/>
    <b v="0"/>
    <n v="0"/>
    <b v="0"/>
    <s v="publishing/children's books"/>
    <n v="0"/>
    <n v="0"/>
    <x v="2"/>
    <x v="25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s v="US"/>
    <s v="USD"/>
    <n v="1432917394"/>
    <n v="1429029394"/>
    <b v="0"/>
    <n v="0"/>
    <b v="0"/>
    <s v="theater/plays"/>
    <n v="0"/>
    <n v="0"/>
    <x v="1"/>
    <x v="18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s v="US"/>
    <s v="USD"/>
    <n v="1469948400"/>
    <n v="1465172024"/>
    <b v="0"/>
    <n v="0"/>
    <b v="0"/>
    <s v="theater/musical"/>
    <n v="0"/>
    <n v="0"/>
    <x v="1"/>
    <x v="6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x v="0"/>
    <x v="1"/>
    <s v="US"/>
    <s v="USD"/>
    <n v="1441510707"/>
    <n v="1439350707"/>
    <b v="0"/>
    <n v="0"/>
    <b v="0"/>
    <s v="theater/plays"/>
    <n v="0"/>
    <n v="0"/>
    <x v="1"/>
    <x v="18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202"/>
    <x v="2"/>
    <s v="US"/>
    <s v="USD"/>
    <n v="1410324720"/>
    <n v="1407784586"/>
    <b v="0"/>
    <n v="58"/>
    <b v="1"/>
    <s v="theater/spaces"/>
    <n v="191"/>
    <n v="259.95"/>
    <x v="1"/>
    <x v="1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x v="1203"/>
    <x v="2"/>
    <s v="AT"/>
    <s v="EUR"/>
    <n v="1453064400"/>
    <n v="1449359831"/>
    <b v="0"/>
    <n v="101"/>
    <b v="1"/>
    <s v="music/pop"/>
    <n v="103"/>
    <n v="80.180000000000007"/>
    <x v="5"/>
    <x v="37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x v="1204"/>
    <x v="0"/>
    <s v="US"/>
    <s v="USD"/>
    <n v="1462402850"/>
    <n v="1459810850"/>
    <b v="0"/>
    <n v="20"/>
    <b v="0"/>
    <s v="theater/spaces"/>
    <n v="17"/>
    <n v="66.099999999999994"/>
    <x v="1"/>
    <x v="1"/>
    <x v="1662"/>
    <d v="2016-05-04T23:00:50"/>
  </r>
  <r>
    <n v="2103"/>
    <s v="Matthew Moon's New Album"/>
    <s v="Indie rocker, Matthew Moon, has something to share with you..."/>
    <n v="7777"/>
    <x v="1205"/>
    <x v="2"/>
    <s v="US"/>
    <s v="USD"/>
    <n v="1352488027"/>
    <n v="1349892427"/>
    <b v="0"/>
    <n v="115"/>
    <b v="1"/>
    <s v="music/indie rock"/>
    <n v="146"/>
    <n v="98.82"/>
    <x v="5"/>
    <x v="28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09"/>
    <x v="1"/>
    <s v="US"/>
    <s v="USD"/>
    <n v="1428641940"/>
    <n v="1426792563"/>
    <b v="0"/>
    <n v="17"/>
    <b v="0"/>
    <s v="technology/wearables"/>
    <n v="11"/>
    <n v="51.82"/>
    <x v="3"/>
    <x v="10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x v="1206"/>
    <x v="2"/>
    <s v="US"/>
    <s v="USD"/>
    <n v="1408464000"/>
    <n v="1406831445"/>
    <b v="0"/>
    <n v="26"/>
    <b v="1"/>
    <s v="theater/plays"/>
    <n v="101"/>
    <n v="302.31"/>
    <x v="1"/>
    <x v="18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x v="931"/>
    <x v="0"/>
    <s v="US"/>
    <s v="USD"/>
    <n v="1387077299"/>
    <n v="1383621299"/>
    <b v="0"/>
    <n v="6"/>
    <b v="0"/>
    <s v="music/world music"/>
    <n v="3"/>
    <n v="35"/>
    <x v="5"/>
    <x v="11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x v="1207"/>
    <x v="2"/>
    <s v="US"/>
    <s v="USD"/>
    <n v="1414025347"/>
    <n v="1411433347"/>
    <b v="1"/>
    <n v="111"/>
    <b v="1"/>
    <s v="music/electronic music"/>
    <n v="103"/>
    <n v="69.67"/>
    <x v="5"/>
    <x v="26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x v="1208"/>
    <x v="2"/>
    <s v="US"/>
    <s v="USD"/>
    <n v="1441383062"/>
    <n v="1438791062"/>
    <b v="1"/>
    <n v="369"/>
    <b v="1"/>
    <s v="photography/photobooks"/>
    <n v="418"/>
    <n v="84.91"/>
    <x v="6"/>
    <x v="14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x v="1209"/>
    <x v="2"/>
    <s v="US"/>
    <s v="USD"/>
    <n v="1347382053"/>
    <n v="1344962853"/>
    <b v="0"/>
    <n v="104"/>
    <b v="1"/>
    <s v="music/rock"/>
    <n v="155"/>
    <n v="112.02"/>
    <x v="5"/>
    <x v="31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x v="1210"/>
    <x v="2"/>
    <s v="US"/>
    <s v="USD"/>
    <n v="1433055540"/>
    <n v="1431230867"/>
    <b v="0"/>
    <n v="104"/>
    <b v="1"/>
    <s v="theater/plays"/>
    <n v="154"/>
    <n v="110.87"/>
    <x v="1"/>
    <x v="18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211"/>
    <x v="2"/>
    <s v="US"/>
    <s v="USD"/>
    <n v="1397961361"/>
    <n v="1392780961"/>
    <b v="1"/>
    <n v="70"/>
    <b v="1"/>
    <s v="technology/hardware"/>
    <n v="150"/>
    <n v="160.44"/>
    <x v="3"/>
    <x v="12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212"/>
    <x v="2"/>
    <s v="US"/>
    <s v="USD"/>
    <n v="1283562180"/>
    <n v="1277433980"/>
    <b v="0"/>
    <n v="104"/>
    <b v="1"/>
    <s v="music/indie rock"/>
    <n v="136"/>
    <n v="97.9"/>
    <x v="5"/>
    <x v="28"/>
    <x v="1672"/>
    <d v="2010-09-04T01:03:00"/>
  </r>
  <r>
    <n v="305"/>
    <s v="My Friend Mott-ly"/>
    <s v="A documentary that I am making about the difficult, but inspiring, life of a late friend of mine."/>
    <n v="7500"/>
    <x v="1213"/>
    <x v="2"/>
    <s v="US"/>
    <s v="USD"/>
    <n v="1331392049"/>
    <n v="1328800049"/>
    <b v="1"/>
    <n v="189"/>
    <b v="1"/>
    <s v="film &amp; video/documentary"/>
    <n v="130"/>
    <n v="51.72"/>
    <x v="0"/>
    <x v="21"/>
    <x v="1673"/>
    <d v="2012-03-10T15:07:29"/>
  </r>
  <r>
    <n v="1366"/>
    <s v="Kick It! A Tribute to the A.K.s"/>
    <s v="A musical memorial for Alexi Petersen."/>
    <n v="7500"/>
    <x v="1214"/>
    <x v="2"/>
    <s v="US"/>
    <s v="USD"/>
    <n v="1417049663"/>
    <n v="1413158063"/>
    <b v="0"/>
    <n v="147"/>
    <b v="1"/>
    <s v="music/rock"/>
    <n v="126"/>
    <n v="64.540000000000006"/>
    <x v="5"/>
    <x v="31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x v="1215"/>
    <x v="2"/>
    <s v="US"/>
    <s v="USD"/>
    <n v="1430334126"/>
    <n v="1426446126"/>
    <b v="0"/>
    <n v="67"/>
    <b v="1"/>
    <s v="film &amp; video/documentary"/>
    <n v="125"/>
    <n v="140.1"/>
    <x v="0"/>
    <x v="21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x v="1216"/>
    <x v="2"/>
    <s v="US"/>
    <s v="USD"/>
    <n v="1323151140"/>
    <n v="1320528070"/>
    <b v="0"/>
    <n v="145"/>
    <b v="1"/>
    <s v="music/indie rock"/>
    <n v="117"/>
    <n v="60.27"/>
    <x v="5"/>
    <x v="28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x v="1217"/>
    <x v="2"/>
    <s v="SE"/>
    <s v="SEK"/>
    <n v="1422734313"/>
    <n v="1420919913"/>
    <b v="0"/>
    <n v="60"/>
    <b v="1"/>
    <s v="games/tabletop games"/>
    <n v="116"/>
    <n v="144.43"/>
    <x v="4"/>
    <x v="32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x v="1218"/>
    <x v="2"/>
    <s v="US"/>
    <s v="USD"/>
    <n v="1362160868"/>
    <n v="1359568911"/>
    <b v="0"/>
    <n v="136"/>
    <b v="1"/>
    <s v="music/classical music"/>
    <n v="111"/>
    <n v="61.03"/>
    <x v="5"/>
    <x v="38"/>
    <x v="1678"/>
    <d v="2013-03-01T18:01:08"/>
  </r>
  <r>
    <n v="3586"/>
    <s v="Actors &amp; Musicians who are Blind or Autistic"/>
    <s v="See Theatre In A New Light"/>
    <n v="7500"/>
    <x v="1219"/>
    <x v="2"/>
    <s v="US"/>
    <s v="USD"/>
    <n v="1474649070"/>
    <n v="1469465070"/>
    <b v="0"/>
    <n v="54"/>
    <b v="1"/>
    <s v="theater/plays"/>
    <n v="109"/>
    <n v="151.97999999999999"/>
    <x v="1"/>
    <x v="18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x v="1220"/>
    <x v="2"/>
    <s v="US"/>
    <s v="USD"/>
    <n v="1461369600"/>
    <n v="1458748809"/>
    <b v="0"/>
    <n v="218"/>
    <b v="1"/>
    <s v="games/tabletop games"/>
    <n v="108"/>
    <n v="37.200000000000003"/>
    <x v="4"/>
    <x v="32"/>
    <x v="1680"/>
    <d v="2016-04-23T00:00:00"/>
  </r>
  <r>
    <n v="2441"/>
    <s v="Bring Alchemy Pops to the People!"/>
    <s v="YOU can help Alchemy Pops POP up on a street near you!"/>
    <n v="7500"/>
    <x v="1221"/>
    <x v="2"/>
    <s v="US"/>
    <s v="USD"/>
    <n v="1437627540"/>
    <n v="1435806054"/>
    <b v="0"/>
    <n v="109"/>
    <b v="1"/>
    <s v="food/small batch"/>
    <n v="108"/>
    <n v="74.23"/>
    <x v="7"/>
    <x v="33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22"/>
    <x v="2"/>
    <s v="GB"/>
    <s v="GBP"/>
    <n v="1433198520"/>
    <n v="1430340195"/>
    <b v="0"/>
    <n v="123"/>
    <b v="1"/>
    <s v="photography/photobooks"/>
    <n v="107"/>
    <n v="65.08"/>
    <x v="6"/>
    <x v="14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x v="1223"/>
    <x v="2"/>
    <s v="US"/>
    <s v="USD"/>
    <n v="1342648398"/>
    <n v="1340056398"/>
    <b v="0"/>
    <n v="89"/>
    <b v="1"/>
    <s v="film &amp; video/documentary"/>
    <n v="107"/>
    <n v="89.89"/>
    <x v="0"/>
    <x v="21"/>
    <x v="1683"/>
    <d v="2012-07-18T21:53:18"/>
  </r>
  <r>
    <n v="728"/>
    <s v="The Age of the Platform: My Fourth Book"/>
    <s v="A big idea non-fiction book by an impatient three-time author and insomniac willing to bet on himself."/>
    <n v="7500"/>
    <x v="1224"/>
    <x v="2"/>
    <s v="US"/>
    <s v="USD"/>
    <n v="1313957157"/>
    <n v="1310069157"/>
    <b v="0"/>
    <n v="130"/>
    <b v="1"/>
    <s v="publishing/nonfiction"/>
    <n v="106"/>
    <n v="60.9"/>
    <x v="2"/>
    <x v="29"/>
    <x v="1684"/>
    <d v="2011-08-21T20:05:57"/>
  </r>
  <r>
    <n v="2729"/>
    <s v="McChi Luggage: It's a Luggage, USB Charger and a Table Top"/>
    <s v="A luggage that is more than a luggage! It is what you want it to be."/>
    <n v="7500"/>
    <x v="1225"/>
    <x v="2"/>
    <s v="US"/>
    <s v="USD"/>
    <n v="1430459197"/>
    <n v="1427867197"/>
    <b v="0"/>
    <n v="23"/>
    <b v="1"/>
    <s v="technology/hardware"/>
    <n v="104"/>
    <n v="340.57"/>
    <x v="3"/>
    <x v="12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26"/>
    <x v="2"/>
    <s v="US"/>
    <s v="USD"/>
    <n v="1384322340"/>
    <n v="1381430646"/>
    <b v="0"/>
    <n v="128"/>
    <b v="1"/>
    <s v="music/rock"/>
    <n v="104"/>
    <n v="60.86"/>
    <x v="5"/>
    <x v="31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x v="1227"/>
    <x v="2"/>
    <s v="US"/>
    <s v="USD"/>
    <n v="1317438000"/>
    <n v="1314577097"/>
    <b v="0"/>
    <n v="86"/>
    <b v="1"/>
    <s v="music/indie rock"/>
    <n v="104"/>
    <n v="90.52"/>
    <x v="5"/>
    <x v="28"/>
    <x v="1687"/>
    <d v="2011-10-01T03:00:00"/>
  </r>
  <r>
    <n v="356"/>
    <s v="43 and 80"/>
    <s v="A documentary about halibut conservation and how it impacts communities of Southeast Alaska."/>
    <n v="7500"/>
    <x v="1228"/>
    <x v="2"/>
    <s v="US"/>
    <s v="USD"/>
    <n v="1458152193"/>
    <n v="1455563793"/>
    <b v="1"/>
    <n v="97"/>
    <b v="1"/>
    <s v="film &amp; video/documentary"/>
    <n v="103"/>
    <n v="79.400000000000006"/>
    <x v="0"/>
    <x v="21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x v="1229"/>
    <x v="2"/>
    <s v="US"/>
    <s v="USD"/>
    <n v="1303688087"/>
    <n v="1301787287"/>
    <b v="0"/>
    <n v="69"/>
    <b v="1"/>
    <s v="film &amp; video/shorts"/>
    <n v="102"/>
    <n v="111.38"/>
    <x v="0"/>
    <x v="40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x v="1230"/>
    <x v="2"/>
    <s v="US"/>
    <s v="USD"/>
    <n v="1384363459"/>
    <n v="1381767859"/>
    <b v="1"/>
    <n v="31"/>
    <b v="1"/>
    <s v="music/rock"/>
    <n v="102"/>
    <n v="246.29"/>
    <x v="5"/>
    <x v="31"/>
    <x v="1690"/>
    <d v="2013-11-13T17:24:19"/>
  </r>
  <r>
    <n v="2524"/>
    <s v="Les Bostonades' First CD"/>
    <s v="We're bringing some of our favorite music from the past 10 years to disc for the first time ever."/>
    <n v="7500"/>
    <x v="1231"/>
    <x v="2"/>
    <s v="US"/>
    <s v="USD"/>
    <n v="1419136200"/>
    <n v="1416338557"/>
    <b v="0"/>
    <n v="43"/>
    <b v="1"/>
    <s v="music/classical music"/>
    <n v="102"/>
    <n v="177.21"/>
    <x v="5"/>
    <x v="38"/>
    <x v="1691"/>
    <d v="2014-12-21T04:30:00"/>
  </r>
  <r>
    <n v="2613"/>
    <s v="Earth 360"/>
    <s v="Re-inventing the way we look at our planet by sending 5 cameras to near space to create the first 360 panoramic view of the earth."/>
    <n v="7500"/>
    <x v="1232"/>
    <x v="2"/>
    <s v="US"/>
    <s v="USD"/>
    <n v="1348256294"/>
    <n v="1345664294"/>
    <b v="1"/>
    <n v="28"/>
    <b v="1"/>
    <s v="technology/space exploration"/>
    <n v="101"/>
    <n v="270.57"/>
    <x v="3"/>
    <x v="8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x v="1233"/>
    <x v="2"/>
    <s v="US"/>
    <s v="USD"/>
    <n v="1355437052"/>
    <n v="1352845052"/>
    <b v="0"/>
    <n v="48"/>
    <b v="1"/>
    <s v="music/pop"/>
    <n v="100"/>
    <n v="156.77000000000001"/>
    <x v="5"/>
    <x v="37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234"/>
    <x v="2"/>
    <s v="US"/>
    <s v="USD"/>
    <n v="1426523752"/>
    <n v="1423935352"/>
    <b v="0"/>
    <n v="92"/>
    <b v="1"/>
    <s v="music/rock"/>
    <n v="100"/>
    <n v="81.739999999999995"/>
    <x v="5"/>
    <x v="31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x v="1235"/>
    <x v="1"/>
    <s v="US"/>
    <s v="USD"/>
    <n v="1433723033"/>
    <n v="1428539033"/>
    <b v="0"/>
    <n v="39"/>
    <b v="0"/>
    <s v="theater/plays"/>
    <n v="32"/>
    <n v="60.67"/>
    <x v="1"/>
    <x v="18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x v="1236"/>
    <x v="0"/>
    <s v="CA"/>
    <s v="CAD"/>
    <n v="1428945472"/>
    <n v="1423765072"/>
    <b v="0"/>
    <n v="37"/>
    <b v="0"/>
    <s v="film &amp; video/science fiction"/>
    <n v="28"/>
    <n v="55.95"/>
    <x v="0"/>
    <x v="0"/>
    <x v="1696"/>
    <d v="2015-04-13T17:17:52"/>
  </r>
  <r>
    <n v="2324"/>
    <s v="Pies not Lies"/>
    <s v="A city centre shop selling great locally made food with room to chat and learn about eachother."/>
    <n v="7500"/>
    <x v="1237"/>
    <x v="3"/>
    <s v="GB"/>
    <s v="GBP"/>
    <n v="1490559285"/>
    <n v="1487970885"/>
    <b v="0"/>
    <n v="61"/>
    <b v="0"/>
    <s v="food/small batch"/>
    <n v="21"/>
    <n v="25.49"/>
    <x v="7"/>
    <x v="33"/>
    <x v="1697"/>
    <d v="2017-03-26T20:14:45"/>
  </r>
  <r>
    <n v="1424"/>
    <s v="Subway Mantras"/>
    <s v="A short book of practical mantras that can be used every day of the week. Mantras are cogwheels of universal engines."/>
    <n v="7500"/>
    <x v="1238"/>
    <x v="1"/>
    <s v="US"/>
    <s v="USD"/>
    <n v="1479233602"/>
    <n v="1478106802"/>
    <b v="0"/>
    <n v="14"/>
    <b v="0"/>
    <s v="publishing/translations"/>
    <n v="20"/>
    <n v="109.07"/>
    <x v="2"/>
    <x v="2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x v="1239"/>
    <x v="0"/>
    <s v="US"/>
    <s v="USD"/>
    <n v="1438616124"/>
    <n v="1433432124"/>
    <b v="0"/>
    <n v="3"/>
    <b v="0"/>
    <s v="technology/web"/>
    <n v="15"/>
    <n v="367"/>
    <x v="3"/>
    <x v="7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x v="1240"/>
    <x v="0"/>
    <s v="GB"/>
    <s v="GBP"/>
    <n v="1406761200"/>
    <n v="1403724820"/>
    <b v="0"/>
    <n v="17"/>
    <b v="0"/>
    <s v="theater/musical"/>
    <n v="13"/>
    <n v="57.65"/>
    <x v="1"/>
    <x v="6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x v="1241"/>
    <x v="1"/>
    <s v="US"/>
    <s v="USD"/>
    <n v="1455826460"/>
    <n v="1452716060"/>
    <b v="0"/>
    <n v="16"/>
    <b v="0"/>
    <s v="technology/wearables"/>
    <n v="9"/>
    <n v="41.75"/>
    <x v="3"/>
    <x v="10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x v="1242"/>
    <x v="1"/>
    <s v="CA"/>
    <s v="CAD"/>
    <n v="1404926665"/>
    <n v="1402334665"/>
    <b v="0"/>
    <n v="12"/>
    <b v="0"/>
    <s v="photography/people"/>
    <n v="5"/>
    <n v="31.75"/>
    <x v="6"/>
    <x v="19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x v="1243"/>
    <x v="1"/>
    <s v="US"/>
    <s v="USD"/>
    <n v="1446307053"/>
    <n v="1443715053"/>
    <b v="0"/>
    <n v="12"/>
    <b v="0"/>
    <s v="theater/plays"/>
    <n v="4"/>
    <n v="26.33"/>
    <x v="1"/>
    <x v="18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x v="63"/>
    <x v="1"/>
    <s v="US"/>
    <s v="USD"/>
    <n v="1417584860"/>
    <n v="1414992860"/>
    <b v="0"/>
    <n v="1"/>
    <b v="0"/>
    <s v="technology/web"/>
    <n v="3"/>
    <n v="250"/>
    <x v="3"/>
    <x v="7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x v="100"/>
    <x v="1"/>
    <s v="US"/>
    <s v="USD"/>
    <n v="1406170740"/>
    <n v="1402506278"/>
    <b v="0"/>
    <n v="2"/>
    <b v="0"/>
    <s v="theater/plays"/>
    <n v="1"/>
    <n v="22.5"/>
    <x v="1"/>
    <x v="18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x v="216"/>
    <x v="1"/>
    <s v="US"/>
    <s v="USD"/>
    <n v="1418091128"/>
    <n v="1415499128"/>
    <b v="0"/>
    <n v="3"/>
    <b v="0"/>
    <s v="food/food trucks"/>
    <n v="0"/>
    <n v="11.67"/>
    <x v="7"/>
    <x v="16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x v="70"/>
    <x v="1"/>
    <s v="US"/>
    <s v="USD"/>
    <n v="1469980800"/>
    <n v="1466787335"/>
    <b v="0"/>
    <n v="2"/>
    <b v="0"/>
    <s v="technology/web"/>
    <n v="0"/>
    <n v="10"/>
    <x v="3"/>
    <x v="7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x v="198"/>
    <x v="1"/>
    <s v="AU"/>
    <s v="AUD"/>
    <n v="1404022381"/>
    <n v="1402294381"/>
    <b v="0"/>
    <n v="1"/>
    <b v="0"/>
    <s v="theater/musical"/>
    <n v="0"/>
    <n v="5"/>
    <x v="1"/>
    <x v="6"/>
    <x v="1708"/>
    <d v="2014-06-29T06:13:01"/>
  </r>
  <r>
    <n v="589"/>
    <s v="Get Neighborly"/>
    <s v="Services closer than you think..."/>
    <n v="7500"/>
    <x v="4"/>
    <x v="1"/>
    <s v="US"/>
    <s v="USD"/>
    <n v="1436366699"/>
    <n v="1435070699"/>
    <b v="0"/>
    <n v="1"/>
    <b v="0"/>
    <s v="technology/web"/>
    <n v="0"/>
    <n v="1"/>
    <x v="3"/>
    <x v="7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4"/>
    <x v="1"/>
    <s v="US"/>
    <s v="USD"/>
    <n v="1418510965"/>
    <n v="1415918965"/>
    <b v="0"/>
    <n v="1"/>
    <b v="0"/>
    <s v="photography/places"/>
    <n v="0"/>
    <n v="1"/>
    <x v="6"/>
    <x v="23"/>
    <x v="1710"/>
    <d v="2014-12-13T22:49:25"/>
  </r>
  <r>
    <n v="3862"/>
    <s v="The Container Play"/>
    <s v="The hit immersive theatre experience of England comes to Corpus Christi!"/>
    <n v="7500"/>
    <x v="4"/>
    <x v="1"/>
    <s v="US"/>
    <s v="USD"/>
    <n v="1473699540"/>
    <n v="1472451356"/>
    <b v="0"/>
    <n v="1"/>
    <b v="0"/>
    <s v="theater/plays"/>
    <n v="0"/>
    <n v="1"/>
    <x v="1"/>
    <x v="18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s v="US"/>
    <s v="USD"/>
    <n v="1341978665"/>
    <n v="1336795283"/>
    <b v="0"/>
    <n v="0"/>
    <b v="0"/>
    <s v="film &amp; video/animation"/>
    <n v="0"/>
    <n v="0"/>
    <x v="0"/>
    <x v="3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x v="0"/>
    <x v="1"/>
    <s v="GB"/>
    <s v="GBP"/>
    <n v="1455122564"/>
    <n v="1452530564"/>
    <b v="0"/>
    <n v="0"/>
    <b v="0"/>
    <s v="technology/web"/>
    <n v="0"/>
    <n v="0"/>
    <x v="3"/>
    <x v="7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s v="GB"/>
    <s v="GBP"/>
    <n v="1465720143"/>
    <n v="1463128143"/>
    <b v="0"/>
    <n v="0"/>
    <b v="0"/>
    <s v="technology/web"/>
    <n v="0"/>
    <n v="0"/>
    <x v="3"/>
    <x v="7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x v="1244"/>
    <x v="2"/>
    <s v="US"/>
    <s v="USD"/>
    <n v="1468445382"/>
    <n v="1465853382"/>
    <b v="0"/>
    <n v="175"/>
    <b v="1"/>
    <s v="theater/spaces"/>
    <n v="319"/>
    <n v="131.38"/>
    <x v="1"/>
    <x v="1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x v="1245"/>
    <x v="2"/>
    <s v="US"/>
    <s v="USD"/>
    <n v="1315602163"/>
    <n v="1313010163"/>
    <b v="1"/>
    <n v="162"/>
    <b v="1"/>
    <s v="technology/hardware"/>
    <n v="113"/>
    <n v="50.22"/>
    <x v="3"/>
    <x v="12"/>
    <x v="1716"/>
    <d v="2011-09-09T21:02:43"/>
  </r>
  <r>
    <n v="4010"/>
    <s v="The Connection Play 2014"/>
    <s v="JUNTO Productions is proud to present our first production, the premiere of The Connection, a play by Jeffrey Paul."/>
    <n v="7200"/>
    <x v="1246"/>
    <x v="1"/>
    <s v="US"/>
    <s v="USD"/>
    <n v="1414348166"/>
    <n v="1412879366"/>
    <b v="0"/>
    <n v="38"/>
    <b v="0"/>
    <s v="theater/plays"/>
    <n v="24"/>
    <n v="45.84"/>
    <x v="1"/>
    <x v="18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x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x v="1247"/>
    <x v="2"/>
    <s v="US"/>
    <s v="USD"/>
    <n v="1364078561"/>
    <n v="1361490161"/>
    <b v="1"/>
    <n v="1356"/>
    <b v="1"/>
    <s v="technology/hardware"/>
    <n v="1436"/>
    <n v="74.11"/>
    <x v="3"/>
    <x v="12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x v="1248"/>
    <x v="2"/>
    <s v="US"/>
    <s v="USD"/>
    <n v="1330018426"/>
    <n v="1326994426"/>
    <b v="0"/>
    <n v="145"/>
    <b v="1"/>
    <s v="music/rock"/>
    <n v="149"/>
    <n v="71.97"/>
    <x v="5"/>
    <x v="31"/>
    <x v="1720"/>
    <d v="2012-02-23T17:33:46"/>
  </r>
  <r>
    <n v="1617"/>
    <s v="The Coffis Brothers 2nd Album!"/>
    <s v="The Coffis Brothers &amp;The Mountain Men are recording a brand new full length record."/>
    <n v="7000"/>
    <x v="1249"/>
    <x v="2"/>
    <s v="US"/>
    <s v="USD"/>
    <n v="1383332400"/>
    <n v="1380470188"/>
    <b v="0"/>
    <n v="158"/>
    <b v="1"/>
    <s v="music/rock"/>
    <n v="146"/>
    <n v="64.62"/>
    <x v="5"/>
    <x v="31"/>
    <x v="1721"/>
    <d v="2013-11-01T19:00:00"/>
  </r>
  <r>
    <n v="816"/>
    <s v="Help Friends and Family Release Their Debut Album"/>
    <s v="Friends and Family have an album for you. They need your help to release it to the world."/>
    <n v="7000"/>
    <x v="1250"/>
    <x v="2"/>
    <s v="US"/>
    <s v="USD"/>
    <n v="1365489000"/>
    <n v="1362776043"/>
    <b v="0"/>
    <n v="205"/>
    <b v="1"/>
    <s v="music/rock"/>
    <n v="115"/>
    <n v="39.31"/>
    <x v="5"/>
    <x v="31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x v="1251"/>
    <x v="2"/>
    <s v="US"/>
    <s v="USD"/>
    <n v="1482372000"/>
    <n v="1479276838"/>
    <b v="0"/>
    <n v="89"/>
    <b v="1"/>
    <s v="photography/photobooks"/>
    <n v="114"/>
    <n v="89.67"/>
    <x v="6"/>
    <x v="14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x v="1252"/>
    <x v="2"/>
    <s v="US"/>
    <s v="USD"/>
    <n v="1406745482"/>
    <n v="1404153482"/>
    <b v="0"/>
    <n v="107"/>
    <b v="1"/>
    <s v="theater/musical"/>
    <n v="113"/>
    <n v="74.22"/>
    <x v="1"/>
    <x v="6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x v="376"/>
    <x v="2"/>
    <s v="US"/>
    <s v="USD"/>
    <n v="1333310458"/>
    <n v="1330722058"/>
    <b v="1"/>
    <n v="123"/>
    <b v="1"/>
    <s v="theater/plays"/>
    <n v="113"/>
    <n v="64.27"/>
    <x v="1"/>
    <x v="18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x v="1253"/>
    <x v="2"/>
    <s v="US"/>
    <s v="USD"/>
    <n v="1375033836"/>
    <n v="1373305836"/>
    <b v="1"/>
    <n v="74"/>
    <b v="1"/>
    <s v="music/rock"/>
    <n v="111"/>
    <n v="104.73"/>
    <x v="5"/>
    <x v="31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254"/>
    <x v="2"/>
    <s v="US"/>
    <s v="USD"/>
    <n v="1403323140"/>
    <n v="1400704672"/>
    <b v="0"/>
    <n v="113"/>
    <b v="1"/>
    <s v="film &amp; video/documentary"/>
    <n v="110"/>
    <n v="68.239999999999995"/>
    <x v="0"/>
    <x v="21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255"/>
    <x v="2"/>
    <s v="GB"/>
    <s v="GBP"/>
    <n v="1462545358"/>
    <n v="1459953358"/>
    <b v="1"/>
    <n v="117"/>
    <b v="1"/>
    <s v="theater/plays"/>
    <n v="109"/>
    <n v="65.099999999999994"/>
    <x v="1"/>
    <x v="18"/>
    <x v="1728"/>
    <d v="2016-05-06T14:35:58"/>
  </r>
  <r>
    <n v="3002"/>
    <s v="Help Fund the &quot;Back Room&quot; Arts Space at Jimmy's No 43!"/>
    <s v="Make the workshop/ small stage space at Jimmy's No 43 even better than before!"/>
    <n v="7000"/>
    <x v="1256"/>
    <x v="2"/>
    <s v="US"/>
    <s v="USD"/>
    <n v="1356552252"/>
    <n v="1353960252"/>
    <b v="0"/>
    <n v="104"/>
    <b v="1"/>
    <s v="theater/spaces"/>
    <n v="109"/>
    <n v="73.03"/>
    <x v="1"/>
    <x v="1"/>
    <x v="1729"/>
    <d v="2012-12-26T20:04:12"/>
  </r>
  <r>
    <n v="65"/>
    <s v="Hello World - Post Production Funds"/>
    <s v="Help finish the short film Hello World. The story of an android in the broken home of a father &amp; son."/>
    <n v="7000"/>
    <x v="1257"/>
    <x v="2"/>
    <s v="CA"/>
    <s v="CAD"/>
    <n v="1407736740"/>
    <n v="1405453354"/>
    <b v="0"/>
    <n v="57"/>
    <b v="1"/>
    <s v="film &amp; video/shorts"/>
    <n v="108"/>
    <n v="132.05000000000001"/>
    <x v="0"/>
    <x v="40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x v="1258"/>
    <x v="2"/>
    <s v="GB"/>
    <s v="GBP"/>
    <n v="1481749278"/>
    <n v="1479157278"/>
    <b v="0"/>
    <n v="128"/>
    <b v="1"/>
    <s v="games/tabletop games"/>
    <n v="107"/>
    <n v="58.63"/>
    <x v="4"/>
    <x v="32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x v="1259"/>
    <x v="2"/>
    <s v="US"/>
    <s v="USD"/>
    <n v="1309447163"/>
    <n v="1306855163"/>
    <b v="0"/>
    <n v="143"/>
    <b v="1"/>
    <s v="publishing/nonfiction"/>
    <n v="105"/>
    <n v="51.63"/>
    <x v="2"/>
    <x v="29"/>
    <x v="1732"/>
    <d v="2011-06-30T15:19:23"/>
  </r>
  <r>
    <n v="3258"/>
    <s v="Bluebirds by Joe Brondo"/>
    <s v="A guy named Walt steals a book and plans to sell it to get his life on track... until his wife finds out."/>
    <n v="7000"/>
    <x v="1260"/>
    <x v="2"/>
    <s v="US"/>
    <s v="USD"/>
    <n v="1420751861"/>
    <n v="1418159861"/>
    <b v="1"/>
    <n v="75"/>
    <b v="1"/>
    <s v="theater/plays"/>
    <n v="105"/>
    <n v="98.2"/>
    <x v="1"/>
    <x v="18"/>
    <x v="1733"/>
    <d v="2015-01-08T21:17:41"/>
  </r>
  <r>
    <n v="2113"/>
    <s v="Summer Underground // Honeycomb LP"/>
    <s v="Help us fund our second full-length album Honeycomb!"/>
    <n v="7000"/>
    <x v="1261"/>
    <x v="2"/>
    <s v="US"/>
    <s v="USD"/>
    <n v="1411505176"/>
    <n v="1408481176"/>
    <b v="0"/>
    <n v="107"/>
    <b v="1"/>
    <s v="music/indie rock"/>
    <n v="105"/>
    <n v="68.599999999999994"/>
    <x v="5"/>
    <x v="28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x v="1262"/>
    <x v="2"/>
    <s v="US"/>
    <s v="USD"/>
    <n v="1421952370"/>
    <n v="1418064370"/>
    <b v="1"/>
    <n v="46"/>
    <b v="1"/>
    <s v="photography/photobooks"/>
    <n v="103"/>
    <n v="156.16999999999999"/>
    <x v="6"/>
    <x v="14"/>
    <x v="1735"/>
    <d v="2015-01-22T18:46:10"/>
  </r>
  <r>
    <n v="3228"/>
    <s v="Hear Me Roar: A Season of Powerful Women"/>
    <s v="A Season of Powerful Women. A Season of Defiance."/>
    <n v="7000"/>
    <x v="1263"/>
    <x v="2"/>
    <s v="US"/>
    <s v="USD"/>
    <n v="1450328340"/>
    <n v="1447606884"/>
    <b v="1"/>
    <n v="37"/>
    <b v="1"/>
    <s v="theater/plays"/>
    <n v="102"/>
    <n v="193.62"/>
    <x v="1"/>
    <x v="18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x v="1264"/>
    <x v="2"/>
    <s v="US"/>
    <s v="USD"/>
    <n v="1328029200"/>
    <n v="1323211621"/>
    <b v="1"/>
    <n v="151"/>
    <b v="1"/>
    <s v="theater/plays"/>
    <n v="101"/>
    <n v="46.77"/>
    <x v="1"/>
    <x v="18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x v="1265"/>
    <x v="2"/>
    <s v="US"/>
    <s v="USD"/>
    <n v="1439583533"/>
    <n v="1434399533"/>
    <b v="0"/>
    <n v="30"/>
    <b v="1"/>
    <s v="theater/spaces"/>
    <n v="101"/>
    <n v="234.67"/>
    <x v="1"/>
    <x v="1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x v="1266"/>
    <x v="2"/>
    <s v="NL"/>
    <s v="EUR"/>
    <n v="1421319240"/>
    <n v="1418649019"/>
    <b v="0"/>
    <n v="55"/>
    <b v="1"/>
    <s v="publishing/nonfiction"/>
    <n v="100"/>
    <n v="127.33"/>
    <x v="2"/>
    <x v="29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x v="1267"/>
    <x v="2"/>
    <s v="GB"/>
    <s v="GBP"/>
    <n v="1459414016"/>
    <n v="1456480016"/>
    <b v="1"/>
    <n v="122"/>
    <b v="1"/>
    <s v="music/electronic music"/>
    <n v="100"/>
    <n v="57.38"/>
    <x v="5"/>
    <x v="26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68"/>
    <x v="1"/>
    <s v="US"/>
    <s v="USD"/>
    <n v="1418769129"/>
    <n v="1416954729"/>
    <b v="0"/>
    <n v="24"/>
    <b v="0"/>
    <s v="theater/musical"/>
    <n v="60"/>
    <n v="174"/>
    <x v="1"/>
    <x v="6"/>
    <x v="1741"/>
    <d v="2014-12-16T22:32:09"/>
  </r>
  <r>
    <n v="776"/>
    <s v="Run Ragged"/>
    <s v="Would anything change if women were in charge? Book Clubs, readers, and critics herald the latest by award-winning author, Aguila."/>
    <n v="7000"/>
    <x v="1269"/>
    <x v="1"/>
    <s v="US"/>
    <s v="USD"/>
    <n v="1444539600"/>
    <n v="1441297645"/>
    <b v="0"/>
    <n v="57"/>
    <b v="0"/>
    <s v="publishing/fiction"/>
    <n v="51"/>
    <n v="63.12"/>
    <x v="2"/>
    <x v="34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x v="1270"/>
    <x v="1"/>
    <s v="US"/>
    <s v="USD"/>
    <n v="1413723684"/>
    <n v="1411131684"/>
    <b v="0"/>
    <n v="44"/>
    <b v="0"/>
    <s v="publishing/fiction"/>
    <n v="36"/>
    <n v="57.3"/>
    <x v="2"/>
    <x v="34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x v="1271"/>
    <x v="1"/>
    <s v="US"/>
    <s v="USD"/>
    <n v="1409514709"/>
    <n v="1406058798"/>
    <b v="0"/>
    <n v="14"/>
    <b v="0"/>
    <s v="theater/plays"/>
    <n v="17"/>
    <n v="82.57"/>
    <x v="1"/>
    <x v="18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x v="1272"/>
    <x v="1"/>
    <s v="US"/>
    <s v="USD"/>
    <n v="1468716180"/>
    <n v="1466205262"/>
    <b v="0"/>
    <n v="12"/>
    <b v="0"/>
    <s v="theater/plays"/>
    <n v="16"/>
    <n v="91.83"/>
    <x v="1"/>
    <x v="18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x v="1273"/>
    <x v="1"/>
    <s v="US"/>
    <s v="USD"/>
    <n v="1333028723"/>
    <n v="1330440323"/>
    <b v="0"/>
    <n v="34"/>
    <b v="0"/>
    <s v="publishing/children's books"/>
    <n v="14"/>
    <n v="29.47"/>
    <x v="2"/>
    <x v="25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x v="1274"/>
    <x v="1"/>
    <s v="US"/>
    <s v="USD"/>
    <n v="1417392000"/>
    <n v="1414511307"/>
    <b v="0"/>
    <n v="16"/>
    <b v="0"/>
    <s v="technology/wearables"/>
    <n v="10"/>
    <n v="44.69"/>
    <x v="3"/>
    <x v="10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x v="1275"/>
    <x v="1"/>
    <s v="US"/>
    <s v="USD"/>
    <n v="1417656699"/>
    <n v="1415064699"/>
    <b v="0"/>
    <n v="13"/>
    <b v="0"/>
    <s v="publishing/translations"/>
    <n v="5"/>
    <n v="24.62"/>
    <x v="2"/>
    <x v="2"/>
    <x v="1748"/>
    <d v="2014-12-04T01:31:39"/>
  </r>
  <r>
    <n v="3846"/>
    <s v="My Insane Shakespeare"/>
    <s v="My Insane Shakespeare. An original play by Arthur Elbakyan premiering October 13th at United Solo, New York City."/>
    <n v="7000"/>
    <x v="1276"/>
    <x v="1"/>
    <s v="US"/>
    <s v="USD"/>
    <n v="1412405940"/>
    <n v="1409721542"/>
    <b v="1"/>
    <n v="8"/>
    <b v="0"/>
    <s v="theater/plays"/>
    <n v="3"/>
    <n v="23.63"/>
    <x v="1"/>
    <x v="18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x v="1277"/>
    <x v="0"/>
    <s v="US"/>
    <s v="USD"/>
    <n v="1486590035"/>
    <n v="1483998035"/>
    <b v="0"/>
    <n v="2"/>
    <b v="0"/>
    <s v="food/food trucks"/>
    <n v="1"/>
    <n v="29.5"/>
    <x v="7"/>
    <x v="16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x v="15"/>
    <x v="1"/>
    <s v="US"/>
    <s v="USD"/>
    <n v="1469162275"/>
    <n v="1467002275"/>
    <b v="0"/>
    <n v="2"/>
    <b v="0"/>
    <s v="publishing/fiction"/>
    <n v="1"/>
    <n v="25"/>
    <x v="2"/>
    <x v="34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x v="87"/>
    <x v="1"/>
    <s v="US"/>
    <s v="USD"/>
    <n v="1346585448"/>
    <n v="1343993448"/>
    <b v="0"/>
    <n v="1"/>
    <b v="0"/>
    <s v="music/jazz"/>
    <n v="0"/>
    <n v="25"/>
    <x v="5"/>
    <x v="24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x v="329"/>
    <x v="0"/>
    <s v="US"/>
    <s v="USD"/>
    <n v="1425587220"/>
    <n v="1420668801"/>
    <b v="0"/>
    <n v="2"/>
    <b v="0"/>
    <s v="journalism/audio"/>
    <n v="0"/>
    <n v="3"/>
    <x v="8"/>
    <x v="22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x v="4"/>
    <x v="1"/>
    <s v="US"/>
    <s v="USD"/>
    <n v="1437331463"/>
    <n v="1434739463"/>
    <b v="0"/>
    <n v="1"/>
    <b v="0"/>
    <s v="theater/plays"/>
    <n v="0"/>
    <n v="1"/>
    <x v="1"/>
    <x v="18"/>
    <x v="1754"/>
    <d v="2015-07-19T18:44:23"/>
  </r>
  <r>
    <n v="147"/>
    <s v="Consumed (Static Air) (Canceled)"/>
    <s v="Film makers catch live footage beyond their wildest dreams."/>
    <n v="7000"/>
    <x v="0"/>
    <x v="0"/>
    <s v="GB"/>
    <s v="GBP"/>
    <n v="1420741080"/>
    <n v="1417026340"/>
    <b v="0"/>
    <n v="0"/>
    <b v="0"/>
    <s v="film &amp; video/science fiction"/>
    <n v="0"/>
    <n v="0"/>
    <x v="0"/>
    <x v="0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s v="CA"/>
    <s v="CAD"/>
    <n v="1475912326"/>
    <n v="1470728326"/>
    <b v="0"/>
    <n v="0"/>
    <b v="0"/>
    <s v="film &amp; video/animation"/>
    <n v="0"/>
    <n v="0"/>
    <x v="0"/>
    <x v="3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x v="0"/>
    <x v="1"/>
    <s v="US"/>
    <s v="USD"/>
    <n v="1437076305"/>
    <n v="1434484305"/>
    <b v="0"/>
    <n v="0"/>
    <b v="0"/>
    <s v="film &amp; video/animation"/>
    <n v="0"/>
    <n v="0"/>
    <x v="0"/>
    <x v="3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s v="US"/>
    <s v="USD"/>
    <n v="1278628800"/>
    <n v="1276043330"/>
    <b v="0"/>
    <n v="0"/>
    <b v="0"/>
    <s v="music/jazz"/>
    <n v="0"/>
    <n v="0"/>
    <x v="5"/>
    <x v="24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x v="0"/>
    <x v="1"/>
    <s v="US"/>
    <s v="USD"/>
    <n v="1462135706"/>
    <n v="1458679706"/>
    <b v="0"/>
    <n v="0"/>
    <b v="0"/>
    <s v="music/faith"/>
    <n v="0"/>
    <n v="0"/>
    <x v="5"/>
    <x v="15"/>
    <x v="1759"/>
    <d v="2016-05-01T20:48:26"/>
  </r>
  <r>
    <n v="2505"/>
    <s v="PASTATUTION"/>
    <s v="PASTATUTION- The act or practice of engaging in Pasta Making for money.  _x000a__x000a_Help us get the Arcobaleno Pasta Extruder!"/>
    <n v="7000"/>
    <x v="0"/>
    <x v="1"/>
    <s v="US"/>
    <s v="USD"/>
    <n v="1426292416"/>
    <n v="1423704016"/>
    <b v="0"/>
    <n v="0"/>
    <b v="0"/>
    <s v="food/restaurants"/>
    <n v="0"/>
    <n v="0"/>
    <x v="7"/>
    <x v="20"/>
    <x v="1760"/>
    <d v="2015-03-14T00:20:16"/>
  </r>
  <r>
    <n v="4023"/>
    <s v="Forgive &amp; Forget"/>
    <s v="An original gospel stage play that explores the pain and hurt caused by those who struggle to forgive others!"/>
    <n v="7000"/>
    <x v="0"/>
    <x v="1"/>
    <s v="US"/>
    <s v="USD"/>
    <n v="1458860363"/>
    <n v="1454975963"/>
    <b v="0"/>
    <n v="0"/>
    <b v="0"/>
    <s v="theater/plays"/>
    <n v="0"/>
    <n v="0"/>
    <x v="1"/>
    <x v="18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x v="1278"/>
    <x v="2"/>
    <s v="US"/>
    <s v="USD"/>
    <n v="1431022342"/>
    <n v="1428430342"/>
    <b v="0"/>
    <n v="70"/>
    <b v="1"/>
    <s v="music/rock"/>
    <n v="107"/>
    <n v="107.07"/>
    <x v="5"/>
    <x v="31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x v="1279"/>
    <x v="2"/>
    <s v="US"/>
    <s v="USD"/>
    <n v="1418803140"/>
    <n v="1415343874"/>
    <b v="0"/>
    <n v="65"/>
    <b v="1"/>
    <s v="music/rock"/>
    <n v="102"/>
    <n v="107.98"/>
    <x v="5"/>
    <x v="31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x v="0"/>
    <x v="1"/>
    <s v="US"/>
    <s v="USD"/>
    <n v="1435679100"/>
    <n v="1433006765"/>
    <b v="0"/>
    <n v="0"/>
    <b v="0"/>
    <s v="food/food trucks"/>
    <n v="0"/>
    <n v="0"/>
    <x v="7"/>
    <x v="16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x v="1280"/>
    <x v="2"/>
    <s v="US"/>
    <s v="USD"/>
    <n v="1293857940"/>
    <n v="1288968886"/>
    <b v="1"/>
    <n v="141"/>
    <b v="1"/>
    <s v="music/rock"/>
    <n v="199"/>
    <n v="94.49"/>
    <x v="5"/>
    <x v="31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x v="1281"/>
    <x v="1"/>
    <s v="US"/>
    <s v="USD"/>
    <n v="1434827173"/>
    <n v="1430939173"/>
    <b v="0"/>
    <n v="3"/>
    <b v="0"/>
    <s v="publishing/fiction"/>
    <n v="2"/>
    <n v="50"/>
    <x v="2"/>
    <x v="34"/>
    <x v="1766"/>
    <d v="2015-06-20T19:06:13"/>
  </r>
  <r>
    <n v="1504"/>
    <s v="RYU X RIO"/>
    <s v="A football photography book like no other about the 2014 World Cup in Brazil, by Ryu Voelkel."/>
    <n v="6500"/>
    <x v="1282"/>
    <x v="2"/>
    <s v="GB"/>
    <s v="GBP"/>
    <n v="1402389180"/>
    <n v="1399996024"/>
    <b v="1"/>
    <n v="269"/>
    <b v="1"/>
    <s v="photography/photobooks"/>
    <n v="278"/>
    <n v="67.16"/>
    <x v="6"/>
    <x v="14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x v="1283"/>
    <x v="2"/>
    <s v="US"/>
    <s v="USD"/>
    <n v="1403661600"/>
    <n v="1401196766"/>
    <b v="1"/>
    <n v="190"/>
    <b v="1"/>
    <s v="music/rock"/>
    <n v="155"/>
    <n v="53.01"/>
    <x v="5"/>
    <x v="31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284"/>
    <x v="2"/>
    <s v="CA"/>
    <s v="CAD"/>
    <n v="1392574692"/>
    <n v="1389982692"/>
    <b v="1"/>
    <n v="105"/>
    <b v="1"/>
    <s v="music/rock"/>
    <n v="125"/>
    <n v="77.64"/>
    <x v="5"/>
    <x v="31"/>
    <x v="1769"/>
    <d v="2014-02-16T18:18:12"/>
  </r>
  <r>
    <n v="369"/>
    <s v="Alpine Zone"/>
    <s v="A documentary of one woman's attempt at solo hiking 2,000 miles, in an effort to understand herself and societal expectations."/>
    <n v="6500"/>
    <x v="1285"/>
    <x v="2"/>
    <s v="US"/>
    <s v="USD"/>
    <n v="1326633269"/>
    <n v="1324041269"/>
    <b v="0"/>
    <n v="167"/>
    <b v="1"/>
    <s v="film &amp; video/documentary"/>
    <n v="110"/>
    <n v="42.87"/>
    <x v="0"/>
    <x v="21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x v="1286"/>
    <x v="2"/>
    <s v="GB"/>
    <s v="GBP"/>
    <n v="1485886100"/>
    <n v="1482862100"/>
    <b v="0"/>
    <n v="108"/>
    <b v="1"/>
    <s v="photography/photobooks"/>
    <n v="102"/>
    <n v="61.53"/>
    <x v="6"/>
    <x v="14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287"/>
    <x v="2"/>
    <s v="US"/>
    <s v="USD"/>
    <n v="1444276740"/>
    <n v="1439392406"/>
    <b v="0"/>
    <n v="150"/>
    <b v="1"/>
    <s v="music/classical music"/>
    <n v="101"/>
    <n v="43.7"/>
    <x v="5"/>
    <x v="38"/>
    <x v="1772"/>
    <d v="2015-10-08T03:59:00"/>
  </r>
  <r>
    <n v="3310"/>
    <s v="The Island Boys: A New Play"/>
    <s v="A new play about coming coming home, recovery, and trying to find God in the process."/>
    <n v="6500"/>
    <x v="1288"/>
    <x v="2"/>
    <s v="US"/>
    <s v="USD"/>
    <n v="1444169825"/>
    <n v="1441577825"/>
    <b v="0"/>
    <n v="31"/>
    <b v="1"/>
    <s v="theater/plays"/>
    <n v="100"/>
    <n v="209.84"/>
    <x v="1"/>
    <x v="18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x v="1289"/>
    <x v="2"/>
    <s v="US"/>
    <s v="USD"/>
    <n v="1429505400"/>
    <n v="1426711505"/>
    <b v="0"/>
    <n v="48"/>
    <b v="1"/>
    <s v="music/classical music"/>
    <n v="100"/>
    <n v="135.41999999999999"/>
    <x v="5"/>
    <x v="38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x v="1290"/>
    <x v="1"/>
    <s v="US"/>
    <s v="USD"/>
    <n v="1416512901"/>
    <n v="1413053301"/>
    <b v="0"/>
    <n v="95"/>
    <b v="0"/>
    <s v="games/mobile games"/>
    <n v="72"/>
    <n v="49.12"/>
    <x v="4"/>
    <x v="17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x v="1291"/>
    <x v="1"/>
    <s v="US"/>
    <s v="USD"/>
    <n v="1399223500"/>
    <n v="1396631500"/>
    <b v="0"/>
    <n v="48"/>
    <b v="0"/>
    <s v="games/mobile games"/>
    <n v="43"/>
    <n v="58.08"/>
    <x v="4"/>
    <x v="17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x v="304"/>
    <x v="1"/>
    <s v="US"/>
    <s v="USD"/>
    <n v="1381917540"/>
    <n v="1379990038"/>
    <b v="0"/>
    <n v="79"/>
    <b v="0"/>
    <s v="music/jazz"/>
    <n v="42"/>
    <n v="34.18"/>
    <x v="5"/>
    <x v="24"/>
    <x v="1777"/>
    <d v="2013-10-16T09:59:00"/>
  </r>
  <r>
    <n v="1726"/>
    <s v="&quot;Every Day&quot; CD by Amanda Joy Hall"/>
    <s v="Amanda Joy Hall's sophomore album, &quot;Every Day&quot;. Release expected July 2014"/>
    <n v="6500"/>
    <x v="1292"/>
    <x v="1"/>
    <s v="US"/>
    <s v="USD"/>
    <n v="1403906664"/>
    <n v="1401401064"/>
    <b v="0"/>
    <n v="16"/>
    <b v="0"/>
    <s v="music/faith"/>
    <n v="34"/>
    <n v="137.25"/>
    <x v="5"/>
    <x v="15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x v="1293"/>
    <x v="1"/>
    <s v="GB"/>
    <s v="GBP"/>
    <n v="1467531536"/>
    <n v="1464939536"/>
    <b v="0"/>
    <n v="23"/>
    <b v="0"/>
    <s v="photography/photobooks"/>
    <n v="13"/>
    <n v="37.61"/>
    <x v="6"/>
    <x v="14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x v="1087"/>
    <x v="1"/>
    <s v="US"/>
    <s v="USD"/>
    <n v="1330577940"/>
    <n v="1327853914"/>
    <b v="0"/>
    <n v="9"/>
    <b v="0"/>
    <s v="music/jazz"/>
    <n v="6"/>
    <n v="41.67"/>
    <x v="5"/>
    <x v="24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x v="199"/>
    <x v="1"/>
    <s v="US"/>
    <s v="USD"/>
    <n v="1273356960"/>
    <n v="1268255751"/>
    <b v="0"/>
    <n v="4"/>
    <b v="0"/>
    <s v="film &amp; video/animation"/>
    <n v="3"/>
    <n v="53.75"/>
    <x v="0"/>
    <x v="3"/>
    <x v="1781"/>
    <d v="2010-05-08T22:16:00"/>
  </r>
  <r>
    <n v="905"/>
    <s v="Jazz For Everyone!"/>
    <s v="Working hard to get into the studio to record, produce, and edit my break out CD. I hope to realize my vision!"/>
    <n v="6500"/>
    <x v="1294"/>
    <x v="1"/>
    <s v="US"/>
    <s v="USD"/>
    <n v="1295847926"/>
    <n v="1290663926"/>
    <b v="0"/>
    <n v="6"/>
    <b v="0"/>
    <s v="music/jazz"/>
    <n v="3"/>
    <n v="32.67"/>
    <x v="5"/>
    <x v="24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x v="1295"/>
    <x v="0"/>
    <s v="US"/>
    <s v="USD"/>
    <n v="1442457112"/>
    <n v="1439865112"/>
    <b v="0"/>
    <n v="2"/>
    <b v="0"/>
    <s v="food/food trucks"/>
    <n v="2"/>
    <n v="72.5"/>
    <x v="7"/>
    <x v="16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x v="1296"/>
    <x v="1"/>
    <s v="GB"/>
    <s v="GBP"/>
    <n v="1421498303"/>
    <n v="1418906303"/>
    <b v="0"/>
    <n v="9"/>
    <b v="0"/>
    <s v="film &amp; video/animation"/>
    <n v="2"/>
    <n v="12.67"/>
    <x v="0"/>
    <x v="3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s v="US"/>
    <s v="USD"/>
    <n v="1445540340"/>
    <n v="1444340940"/>
    <b v="0"/>
    <n v="0"/>
    <b v="0"/>
    <s v="film &amp; video/animation"/>
    <n v="0"/>
    <n v="0"/>
    <x v="0"/>
    <x v="3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s v="US"/>
    <s v="USD"/>
    <n v="1276024260"/>
    <n v="1272050914"/>
    <b v="0"/>
    <n v="0"/>
    <b v="0"/>
    <s v="music/jazz"/>
    <n v="0"/>
    <n v="0"/>
    <x v="5"/>
    <x v="24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x v="0"/>
    <x v="1"/>
    <s v="US"/>
    <s v="USD"/>
    <n v="1424742162"/>
    <n v="1422150162"/>
    <b v="0"/>
    <n v="0"/>
    <b v="0"/>
    <s v="food/food trucks"/>
    <n v="0"/>
    <n v="0"/>
    <x v="7"/>
    <x v="16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s v="US"/>
    <s v="USD"/>
    <n v="1409091612"/>
    <n v="1406499612"/>
    <b v="0"/>
    <n v="0"/>
    <b v="0"/>
    <s v="photography/people"/>
    <n v="0"/>
    <n v="0"/>
    <x v="6"/>
    <x v="19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x v="1297"/>
    <x v="2"/>
    <s v="US"/>
    <s v="USD"/>
    <n v="1323747596"/>
    <n v="1320287996"/>
    <b v="1"/>
    <n v="103"/>
    <b v="1"/>
    <s v="music/indie rock"/>
    <n v="109"/>
    <n v="68.48"/>
    <x v="5"/>
    <x v="2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x v="1298"/>
    <x v="2"/>
    <s v="US"/>
    <s v="USD"/>
    <n v="1393966800"/>
    <n v="1392040806"/>
    <b v="0"/>
    <n v="183"/>
    <b v="1"/>
    <s v="music/indie rock"/>
    <n v="102"/>
    <n v="35.549999999999997"/>
    <x v="5"/>
    <x v="28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299"/>
    <x v="1"/>
    <s v="US"/>
    <s v="USD"/>
    <n v="1476010619"/>
    <n v="1473418619"/>
    <b v="0"/>
    <n v="10"/>
    <b v="0"/>
    <s v="publishing/translations"/>
    <n v="7"/>
    <n v="44.5"/>
    <x v="2"/>
    <x v="2"/>
    <x v="1791"/>
    <d v="2016-10-09T10:56:59"/>
  </r>
  <r>
    <n v="212"/>
    <s v="The Ecstasy of Vengeance - Feature Length Film"/>
    <s v="This film is a fictional crime drama following the events of a heist that ended in bloodshed."/>
    <n v="6300"/>
    <x v="4"/>
    <x v="1"/>
    <s v="US"/>
    <s v="USD"/>
    <n v="1460837320"/>
    <n v="1455656920"/>
    <b v="0"/>
    <n v="1"/>
    <b v="0"/>
    <s v="film &amp; video/drama"/>
    <n v="0"/>
    <n v="1"/>
    <x v="0"/>
    <x v="5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x v="1300"/>
    <x v="1"/>
    <s v="US"/>
    <s v="USD"/>
    <n v="1450211116"/>
    <n v="1445023516"/>
    <b v="0"/>
    <n v="7"/>
    <b v="0"/>
    <s v="theater/plays"/>
    <n v="7"/>
    <n v="59"/>
    <x v="1"/>
    <x v="18"/>
    <x v="1793"/>
    <d v="2015-12-15T20:25:16"/>
  </r>
  <r>
    <n v="1476"/>
    <s v="The Comedy Button Podcast"/>
    <s v="The Comedy Button is a brand new nerd pop culture podcast with weekly video sketches."/>
    <n v="6000"/>
    <x v="1301"/>
    <x v="2"/>
    <s v="US"/>
    <s v="USD"/>
    <n v="1315616422"/>
    <n v="1313024422"/>
    <b v="1"/>
    <n v="916"/>
    <b v="1"/>
    <s v="publishing/radio &amp; podcasts"/>
    <n v="662"/>
    <n v="43.33"/>
    <x v="2"/>
    <x v="27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302"/>
    <x v="2"/>
    <s v="US"/>
    <s v="USD"/>
    <n v="1463972400"/>
    <n v="1462543114"/>
    <b v="0"/>
    <n v="445"/>
    <b v="1"/>
    <s v="games/tabletop games"/>
    <n v="180"/>
    <n v="24.27"/>
    <x v="4"/>
    <x v="32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03"/>
    <x v="2"/>
    <s v="US"/>
    <s v="USD"/>
    <n v="1411787307"/>
    <n v="1409195307"/>
    <b v="0"/>
    <n v="110"/>
    <b v="1"/>
    <s v="music/indie rock"/>
    <n v="172"/>
    <n v="94.05"/>
    <x v="5"/>
    <x v="28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x v="1304"/>
    <x v="2"/>
    <s v="US"/>
    <s v="USD"/>
    <n v="1417579200"/>
    <n v="1415031043"/>
    <b v="0"/>
    <n v="101"/>
    <b v="1"/>
    <s v="technology/hardware"/>
    <n v="167"/>
    <n v="99.46"/>
    <x v="3"/>
    <x v="12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x v="1305"/>
    <x v="2"/>
    <s v="US"/>
    <s v="USD"/>
    <n v="1407758629"/>
    <n v="1404907429"/>
    <b v="0"/>
    <n v="139"/>
    <b v="1"/>
    <s v="publishing/nonfiction"/>
    <n v="158"/>
    <n v="68.349999999999994"/>
    <x v="2"/>
    <x v="29"/>
    <x v="1798"/>
    <d v="2014-08-11T12:03:49"/>
  </r>
  <r>
    <n v="36"/>
    <s v="THE LISTENING BOX"/>
    <s v="A modern day priest makes an unusual discovery, setting off a chain of events."/>
    <n v="6000"/>
    <x v="1306"/>
    <x v="2"/>
    <s v="US"/>
    <s v="USD"/>
    <n v="1428128525"/>
    <n v="1425540125"/>
    <b v="0"/>
    <n v="44"/>
    <b v="1"/>
    <s v="film &amp; video/television"/>
    <n v="142"/>
    <n v="193.84"/>
    <x v="0"/>
    <x v="30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x v="1307"/>
    <x v="2"/>
    <s v="US"/>
    <s v="USD"/>
    <n v="1309809140"/>
    <n v="1302033140"/>
    <b v="1"/>
    <n v="95"/>
    <b v="1"/>
    <s v="technology/hardware"/>
    <n v="138"/>
    <n v="87.44"/>
    <x v="3"/>
    <x v="12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x v="1308"/>
    <x v="2"/>
    <s v="US"/>
    <s v="USD"/>
    <n v="1355840400"/>
    <n v="1352524767"/>
    <b v="0"/>
    <n v="107"/>
    <b v="1"/>
    <s v="music/pop"/>
    <n v="132"/>
    <n v="74.150000000000006"/>
    <x v="5"/>
    <x v="37"/>
    <x v="1801"/>
    <d v="2012-12-18T14:20:00"/>
  </r>
  <r>
    <n v="3266"/>
    <s v="Macbeth"/>
    <s v="An original version of Shakespeare's masterpiece that emphasizes family and explores the destruction of blood ties"/>
    <n v="6000"/>
    <x v="1309"/>
    <x v="2"/>
    <s v="US"/>
    <s v="USD"/>
    <n v="1434142800"/>
    <n v="1431435122"/>
    <b v="1"/>
    <n v="163"/>
    <b v="1"/>
    <s v="theater/plays"/>
    <n v="131"/>
    <n v="48.33"/>
    <x v="1"/>
    <x v="18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x v="1310"/>
    <x v="2"/>
    <s v="US"/>
    <s v="USD"/>
    <n v="1316208031"/>
    <n v="1312320031"/>
    <b v="0"/>
    <n v="174"/>
    <b v="1"/>
    <s v="film &amp; video/documentary"/>
    <n v="131"/>
    <n v="45.05"/>
    <x v="0"/>
    <x v="21"/>
    <x v="1803"/>
    <d v="2011-09-16T21:20:31"/>
  </r>
  <r>
    <n v="102"/>
    <s v="Dear God No!"/>
    <s v="A gang of outlaw bikers pull a home invasion on a disgraced Anthropologist hiding a secret locked in his cabin basement."/>
    <n v="6000"/>
    <x v="1311"/>
    <x v="2"/>
    <s v="US"/>
    <s v="USD"/>
    <n v="1293073733"/>
    <n v="1290481733"/>
    <b v="0"/>
    <n v="65"/>
    <b v="1"/>
    <s v="film &amp; video/shorts"/>
    <n v="128"/>
    <n v="117.92"/>
    <x v="0"/>
    <x v="40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x v="1312"/>
    <x v="2"/>
    <s v="GB"/>
    <s v="GBP"/>
    <n v="1403370772"/>
    <n v="1400778772"/>
    <b v="0"/>
    <n v="264"/>
    <b v="1"/>
    <s v="publishing/nonfiction"/>
    <n v="126"/>
    <n v="28.63"/>
    <x v="2"/>
    <x v="29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x v="1313"/>
    <x v="2"/>
    <s v="US"/>
    <s v="USD"/>
    <n v="1342382587"/>
    <n v="1339790587"/>
    <b v="0"/>
    <n v="83"/>
    <b v="1"/>
    <s v="music/indie rock"/>
    <n v="124"/>
    <n v="89.3"/>
    <x v="5"/>
    <x v="28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x v="1314"/>
    <x v="2"/>
    <s v="US"/>
    <s v="USD"/>
    <n v="1414608843"/>
    <n v="1412794443"/>
    <b v="0"/>
    <n v="108"/>
    <b v="1"/>
    <s v="theater/plays"/>
    <n v="119"/>
    <n v="66.11"/>
    <x v="1"/>
    <x v="18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315"/>
    <x v="2"/>
    <s v="US"/>
    <s v="USD"/>
    <n v="1436587140"/>
    <n v="1434069205"/>
    <b v="0"/>
    <n v="86"/>
    <b v="1"/>
    <s v="theater/plays"/>
    <n v="117"/>
    <n v="81.569999999999993"/>
    <x v="1"/>
    <x v="18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x v="1316"/>
    <x v="2"/>
    <s v="US"/>
    <s v="USD"/>
    <n v="1370196192"/>
    <n v="1368036192"/>
    <b v="0"/>
    <n v="56"/>
    <b v="1"/>
    <s v="film &amp; video/shorts"/>
    <n v="115"/>
    <n v="123.29"/>
    <x v="0"/>
    <x v="40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x v="1317"/>
    <x v="2"/>
    <s v="US"/>
    <s v="USD"/>
    <n v="1383526800"/>
    <n v="1380650177"/>
    <b v="0"/>
    <n v="123"/>
    <b v="1"/>
    <s v="music/electronic music"/>
    <n v="114"/>
    <n v="55.8"/>
    <x v="5"/>
    <x v="26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x v="1318"/>
    <x v="2"/>
    <s v="ES"/>
    <s v="EUR"/>
    <n v="1460786340"/>
    <n v="1455615976"/>
    <b v="0"/>
    <n v="42"/>
    <b v="1"/>
    <s v="music/pop"/>
    <n v="112"/>
    <n v="159.52000000000001"/>
    <x v="5"/>
    <x v="37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x v="1319"/>
    <x v="2"/>
    <s v="US"/>
    <s v="USD"/>
    <n v="1464310475"/>
    <n v="1461718475"/>
    <b v="0"/>
    <n v="71"/>
    <b v="1"/>
    <s v="theater/musical"/>
    <n v="111"/>
    <n v="93.77"/>
    <x v="1"/>
    <x v="6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x v="1320"/>
    <x v="2"/>
    <s v="US"/>
    <s v="USD"/>
    <n v="1460936694"/>
    <n v="1455756294"/>
    <b v="0"/>
    <n v="69"/>
    <b v="1"/>
    <s v="theater/spaces"/>
    <n v="109"/>
    <n v="94.64"/>
    <x v="1"/>
    <x v="1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x v="1321"/>
    <x v="2"/>
    <s v="US"/>
    <s v="USD"/>
    <n v="1430331268"/>
    <n v="1427739268"/>
    <b v="1"/>
    <n v="89"/>
    <b v="1"/>
    <s v="film &amp; video/documentary"/>
    <n v="108"/>
    <n v="72.87"/>
    <x v="0"/>
    <x v="21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322"/>
    <x v="2"/>
    <s v="US"/>
    <s v="USD"/>
    <n v="1423871882"/>
    <n v="1421279882"/>
    <b v="0"/>
    <n v="73"/>
    <b v="1"/>
    <s v="music/rock"/>
    <n v="107"/>
    <n v="88.19"/>
    <x v="5"/>
    <x v="31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x v="1323"/>
    <x v="2"/>
    <s v="US"/>
    <s v="USD"/>
    <n v="1362872537"/>
    <n v="1359848537"/>
    <b v="1"/>
    <n v="107"/>
    <b v="1"/>
    <s v="music/indie rock"/>
    <n v="107"/>
    <n v="59.82"/>
    <x v="5"/>
    <x v="28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x v="1324"/>
    <x v="2"/>
    <s v="FR"/>
    <s v="EUR"/>
    <n v="1451226045"/>
    <n v="1444828845"/>
    <b v="0"/>
    <n v="17"/>
    <b v="1"/>
    <s v="film &amp; video/shorts"/>
    <n v="106"/>
    <n v="375.76"/>
    <x v="0"/>
    <x v="40"/>
    <x v="1817"/>
    <d v="2015-12-27T14:20:45"/>
  </r>
  <r>
    <n v="2284"/>
    <s v="Make a record, write a song, take the Vinyl Skyway. "/>
    <s v="The Vinyl Skyway reunite to make a third album. "/>
    <n v="6000"/>
    <x v="1325"/>
    <x v="2"/>
    <s v="US"/>
    <s v="USD"/>
    <n v="1299902400"/>
    <n v="1297451245"/>
    <b v="0"/>
    <n v="59"/>
    <b v="1"/>
    <s v="music/rock"/>
    <n v="106"/>
    <n v="108.02"/>
    <x v="5"/>
    <x v="31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x v="1326"/>
    <x v="2"/>
    <s v="US"/>
    <s v="USD"/>
    <n v="1488053905"/>
    <n v="1485461905"/>
    <b v="0"/>
    <n v="46"/>
    <b v="1"/>
    <s v="photography/photobooks"/>
    <n v="106"/>
    <n v="138.26"/>
    <x v="6"/>
    <x v="14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x v="1326"/>
    <x v="2"/>
    <s v="US"/>
    <s v="USD"/>
    <n v="1405699451"/>
    <n v="1403107451"/>
    <b v="0"/>
    <n v="91"/>
    <b v="1"/>
    <s v="theater/plays"/>
    <n v="106"/>
    <n v="69.89"/>
    <x v="1"/>
    <x v="18"/>
    <x v="1820"/>
    <d v="2014-07-18T16:04:11"/>
  </r>
  <r>
    <n v="2529"/>
    <s v="UrbanArias is DC's Contemporary Opera Company"/>
    <s v="Opera. Short. New."/>
    <n v="6000"/>
    <x v="1327"/>
    <x v="2"/>
    <s v="US"/>
    <s v="USD"/>
    <n v="1332636975"/>
    <n v="1328752575"/>
    <b v="0"/>
    <n v="76"/>
    <b v="1"/>
    <s v="music/classical music"/>
    <n v="104"/>
    <n v="82.33"/>
    <x v="5"/>
    <x v="38"/>
    <x v="1821"/>
    <d v="2012-03-25T00:56:15"/>
  </r>
  <r>
    <n v="1629"/>
    <s v="Off The Turnpike | A Loud New Way to Release Loud New Music"/>
    <s v="Help Off The Turnpike release new music, and set fire to everything!"/>
    <n v="6000"/>
    <x v="1328"/>
    <x v="2"/>
    <s v="US"/>
    <s v="USD"/>
    <n v="1392929333"/>
    <n v="1389041333"/>
    <b v="0"/>
    <n v="82"/>
    <b v="1"/>
    <s v="music/rock"/>
    <n v="104"/>
    <n v="75.849999999999994"/>
    <x v="5"/>
    <x v="31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329"/>
    <x v="2"/>
    <s v="US"/>
    <s v="USD"/>
    <n v="1423119540"/>
    <n v="1421252084"/>
    <b v="0"/>
    <n v="76"/>
    <b v="1"/>
    <s v="theater/plays"/>
    <n v="104"/>
    <n v="81.78"/>
    <x v="1"/>
    <x v="18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x v="1330"/>
    <x v="2"/>
    <s v="GB"/>
    <s v="GBP"/>
    <n v="1468593246"/>
    <n v="1466001246"/>
    <b v="0"/>
    <n v="111"/>
    <b v="1"/>
    <s v="photography/photobooks"/>
    <n v="102"/>
    <n v="55.37"/>
    <x v="6"/>
    <x v="14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x v="1331"/>
    <x v="2"/>
    <s v="FR"/>
    <s v="EUR"/>
    <n v="1475209620"/>
    <n v="1473087637"/>
    <b v="0"/>
    <n v="37"/>
    <b v="1"/>
    <s v="music/classical music"/>
    <n v="102"/>
    <n v="165.16"/>
    <x v="5"/>
    <x v="38"/>
    <x v="1825"/>
    <d v="2016-09-30T04:27:00"/>
  </r>
  <r>
    <n v="1251"/>
    <s v="Jack Oblivian Harlan t Bobo Limes european tour"/>
    <s v="A tour of europe with 3 memphis artist, Jack Oblivian, Harlan T Bobo and Shawn Cripps."/>
    <n v="6000"/>
    <x v="1332"/>
    <x v="2"/>
    <s v="US"/>
    <s v="USD"/>
    <n v="1316979167"/>
    <n v="1311795167"/>
    <b v="1"/>
    <n v="74"/>
    <b v="1"/>
    <s v="music/rock"/>
    <n v="102"/>
    <n v="82.54"/>
    <x v="5"/>
    <x v="31"/>
    <x v="1826"/>
    <d v="2011-09-25T19:32:47"/>
  </r>
  <r>
    <n v="833"/>
    <s v="Ragman Rolls"/>
    <s v="This is an American rock album."/>
    <n v="6000"/>
    <x v="1333"/>
    <x v="2"/>
    <s v="US"/>
    <s v="USD"/>
    <n v="1397941475"/>
    <n v="1395349475"/>
    <b v="0"/>
    <n v="41"/>
    <b v="1"/>
    <s v="music/rock"/>
    <n v="102"/>
    <n v="148.78"/>
    <x v="5"/>
    <x v="31"/>
    <x v="1827"/>
    <d v="2014-04-19T21:04:35"/>
  </r>
  <r>
    <n v="3342"/>
    <s v="Uprising Theatre Company's First Production"/>
    <s v="We believe in the power of stories to change the world. Theatre that inspires transformation."/>
    <n v="6000"/>
    <x v="1333"/>
    <x v="2"/>
    <s v="US"/>
    <s v="USD"/>
    <n v="1427864340"/>
    <n v="1425020810"/>
    <b v="0"/>
    <n v="78"/>
    <b v="1"/>
    <s v="theater/plays"/>
    <n v="102"/>
    <n v="78.209999999999994"/>
    <x v="1"/>
    <x v="18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x v="1334"/>
    <x v="2"/>
    <s v="US"/>
    <s v="USD"/>
    <n v="1383676790"/>
    <n v="1380217190"/>
    <b v="0"/>
    <n v="38"/>
    <b v="1"/>
    <s v="film &amp; video/documentary"/>
    <n v="101"/>
    <n v="160.16"/>
    <x v="0"/>
    <x v="21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1335"/>
    <x v="2"/>
    <s v="US"/>
    <s v="USD"/>
    <n v="1347854700"/>
    <n v="1343867524"/>
    <b v="0"/>
    <n v="75"/>
    <b v="1"/>
    <s v="music/rock"/>
    <n v="101"/>
    <n v="81.069999999999993"/>
    <x v="5"/>
    <x v="31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x v="1336"/>
    <x v="2"/>
    <s v="US"/>
    <s v="USD"/>
    <n v="1318006732"/>
    <n v="1312822732"/>
    <b v="0"/>
    <n v="55"/>
    <b v="1"/>
    <s v="music/indie rock"/>
    <n v="101"/>
    <n v="110.49"/>
    <x v="5"/>
    <x v="28"/>
    <x v="1831"/>
    <d v="2011-10-07T16:58:52"/>
  </r>
  <r>
    <n v="14"/>
    <s v="3010 | Sci-fi Series"/>
    <s v="A highly charged post apocalyptic sci fi series that pulls no punches!"/>
    <n v="6000"/>
    <x v="1337"/>
    <x v="2"/>
    <s v="AU"/>
    <s v="AUD"/>
    <n v="1405259940"/>
    <n v="1403051888"/>
    <b v="0"/>
    <n v="41"/>
    <b v="1"/>
    <s v="film &amp; video/television"/>
    <n v="101"/>
    <n v="147.71"/>
    <x v="0"/>
    <x v="30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x v="1338"/>
    <x v="2"/>
    <s v="US"/>
    <s v="USD"/>
    <n v="1293857940"/>
    <n v="1290281691"/>
    <b v="1"/>
    <n v="113"/>
    <b v="1"/>
    <s v="music/indie rock"/>
    <n v="101"/>
    <n v="53.47"/>
    <x v="5"/>
    <x v="28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x v="1339"/>
    <x v="2"/>
    <s v="US"/>
    <s v="USD"/>
    <n v="1312182000"/>
    <n v="1311380313"/>
    <b v="0"/>
    <n v="44"/>
    <b v="1"/>
    <s v="music/rock"/>
    <n v="101"/>
    <n v="137.31"/>
    <x v="5"/>
    <x v="31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x v="1340"/>
    <x v="2"/>
    <s v="US"/>
    <s v="USD"/>
    <n v="1423555140"/>
    <n v="1421105608"/>
    <b v="0"/>
    <n v="28"/>
    <b v="1"/>
    <s v="theater/musical"/>
    <n v="100"/>
    <n v="215.25"/>
    <x v="1"/>
    <x v="6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x v="1341"/>
    <x v="2"/>
    <s v="US"/>
    <s v="USD"/>
    <n v="1472270340"/>
    <n v="1470348775"/>
    <b v="0"/>
    <n v="67"/>
    <b v="1"/>
    <s v="photography/photobooks"/>
    <n v="100"/>
    <n v="89.93"/>
    <x v="6"/>
    <x v="14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x v="1342"/>
    <x v="2"/>
    <s v="US"/>
    <s v="USD"/>
    <n v="1331174635"/>
    <n v="1328582635"/>
    <b v="0"/>
    <n v="32"/>
    <b v="1"/>
    <s v="music/indie rock"/>
    <n v="100"/>
    <n v="188.13"/>
    <x v="5"/>
    <x v="28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x v="1343"/>
    <x v="2"/>
    <s v="GB"/>
    <s v="GBP"/>
    <n v="1437934759"/>
    <n v="1434478759"/>
    <b v="1"/>
    <n v="47"/>
    <b v="1"/>
    <s v="theater/plays"/>
    <n v="100"/>
    <n v="127.81"/>
    <x v="1"/>
    <x v="18"/>
    <x v="1838"/>
    <d v="2015-07-26T18:19:19"/>
  </r>
  <r>
    <n v="3384"/>
    <s v="The Hat"/>
    <s v="Six gay men, emotional baggage, and online dating: what could go wrong? A play about looking for love and finding something better."/>
    <n v="6000"/>
    <x v="1344"/>
    <x v="2"/>
    <s v="US"/>
    <s v="USD"/>
    <n v="1448074800"/>
    <n v="1444874768"/>
    <b v="0"/>
    <n v="64"/>
    <b v="1"/>
    <s v="theater/plays"/>
    <n v="100"/>
    <n v="93.76"/>
    <x v="1"/>
    <x v="18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x v="1345"/>
    <x v="2"/>
    <s v="US"/>
    <s v="USD"/>
    <n v="1364597692"/>
    <n v="1361577292"/>
    <b v="0"/>
    <n v="10"/>
    <b v="1"/>
    <s v="music/indie rock"/>
    <n v="100"/>
    <n v="600"/>
    <x v="5"/>
    <x v="28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x v="1345"/>
    <x v="2"/>
    <s v="US"/>
    <s v="USD"/>
    <n v="1427469892"/>
    <n v="1424881492"/>
    <b v="0"/>
    <n v="94"/>
    <b v="1"/>
    <s v="theater/plays"/>
    <n v="100"/>
    <n v="63.83"/>
    <x v="1"/>
    <x v="18"/>
    <x v="1841"/>
    <d v="2015-03-27T15:24:52"/>
  </r>
  <r>
    <n v="3332"/>
    <s v="Cortez"/>
    <s v="Two marine biologists are at odds during an important expedition. When a stranded shark refuses to die, things get weird."/>
    <n v="6000"/>
    <x v="1345"/>
    <x v="2"/>
    <s v="US"/>
    <s v="USD"/>
    <n v="1405802330"/>
    <n v="1403210330"/>
    <b v="0"/>
    <n v="83"/>
    <b v="1"/>
    <s v="theater/plays"/>
    <n v="100"/>
    <n v="72.290000000000006"/>
    <x v="1"/>
    <x v="18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x v="1346"/>
    <x v="1"/>
    <s v="US"/>
    <s v="USD"/>
    <n v="1429564165"/>
    <n v="1426972165"/>
    <b v="0"/>
    <n v="37"/>
    <b v="0"/>
    <s v="theater/musical"/>
    <n v="90"/>
    <n v="145.41"/>
    <x v="1"/>
    <x v="6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x v="1347"/>
    <x v="1"/>
    <s v="US"/>
    <s v="USD"/>
    <n v="1404253800"/>
    <n v="1402784964"/>
    <b v="0"/>
    <n v="17"/>
    <b v="0"/>
    <s v="theater/plays"/>
    <n v="47"/>
    <n v="166.06"/>
    <x v="1"/>
    <x v="18"/>
    <x v="1844"/>
    <d v="2014-07-01T22:30:00"/>
  </r>
  <r>
    <n v="1570"/>
    <s v="BEAUTIFUL DREAMERS: An Adult Coloring Book (Canceled)"/>
    <s v="A Coloring Book of Breathtaking Beauties_x000a_To Calm the Heart and Soul"/>
    <n v="6000"/>
    <x v="135"/>
    <x v="0"/>
    <s v="US"/>
    <s v="USD"/>
    <n v="1460140282"/>
    <n v="1457551882"/>
    <b v="0"/>
    <n v="52"/>
    <b v="0"/>
    <s v="publishing/art books"/>
    <n v="41"/>
    <n v="47.77"/>
    <x v="2"/>
    <x v="35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348"/>
    <x v="1"/>
    <s v="US"/>
    <s v="USD"/>
    <n v="1280635200"/>
    <n v="1273121283"/>
    <b v="0"/>
    <n v="17"/>
    <b v="0"/>
    <s v="music/indie rock"/>
    <n v="41"/>
    <n v="143.82"/>
    <x v="5"/>
    <x v="28"/>
    <x v="1846"/>
    <d v="2010-08-01T04:00:00"/>
  </r>
  <r>
    <n v="2682"/>
    <s v="Toastie's Gourmet Toast"/>
    <s v="Gourmet Toast is the culinary combination, neigh, perfection of America's most under-utilized snack: Toast."/>
    <n v="6000"/>
    <x v="1349"/>
    <x v="1"/>
    <s v="US"/>
    <s v="USD"/>
    <n v="1416635940"/>
    <n v="1413838540"/>
    <b v="0"/>
    <n v="20"/>
    <b v="0"/>
    <s v="food/food trucks"/>
    <n v="28"/>
    <n v="84.9"/>
    <x v="7"/>
    <x v="16"/>
    <x v="1847"/>
    <d v="2014-11-22T05:59:00"/>
  </r>
  <r>
    <n v="200"/>
    <s v="The Crossing Shore"/>
    <s v="A film dedicated to an AAF Pilot's struggle to survive behind enemy lines during WWII."/>
    <n v="6000"/>
    <x v="1350"/>
    <x v="1"/>
    <s v="US"/>
    <s v="USD"/>
    <n v="1410746403"/>
    <n v="1408154403"/>
    <b v="0"/>
    <n v="18"/>
    <b v="0"/>
    <s v="film &amp; video/drama"/>
    <n v="26"/>
    <n v="87.31"/>
    <x v="0"/>
    <x v="5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x v="835"/>
    <x v="1"/>
    <s v="US"/>
    <s v="USD"/>
    <n v="1407858710"/>
    <n v="1405266710"/>
    <b v="0"/>
    <n v="13"/>
    <b v="0"/>
    <s v="theater/plays"/>
    <n v="18"/>
    <n v="81.540000000000006"/>
    <x v="1"/>
    <x v="18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x v="1351"/>
    <x v="1"/>
    <s v="US"/>
    <s v="USD"/>
    <n v="1420095540"/>
    <n v="1417558804"/>
    <b v="0"/>
    <n v="26"/>
    <b v="0"/>
    <s v="technology/wearables"/>
    <n v="15"/>
    <n v="34.270000000000003"/>
    <x v="3"/>
    <x v="10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x v="1082"/>
    <x v="1"/>
    <s v="US"/>
    <s v="USD"/>
    <n v="1480525200"/>
    <n v="1477781724"/>
    <b v="0"/>
    <n v="6"/>
    <b v="0"/>
    <s v="theater/plays"/>
    <n v="11"/>
    <n v="108.33"/>
    <x v="1"/>
    <x v="18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x v="1352"/>
    <x v="1"/>
    <s v="US"/>
    <s v="USD"/>
    <n v="1445448381"/>
    <n v="1440264381"/>
    <b v="0"/>
    <n v="8"/>
    <b v="0"/>
    <s v="film &amp; video/animation"/>
    <n v="10"/>
    <n v="71.25"/>
    <x v="0"/>
    <x v="3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x v="1353"/>
    <x v="1"/>
    <s v="US"/>
    <s v="USD"/>
    <n v="1438390800"/>
    <n v="1436888066"/>
    <b v="0"/>
    <n v="7"/>
    <b v="0"/>
    <s v="theater/plays"/>
    <n v="9"/>
    <n v="80.709999999999994"/>
    <x v="1"/>
    <x v="18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x v="1354"/>
    <x v="1"/>
    <s v="US"/>
    <s v="USD"/>
    <n v="1399071173"/>
    <n v="1395787973"/>
    <b v="0"/>
    <n v="12"/>
    <b v="0"/>
    <s v="food/food trucks"/>
    <n v="9"/>
    <n v="44.17"/>
    <x v="7"/>
    <x v="16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x v="1355"/>
    <x v="0"/>
    <s v="US"/>
    <s v="USD"/>
    <n v="1467398138"/>
    <n v="1465670138"/>
    <b v="0"/>
    <n v="9"/>
    <b v="0"/>
    <s v="technology/web"/>
    <n v="6"/>
    <n v="37.89"/>
    <x v="3"/>
    <x v="7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089"/>
    <x v="1"/>
    <s v="US"/>
    <s v="USD"/>
    <n v="1385735295"/>
    <n v="1383139695"/>
    <b v="0"/>
    <n v="12"/>
    <b v="0"/>
    <s v="music/jazz"/>
    <n v="5"/>
    <n v="27.08"/>
    <x v="5"/>
    <x v="24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x v="930"/>
    <x v="1"/>
    <s v="US"/>
    <s v="USD"/>
    <n v="1427807640"/>
    <n v="1423325626"/>
    <b v="0"/>
    <n v="8"/>
    <b v="0"/>
    <s v="food/food trucks"/>
    <n v="4"/>
    <n v="29.13"/>
    <x v="7"/>
    <x v="16"/>
    <x v="1857"/>
    <d v="2015-03-31T13:14:00"/>
  </r>
  <r>
    <n v="3946"/>
    <s v="DR. Mecurio's Mythical Marvels &amp; Beastiry"/>
    <s v="Dr. Mecurio's is an original work of fantasy designed and written for the stage."/>
    <n v="6000"/>
    <x v="1199"/>
    <x v="1"/>
    <s v="US"/>
    <s v="USD"/>
    <n v="1425110400"/>
    <n v="1422388822"/>
    <b v="0"/>
    <n v="5"/>
    <b v="0"/>
    <s v="theater/plays"/>
    <n v="3"/>
    <n v="39"/>
    <x v="1"/>
    <x v="18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x v="346"/>
    <x v="1"/>
    <s v="US"/>
    <s v="USD"/>
    <n v="1441649397"/>
    <n v="1439057397"/>
    <b v="0"/>
    <n v="3"/>
    <b v="0"/>
    <s v="theater/plays"/>
    <n v="3"/>
    <n v="61.67"/>
    <x v="1"/>
    <x v="18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x v="1356"/>
    <x v="1"/>
    <s v="US"/>
    <s v="USD"/>
    <n v="1385590111"/>
    <n v="1382994511"/>
    <b v="0"/>
    <n v="5"/>
    <b v="0"/>
    <s v="music/jazz"/>
    <n v="3"/>
    <n v="32"/>
    <x v="5"/>
    <x v="24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x v="486"/>
    <x v="1"/>
    <s v="GB"/>
    <s v="GBP"/>
    <n v="1427659200"/>
    <n v="1425678057"/>
    <b v="0"/>
    <n v="6"/>
    <b v="0"/>
    <s v="theater/plays"/>
    <n v="2"/>
    <n v="18.329999999999998"/>
    <x v="1"/>
    <x v="18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x v="1357"/>
    <x v="1"/>
    <s v="US"/>
    <s v="USD"/>
    <n v="1367097391"/>
    <n v="1364505391"/>
    <b v="0"/>
    <n v="3"/>
    <b v="0"/>
    <s v="games/video games"/>
    <n v="2"/>
    <n v="34.67"/>
    <x v="4"/>
    <x v="9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x v="353"/>
    <x v="0"/>
    <s v="GB"/>
    <s v="GBP"/>
    <n v="1394815751"/>
    <n v="1389635351"/>
    <b v="0"/>
    <n v="2"/>
    <b v="0"/>
    <s v="publishing/art books"/>
    <n v="1"/>
    <n v="42.5"/>
    <x v="2"/>
    <x v="35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x v="216"/>
    <x v="1"/>
    <s v="US"/>
    <s v="USD"/>
    <n v="1414707762"/>
    <n v="1412115762"/>
    <b v="0"/>
    <n v="4"/>
    <b v="0"/>
    <s v="music/faith"/>
    <n v="1"/>
    <n v="8.75"/>
    <x v="5"/>
    <x v="15"/>
    <x v="1864"/>
    <d v="2014-10-30T22:22:42"/>
  </r>
  <r>
    <n v="1988"/>
    <s v="Phillip Michael Photography"/>
    <s v="Expressing art in an image!"/>
    <n v="6000"/>
    <x v="87"/>
    <x v="1"/>
    <s v="US"/>
    <s v="USD"/>
    <n v="1440094742"/>
    <n v="1437502742"/>
    <b v="0"/>
    <n v="1"/>
    <b v="0"/>
    <s v="photography/people"/>
    <n v="0"/>
    <n v="25"/>
    <x v="6"/>
    <x v="19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x v="25"/>
    <x v="1"/>
    <s v="GB"/>
    <s v="GBP"/>
    <n v="1381306687"/>
    <n v="1378714687"/>
    <b v="0"/>
    <n v="3"/>
    <b v="0"/>
    <s v="games/video games"/>
    <n v="0"/>
    <n v="3.33"/>
    <x v="4"/>
    <x v="9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x v="4"/>
    <x v="1"/>
    <s v="IT"/>
    <s v="EUR"/>
    <n v="1464939520"/>
    <n v="1461051520"/>
    <b v="0"/>
    <n v="1"/>
    <b v="0"/>
    <s v="publishing/translations"/>
    <n v="0"/>
    <n v="1"/>
    <x v="2"/>
    <x v="2"/>
    <x v="1867"/>
    <d v="2016-06-03T07:38:40"/>
  </r>
  <r>
    <n v="2421"/>
    <s v="hot dog cart"/>
    <s v="help me start Merrill's first hot dog cart in this empty lot"/>
    <n v="6000"/>
    <x v="4"/>
    <x v="1"/>
    <s v="US"/>
    <s v="USD"/>
    <n v="1424536196"/>
    <n v="1421944196"/>
    <b v="0"/>
    <n v="1"/>
    <b v="0"/>
    <s v="food/food trucks"/>
    <n v="0"/>
    <n v="1"/>
    <x v="7"/>
    <x v="16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x v="0"/>
    <x v="1"/>
    <s v="NL"/>
    <s v="EUR"/>
    <n v="1431108776"/>
    <n v="1425924776"/>
    <b v="0"/>
    <n v="0"/>
    <b v="0"/>
    <s v="film &amp; video/drama"/>
    <n v="0"/>
    <n v="0"/>
    <x v="0"/>
    <x v="5"/>
    <x v="1869"/>
    <d v="2015-05-08T18:12:56"/>
  </r>
  <r>
    <n v="202"/>
    <s v="Modern Gangsters"/>
    <s v="new web series created by jonney terry"/>
    <n v="6000"/>
    <x v="0"/>
    <x v="1"/>
    <s v="US"/>
    <s v="USD"/>
    <n v="1444337940"/>
    <n v="1441750564"/>
    <b v="0"/>
    <n v="0"/>
    <b v="0"/>
    <s v="film &amp; video/drama"/>
    <n v="0"/>
    <n v="0"/>
    <x v="0"/>
    <x v="5"/>
    <x v="1870"/>
    <d v="2015-10-08T20:59:00"/>
  </r>
  <r>
    <n v="469"/>
    <s v="Dreamland PERSONALISED Animated Shorts Film"/>
    <s v="Create a personalised animation film using your child's name and photo."/>
    <n v="6000"/>
    <x v="0"/>
    <x v="1"/>
    <s v="GB"/>
    <s v="GBP"/>
    <n v="1409960724"/>
    <n v="1404776724"/>
    <b v="0"/>
    <n v="0"/>
    <b v="0"/>
    <s v="film &amp; video/animation"/>
    <n v="0"/>
    <n v="0"/>
    <x v="0"/>
    <x v="3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x v="0"/>
    <x v="1"/>
    <s v="GB"/>
    <s v="GBP"/>
    <n v="1413388296"/>
    <n v="1410796296"/>
    <b v="0"/>
    <n v="0"/>
    <b v="0"/>
    <s v="food/food trucks"/>
    <n v="0"/>
    <n v="0"/>
    <x v="7"/>
    <x v="16"/>
    <x v="1872"/>
    <d v="2014-10-15T15:51:36"/>
  </r>
  <r>
    <n v="1457"/>
    <s v="Hey! I&quot;m not invisable, I am Just Old (Canceled)"/>
    <s v="Age is more than just a number, I hope your younger than you feel."/>
    <n v="6000"/>
    <x v="0"/>
    <x v="0"/>
    <s v="US"/>
    <s v="USD"/>
    <n v="1447281044"/>
    <n v="1444685444"/>
    <b v="0"/>
    <n v="0"/>
    <b v="0"/>
    <s v="publishing/translations"/>
    <n v="0"/>
    <n v="0"/>
    <x v="2"/>
    <x v="2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s v="US"/>
    <s v="USD"/>
    <n v="1441176447"/>
    <n v="1438584447"/>
    <b v="0"/>
    <n v="0"/>
    <b v="0"/>
    <s v="photography/nature"/>
    <n v="0"/>
    <n v="0"/>
    <x v="6"/>
    <x v="39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x v="0"/>
    <x v="3"/>
    <s v="US"/>
    <s v="USD"/>
    <n v="1492142860"/>
    <n v="1486962460"/>
    <b v="0"/>
    <n v="0"/>
    <b v="0"/>
    <s v="music/faith"/>
    <n v="0"/>
    <n v="0"/>
    <x v="5"/>
    <x v="15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0"/>
    <s v="US"/>
    <s v="USD"/>
    <n v="1444410000"/>
    <n v="1440203579"/>
    <b v="0"/>
    <n v="0"/>
    <b v="0"/>
    <s v="food/food trucks"/>
    <n v="0"/>
    <n v="0"/>
    <x v="7"/>
    <x v="16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x v="0"/>
    <x v="1"/>
    <s v="US"/>
    <s v="USD"/>
    <n v="1446739905"/>
    <n v="1441552305"/>
    <b v="0"/>
    <n v="0"/>
    <b v="0"/>
    <s v="theater/plays"/>
    <n v="0"/>
    <n v="0"/>
    <x v="1"/>
    <x v="18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x v="0"/>
    <x v="1"/>
    <s v="US"/>
    <s v="USD"/>
    <n v="1476863607"/>
    <n v="1474271607"/>
    <b v="0"/>
    <n v="0"/>
    <b v="0"/>
    <s v="publishing/children's books"/>
    <n v="0"/>
    <n v="0"/>
    <x v="2"/>
    <x v="25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358"/>
    <x v="2"/>
    <s v="US"/>
    <s v="USD"/>
    <n v="1418904533"/>
    <n v="1416485333"/>
    <b v="0"/>
    <n v="26"/>
    <b v="1"/>
    <s v="publishing/nonfiction"/>
    <n v="102"/>
    <n v="230.19"/>
    <x v="2"/>
    <x v="2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x v="1359"/>
    <x v="2"/>
    <s v="GB"/>
    <s v="GBP"/>
    <n v="1445817540"/>
    <n v="1443665293"/>
    <b v="1"/>
    <n v="104"/>
    <b v="1"/>
    <s v="theater/plays"/>
    <n v="106"/>
    <n v="59.7"/>
    <x v="1"/>
    <x v="18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x v="1360"/>
    <x v="1"/>
    <s v="US"/>
    <s v="USD"/>
    <n v="1413694800"/>
    <n v="1408986916"/>
    <b v="0"/>
    <n v="31"/>
    <b v="0"/>
    <s v="theater/spaces"/>
    <n v="42"/>
    <n v="79.87"/>
    <x v="1"/>
    <x v="1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361"/>
    <x v="2"/>
    <s v="US"/>
    <s v="USD"/>
    <n v="1459474059"/>
    <n v="1456885659"/>
    <b v="0"/>
    <n v="63"/>
    <b v="1"/>
    <s v="theater/plays"/>
    <n v="114"/>
    <n v="105.21"/>
    <x v="1"/>
    <x v="18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x v="1362"/>
    <x v="2"/>
    <s v="US"/>
    <s v="USD"/>
    <n v="1415921848"/>
    <n v="1413326248"/>
    <b v="0"/>
    <n v="45"/>
    <b v="1"/>
    <s v="theater/plays"/>
    <n v="106"/>
    <n v="136.78"/>
    <x v="1"/>
    <x v="18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x v="1363"/>
    <x v="0"/>
    <s v="GB"/>
    <s v="GBP"/>
    <n v="1405094400"/>
    <n v="1403810965"/>
    <b v="0"/>
    <n v="9"/>
    <b v="0"/>
    <s v="technology/wearables"/>
    <n v="15"/>
    <n v="97.33"/>
    <x v="3"/>
    <x v="10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x v="576"/>
    <x v="1"/>
    <s v="US"/>
    <s v="USD"/>
    <n v="1413992210"/>
    <n v="1411400210"/>
    <b v="0"/>
    <n v="12"/>
    <b v="0"/>
    <s v="theater/plays"/>
    <n v="8"/>
    <n v="38.33"/>
    <x v="1"/>
    <x v="18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x v="1364"/>
    <x v="2"/>
    <s v="US"/>
    <s v="USD"/>
    <n v="1324014521"/>
    <n v="1318826921"/>
    <b v="0"/>
    <n v="149"/>
    <b v="1"/>
    <s v="music/rock"/>
    <n v="109"/>
    <n v="40.549999999999997"/>
    <x v="5"/>
    <x v="31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65"/>
    <x v="2"/>
    <s v="US"/>
    <s v="USD"/>
    <n v="1301792590"/>
    <n v="1297562590"/>
    <b v="1"/>
    <n v="176"/>
    <b v="1"/>
    <s v="music/rock"/>
    <n v="295"/>
    <n v="92.1"/>
    <x v="5"/>
    <x v="31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x v="1366"/>
    <x v="2"/>
    <s v="US"/>
    <s v="USD"/>
    <n v="1373738400"/>
    <n v="1370568560"/>
    <b v="1"/>
    <n v="143"/>
    <b v="1"/>
    <s v="theater/spaces"/>
    <n v="131"/>
    <n v="50.53"/>
    <x v="1"/>
    <x v="1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x v="1367"/>
    <x v="2"/>
    <s v="US"/>
    <s v="USD"/>
    <n v="1372651140"/>
    <n v="1369770292"/>
    <b v="0"/>
    <n v="75"/>
    <b v="1"/>
    <s v="music/rock"/>
    <n v="131"/>
    <n v="96.08"/>
    <x v="5"/>
    <x v="31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x v="1368"/>
    <x v="2"/>
    <s v="US"/>
    <s v="USD"/>
    <n v="1249932360"/>
    <n v="1242532513"/>
    <b v="1"/>
    <n v="79"/>
    <b v="1"/>
    <s v="film &amp; video/documentary"/>
    <n v="121"/>
    <n v="83.95"/>
    <x v="0"/>
    <x v="21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x v="1369"/>
    <x v="2"/>
    <s v="US"/>
    <s v="USD"/>
    <n v="1333560803"/>
    <n v="1330972403"/>
    <b v="0"/>
    <n v="134"/>
    <b v="1"/>
    <s v="music/classical music"/>
    <n v="120"/>
    <n v="49.19"/>
    <x v="5"/>
    <x v="38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x v="1370"/>
    <x v="2"/>
    <s v="GB"/>
    <s v="GBP"/>
    <n v="1425821477"/>
    <n v="1421937077"/>
    <b v="0"/>
    <n v="70"/>
    <b v="1"/>
    <s v="photography/photobooks"/>
    <n v="118"/>
    <n v="93.07"/>
    <x v="6"/>
    <x v="14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x v="1371"/>
    <x v="2"/>
    <s v="US"/>
    <s v="USD"/>
    <n v="1439337600"/>
    <n v="1436575280"/>
    <b v="0"/>
    <n v="104"/>
    <b v="1"/>
    <s v="theater/plays"/>
    <n v="106"/>
    <n v="56.2"/>
    <x v="1"/>
    <x v="18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72"/>
    <x v="2"/>
    <s v="US"/>
    <s v="USD"/>
    <n v="1434822914"/>
    <n v="1432230914"/>
    <b v="1"/>
    <n v="88"/>
    <b v="1"/>
    <s v="theater/plays"/>
    <n v="105"/>
    <n v="65.58"/>
    <x v="1"/>
    <x v="18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x v="1373"/>
    <x v="2"/>
    <s v="US"/>
    <s v="USD"/>
    <n v="1472443269"/>
    <n v="1468987269"/>
    <b v="0"/>
    <n v="120"/>
    <b v="1"/>
    <s v="photography/photobooks"/>
    <n v="103"/>
    <n v="47.13"/>
    <x v="6"/>
    <x v="14"/>
    <x v="1895"/>
    <d v="2016-08-29T04:01:09"/>
  </r>
  <r>
    <n v="2164"/>
    <s v="Rosaline debut record"/>
    <s v="South Florida roots country/rock outfit's long awaited debut record"/>
    <n v="5500"/>
    <x v="1374"/>
    <x v="2"/>
    <s v="US"/>
    <s v="USD"/>
    <n v="1466827140"/>
    <n v="1464196414"/>
    <b v="0"/>
    <n v="83"/>
    <b v="1"/>
    <s v="music/rock"/>
    <n v="103"/>
    <n v="68.010000000000005"/>
    <x v="5"/>
    <x v="31"/>
    <x v="1896"/>
    <d v="2016-06-25T03:59:00"/>
  </r>
  <r>
    <n v="3542"/>
    <s v="Gifts of War"/>
    <s v="Ancient Greece. Giddy, champagne soaked debauchery celebrating the Trojan War's end leads to a shocking and deadly surprise."/>
    <n v="5500"/>
    <x v="1375"/>
    <x v="2"/>
    <s v="US"/>
    <s v="USD"/>
    <n v="1410099822"/>
    <n v="1404915822"/>
    <b v="0"/>
    <n v="85"/>
    <b v="1"/>
    <s v="theater/plays"/>
    <n v="102"/>
    <n v="66.150000000000006"/>
    <x v="1"/>
    <x v="18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x v="1376"/>
    <x v="2"/>
    <s v="US"/>
    <s v="USD"/>
    <n v="1338591144"/>
    <n v="1335567144"/>
    <b v="1"/>
    <n v="89"/>
    <b v="1"/>
    <s v="theater/plays"/>
    <n v="102"/>
    <n v="62.92"/>
    <x v="1"/>
    <x v="18"/>
    <x v="1898"/>
    <d v="2012-06-01T22:52:24"/>
  </r>
  <r>
    <n v="826"/>
    <s v="Protect The Dream Debut Album"/>
    <s v="Protect The Dream is preparing to record their debut album 8 years in the making. Lets make it happen Kickstarter!"/>
    <n v="5500"/>
    <x v="1377"/>
    <x v="2"/>
    <s v="US"/>
    <s v="USD"/>
    <n v="1332719730"/>
    <n v="1330908930"/>
    <b v="0"/>
    <n v="49"/>
    <b v="1"/>
    <s v="music/rock"/>
    <n v="101"/>
    <n v="113.88"/>
    <x v="5"/>
    <x v="31"/>
    <x v="1899"/>
    <d v="2012-03-25T23:55:30"/>
  </r>
  <r>
    <n v="3348"/>
    <s v="Macbeth"/>
    <s v="Old Hat's new production explores the bleak culture of war and the cosmic powers of guilt and imagination in Shakespeare's tragedy."/>
    <n v="5500"/>
    <x v="1378"/>
    <x v="2"/>
    <s v="US"/>
    <s v="USD"/>
    <n v="1461988740"/>
    <n v="1459949080"/>
    <b v="0"/>
    <n v="79"/>
    <b v="1"/>
    <s v="theater/plays"/>
    <n v="100"/>
    <n v="69.819999999999993"/>
    <x v="1"/>
    <x v="18"/>
    <x v="1900"/>
    <d v="2016-04-30T03:59:00"/>
  </r>
  <r>
    <n v="3297"/>
    <s v="MY EYES WENT DARK"/>
    <s v="A father loses his family in a freak plane crash and goes on to murder the air traffic controller he holds responsible."/>
    <n v="5500"/>
    <x v="1379"/>
    <x v="2"/>
    <s v="GB"/>
    <s v="GBP"/>
    <n v="1438037940"/>
    <n v="1436380256"/>
    <b v="0"/>
    <n v="44"/>
    <b v="1"/>
    <s v="theater/plays"/>
    <n v="100"/>
    <n v="125.09"/>
    <x v="1"/>
    <x v="18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x v="1380"/>
    <x v="2"/>
    <s v="US"/>
    <s v="USD"/>
    <n v="1311393540"/>
    <n v="1309919526"/>
    <b v="0"/>
    <n v="18"/>
    <b v="1"/>
    <s v="music/rock"/>
    <n v="100"/>
    <n v="305.56"/>
    <x v="5"/>
    <x v="31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x v="1381"/>
    <x v="1"/>
    <s v="US"/>
    <s v="USD"/>
    <n v="1407562632"/>
    <n v="1404970632"/>
    <b v="0"/>
    <n v="7"/>
    <b v="0"/>
    <s v="theater/plays"/>
    <n v="62"/>
    <n v="486.43"/>
    <x v="1"/>
    <x v="18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667"/>
    <x v="1"/>
    <s v="US"/>
    <s v="USD"/>
    <n v="1429767607"/>
    <n v="1424587207"/>
    <b v="0"/>
    <n v="36"/>
    <b v="0"/>
    <s v="theater/musical"/>
    <n v="46"/>
    <n v="70.83"/>
    <x v="1"/>
    <x v="6"/>
    <x v="1904"/>
    <d v="2015-04-23T05:40:07"/>
  </r>
  <r>
    <n v="1987"/>
    <s v="Ethiopia: Beheld"/>
    <s v="A collection of images that depicts the beauty and diversity within Ethiopia"/>
    <n v="5500"/>
    <x v="1382"/>
    <x v="1"/>
    <s v="GB"/>
    <s v="GBP"/>
    <n v="1425223276"/>
    <n v="1422631276"/>
    <b v="0"/>
    <n v="28"/>
    <b v="0"/>
    <s v="photography/people"/>
    <n v="42"/>
    <n v="83.43"/>
    <x v="6"/>
    <x v="19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383"/>
    <x v="1"/>
    <s v="US"/>
    <s v="USD"/>
    <n v="1473950945"/>
    <n v="1471272545"/>
    <b v="1"/>
    <n v="24"/>
    <b v="0"/>
    <s v="photography/photobooks"/>
    <n v="26"/>
    <n v="59.04"/>
    <x v="6"/>
    <x v="14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924"/>
    <x v="1"/>
    <s v="US"/>
    <s v="USD"/>
    <n v="1409009306"/>
    <n v="1406417306"/>
    <b v="0"/>
    <n v="15"/>
    <b v="0"/>
    <s v="publishing/children's books"/>
    <n v="26"/>
    <n v="93.67"/>
    <x v="2"/>
    <x v="25"/>
    <x v="1907"/>
    <d v="2014-08-25T23:28:26"/>
  </r>
  <r>
    <n v="1772"/>
    <s v="White Mountain"/>
    <s v="A photobook and a short documentary film telling the story of Holocaust in Northwestern Lithuania"/>
    <n v="5500"/>
    <x v="1384"/>
    <x v="1"/>
    <s v="GB"/>
    <s v="GBP"/>
    <n v="1404666836"/>
    <n v="1399482836"/>
    <b v="1"/>
    <n v="19"/>
    <b v="0"/>
    <s v="photography/photobooks"/>
    <n v="16"/>
    <n v="45.16"/>
    <x v="6"/>
    <x v="14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x v="1385"/>
    <x v="1"/>
    <s v="US"/>
    <s v="USD"/>
    <n v="1420860180"/>
    <n v="1418234646"/>
    <b v="0"/>
    <n v="12"/>
    <b v="0"/>
    <s v="theater/plays"/>
    <n v="11"/>
    <n v="51.67"/>
    <x v="1"/>
    <x v="18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x v="20"/>
    <x v="1"/>
    <s v="US"/>
    <s v="USD"/>
    <n v="1408922049"/>
    <n v="1406330049"/>
    <b v="0"/>
    <n v="9"/>
    <b v="0"/>
    <s v="music/faith"/>
    <n v="10"/>
    <n v="62.22"/>
    <x v="5"/>
    <x v="15"/>
    <x v="1910"/>
    <d v="2014-08-24T23:14:09"/>
  </r>
  <r>
    <n v="2892"/>
    <s v="Something Precious"/>
    <s v="Something Precious is the world's first musical to alert folks to the harmful effects of technology on the human spirit."/>
    <n v="5500"/>
    <x v="196"/>
    <x v="1"/>
    <s v="US"/>
    <s v="USD"/>
    <n v="1409000400"/>
    <n v="1408381704"/>
    <b v="0"/>
    <n v="17"/>
    <b v="0"/>
    <s v="theater/plays"/>
    <n v="9"/>
    <n v="29.41"/>
    <x v="1"/>
    <x v="18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x v="1386"/>
    <x v="0"/>
    <s v="AU"/>
    <s v="AUD"/>
    <n v="1429839571"/>
    <n v="1427247571"/>
    <b v="0"/>
    <n v="6"/>
    <b v="0"/>
    <s v="technology/web"/>
    <n v="3"/>
    <n v="30"/>
    <x v="3"/>
    <x v="7"/>
    <x v="1912"/>
    <d v="2015-04-24T01:39:31"/>
  </r>
  <r>
    <n v="1788"/>
    <s v="Beyond the Pale"/>
    <s v="A photo book celebrating Goths, exploring their lives and giving an insight into what Goth is for them."/>
    <n v="5500"/>
    <x v="1097"/>
    <x v="1"/>
    <s v="GB"/>
    <s v="GBP"/>
    <n v="1414795542"/>
    <n v="1412203542"/>
    <b v="1"/>
    <n v="4"/>
    <b v="0"/>
    <s v="photography/photobooks"/>
    <n v="1"/>
    <n v="19"/>
    <x v="6"/>
    <x v="14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x v="15"/>
    <x v="1"/>
    <s v="US"/>
    <s v="USD"/>
    <n v="1416877200"/>
    <n v="1414505137"/>
    <b v="0"/>
    <n v="2"/>
    <b v="0"/>
    <s v="theater/plays"/>
    <n v="1"/>
    <n v="25"/>
    <x v="1"/>
    <x v="18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x v="0"/>
    <x v="0"/>
    <s v="AU"/>
    <s v="AUD"/>
    <n v="1472882100"/>
    <n v="1467941542"/>
    <b v="0"/>
    <n v="0"/>
    <b v="0"/>
    <s v="film &amp; video/science fiction"/>
    <n v="0"/>
    <n v="0"/>
    <x v="0"/>
    <x v="0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x v="0"/>
    <x v="1"/>
    <s v="US"/>
    <s v="USD"/>
    <n v="1384448822"/>
    <n v="1381853222"/>
    <b v="0"/>
    <n v="0"/>
    <b v="0"/>
    <s v="music/jazz"/>
    <n v="0"/>
    <n v="0"/>
    <x v="5"/>
    <x v="24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x v="0"/>
    <x v="1"/>
    <s v="DE"/>
    <s v="EUR"/>
    <n v="1440314472"/>
    <n v="1435130472"/>
    <b v="0"/>
    <n v="0"/>
    <b v="0"/>
    <s v="music/faith"/>
    <n v="0"/>
    <n v="0"/>
    <x v="5"/>
    <x v="15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0"/>
    <s v="US"/>
    <s v="USD"/>
    <n v="1412571600"/>
    <n v="1410799870"/>
    <b v="0"/>
    <n v="0"/>
    <b v="0"/>
    <s v="technology/web"/>
    <n v="0"/>
    <n v="0"/>
    <x v="3"/>
    <x v="7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s v="US"/>
    <s v="USD"/>
    <n v="1417620036"/>
    <n v="1412432436"/>
    <b v="0"/>
    <n v="0"/>
    <b v="0"/>
    <s v="theater/plays"/>
    <n v="0"/>
    <n v="0"/>
    <x v="1"/>
    <x v="18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0"/>
    <s v="US"/>
    <s v="USD"/>
    <n v="1444322535"/>
    <n v="1441730535"/>
    <b v="0"/>
    <n v="0"/>
    <b v="0"/>
    <s v="theater/musical"/>
    <n v="0"/>
    <n v="0"/>
    <x v="1"/>
    <x v="6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x v="0"/>
    <x v="1"/>
    <s v="US"/>
    <s v="USD"/>
    <n v="1461543600"/>
    <n v="1459203727"/>
    <b v="0"/>
    <n v="0"/>
    <b v="0"/>
    <s v="theater/plays"/>
    <n v="0"/>
    <n v="0"/>
    <x v="1"/>
    <x v="18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x v="1387"/>
    <x v="2"/>
    <s v="AU"/>
    <s v="AUD"/>
    <n v="1477414800"/>
    <n v="1474380241"/>
    <b v="0"/>
    <n v="514"/>
    <b v="1"/>
    <s v="games/tabletop games"/>
    <n v="412"/>
    <n v="44.06"/>
    <x v="4"/>
    <x v="32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x v="1388"/>
    <x v="2"/>
    <s v="US"/>
    <s v="USD"/>
    <n v="1482307140"/>
    <n v="1479886966"/>
    <b v="1"/>
    <n v="58"/>
    <b v="1"/>
    <s v="film &amp; video/documentary"/>
    <n v="123"/>
    <n v="114.59"/>
    <x v="0"/>
    <x v="21"/>
    <x v="1923"/>
    <d v="2016-12-21T07:59:00"/>
  </r>
  <r>
    <n v="1032"/>
    <s v="Phantom Ship / Coastal (Album Preorder)"/>
    <s v="Ideal for living rooms and open spaces."/>
    <n v="5400"/>
    <x v="1389"/>
    <x v="2"/>
    <s v="US"/>
    <s v="USD"/>
    <n v="1466697625"/>
    <n v="1464105625"/>
    <b v="0"/>
    <n v="96"/>
    <b v="1"/>
    <s v="music/electronic music"/>
    <n v="108"/>
    <n v="61.03"/>
    <x v="5"/>
    <x v="26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90"/>
    <x v="2"/>
    <s v="US"/>
    <s v="USD"/>
    <n v="1327433173"/>
    <n v="1325618773"/>
    <b v="0"/>
    <n v="80"/>
    <b v="1"/>
    <s v="music/indie rock"/>
    <n v="107"/>
    <n v="70.209999999999994"/>
    <x v="5"/>
    <x v="28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x v="1391"/>
    <x v="2"/>
    <s v="US"/>
    <s v="USD"/>
    <n v="1447001501"/>
    <n v="1444405901"/>
    <b v="0"/>
    <n v="64"/>
    <b v="1"/>
    <s v="film &amp; video/television"/>
    <n v="102"/>
    <n v="83.75"/>
    <x v="0"/>
    <x v="30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s v="US"/>
    <s v="USD"/>
    <n v="1407604920"/>
    <n v="1405012920"/>
    <b v="0"/>
    <n v="0"/>
    <b v="0"/>
    <s v="food/food trucks"/>
    <n v="0"/>
    <n v="0"/>
    <x v="7"/>
    <x v="16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x v="1392"/>
    <x v="3"/>
    <s v="US"/>
    <s v="USD"/>
    <n v="1491943445"/>
    <n v="1489351445"/>
    <b v="0"/>
    <n v="4"/>
    <b v="0"/>
    <s v="music/faith"/>
    <n v="4"/>
    <n v="54"/>
    <x v="5"/>
    <x v="15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"/>
    <x v="1"/>
    <s v="US"/>
    <s v="USD"/>
    <n v="1421337405"/>
    <n v="1418745405"/>
    <b v="0"/>
    <n v="2"/>
    <b v="0"/>
    <s v="music/faith"/>
    <n v="0"/>
    <n v="5"/>
    <x v="5"/>
    <x v="15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393"/>
    <x v="0"/>
    <s v="US"/>
    <s v="USD"/>
    <n v="1485254052"/>
    <n v="1481366052"/>
    <b v="0"/>
    <n v="775"/>
    <b v="0"/>
    <s v="technology/wearables"/>
    <n v="21535"/>
    <n v="1389.36"/>
    <x v="3"/>
    <x v="10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x v="1394"/>
    <x v="2"/>
    <s v="GB"/>
    <s v="GBP"/>
    <n v="1364286239"/>
    <n v="1360830239"/>
    <b v="0"/>
    <n v="623"/>
    <b v="1"/>
    <s v="games/tabletop games"/>
    <n v="1857"/>
    <n v="149.03"/>
    <x v="4"/>
    <x v="32"/>
    <x v="1931"/>
    <d v="2013-03-26T08:23:59"/>
  </r>
  <r>
    <n v="1970"/>
    <s v="APOC: Mini Radiation Detector"/>
    <s v="The APOC is a gamma particle detector that will help you learn about radiation and find radioactive things!"/>
    <n v="5000"/>
    <x v="1395"/>
    <x v="2"/>
    <s v="US"/>
    <s v="USD"/>
    <n v="1366429101"/>
    <n v="1361248701"/>
    <b v="1"/>
    <n v="701"/>
    <b v="1"/>
    <s v="technology/hardware"/>
    <n v="1132"/>
    <n v="80.73"/>
    <x v="3"/>
    <x v="12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x v="1396"/>
    <x v="2"/>
    <s v="US"/>
    <s v="USD"/>
    <n v="1401487756"/>
    <n v="1398895756"/>
    <b v="0"/>
    <n v="549"/>
    <b v="1"/>
    <s v="photography/photobooks"/>
    <n v="786"/>
    <n v="71.59"/>
    <x v="6"/>
    <x v="14"/>
    <x v="1933"/>
    <d v="2014-05-30T22:09:16"/>
  </r>
  <r>
    <n v="2232"/>
    <s v="Backstory Cards"/>
    <s v="Backstory Cards help you and your friends create vibrant backstories for roleplaying games, no matter the system or genre."/>
    <n v="5000"/>
    <x v="1397"/>
    <x v="2"/>
    <s v="US"/>
    <s v="USD"/>
    <n v="1405738800"/>
    <n v="1402945408"/>
    <b v="0"/>
    <n v="988"/>
    <b v="1"/>
    <s v="games/tabletop games"/>
    <n v="496"/>
    <n v="25.09"/>
    <x v="4"/>
    <x v="32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x v="1398"/>
    <x v="2"/>
    <s v="AU"/>
    <s v="AUD"/>
    <n v="1455548400"/>
    <n v="1453461865"/>
    <b v="1"/>
    <n v="294"/>
    <b v="1"/>
    <s v="photography/photobooks"/>
    <n v="484"/>
    <n v="82.32"/>
    <x v="6"/>
    <x v="14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x v="1399"/>
    <x v="2"/>
    <s v="US"/>
    <s v="USD"/>
    <n v="1476649800"/>
    <n v="1475609946"/>
    <b v="0"/>
    <n v="290"/>
    <b v="1"/>
    <s v="games/tabletop games"/>
    <n v="377"/>
    <n v="65"/>
    <x v="4"/>
    <x v="32"/>
    <x v="1936"/>
    <d v="2016-10-16T20:30:00"/>
  </r>
  <r>
    <n v="2633"/>
    <s v="ISS-Above"/>
    <s v="A device that lights up whenever the International Space Station is nearby (that happens more often than you might expect)"/>
    <n v="5000"/>
    <x v="1400"/>
    <x v="2"/>
    <s v="US"/>
    <s v="USD"/>
    <n v="1393542000"/>
    <n v="1390938332"/>
    <b v="0"/>
    <n v="199"/>
    <b v="1"/>
    <s v="technology/space exploration"/>
    <n v="355"/>
    <n v="89.1"/>
    <x v="3"/>
    <x v="8"/>
    <x v="1937"/>
    <d v="2014-02-27T23:00:00"/>
  </r>
  <r>
    <n v="246"/>
    <s v="LEAVING ATLANTA THE FILM"/>
    <s v="From 1979 to 1981 twenty-nine Black children in Atlanta were murdered and the others terrified. This is our story..."/>
    <n v="5000"/>
    <x v="1401"/>
    <x v="2"/>
    <s v="US"/>
    <s v="USD"/>
    <n v="1292665405"/>
    <n v="1288341805"/>
    <b v="1"/>
    <n v="223"/>
    <b v="1"/>
    <s v="film &amp; video/documentary"/>
    <n v="305"/>
    <n v="68.489999999999995"/>
    <x v="0"/>
    <x v="21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x v="1402"/>
    <x v="2"/>
    <s v="US"/>
    <s v="USD"/>
    <n v="1463166263"/>
    <n v="1460574263"/>
    <b v="0"/>
    <n v="60"/>
    <b v="1"/>
    <s v="theater/plays"/>
    <n v="302"/>
    <n v="252.02"/>
    <x v="1"/>
    <x v="18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x v="1403"/>
    <x v="2"/>
    <s v="US"/>
    <s v="USD"/>
    <n v="1364342151"/>
    <n v="1361753751"/>
    <b v="1"/>
    <n v="284"/>
    <b v="1"/>
    <s v="film &amp; video/documentary"/>
    <n v="283"/>
    <n v="49.88"/>
    <x v="0"/>
    <x v="21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404"/>
    <x v="2"/>
    <s v="US"/>
    <s v="USD"/>
    <n v="1411522897"/>
    <n v="1407634897"/>
    <b v="1"/>
    <n v="95"/>
    <b v="1"/>
    <s v="technology/hardware"/>
    <n v="281"/>
    <n v="147.94999999999999"/>
    <x v="3"/>
    <x v="12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x v="1405"/>
    <x v="2"/>
    <s v="US"/>
    <s v="USD"/>
    <n v="1461354544"/>
    <n v="1458762544"/>
    <b v="0"/>
    <n v="96"/>
    <b v="1"/>
    <s v="games/tabletop games"/>
    <n v="271"/>
    <n v="140.97999999999999"/>
    <x v="4"/>
    <x v="32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x v="1406"/>
    <x v="2"/>
    <s v="US"/>
    <s v="USD"/>
    <n v="1326330000"/>
    <n v="1324433310"/>
    <b v="1"/>
    <n v="103"/>
    <b v="1"/>
    <s v="technology/hardware"/>
    <n v="262"/>
    <n v="127.32"/>
    <x v="3"/>
    <x v="12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407"/>
    <x v="2"/>
    <s v="US"/>
    <s v="USD"/>
    <n v="1485722053"/>
    <n v="1480538053"/>
    <b v="0"/>
    <n v="185"/>
    <b v="1"/>
    <s v="technology/hardware"/>
    <n v="253"/>
    <n v="68.25"/>
    <x v="3"/>
    <x v="12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x v="1408"/>
    <x v="2"/>
    <s v="US"/>
    <s v="USD"/>
    <n v="1349567475"/>
    <n v="1346975475"/>
    <b v="0"/>
    <n v="182"/>
    <b v="1"/>
    <s v="theater/spaces"/>
    <n v="246"/>
    <n v="67.7"/>
    <x v="1"/>
    <x v="1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x v="1409"/>
    <x v="2"/>
    <s v="US"/>
    <s v="USD"/>
    <n v="1423165441"/>
    <n v="1420573441"/>
    <b v="1"/>
    <n v="183"/>
    <b v="1"/>
    <s v="technology/hardware"/>
    <n v="235"/>
    <n v="64.180000000000007"/>
    <x v="3"/>
    <x v="12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x v="1410"/>
    <x v="2"/>
    <s v="US"/>
    <s v="USD"/>
    <n v="1460917119"/>
    <n v="1455736719"/>
    <b v="0"/>
    <n v="87"/>
    <b v="1"/>
    <s v="technology/wearables"/>
    <n v="214"/>
    <n v="122.74"/>
    <x v="3"/>
    <x v="10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x v="1249"/>
    <x v="2"/>
    <s v="CA"/>
    <s v="CAD"/>
    <n v="1450249140"/>
    <n v="1447055935"/>
    <b v="0"/>
    <n v="172"/>
    <b v="1"/>
    <s v="publishing/nonfiction"/>
    <n v="204"/>
    <n v="59.36"/>
    <x v="2"/>
    <x v="29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x v="1045"/>
    <x v="2"/>
    <s v="US"/>
    <s v="USD"/>
    <n v="1471503540"/>
    <n v="1468852306"/>
    <b v="0"/>
    <n v="113"/>
    <b v="1"/>
    <s v="music/pop"/>
    <n v="202"/>
    <n v="89.25"/>
    <x v="5"/>
    <x v="37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x v="1411"/>
    <x v="2"/>
    <s v="US"/>
    <s v="USD"/>
    <n v="1461096304"/>
    <n v="1458936304"/>
    <b v="0"/>
    <n v="125"/>
    <b v="1"/>
    <s v="photography/photobooks"/>
    <n v="202"/>
    <n v="80.650000000000006"/>
    <x v="6"/>
    <x v="14"/>
    <x v="1950"/>
    <d v="2016-04-19T20:05:04"/>
  </r>
  <r>
    <n v="1836"/>
    <s v="KICKSTART OUR &lt;+3"/>
    <s v="Help fund our 2013 Sound &amp; Lighting Touring rig!"/>
    <n v="5000"/>
    <x v="1412"/>
    <x v="2"/>
    <s v="US"/>
    <s v="USD"/>
    <n v="1361129129"/>
    <n v="1359660329"/>
    <b v="0"/>
    <n v="55"/>
    <b v="1"/>
    <s v="music/rock"/>
    <n v="200"/>
    <n v="182.13"/>
    <x v="5"/>
    <x v="31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x v="1413"/>
    <x v="2"/>
    <s v="GB"/>
    <s v="GBP"/>
    <n v="1356004725"/>
    <n v="1353412725"/>
    <b v="1"/>
    <n v="302"/>
    <b v="1"/>
    <s v="theater/plays"/>
    <n v="189"/>
    <n v="31.21"/>
    <x v="1"/>
    <x v="18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x v="1113"/>
    <x v="2"/>
    <s v="US"/>
    <s v="USD"/>
    <n v="1275364740"/>
    <n v="1269878058"/>
    <b v="1"/>
    <n v="108"/>
    <b v="1"/>
    <s v="film &amp; video/documentary"/>
    <n v="185"/>
    <n v="85.44"/>
    <x v="0"/>
    <x v="21"/>
    <x v="1953"/>
    <d v="2010-06-01T03:59:00"/>
  </r>
  <r>
    <n v="2313"/>
    <s v="A SUNNY DAY IN GLASGOW"/>
    <s v="A Sunny Day in Glasgow are recording a new album and we need your help!"/>
    <n v="5000"/>
    <x v="1414"/>
    <x v="2"/>
    <s v="US"/>
    <s v="USD"/>
    <n v="1336086026"/>
    <n v="1333494026"/>
    <b v="1"/>
    <n v="157"/>
    <b v="1"/>
    <s v="music/indie rock"/>
    <n v="176"/>
    <n v="56"/>
    <x v="5"/>
    <x v="28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x v="1415"/>
    <x v="2"/>
    <s v="US"/>
    <s v="USD"/>
    <n v="1451620800"/>
    <n v="1449171508"/>
    <b v="0"/>
    <n v="33"/>
    <b v="1"/>
    <s v="theater/plays"/>
    <n v="175"/>
    <n v="264.85000000000002"/>
    <x v="1"/>
    <x v="18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x v="1416"/>
    <x v="2"/>
    <s v="US"/>
    <s v="USD"/>
    <n v="1303675296"/>
    <n v="1300996896"/>
    <b v="0"/>
    <n v="168"/>
    <b v="1"/>
    <s v="music/pop"/>
    <n v="174"/>
    <n v="51.85"/>
    <x v="5"/>
    <x v="37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417"/>
    <x v="2"/>
    <s v="US"/>
    <s v="USD"/>
    <n v="1443242021"/>
    <n v="1440650021"/>
    <b v="0"/>
    <n v="115"/>
    <b v="1"/>
    <s v="food/small batch"/>
    <n v="173"/>
    <n v="75.13"/>
    <x v="7"/>
    <x v="33"/>
    <x v="1957"/>
    <d v="2015-09-26T04:33:41"/>
  </r>
  <r>
    <n v="3028"/>
    <s v="A Home for Vegas Theatre Hub"/>
    <s v="We have a space! Help us fill it with a stage, chairs, gear and audiences' laughter!"/>
    <n v="5000"/>
    <x v="1418"/>
    <x v="2"/>
    <s v="US"/>
    <s v="USD"/>
    <n v="1471242025"/>
    <n v="1468650025"/>
    <b v="0"/>
    <n v="99"/>
    <b v="1"/>
    <s v="theater/spaces"/>
    <n v="168"/>
    <n v="84.86"/>
    <x v="1"/>
    <x v="1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x v="1419"/>
    <x v="2"/>
    <s v="US"/>
    <s v="USD"/>
    <n v="1480174071"/>
    <n v="1477578471"/>
    <b v="0"/>
    <n v="111"/>
    <b v="1"/>
    <s v="food/small batch"/>
    <n v="168"/>
    <n v="75.67"/>
    <x v="7"/>
    <x v="33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x v="1420"/>
    <x v="2"/>
    <s v="US"/>
    <s v="USD"/>
    <n v="1420060920"/>
    <n v="1417556262"/>
    <b v="0"/>
    <n v="47"/>
    <b v="1"/>
    <s v="theater/spaces"/>
    <n v="166"/>
    <n v="177.02"/>
    <x v="1"/>
    <x v="1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x v="1421"/>
    <x v="2"/>
    <s v="US"/>
    <s v="USD"/>
    <n v="1456416513"/>
    <n v="1454688513"/>
    <b v="0"/>
    <n v="102"/>
    <b v="1"/>
    <s v="photography/photobooks"/>
    <n v="165"/>
    <n v="81.099999999999994"/>
    <x v="6"/>
    <x v="14"/>
    <x v="1961"/>
    <d v="2016-02-25T16:08:33"/>
  </r>
  <r>
    <n v="1464"/>
    <s v="Science Studio"/>
    <s v="The Best Science Media on the Web"/>
    <n v="5000"/>
    <x v="1422"/>
    <x v="2"/>
    <s v="US"/>
    <s v="USD"/>
    <n v="1361029958"/>
    <n v="1358437958"/>
    <b v="1"/>
    <n v="234"/>
    <b v="1"/>
    <s v="publishing/radio &amp; podcasts"/>
    <n v="163"/>
    <n v="34.869999999999997"/>
    <x v="2"/>
    <x v="27"/>
    <x v="1962"/>
    <d v="2013-02-16T15:52:38"/>
  </r>
  <r>
    <n v="3534"/>
    <s v="Night of Ashes"/>
    <s v="A Theatrical Prequel to Hell's Rebels, the current Pathfinder Adventure Path from Paizo Publishing"/>
    <n v="5000"/>
    <x v="1423"/>
    <x v="2"/>
    <s v="US"/>
    <s v="USD"/>
    <n v="1443711623"/>
    <n v="1440687623"/>
    <b v="0"/>
    <n v="204"/>
    <b v="1"/>
    <s v="theater/plays"/>
    <n v="156"/>
    <n v="38.28"/>
    <x v="1"/>
    <x v="18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x v="1424"/>
    <x v="2"/>
    <s v="US"/>
    <s v="USD"/>
    <n v="1370547157"/>
    <n v="1368646357"/>
    <b v="0"/>
    <n v="23"/>
    <b v="1"/>
    <s v="film &amp; video/shorts"/>
    <n v="148"/>
    <n v="322.39"/>
    <x v="0"/>
    <x v="40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x v="1425"/>
    <x v="2"/>
    <s v="US"/>
    <s v="USD"/>
    <n v="1478402804"/>
    <n v="1473218804"/>
    <b v="0"/>
    <n v="15"/>
    <b v="1"/>
    <s v="technology/hardware"/>
    <n v="148"/>
    <n v="493.13"/>
    <x v="3"/>
    <x v="12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426"/>
    <x v="2"/>
    <s v="US"/>
    <s v="USD"/>
    <n v="1358702480"/>
    <n v="1356110480"/>
    <b v="0"/>
    <n v="112"/>
    <b v="1"/>
    <s v="music/rock"/>
    <n v="146"/>
    <n v="65.209999999999994"/>
    <x v="5"/>
    <x v="31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x v="1427"/>
    <x v="2"/>
    <s v="CA"/>
    <s v="CAD"/>
    <n v="1402334811"/>
    <n v="1401470811"/>
    <b v="0"/>
    <n v="57"/>
    <b v="1"/>
    <s v="theater/plays"/>
    <n v="144"/>
    <n v="126.67"/>
    <x v="1"/>
    <x v="18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x v="1314"/>
    <x v="2"/>
    <s v="US"/>
    <s v="USD"/>
    <n v="1336751220"/>
    <n v="1331774434"/>
    <b v="0"/>
    <n v="44"/>
    <b v="1"/>
    <s v="music/rock"/>
    <n v="143"/>
    <n v="162.27000000000001"/>
    <x v="5"/>
    <x v="31"/>
    <x v="1968"/>
    <d v="2012-05-11T15:47:00"/>
  </r>
  <r>
    <n v="113"/>
    <s v="&quot;The First Day&quot; by Julia Othmer- Music Video"/>
    <s v="A living memorial for all those dealing with trauma, grief and loss."/>
    <n v="5000"/>
    <x v="1428"/>
    <x v="2"/>
    <s v="US"/>
    <s v="USD"/>
    <n v="1312642800"/>
    <n v="1311963128"/>
    <b v="0"/>
    <n v="78"/>
    <b v="1"/>
    <s v="film &amp; video/shorts"/>
    <n v="141"/>
    <n v="90.38"/>
    <x v="0"/>
    <x v="40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x v="1429"/>
    <x v="2"/>
    <s v="US"/>
    <s v="USD"/>
    <n v="1476720840"/>
    <n v="1474469117"/>
    <b v="0"/>
    <n v="112"/>
    <b v="1"/>
    <s v="music/rock"/>
    <n v="135"/>
    <n v="60.18"/>
    <x v="5"/>
    <x v="31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x v="1430"/>
    <x v="2"/>
    <s v="US"/>
    <s v="USD"/>
    <n v="1287200340"/>
    <n v="1284042614"/>
    <b v="1"/>
    <n v="62"/>
    <b v="1"/>
    <s v="film &amp; video/documentary"/>
    <n v="134"/>
    <n v="108.15"/>
    <x v="0"/>
    <x v="21"/>
    <x v="1971"/>
    <d v="2010-10-16T03:39:00"/>
  </r>
  <r>
    <n v="2301"/>
    <s v="Time Crash"/>
    <s v="We are America's first trock band, and we're ready to bring you our first album!"/>
    <n v="5000"/>
    <x v="1431"/>
    <x v="2"/>
    <s v="US"/>
    <s v="USD"/>
    <n v="1371785496"/>
    <n v="1369193496"/>
    <b v="1"/>
    <n v="211"/>
    <b v="1"/>
    <s v="music/indie rock"/>
    <n v="134"/>
    <n v="31.66"/>
    <x v="5"/>
    <x v="28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x v="1432"/>
    <x v="2"/>
    <s v="US"/>
    <s v="USD"/>
    <n v="1470369540"/>
    <n v="1467604804"/>
    <b v="0"/>
    <n v="166"/>
    <b v="1"/>
    <s v="music/electronic music"/>
    <n v="130"/>
    <n v="39.159999999999997"/>
    <x v="5"/>
    <x v="26"/>
    <x v="1973"/>
    <d v="2016-08-05T03:59:00"/>
  </r>
  <r>
    <n v="2629"/>
    <s v="Project Dragonfly - Sail to the Stars"/>
    <s v="The first international contest to let students shape the future of interstellar travel."/>
    <n v="5000"/>
    <x v="1433"/>
    <x v="2"/>
    <s v="GB"/>
    <s v="GBP"/>
    <n v="1431608122"/>
    <n v="1429016122"/>
    <b v="0"/>
    <n v="100"/>
    <b v="1"/>
    <s v="technology/space exploration"/>
    <n v="128"/>
    <n v="63.87"/>
    <x v="3"/>
    <x v="8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x v="1434"/>
    <x v="2"/>
    <s v="US"/>
    <s v="USD"/>
    <n v="1469670580"/>
    <n v="1467078580"/>
    <b v="0"/>
    <n v="71"/>
    <b v="1"/>
    <s v="film &amp; video/documentary"/>
    <n v="126"/>
    <n v="88.85"/>
    <x v="0"/>
    <x v="21"/>
    <x v="1975"/>
    <d v="2016-07-28T01:49:40"/>
  </r>
  <r>
    <n v="2176"/>
    <s v="Mike Farley Band - New Album!"/>
    <s v="The Mike Farley Band has re-assembled its original line up and needs your help to make a new full-length album!"/>
    <n v="5000"/>
    <x v="1435"/>
    <x v="2"/>
    <s v="US"/>
    <s v="USD"/>
    <n v="1430579509"/>
    <n v="1427987509"/>
    <b v="0"/>
    <n v="71"/>
    <b v="1"/>
    <s v="music/rock"/>
    <n v="126"/>
    <n v="88.75"/>
    <x v="5"/>
    <x v="31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x v="1436"/>
    <x v="2"/>
    <s v="US"/>
    <s v="USD"/>
    <n v="1327212000"/>
    <n v="1322852747"/>
    <b v="0"/>
    <n v="71"/>
    <b v="1"/>
    <s v="publishing/nonfiction"/>
    <n v="126"/>
    <n v="88.73"/>
    <x v="2"/>
    <x v="29"/>
    <x v="1977"/>
    <d v="2012-01-22T06:00:00"/>
  </r>
  <r>
    <n v="2807"/>
    <s v="The Commission Theatre Co."/>
    <s v="Bringing Shakespeare back to the Playwrights"/>
    <n v="5000"/>
    <x v="1436"/>
    <x v="2"/>
    <s v="US"/>
    <s v="USD"/>
    <n v="1435611438"/>
    <n v="1433019438"/>
    <b v="0"/>
    <n v="93"/>
    <b v="1"/>
    <s v="theater/plays"/>
    <n v="126"/>
    <n v="67.739999999999995"/>
    <x v="1"/>
    <x v="18"/>
    <x v="1978"/>
    <d v="2015-06-29T20:57:18"/>
  </r>
  <r>
    <n v="1643"/>
    <s v="This Is All Now's Brand New Album!!"/>
    <s v="This Is All Now is putting out a brand new record, and we need YOUR help to do it!"/>
    <n v="5000"/>
    <x v="1437"/>
    <x v="2"/>
    <s v="US"/>
    <s v="USD"/>
    <n v="1348516012"/>
    <n v="1345924012"/>
    <b v="0"/>
    <n v="37"/>
    <b v="1"/>
    <s v="music/pop"/>
    <n v="125"/>
    <n v="168.51"/>
    <x v="5"/>
    <x v="37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x v="1438"/>
    <x v="2"/>
    <s v="US"/>
    <s v="USD"/>
    <n v="1324789200"/>
    <n v="1321649321"/>
    <b v="0"/>
    <n v="77"/>
    <b v="1"/>
    <s v="music/indie rock"/>
    <n v="124"/>
    <n v="80.27"/>
    <x v="5"/>
    <x v="28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x v="1439"/>
    <x v="2"/>
    <s v="US"/>
    <s v="USD"/>
    <n v="1392408000"/>
    <n v="1390890987"/>
    <b v="0"/>
    <n v="108"/>
    <b v="1"/>
    <s v="publishing/nonfiction"/>
    <n v="122"/>
    <n v="56.67"/>
    <x v="2"/>
    <x v="29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x v="1335"/>
    <x v="2"/>
    <s v="US"/>
    <s v="USD"/>
    <n v="1441153705"/>
    <n v="1438561705"/>
    <b v="0"/>
    <n v="47"/>
    <b v="1"/>
    <s v="theater/plays"/>
    <n v="122"/>
    <n v="129.36000000000001"/>
    <x v="1"/>
    <x v="18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x v="1440"/>
    <x v="2"/>
    <s v="US"/>
    <s v="USD"/>
    <n v="1338177540"/>
    <n v="1333550015"/>
    <b v="0"/>
    <n v="37"/>
    <b v="1"/>
    <s v="music/rock"/>
    <n v="121"/>
    <n v="163.78"/>
    <x v="5"/>
    <x v="31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x v="1441"/>
    <x v="2"/>
    <s v="US"/>
    <s v="USD"/>
    <n v="1253937540"/>
    <n v="1251214014"/>
    <b v="1"/>
    <n v="163"/>
    <b v="1"/>
    <s v="music/indie rock"/>
    <n v="121"/>
    <n v="37.130000000000003"/>
    <x v="5"/>
    <x v="28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442"/>
    <x v="2"/>
    <s v="US"/>
    <s v="USD"/>
    <n v="1442805076"/>
    <n v="1440213076"/>
    <b v="0"/>
    <n v="84"/>
    <b v="1"/>
    <s v="theater/plays"/>
    <n v="121"/>
    <n v="71.790000000000006"/>
    <x v="1"/>
    <x v="18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x v="1341"/>
    <x v="2"/>
    <s v="US"/>
    <s v="USD"/>
    <n v="1471834800"/>
    <n v="1469126462"/>
    <b v="0"/>
    <n v="75"/>
    <b v="1"/>
    <s v="film &amp; video/television"/>
    <n v="121"/>
    <n v="80.33"/>
    <x v="0"/>
    <x v="30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x v="1443"/>
    <x v="2"/>
    <s v="US"/>
    <s v="USD"/>
    <n v="1473047940"/>
    <n v="1469595396"/>
    <b v="0"/>
    <n v="177"/>
    <b v="1"/>
    <s v="music/metal"/>
    <n v="120"/>
    <n v="34.01"/>
    <x v="5"/>
    <x v="36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x v="1444"/>
    <x v="2"/>
    <s v="US"/>
    <s v="USD"/>
    <n v="1367366460"/>
    <n v="1365791246"/>
    <b v="1"/>
    <n v="128"/>
    <b v="1"/>
    <s v="film &amp; video/documentary"/>
    <n v="120"/>
    <n v="46.88"/>
    <x v="0"/>
    <x v="21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x v="1345"/>
    <x v="2"/>
    <s v="US"/>
    <s v="USD"/>
    <n v="1461769107"/>
    <n v="1459177107"/>
    <b v="0"/>
    <n v="61"/>
    <b v="1"/>
    <s v="film &amp; video/television"/>
    <n v="120"/>
    <n v="98.36"/>
    <x v="0"/>
    <x v="30"/>
    <x v="1989"/>
    <d v="2016-04-27T14:58:27"/>
  </r>
  <r>
    <n v="3233"/>
    <s v="64 Squares"/>
    <s v="64 Squares is an autobiographical one-man exploration of the internal chess game played to reconcile relationships."/>
    <n v="5000"/>
    <x v="1445"/>
    <x v="2"/>
    <s v="US"/>
    <s v="USD"/>
    <n v="1488482355"/>
    <n v="1485890355"/>
    <b v="0"/>
    <n v="61"/>
    <b v="1"/>
    <s v="theater/plays"/>
    <n v="119"/>
    <n v="97.38"/>
    <x v="1"/>
    <x v="18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446"/>
    <x v="2"/>
    <s v="US"/>
    <s v="USD"/>
    <n v="1336747995"/>
    <n v="1334155995"/>
    <b v="1"/>
    <n v="91"/>
    <b v="1"/>
    <s v="film &amp; video/documentary"/>
    <n v="118"/>
    <n v="64.95"/>
    <x v="0"/>
    <x v="21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x v="1447"/>
    <x v="2"/>
    <s v="GB"/>
    <s v="GBP"/>
    <n v="1466179200"/>
    <n v="1463466070"/>
    <b v="0"/>
    <n v="130"/>
    <b v="1"/>
    <s v="theater/plays"/>
    <n v="117"/>
    <n v="44.86"/>
    <x v="1"/>
    <x v="18"/>
    <x v="1992"/>
    <d v="2016-06-17T16:00:00"/>
  </r>
  <r>
    <n v="839"/>
    <s v="The Waffle Stompers - We'll Never Die"/>
    <s v="The Waffle Stompers need your support to keep doing what we love--go on tour, make music and music videos."/>
    <n v="5000"/>
    <x v="1448"/>
    <x v="2"/>
    <s v="US"/>
    <s v="USD"/>
    <n v="1348337956"/>
    <n v="1345745956"/>
    <b v="0"/>
    <n v="96"/>
    <b v="1"/>
    <s v="music/rock"/>
    <n v="117"/>
    <n v="60.74"/>
    <x v="5"/>
    <x v="31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x v="1449"/>
    <x v="2"/>
    <s v="US"/>
    <s v="USD"/>
    <n v="1437202740"/>
    <n v="1434654998"/>
    <b v="0"/>
    <n v="79"/>
    <b v="1"/>
    <s v="theater/plays"/>
    <n v="116"/>
    <n v="73.58"/>
    <x v="1"/>
    <x v="18"/>
    <x v="1994"/>
    <d v="2015-07-18T06:59:00"/>
  </r>
  <r>
    <n v="1757"/>
    <s v="The Resurgence of Femininity Photo Thesis"/>
    <s v="I want to create a self published photo art book on the topic of the resurgence of femininity."/>
    <n v="5000"/>
    <x v="1450"/>
    <x v="2"/>
    <s v="US"/>
    <s v="USD"/>
    <n v="1485631740"/>
    <n v="1483041083"/>
    <b v="0"/>
    <n v="14"/>
    <b v="1"/>
    <s v="photography/photobooks"/>
    <n v="116"/>
    <n v="414.29"/>
    <x v="6"/>
    <x v="14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x v="1451"/>
    <x v="2"/>
    <s v="US"/>
    <s v="USD"/>
    <n v="1447463050"/>
    <n v="1444867450"/>
    <b v="0"/>
    <n v="90"/>
    <b v="1"/>
    <s v="music/rock"/>
    <n v="114"/>
    <n v="63.48"/>
    <x v="5"/>
    <x v="31"/>
    <x v="1996"/>
    <d v="2015-11-14T01:04:10"/>
  </r>
  <r>
    <n v="3158"/>
    <s v="Nursery Crimes"/>
    <s v="A 40s crime-noir play using nursery rhyme characters."/>
    <n v="5000"/>
    <x v="1452"/>
    <x v="2"/>
    <s v="US"/>
    <s v="USD"/>
    <n v="1374523752"/>
    <n v="1371931752"/>
    <b v="1"/>
    <n v="69"/>
    <b v="1"/>
    <s v="theater/plays"/>
    <n v="114"/>
    <n v="82.61"/>
    <x v="1"/>
    <x v="18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x v="1453"/>
    <x v="2"/>
    <s v="US"/>
    <s v="USD"/>
    <n v="1425872692"/>
    <n v="1423284292"/>
    <b v="0"/>
    <n v="71"/>
    <b v="1"/>
    <s v="theater/plays"/>
    <n v="114"/>
    <n v="80.23"/>
    <x v="1"/>
    <x v="18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x v="1454"/>
    <x v="2"/>
    <s v="US"/>
    <s v="USD"/>
    <n v="1409587140"/>
    <n v="1408062990"/>
    <b v="0"/>
    <n v="68"/>
    <b v="1"/>
    <s v="theater/plays"/>
    <n v="113"/>
    <n v="83.43"/>
    <x v="1"/>
    <x v="18"/>
    <x v="1999"/>
    <d v="2014-09-01T15:59:00"/>
  </r>
  <r>
    <n v="3554"/>
    <s v="MASKS: Off-Broadway Debut"/>
    <s v="MASKS is a dramedy dealing with what it means to be alive, the reliability of identity, and what it means to suffer."/>
    <n v="5000"/>
    <x v="1455"/>
    <x v="2"/>
    <s v="US"/>
    <s v="USD"/>
    <n v="1423674000"/>
    <n v="1421025159"/>
    <b v="0"/>
    <n v="53"/>
    <b v="1"/>
    <s v="theater/plays"/>
    <n v="113"/>
    <n v="107"/>
    <x v="1"/>
    <x v="18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x v="1456"/>
    <x v="2"/>
    <s v="CA"/>
    <s v="CAD"/>
    <n v="1428292800"/>
    <n v="1424368298"/>
    <b v="0"/>
    <n v="83"/>
    <b v="1"/>
    <s v="theater/plays"/>
    <n v="113"/>
    <n v="68.25"/>
    <x v="1"/>
    <x v="18"/>
    <x v="2001"/>
    <d v="2015-04-06T04:00:00"/>
  </r>
  <r>
    <n v="118"/>
    <s v="DENOUNCED - A Short Film"/>
    <s v="When a ruthless hit-man is 'denounced' from the mafia, his old enemies declare war."/>
    <n v="5000"/>
    <x v="1457"/>
    <x v="2"/>
    <s v="US"/>
    <s v="USD"/>
    <n v="1311902236"/>
    <n v="1309310236"/>
    <b v="0"/>
    <n v="39"/>
    <b v="1"/>
    <s v="film &amp; video/shorts"/>
    <n v="113"/>
    <n v="144.91"/>
    <x v="0"/>
    <x v="40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458"/>
    <x v="2"/>
    <s v="GB"/>
    <s v="GBP"/>
    <n v="1400965200"/>
    <n v="1398352531"/>
    <b v="0"/>
    <n v="72"/>
    <b v="1"/>
    <s v="theater/plays"/>
    <n v="113"/>
    <n v="78.260000000000005"/>
    <x v="1"/>
    <x v="18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x v="1459"/>
    <x v="2"/>
    <s v="US"/>
    <s v="USD"/>
    <n v="1265097540"/>
    <n v="1257538029"/>
    <b v="1"/>
    <n v="51"/>
    <b v="1"/>
    <s v="film &amp; video/documentary"/>
    <n v="113"/>
    <n v="110.47"/>
    <x v="0"/>
    <x v="21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460"/>
    <x v="2"/>
    <s v="AU"/>
    <s v="AUD"/>
    <n v="1476615600"/>
    <n v="1474884417"/>
    <b v="0"/>
    <n v="105"/>
    <b v="1"/>
    <s v="publishing/nonfiction"/>
    <n v="112"/>
    <n v="53.19"/>
    <x v="2"/>
    <x v="29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x v="1461"/>
    <x v="2"/>
    <s v="US"/>
    <s v="USD"/>
    <n v="1320640778"/>
    <n v="1316749178"/>
    <b v="1"/>
    <n v="111"/>
    <b v="1"/>
    <s v="film &amp; video/documentary"/>
    <n v="111"/>
    <n v="50.18"/>
    <x v="0"/>
    <x v="21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x v="1462"/>
    <x v="2"/>
    <s v="US"/>
    <s v="USD"/>
    <n v="1273522560"/>
    <n v="1269928430"/>
    <b v="1"/>
    <n v="58"/>
    <b v="1"/>
    <s v="film &amp; video/documentary"/>
    <n v="111"/>
    <n v="95.78"/>
    <x v="0"/>
    <x v="21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463"/>
    <x v="2"/>
    <s v="US"/>
    <s v="USD"/>
    <n v="1379515740"/>
    <n v="1378306140"/>
    <b v="0"/>
    <n v="10"/>
    <b v="1"/>
    <s v="music/pop"/>
    <n v="111"/>
    <n v="554"/>
    <x v="5"/>
    <x v="37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x v="1464"/>
    <x v="2"/>
    <s v="US"/>
    <s v="USD"/>
    <n v="1434342894"/>
    <n v="1432269294"/>
    <b v="0"/>
    <n v="87"/>
    <b v="1"/>
    <s v="music/rock"/>
    <n v="111"/>
    <n v="63.62"/>
    <x v="5"/>
    <x v="31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x v="1465"/>
    <x v="2"/>
    <s v="US"/>
    <s v="USD"/>
    <n v="1456946487"/>
    <n v="1454354487"/>
    <b v="0"/>
    <n v="136"/>
    <b v="1"/>
    <s v="theater/plays"/>
    <n v="111"/>
    <n v="40.630000000000003"/>
    <x v="1"/>
    <x v="18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x v="1466"/>
    <x v="2"/>
    <s v="US"/>
    <s v="USD"/>
    <n v="1480399200"/>
    <n v="1478616506"/>
    <b v="0"/>
    <n v="33"/>
    <b v="1"/>
    <s v="theater/musical"/>
    <n v="110"/>
    <n v="166.97"/>
    <x v="1"/>
    <x v="6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x v="1467"/>
    <x v="2"/>
    <s v="US"/>
    <s v="USD"/>
    <n v="1465498800"/>
    <n v="1462481718"/>
    <b v="0"/>
    <n v="80"/>
    <b v="1"/>
    <s v="food/small batch"/>
    <n v="110"/>
    <n v="68.86"/>
    <x v="7"/>
    <x v="33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x v="1468"/>
    <x v="2"/>
    <s v="DE"/>
    <s v="EUR"/>
    <n v="1453244340"/>
    <n v="1448136417"/>
    <b v="0"/>
    <n v="76"/>
    <b v="1"/>
    <s v="theater/plays"/>
    <n v="110"/>
    <n v="72.38"/>
    <x v="1"/>
    <x v="18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x v="1469"/>
    <x v="2"/>
    <s v="US"/>
    <s v="USD"/>
    <n v="1427342400"/>
    <n v="1424927159"/>
    <b v="0"/>
    <n v="108"/>
    <b v="1"/>
    <s v="theater/plays"/>
    <n v="110"/>
    <n v="50.75"/>
    <x v="1"/>
    <x v="18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x v="1470"/>
    <x v="2"/>
    <s v="US"/>
    <s v="USD"/>
    <n v="1297977427"/>
    <n v="1292793427"/>
    <b v="1"/>
    <n v="60"/>
    <b v="1"/>
    <s v="theater/plays"/>
    <n v="110"/>
    <n v="91.3"/>
    <x v="1"/>
    <x v="18"/>
    <x v="2015"/>
    <d v="2011-02-17T21:17:07"/>
  </r>
  <r>
    <n v="723"/>
    <s v="The 2015 Pro Football Beast Book"/>
    <s v="The Definitive (and Slightly Ridiculous) Guide to Enjoying the 2015 Pro Football Season"/>
    <n v="5000"/>
    <x v="1471"/>
    <x v="2"/>
    <s v="US"/>
    <s v="USD"/>
    <n v="1438228740"/>
    <n v="1435606549"/>
    <b v="0"/>
    <n v="100"/>
    <b v="1"/>
    <s v="publishing/nonfiction"/>
    <n v="109"/>
    <n v="54.69"/>
    <x v="2"/>
    <x v="29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x v="1472"/>
    <x v="2"/>
    <s v="US"/>
    <s v="USD"/>
    <n v="1448903318"/>
    <n v="1445875718"/>
    <b v="1"/>
    <n v="73"/>
    <b v="1"/>
    <s v="theater/plays"/>
    <n v="109"/>
    <n v="74.819999999999993"/>
    <x v="1"/>
    <x v="18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x v="1473"/>
    <x v="2"/>
    <s v="US"/>
    <s v="USD"/>
    <n v="1396463800"/>
    <n v="1393443400"/>
    <b v="1"/>
    <n v="89"/>
    <b v="1"/>
    <s v="music/indie rock"/>
    <n v="109"/>
    <n v="61.04"/>
    <x v="5"/>
    <x v="28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x v="1474"/>
    <x v="2"/>
    <s v="GB"/>
    <s v="GBP"/>
    <n v="1416331406"/>
    <n v="1413735806"/>
    <b v="1"/>
    <n v="100"/>
    <b v="1"/>
    <s v="theater/plays"/>
    <n v="109"/>
    <n v="54.3"/>
    <x v="1"/>
    <x v="18"/>
    <x v="2019"/>
    <d v="2014-11-18T17:23:26"/>
  </r>
  <r>
    <n v="3773"/>
    <s v="Dundee: A Hip-Hopera"/>
    <s v="A dramatic hip-hopera, inspired from monologues written by the performers."/>
    <n v="5000"/>
    <x v="1475"/>
    <x v="2"/>
    <s v="US"/>
    <s v="USD"/>
    <n v="1479175680"/>
    <n v="1476317247"/>
    <b v="0"/>
    <n v="57"/>
    <b v="1"/>
    <s v="theater/musical"/>
    <n v="108"/>
    <n v="94.91"/>
    <x v="1"/>
    <x v="6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x v="1476"/>
    <x v="2"/>
    <s v="US"/>
    <s v="USD"/>
    <n v="1483208454"/>
    <n v="1480616454"/>
    <b v="0"/>
    <n v="35"/>
    <b v="1"/>
    <s v="technology/hardware"/>
    <n v="108"/>
    <n v="154.16999999999999"/>
    <x v="3"/>
    <x v="12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x v="1477"/>
    <x v="2"/>
    <s v="US"/>
    <s v="USD"/>
    <n v="1309694266"/>
    <n v="1307102266"/>
    <b v="1"/>
    <n v="118"/>
    <b v="1"/>
    <s v="film &amp; video/documentary"/>
    <n v="108"/>
    <n v="45.67"/>
    <x v="0"/>
    <x v="21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x v="1478"/>
    <x v="2"/>
    <s v="US"/>
    <s v="USD"/>
    <n v="1419021607"/>
    <n v="1413834007"/>
    <b v="0"/>
    <n v="70"/>
    <b v="1"/>
    <s v="film &amp; video/television"/>
    <n v="108"/>
    <n v="76.87"/>
    <x v="0"/>
    <x v="30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x v="1479"/>
    <x v="2"/>
    <s v="GB"/>
    <s v="GBP"/>
    <n v="1467414000"/>
    <n v="1462492178"/>
    <b v="0"/>
    <n v="70"/>
    <b v="1"/>
    <s v="theater/plays"/>
    <n v="108"/>
    <n v="76.8"/>
    <x v="1"/>
    <x v="18"/>
    <x v="2024"/>
    <d v="2016-07-01T23:00:00"/>
  </r>
  <r>
    <n v="2180"/>
    <s v="FOUR STAR MARY &quot;PIECES&quot;"/>
    <s v="Help fund the new record by independent alternative rockers FOUR STAR MARY &quot;PIECES&quot;"/>
    <n v="5000"/>
    <x v="1480"/>
    <x v="2"/>
    <s v="US"/>
    <s v="USD"/>
    <n v="1447434268"/>
    <n v="1443801868"/>
    <b v="0"/>
    <n v="78"/>
    <b v="1"/>
    <s v="music/rock"/>
    <n v="107"/>
    <n v="68.709999999999994"/>
    <x v="5"/>
    <x v="31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81"/>
    <x v="2"/>
    <s v="US"/>
    <s v="USD"/>
    <n v="1482988125"/>
    <n v="1480396125"/>
    <b v="0"/>
    <n v="73"/>
    <b v="1"/>
    <s v="music/rock"/>
    <n v="107"/>
    <n v="73.36"/>
    <x v="5"/>
    <x v="31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x v="1482"/>
    <x v="2"/>
    <s v="CA"/>
    <s v="CAD"/>
    <n v="1414862280"/>
    <n v="1412360309"/>
    <b v="0"/>
    <n v="72"/>
    <b v="1"/>
    <s v="theater/plays"/>
    <n v="107"/>
    <n v="74.209999999999994"/>
    <x v="1"/>
    <x v="18"/>
    <x v="2027"/>
    <d v="2014-11-01T17:18:00"/>
  </r>
  <r>
    <n v="1759"/>
    <s v="Death Valley"/>
    <s v="Death Valley will be the first photo book of Andi State"/>
    <n v="5000"/>
    <x v="1483"/>
    <x v="2"/>
    <s v="US"/>
    <s v="USD"/>
    <n v="1427309629"/>
    <n v="1425585229"/>
    <b v="0"/>
    <n v="49"/>
    <b v="1"/>
    <s v="photography/photobooks"/>
    <n v="107"/>
    <n v="108.78"/>
    <x v="6"/>
    <x v="14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x v="1484"/>
    <x v="2"/>
    <s v="US"/>
    <s v="USD"/>
    <n v="1276574400"/>
    <n v="1270576379"/>
    <b v="1"/>
    <n v="28"/>
    <b v="1"/>
    <s v="music/rock"/>
    <n v="106"/>
    <n v="189.29"/>
    <x v="5"/>
    <x v="31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x v="1485"/>
    <x v="2"/>
    <s v="US"/>
    <s v="USD"/>
    <n v="1408638480"/>
    <n v="1406811593"/>
    <b v="0"/>
    <n v="37"/>
    <b v="1"/>
    <s v="theater/plays"/>
    <n v="106"/>
    <n v="143.11000000000001"/>
    <x v="1"/>
    <x v="18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x v="1486"/>
    <x v="2"/>
    <s v="CH"/>
    <s v="CHF"/>
    <n v="1485989940"/>
    <n v="1483393836"/>
    <b v="0"/>
    <n v="46"/>
    <b v="1"/>
    <s v="theater/plays"/>
    <n v="106"/>
    <n v="115.02"/>
    <x v="1"/>
    <x v="18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x v="1487"/>
    <x v="2"/>
    <s v="US"/>
    <s v="USD"/>
    <n v="1400533200"/>
    <n v="1398348859"/>
    <b v="0"/>
    <n v="126"/>
    <b v="1"/>
    <s v="theater/plays"/>
    <n v="106"/>
    <n v="41.94"/>
    <x v="1"/>
    <x v="18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x v="1488"/>
    <x v="2"/>
    <s v="US"/>
    <s v="USD"/>
    <n v="1434505214"/>
    <n v="1432690814"/>
    <b v="0"/>
    <n v="49"/>
    <b v="1"/>
    <s v="theater/plays"/>
    <n v="105"/>
    <n v="107.57"/>
    <x v="1"/>
    <x v="18"/>
    <x v="2033"/>
    <d v="2015-06-17T01:40:14"/>
  </r>
  <r>
    <n v="403"/>
    <s v="MONDO BANANA"/>
    <s v="A documentary adventure about bananas - and people. Your round-trip ticket into the heart of banana-cultures!!"/>
    <n v="5000"/>
    <x v="1489"/>
    <x v="2"/>
    <s v="US"/>
    <s v="USD"/>
    <n v="1312960080"/>
    <n v="1308900441"/>
    <b v="0"/>
    <n v="70"/>
    <b v="1"/>
    <s v="film &amp; video/documentary"/>
    <n v="105"/>
    <n v="75.19"/>
    <x v="0"/>
    <x v="21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x v="1490"/>
    <x v="2"/>
    <s v="US"/>
    <s v="USD"/>
    <n v="1405095300"/>
    <n v="1403146628"/>
    <b v="0"/>
    <n v="82"/>
    <b v="1"/>
    <s v="theater/plays"/>
    <n v="105"/>
    <n v="64.16"/>
    <x v="1"/>
    <x v="18"/>
    <x v="2035"/>
    <d v="2014-07-11T16:15:00"/>
  </r>
  <r>
    <n v="92"/>
    <s v="Euphoria"/>
    <s v="Euphoria is an adventure film that follows adrenaline filled athletes on their hunt for the sublime while balancing family and careers."/>
    <n v="5000"/>
    <x v="1491"/>
    <x v="2"/>
    <s v="CA"/>
    <s v="CAD"/>
    <n v="1485936000"/>
    <n v="1481949983"/>
    <b v="0"/>
    <n v="43"/>
    <b v="1"/>
    <s v="film &amp; video/shorts"/>
    <n v="105"/>
    <n v="122.33"/>
    <x v="0"/>
    <x v="40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x v="1492"/>
    <x v="2"/>
    <s v="GB"/>
    <s v="GBP"/>
    <n v="1434285409"/>
    <n v="1431693409"/>
    <b v="0"/>
    <n v="104"/>
    <b v="1"/>
    <s v="theater/plays"/>
    <n v="105"/>
    <n v="50.38"/>
    <x v="1"/>
    <x v="18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x v="1493"/>
    <x v="2"/>
    <s v="US"/>
    <s v="USD"/>
    <n v="1339235377"/>
    <n v="1336643377"/>
    <b v="0"/>
    <n v="46"/>
    <b v="1"/>
    <s v="music/pop"/>
    <n v="105"/>
    <n v="113.83"/>
    <x v="5"/>
    <x v="37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94"/>
    <x v="2"/>
    <s v="US"/>
    <s v="USD"/>
    <n v="1291870740"/>
    <n v="1286480070"/>
    <b v="0"/>
    <n v="147"/>
    <b v="1"/>
    <s v="music/indie rock"/>
    <n v="105"/>
    <n v="35.61"/>
    <x v="5"/>
    <x v="28"/>
    <x v="2039"/>
    <d v="2010-12-09T04:59:00"/>
  </r>
  <r>
    <n v="2785"/>
    <s v="Henry VI: The War of the Roses"/>
    <s v="Bare Theatre and Raleigh Little Theatre present Shakespeare's epic, set in a post-apocalyptic dystopia."/>
    <n v="5000"/>
    <x v="1495"/>
    <x v="2"/>
    <s v="US"/>
    <s v="USD"/>
    <n v="1470430800"/>
    <n v="1467865967"/>
    <b v="0"/>
    <n v="142"/>
    <b v="1"/>
    <s v="theater/plays"/>
    <n v="105"/>
    <n v="36.86"/>
    <x v="1"/>
    <x v="18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496"/>
    <x v="2"/>
    <s v="US"/>
    <s v="USD"/>
    <n v="1477976340"/>
    <n v="1475460819"/>
    <b v="0"/>
    <n v="56"/>
    <b v="1"/>
    <s v="theater/plays"/>
    <n v="105"/>
    <n v="93.43"/>
    <x v="1"/>
    <x v="18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497"/>
    <x v="2"/>
    <s v="US"/>
    <s v="USD"/>
    <n v="1444149886"/>
    <n v="1441125886"/>
    <b v="0"/>
    <n v="65"/>
    <b v="1"/>
    <s v="theater/plays"/>
    <n v="105"/>
    <n v="80.400000000000006"/>
    <x v="1"/>
    <x v="18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x v="1498"/>
    <x v="2"/>
    <s v="US"/>
    <s v="USD"/>
    <n v="1341683211"/>
    <n v="1339091211"/>
    <b v="1"/>
    <n v="81"/>
    <b v="1"/>
    <s v="music/rock"/>
    <n v="104"/>
    <n v="64.47"/>
    <x v="5"/>
    <x v="31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99"/>
    <x v="2"/>
    <s v="US"/>
    <s v="USD"/>
    <n v="1451089134"/>
    <n v="1448497134"/>
    <b v="0"/>
    <n v="78"/>
    <b v="1"/>
    <s v="publishing/nonfiction"/>
    <n v="104"/>
    <n v="66.7"/>
    <x v="2"/>
    <x v="29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x v="1500"/>
    <x v="2"/>
    <s v="US"/>
    <s v="USD"/>
    <n v="1397354400"/>
    <n v="1395277318"/>
    <b v="0"/>
    <n v="81"/>
    <b v="1"/>
    <s v="film &amp; video/shorts"/>
    <n v="104"/>
    <n v="64.2"/>
    <x v="0"/>
    <x v="40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500"/>
    <x v="0"/>
    <s v="GB"/>
    <s v="GBP"/>
    <n v="1485796613"/>
    <n v="1481908613"/>
    <b v="0"/>
    <n v="4"/>
    <b v="0"/>
    <s v="technology/wearables"/>
    <n v="104"/>
    <n v="1300"/>
    <x v="3"/>
    <x v="10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x v="1501"/>
    <x v="2"/>
    <s v="IE"/>
    <s v="EUR"/>
    <n v="1484441980"/>
    <n v="1479257980"/>
    <b v="0"/>
    <n v="54"/>
    <b v="1"/>
    <s v="theater/plays"/>
    <n v="104"/>
    <n v="96.2"/>
    <x v="1"/>
    <x v="18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502"/>
    <x v="2"/>
    <s v="US"/>
    <s v="USD"/>
    <n v="1345079785"/>
    <n v="1342487785"/>
    <b v="1"/>
    <n v="96"/>
    <b v="1"/>
    <s v="film &amp; video/documentary"/>
    <n v="104"/>
    <n v="54.02"/>
    <x v="0"/>
    <x v="21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x v="1503"/>
    <x v="2"/>
    <s v="US"/>
    <s v="USD"/>
    <n v="1455602340"/>
    <n v="1453827436"/>
    <b v="0"/>
    <n v="52"/>
    <b v="1"/>
    <s v="theater/musical"/>
    <n v="104"/>
    <n v="99.54"/>
    <x v="1"/>
    <x v="6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504"/>
    <x v="2"/>
    <s v="US"/>
    <s v="USD"/>
    <n v="1406557877"/>
    <n v="1404743477"/>
    <b v="1"/>
    <n v="82"/>
    <b v="1"/>
    <s v="theater/plays"/>
    <n v="104"/>
    <n v="63.11"/>
    <x v="1"/>
    <x v="18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x v="1505"/>
    <x v="2"/>
    <s v="US"/>
    <s v="USD"/>
    <n v="1433289600"/>
    <n v="1430768800"/>
    <b v="0"/>
    <n v="30"/>
    <b v="1"/>
    <s v="theater/musical"/>
    <n v="103"/>
    <n v="172.23"/>
    <x v="1"/>
    <x v="6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x v="1506"/>
    <x v="2"/>
    <s v="US"/>
    <s v="USD"/>
    <n v="1382742010"/>
    <n v="1380150010"/>
    <b v="0"/>
    <n v="60"/>
    <b v="1"/>
    <s v="technology/makerspaces"/>
    <n v="103"/>
    <n v="85.75"/>
    <x v="3"/>
    <x v="4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07"/>
    <x v="2"/>
    <s v="US"/>
    <s v="USD"/>
    <n v="1407085200"/>
    <n v="1401924769"/>
    <b v="0"/>
    <n v="77"/>
    <b v="1"/>
    <s v="music/rock"/>
    <n v="103"/>
    <n v="66.69"/>
    <x v="5"/>
    <x v="31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x v="1508"/>
    <x v="2"/>
    <s v="US"/>
    <s v="USD"/>
    <n v="1471921637"/>
    <n v="1469329637"/>
    <b v="0"/>
    <n v="93"/>
    <b v="1"/>
    <s v="theater/plays"/>
    <n v="102"/>
    <n v="55.01"/>
    <x v="1"/>
    <x v="18"/>
    <x v="2054"/>
    <d v="2016-08-23T03:07:17"/>
  </r>
  <r>
    <n v="744"/>
    <s v="A Revolutionary Leadership Resource Book"/>
    <s v="Join others to help create a world that is possible -- in your workplace, community and society!"/>
    <n v="5000"/>
    <x v="1509"/>
    <x v="2"/>
    <s v="US"/>
    <s v="USD"/>
    <n v="1355439503"/>
    <n v="1352847503"/>
    <b v="0"/>
    <n v="62"/>
    <b v="1"/>
    <s v="publishing/nonfiction"/>
    <n v="102"/>
    <n v="82.52"/>
    <x v="2"/>
    <x v="29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x v="1510"/>
    <x v="2"/>
    <s v="GB"/>
    <s v="GBP"/>
    <n v="1449766261"/>
    <n v="1447174261"/>
    <b v="0"/>
    <n v="34"/>
    <b v="1"/>
    <s v="theater/plays"/>
    <n v="102"/>
    <n v="150.15"/>
    <x v="1"/>
    <x v="18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x v="1511"/>
    <x v="2"/>
    <s v="GB"/>
    <s v="GBP"/>
    <n v="1455208143"/>
    <n v="1452616143"/>
    <b v="1"/>
    <n v="59"/>
    <b v="1"/>
    <s v="theater/spaces"/>
    <n v="102"/>
    <n v="86.49"/>
    <x v="1"/>
    <x v="1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x v="1512"/>
    <x v="2"/>
    <s v="US"/>
    <s v="USD"/>
    <n v="1411695300"/>
    <n v="1409275671"/>
    <b v="0"/>
    <n v="87"/>
    <b v="1"/>
    <s v="theater/plays"/>
    <n v="102"/>
    <n v="58.62"/>
    <x v="1"/>
    <x v="18"/>
    <x v="2058"/>
    <d v="2014-09-26T01:35:00"/>
  </r>
  <r>
    <n v="759"/>
    <s v="Wild Ruins"/>
    <s v="Help me search for the lost ruins of the UK. A unique guide to  lesser known and somewhat known ruins of Britain."/>
    <n v="5000"/>
    <x v="1513"/>
    <x v="2"/>
    <s v="GB"/>
    <s v="GBP"/>
    <n v="1404892539"/>
    <n v="1401436539"/>
    <b v="0"/>
    <n v="99"/>
    <b v="1"/>
    <s v="publishing/nonfiction"/>
    <n v="102"/>
    <n v="51.47"/>
    <x v="2"/>
    <x v="29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514"/>
    <x v="2"/>
    <s v="GB"/>
    <s v="GBP"/>
    <n v="1438358400"/>
    <n v="1437063121"/>
    <b v="0"/>
    <n v="139"/>
    <b v="1"/>
    <s v="theater/plays"/>
    <n v="101"/>
    <n v="36.47"/>
    <x v="1"/>
    <x v="18"/>
    <x v="2060"/>
    <d v="2015-07-31T16:00:00"/>
  </r>
  <r>
    <n v="2979"/>
    <s v="'ART'"/>
    <s v="Dear Stone returns with Yasmina Reza's 'ART', a compelling, clever exploration of friendship under duress. Thanks for watching!"/>
    <n v="5000"/>
    <x v="1514"/>
    <x v="2"/>
    <s v="US"/>
    <s v="USD"/>
    <n v="1420524000"/>
    <n v="1419104823"/>
    <b v="0"/>
    <n v="46"/>
    <b v="1"/>
    <s v="theater/plays"/>
    <n v="101"/>
    <n v="110.22"/>
    <x v="1"/>
    <x v="18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515"/>
    <x v="2"/>
    <s v="US"/>
    <s v="USD"/>
    <n v="1415653663"/>
    <n v="1413058063"/>
    <b v="1"/>
    <n v="94"/>
    <b v="1"/>
    <s v="music/metal"/>
    <n v="101"/>
    <n v="53.89"/>
    <x v="5"/>
    <x v="36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x v="1516"/>
    <x v="2"/>
    <s v="GB"/>
    <s v="GBP"/>
    <n v="1406113200"/>
    <n v="1402910965"/>
    <b v="0"/>
    <n v="54"/>
    <b v="1"/>
    <s v="theater/plays"/>
    <n v="101"/>
    <n v="93.61"/>
    <x v="1"/>
    <x v="18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9"/>
    <x v="2"/>
    <s v="US"/>
    <s v="USD"/>
    <n v="1448466551"/>
    <n v="1445870951"/>
    <b v="0"/>
    <n v="121"/>
    <b v="1"/>
    <s v="technology/hardware"/>
    <n v="101"/>
    <n v="41.74"/>
    <x v="3"/>
    <x v="12"/>
    <x v="2064"/>
    <d v="2015-11-25T15:49:11"/>
  </r>
  <r>
    <n v="3760"/>
    <s v="Song of the Sea"/>
    <s v="Two Shows: SIRENS and The Girl From Bare Cove. A community of artists determined to give voice to survivors of sexual violence."/>
    <n v="5000"/>
    <x v="1517"/>
    <x v="2"/>
    <s v="US"/>
    <s v="USD"/>
    <n v="1399293386"/>
    <n v="1397133386"/>
    <b v="0"/>
    <n v="91"/>
    <b v="1"/>
    <s v="theater/musical"/>
    <n v="101"/>
    <n v="55.5"/>
    <x v="1"/>
    <x v="6"/>
    <x v="2065"/>
    <d v="2014-05-05T12:36:26"/>
  </r>
  <r>
    <n v="836"/>
    <s v="DESMADRE Full Album + Press Kit"/>
    <s v="An album you can bring home to mom."/>
    <n v="5000"/>
    <x v="1518"/>
    <x v="2"/>
    <s v="US"/>
    <s v="USD"/>
    <n v="1381108918"/>
    <n v="1378516918"/>
    <b v="0"/>
    <n v="46"/>
    <b v="1"/>
    <s v="music/rock"/>
    <n v="101"/>
    <n v="109.71"/>
    <x v="5"/>
    <x v="31"/>
    <x v="2066"/>
    <d v="2013-10-07T01:21:58"/>
  </r>
  <r>
    <n v="2544"/>
    <s v="Singing City Children's Choir"/>
    <s v="Bringing choral music and performance opportunities to under-served youth in West Philadelphia"/>
    <n v="5000"/>
    <x v="1519"/>
    <x v="2"/>
    <s v="US"/>
    <s v="USD"/>
    <n v="1341750569"/>
    <n v="1339158569"/>
    <b v="0"/>
    <n v="57"/>
    <b v="1"/>
    <s v="music/classical music"/>
    <n v="101"/>
    <n v="88.44"/>
    <x v="5"/>
    <x v="38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520"/>
    <x v="2"/>
    <s v="US"/>
    <s v="USD"/>
    <n v="1415230084"/>
    <n v="1413412084"/>
    <b v="0"/>
    <n v="44"/>
    <b v="1"/>
    <s v="theater/plays"/>
    <n v="101"/>
    <n v="114.55"/>
    <x v="1"/>
    <x v="18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521"/>
    <x v="2"/>
    <s v="US"/>
    <s v="USD"/>
    <n v="1407360720"/>
    <n v="1404769819"/>
    <b v="0"/>
    <n v="196"/>
    <b v="1"/>
    <s v="theater/plays"/>
    <n v="101"/>
    <n v="25.69"/>
    <x v="1"/>
    <x v="18"/>
    <x v="2069"/>
    <d v="2014-08-06T21:32:00"/>
  </r>
  <r>
    <n v="106"/>
    <s v="LOST WEEKEND"/>
    <s v="A Boy. A Girl. A Car. A Serial Killer."/>
    <n v="5000"/>
    <x v="1522"/>
    <x v="2"/>
    <s v="US"/>
    <s v="USD"/>
    <n v="1333391901"/>
    <n v="1332182301"/>
    <b v="0"/>
    <n v="27"/>
    <b v="1"/>
    <s v="film &amp; video/shorts"/>
    <n v="101"/>
    <n v="186.11"/>
    <x v="0"/>
    <x v="40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x v="1523"/>
    <x v="2"/>
    <s v="US"/>
    <s v="USD"/>
    <n v="1420734696"/>
    <n v="1418142696"/>
    <b v="0"/>
    <n v="41"/>
    <b v="1"/>
    <s v="theater/plays"/>
    <n v="100"/>
    <n v="122.54"/>
    <x v="1"/>
    <x v="18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524"/>
    <x v="2"/>
    <s v="GB"/>
    <s v="GBP"/>
    <n v="1407106800"/>
    <n v="1404749446"/>
    <b v="0"/>
    <n v="63"/>
    <b v="1"/>
    <s v="theater/plays"/>
    <n v="100"/>
    <n v="79.62"/>
    <x v="1"/>
    <x v="18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x v="1525"/>
    <x v="2"/>
    <s v="US"/>
    <s v="USD"/>
    <n v="1403846055"/>
    <n v="1401254055"/>
    <b v="0"/>
    <n v="25"/>
    <b v="1"/>
    <s v="theater/plays"/>
    <n v="100"/>
    <n v="200.49"/>
    <x v="1"/>
    <x v="18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x v="1526"/>
    <x v="2"/>
    <s v="GB"/>
    <s v="GBP"/>
    <n v="1413792034"/>
    <n v="1411200034"/>
    <b v="0"/>
    <n v="73"/>
    <b v="1"/>
    <s v="theater/plays"/>
    <n v="100"/>
    <n v="68.53"/>
    <x v="1"/>
    <x v="18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x v="1527"/>
    <x v="2"/>
    <s v="US"/>
    <s v="USD"/>
    <n v="1335542446"/>
    <n v="1332950446"/>
    <b v="0"/>
    <n v="28"/>
    <b v="1"/>
    <s v="music/rock"/>
    <n v="100"/>
    <n v="178.61"/>
    <x v="5"/>
    <x v="31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x v="1528"/>
    <x v="2"/>
    <s v="US"/>
    <s v="USD"/>
    <n v="1286756176"/>
    <n v="1282868176"/>
    <b v="0"/>
    <n v="38"/>
    <b v="1"/>
    <s v="music/indie rock"/>
    <n v="100"/>
    <n v="131.58000000000001"/>
    <x v="5"/>
    <x v="28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x v="1529"/>
    <x v="2"/>
    <s v="US"/>
    <s v="USD"/>
    <n v="1352055886"/>
    <n v="1350324286"/>
    <b v="0"/>
    <n v="26"/>
    <b v="1"/>
    <s v="film &amp; video/shorts"/>
    <n v="100"/>
    <n v="192.31"/>
    <x v="0"/>
    <x v="40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529"/>
    <x v="2"/>
    <s v="US"/>
    <s v="USD"/>
    <n v="1279555200"/>
    <n v="1276480894"/>
    <b v="1"/>
    <n v="50"/>
    <b v="1"/>
    <s v="film &amp; video/documentary"/>
    <n v="100"/>
    <n v="100"/>
    <x v="0"/>
    <x v="21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x v="1529"/>
    <x v="2"/>
    <s v="US"/>
    <s v="USD"/>
    <n v="1461336720"/>
    <n v="1459431960"/>
    <b v="0"/>
    <n v="27"/>
    <b v="1"/>
    <s v="music/classical music"/>
    <n v="100"/>
    <n v="185.19"/>
    <x v="5"/>
    <x v="38"/>
    <x v="2079"/>
    <d v="2016-04-22T14:52:00"/>
  </r>
  <r>
    <n v="3763"/>
    <s v="[title of show] â€” The Chicago Storefront Premiere"/>
    <s v="A musical about two guys writing a musical about...two guys writing a musical."/>
    <n v="5000"/>
    <x v="1529"/>
    <x v="2"/>
    <s v="US"/>
    <s v="USD"/>
    <n v="1427907626"/>
    <n v="1425319226"/>
    <b v="0"/>
    <n v="77"/>
    <b v="1"/>
    <s v="theater/musical"/>
    <n v="100"/>
    <n v="64.94"/>
    <x v="1"/>
    <x v="6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x v="1529"/>
    <x v="2"/>
    <s v="US"/>
    <s v="USD"/>
    <n v="1420033187"/>
    <n v="1414845587"/>
    <b v="0"/>
    <n v="28"/>
    <b v="1"/>
    <s v="theater/plays"/>
    <n v="100"/>
    <n v="178.57"/>
    <x v="1"/>
    <x v="18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x v="1530"/>
    <x v="1"/>
    <s v="US"/>
    <s v="USD"/>
    <n v="1462766400"/>
    <n v="1460219110"/>
    <b v="0"/>
    <n v="37"/>
    <b v="0"/>
    <s v="theater/plays"/>
    <n v="78"/>
    <n v="105.54"/>
    <x v="1"/>
    <x v="18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x v="1531"/>
    <x v="1"/>
    <s v="US"/>
    <s v="USD"/>
    <n v="1427936400"/>
    <n v="1424221866"/>
    <b v="0"/>
    <n v="33"/>
    <b v="0"/>
    <s v="theater/plays"/>
    <n v="71"/>
    <n v="106.97"/>
    <x v="1"/>
    <x v="18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532"/>
    <x v="1"/>
    <s v="US"/>
    <s v="USD"/>
    <n v="1443408550"/>
    <n v="1439952550"/>
    <b v="0"/>
    <n v="17"/>
    <b v="0"/>
    <s v="theater/plays"/>
    <n v="61"/>
    <n v="179.12"/>
    <x v="1"/>
    <x v="18"/>
    <x v="2084"/>
    <d v="2015-09-28T02:49:10"/>
  </r>
  <r>
    <n v="166"/>
    <s v="Pressure"/>
    <s v="A young teen makes a bad decision after joining gang and the film expresses his choices that led him to that point."/>
    <n v="5000"/>
    <x v="1533"/>
    <x v="1"/>
    <s v="US"/>
    <s v="USD"/>
    <n v="1484531362"/>
    <n v="1481939362"/>
    <b v="0"/>
    <n v="1"/>
    <b v="0"/>
    <s v="film &amp; video/drama"/>
    <n v="60"/>
    <n v="3000"/>
    <x v="0"/>
    <x v="5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x v="1534"/>
    <x v="1"/>
    <s v="US"/>
    <s v="USD"/>
    <n v="1433395560"/>
    <n v="1430803560"/>
    <b v="0"/>
    <n v="42"/>
    <b v="0"/>
    <s v="technology/gadgets"/>
    <n v="59"/>
    <n v="70.599999999999994"/>
    <x v="3"/>
    <x v="13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x v="1535"/>
    <x v="1"/>
    <s v="US"/>
    <s v="USD"/>
    <n v="1450072740"/>
    <n v="1445027346"/>
    <b v="0"/>
    <n v="25"/>
    <b v="0"/>
    <s v="theater/musical"/>
    <n v="55"/>
    <n v="109.04"/>
    <x v="1"/>
    <x v="6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x v="1536"/>
    <x v="1"/>
    <s v="US"/>
    <s v="USD"/>
    <n v="1410037200"/>
    <n v="1407435418"/>
    <b v="0"/>
    <n v="53"/>
    <b v="0"/>
    <s v="theater/musical"/>
    <n v="52"/>
    <n v="49.21"/>
    <x v="1"/>
    <x v="6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37"/>
    <x v="0"/>
    <s v="US"/>
    <s v="USD"/>
    <n v="1414994340"/>
    <n v="1413057980"/>
    <b v="0"/>
    <n v="34"/>
    <b v="0"/>
    <s v="music/world music"/>
    <n v="51"/>
    <n v="74.62"/>
    <x v="5"/>
    <x v="11"/>
    <x v="2089"/>
    <d v="2014-11-03T05:59:00"/>
  </r>
  <r>
    <n v="1692"/>
    <s v="Get Your Hopes Up"/>
    <s v="After 3 years.....It's time for some new music! Album #2 is in motion and I can't wait to share it with all of you!"/>
    <n v="5000"/>
    <x v="1538"/>
    <x v="3"/>
    <s v="US"/>
    <s v="USD"/>
    <n v="1490572740"/>
    <n v="1487734667"/>
    <b v="0"/>
    <n v="15"/>
    <b v="0"/>
    <s v="music/faith"/>
    <n v="48"/>
    <n v="159.33000000000001"/>
    <x v="5"/>
    <x v="15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539"/>
    <x v="1"/>
    <s v="DE"/>
    <s v="EUR"/>
    <n v="1454502789"/>
    <n v="1453206789"/>
    <b v="0"/>
    <n v="114"/>
    <b v="0"/>
    <s v="technology/wearables"/>
    <n v="46"/>
    <n v="20.34"/>
    <x v="3"/>
    <x v="10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540"/>
    <x v="1"/>
    <s v="CA"/>
    <s v="CAD"/>
    <n v="1485147540"/>
    <n v="1481951853"/>
    <b v="0"/>
    <n v="14"/>
    <b v="0"/>
    <s v="technology/wearables"/>
    <n v="46"/>
    <n v="164"/>
    <x v="3"/>
    <x v="10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x v="1541"/>
    <x v="1"/>
    <s v="US"/>
    <s v="USD"/>
    <n v="1407080884"/>
    <n v="1404488884"/>
    <b v="1"/>
    <n v="39"/>
    <b v="0"/>
    <s v="photography/photobooks"/>
    <n v="46"/>
    <n v="58.62"/>
    <x v="6"/>
    <x v="14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542"/>
    <x v="1"/>
    <s v="US"/>
    <s v="USD"/>
    <n v="1442634617"/>
    <n v="1440042617"/>
    <b v="0"/>
    <n v="12"/>
    <b v="0"/>
    <s v="film &amp; video/drama"/>
    <n v="45"/>
    <n v="185.83"/>
    <x v="0"/>
    <x v="5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x v="1543"/>
    <x v="1"/>
    <s v="US"/>
    <s v="USD"/>
    <n v="1456957635"/>
    <n v="1451773635"/>
    <b v="0"/>
    <n v="24"/>
    <b v="0"/>
    <s v="music/indie rock"/>
    <n v="40"/>
    <n v="83.38"/>
    <x v="5"/>
    <x v="28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x v="1544"/>
    <x v="1"/>
    <s v="US"/>
    <s v="USD"/>
    <n v="1422674700"/>
    <n v="1419954240"/>
    <b v="1"/>
    <n v="33"/>
    <b v="0"/>
    <s v="photography/photobooks"/>
    <n v="40"/>
    <n v="60.24"/>
    <x v="6"/>
    <x v="14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x v="1545"/>
    <x v="1"/>
    <s v="US"/>
    <s v="USD"/>
    <n v="1446483000"/>
    <n v="1443811268"/>
    <b v="0"/>
    <n v="13"/>
    <b v="0"/>
    <s v="theater/plays"/>
    <n v="36"/>
    <n v="137.08000000000001"/>
    <x v="1"/>
    <x v="18"/>
    <x v="2097"/>
    <d v="2015-11-02T16:50:00"/>
  </r>
  <r>
    <n v="3633"/>
    <s v="SMOKEY AND THE BANDIT: THE MUSICAL"/>
    <s v="SMOKEY AND THE BANDIT: THE MUSICAL_x000a_The classic film, characters and music you love, on stage, LIVE!"/>
    <n v="5000"/>
    <x v="1546"/>
    <x v="1"/>
    <s v="US"/>
    <s v="USD"/>
    <n v="1479517200"/>
    <n v="1475765867"/>
    <b v="0"/>
    <n v="31"/>
    <b v="0"/>
    <s v="theater/musical"/>
    <n v="35"/>
    <n v="56.84"/>
    <x v="1"/>
    <x v="6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x v="1547"/>
    <x v="1"/>
    <s v="CA"/>
    <s v="CAD"/>
    <n v="1399183200"/>
    <n v="1396633284"/>
    <b v="0"/>
    <n v="30"/>
    <b v="0"/>
    <s v="music/jazz"/>
    <n v="30"/>
    <n v="50.67"/>
    <x v="5"/>
    <x v="24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x v="1548"/>
    <x v="0"/>
    <s v="US"/>
    <s v="USD"/>
    <n v="1317231008"/>
    <n v="1312047008"/>
    <b v="0"/>
    <n v="24"/>
    <b v="0"/>
    <s v="music/world music"/>
    <n v="29"/>
    <n v="61.04"/>
    <x v="5"/>
    <x v="11"/>
    <x v="2100"/>
    <d v="2011-09-28T17:30:08"/>
  </r>
  <r>
    <n v="950"/>
    <s v="EZC Smartlight"/>
    <s v="Rider worn tail light brake light. Adheres to virtually any coat, jacket or vest. Stays on even when you get off."/>
    <n v="5000"/>
    <x v="1549"/>
    <x v="1"/>
    <s v="CA"/>
    <s v="CAD"/>
    <n v="1453053661"/>
    <n v="1450461661"/>
    <b v="0"/>
    <n v="24"/>
    <b v="0"/>
    <s v="technology/wearables"/>
    <n v="28"/>
    <n v="58.42"/>
    <x v="3"/>
    <x v="10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x v="1550"/>
    <x v="1"/>
    <s v="US"/>
    <s v="USD"/>
    <n v="1446131207"/>
    <n v="1443712007"/>
    <b v="0"/>
    <n v="20"/>
    <b v="0"/>
    <s v="theater/plays"/>
    <n v="27"/>
    <n v="68.099999999999994"/>
    <x v="1"/>
    <x v="18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x v="1551"/>
    <x v="1"/>
    <s v="US"/>
    <s v="USD"/>
    <n v="1259643540"/>
    <n v="1254450706"/>
    <b v="0"/>
    <n v="11"/>
    <b v="0"/>
    <s v="music/jazz"/>
    <n v="24"/>
    <n v="109.18"/>
    <x v="5"/>
    <x v="24"/>
    <x v="2103"/>
    <d v="2009-12-01T04:59:00"/>
  </r>
  <r>
    <n v="2405"/>
    <s v="JoyShtick Food Truck"/>
    <s v="We are the first gaming-themed food truck, bringing gourmet pub fare to the Jacksonville area."/>
    <n v="5000"/>
    <x v="1552"/>
    <x v="1"/>
    <s v="US"/>
    <s v="USD"/>
    <n v="1472911375"/>
    <n v="1471096975"/>
    <b v="0"/>
    <n v="20"/>
    <b v="0"/>
    <s v="food/food trucks"/>
    <n v="23"/>
    <n v="56.3"/>
    <x v="7"/>
    <x v="16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x v="1553"/>
    <x v="1"/>
    <s v="GB"/>
    <s v="GBP"/>
    <n v="1399809052"/>
    <n v="1397217052"/>
    <b v="1"/>
    <n v="23"/>
    <b v="0"/>
    <s v="theater/plays"/>
    <n v="22"/>
    <n v="47.7"/>
    <x v="1"/>
    <x v="18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x v="1554"/>
    <x v="1"/>
    <s v="US"/>
    <s v="USD"/>
    <n v="1401587064"/>
    <n v="1399427064"/>
    <b v="1"/>
    <n v="19"/>
    <b v="0"/>
    <s v="theater/plays"/>
    <n v="21"/>
    <n v="56.05"/>
    <x v="1"/>
    <x v="18"/>
    <x v="2106"/>
    <d v="2014-06-01T01:44:24"/>
  </r>
  <r>
    <n v="1880"/>
    <s v="Sim Betting Football"/>
    <s v="Sim Betting Football is the only football (soccer) betting simulation  game."/>
    <n v="5000"/>
    <x v="1555"/>
    <x v="1"/>
    <s v="GB"/>
    <s v="GBP"/>
    <n v="1459341380"/>
    <n v="1456839380"/>
    <b v="0"/>
    <n v="24"/>
    <b v="0"/>
    <s v="games/mobile games"/>
    <n v="20"/>
    <n v="41.83"/>
    <x v="4"/>
    <x v="17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x v="1556"/>
    <x v="1"/>
    <s v="US"/>
    <s v="USD"/>
    <n v="1424635753"/>
    <n v="1422043753"/>
    <b v="0"/>
    <n v="12"/>
    <b v="0"/>
    <s v="food/restaurants"/>
    <n v="19"/>
    <n v="77.5"/>
    <x v="7"/>
    <x v="20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09"/>
    <x v="1"/>
    <s v="GB"/>
    <s v="GBP"/>
    <n v="1403192031"/>
    <n v="1400600031"/>
    <b v="0"/>
    <n v="21"/>
    <b v="0"/>
    <s v="theater/plays"/>
    <n v="18"/>
    <n v="41.95"/>
    <x v="1"/>
    <x v="18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x v="1080"/>
    <x v="1"/>
    <s v="US"/>
    <s v="USD"/>
    <n v="1457413140"/>
    <n v="1454996887"/>
    <b v="0"/>
    <n v="12"/>
    <b v="0"/>
    <s v="theater/musical"/>
    <n v="16"/>
    <n v="68.42"/>
    <x v="1"/>
    <x v="6"/>
    <x v="2110"/>
    <d v="2016-03-08T04:59:00"/>
  </r>
  <r>
    <n v="187"/>
    <s v="The Imbalanced Heart of a Symmetric Mind (film)"/>
    <s v="A young man suffering from a severe case of OCD embarks on a road trip to find peace of mind."/>
    <n v="5000"/>
    <x v="205"/>
    <x v="1"/>
    <s v="US"/>
    <s v="USD"/>
    <n v="1437461940"/>
    <n v="1435383457"/>
    <b v="0"/>
    <n v="5"/>
    <b v="0"/>
    <s v="film &amp; video/drama"/>
    <n v="16"/>
    <n v="160"/>
    <x v="0"/>
    <x v="5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x v="1557"/>
    <x v="1"/>
    <s v="US"/>
    <s v="USD"/>
    <n v="1471214743"/>
    <n v="1468622743"/>
    <b v="0"/>
    <n v="9"/>
    <b v="0"/>
    <s v="theater/spaces"/>
    <n v="16"/>
    <n v="88.44"/>
    <x v="1"/>
    <x v="1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x v="1558"/>
    <x v="1"/>
    <s v="US"/>
    <s v="USD"/>
    <n v="1400301165"/>
    <n v="1397709165"/>
    <b v="0"/>
    <n v="9"/>
    <b v="0"/>
    <s v="theater/plays"/>
    <n v="15"/>
    <n v="83.33"/>
    <x v="1"/>
    <x v="18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x v="1559"/>
    <x v="1"/>
    <s v="US"/>
    <s v="USD"/>
    <n v="1444971540"/>
    <n v="1442593427"/>
    <b v="0"/>
    <n v="7"/>
    <b v="0"/>
    <s v="theater/plays"/>
    <n v="13"/>
    <n v="93"/>
    <x v="1"/>
    <x v="18"/>
    <x v="2114"/>
    <d v="2015-10-16T04:59:00"/>
  </r>
  <r>
    <n v="1576"/>
    <s v="The Obsessive Line Collection (Canceled)"/>
    <s v="For the publication of my first 3 books: an Art book, a graphic novel, and a coloring book"/>
    <n v="5000"/>
    <x v="1082"/>
    <x v="0"/>
    <s v="US"/>
    <s v="USD"/>
    <n v="1435698368"/>
    <n v="1431810368"/>
    <b v="0"/>
    <n v="10"/>
    <b v="0"/>
    <s v="publishing/art books"/>
    <n v="13"/>
    <n v="65"/>
    <x v="2"/>
    <x v="35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x v="1560"/>
    <x v="1"/>
    <s v="CA"/>
    <s v="CAD"/>
    <n v="1452120613"/>
    <n v="1449528613"/>
    <b v="0"/>
    <n v="25"/>
    <b v="0"/>
    <s v="photography/people"/>
    <n v="13"/>
    <n v="25"/>
    <x v="6"/>
    <x v="19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x v="1561"/>
    <x v="1"/>
    <s v="GB"/>
    <s v="GBP"/>
    <n v="1424474056"/>
    <n v="1420586056"/>
    <b v="0"/>
    <n v="24"/>
    <b v="0"/>
    <s v="theater/musical"/>
    <n v="12"/>
    <n v="24.46"/>
    <x v="1"/>
    <x v="6"/>
    <x v="2117"/>
    <d v="2015-02-20T23:14:16"/>
  </r>
  <r>
    <n v="1807"/>
    <s v="Anywhere but Here"/>
    <s v="I want to explore alternative cultures and lifestyles in America."/>
    <n v="5000"/>
    <x v="1562"/>
    <x v="1"/>
    <s v="US"/>
    <s v="USD"/>
    <n v="1411868313"/>
    <n v="1409276313"/>
    <b v="1"/>
    <n v="8"/>
    <b v="0"/>
    <s v="photography/photobooks"/>
    <n v="11"/>
    <n v="69.13"/>
    <x v="6"/>
    <x v="14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x v="929"/>
    <x v="1"/>
    <s v="US"/>
    <s v="USD"/>
    <n v="1443704400"/>
    <n v="1439827639"/>
    <b v="0"/>
    <n v="12"/>
    <b v="0"/>
    <s v="theater/plays"/>
    <n v="11"/>
    <n v="45.83"/>
    <x v="1"/>
    <x v="18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x v="1354"/>
    <x v="1"/>
    <s v="US"/>
    <s v="USD"/>
    <n v="1447689898"/>
    <n v="1445094298"/>
    <b v="0"/>
    <n v="11"/>
    <b v="0"/>
    <s v="food/food trucks"/>
    <n v="11"/>
    <n v="48.18"/>
    <x v="7"/>
    <x v="16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x v="1563"/>
    <x v="1"/>
    <s v="US"/>
    <s v="USD"/>
    <n v="1463945673"/>
    <n v="1458761673"/>
    <b v="0"/>
    <n v="11"/>
    <b v="0"/>
    <s v="theater/plays"/>
    <n v="11"/>
    <n v="47.91"/>
    <x v="1"/>
    <x v="18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x v="1564"/>
    <x v="1"/>
    <s v="GB"/>
    <s v="GBP"/>
    <n v="1462539840"/>
    <n v="1460034594"/>
    <b v="0"/>
    <n v="13"/>
    <b v="0"/>
    <s v="theater/plays"/>
    <n v="10"/>
    <n v="37.54"/>
    <x v="1"/>
    <x v="18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565"/>
    <x v="1"/>
    <s v="US"/>
    <s v="USD"/>
    <n v="1459181895"/>
    <n v="1456593495"/>
    <b v="0"/>
    <n v="9"/>
    <b v="0"/>
    <s v="music/faith"/>
    <n v="10"/>
    <n v="54.11"/>
    <x v="5"/>
    <x v="15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x v="1566"/>
    <x v="1"/>
    <s v="US"/>
    <s v="USD"/>
    <n v="1349392033"/>
    <n v="1346800033"/>
    <b v="0"/>
    <n v="22"/>
    <b v="0"/>
    <s v="games/video games"/>
    <n v="10"/>
    <n v="21.73"/>
    <x v="4"/>
    <x v="9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x v="1299"/>
    <x v="1"/>
    <s v="US"/>
    <s v="USD"/>
    <n v="1428075480"/>
    <n v="1425489613"/>
    <b v="0"/>
    <n v="11"/>
    <b v="0"/>
    <s v="publishing/fiction"/>
    <n v="9"/>
    <n v="40.450000000000003"/>
    <x v="2"/>
    <x v="34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x v="146"/>
    <x v="1"/>
    <s v="US"/>
    <s v="USD"/>
    <n v="1420215216"/>
    <n v="1417536816"/>
    <b v="0"/>
    <n v="9"/>
    <b v="0"/>
    <s v="theater/musical"/>
    <n v="9"/>
    <n v="47.33"/>
    <x v="1"/>
    <x v="6"/>
    <x v="2126"/>
    <d v="2015-01-02T16:13:36"/>
  </r>
  <r>
    <n v="1427"/>
    <s v="WHAT CAN I DO?..."/>
    <s v="The book with advices that can save many lives._x000a_You will find here many case studies, extreme situations and solutions."/>
    <n v="5000"/>
    <x v="1567"/>
    <x v="1"/>
    <s v="DE"/>
    <s v="EUR"/>
    <n v="1474230385"/>
    <n v="1471638385"/>
    <b v="0"/>
    <n v="4"/>
    <b v="0"/>
    <s v="publishing/translations"/>
    <n v="8"/>
    <n v="104.75"/>
    <x v="2"/>
    <x v="2"/>
    <x v="2127"/>
    <d v="2016-09-18T20:26:25"/>
  </r>
  <r>
    <n v="1430"/>
    <s v="Esoteric Project Management"/>
    <s v="Profesional translation and publishing of the book on unique synthesis of project management and meditation"/>
    <n v="5000"/>
    <x v="841"/>
    <x v="1"/>
    <s v="US"/>
    <s v="USD"/>
    <n v="1419017488"/>
    <n v="1416339088"/>
    <b v="0"/>
    <n v="5"/>
    <b v="0"/>
    <s v="publishing/translations"/>
    <n v="8"/>
    <n v="80.599999999999994"/>
    <x v="2"/>
    <x v="2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x v="1568"/>
    <x v="1"/>
    <s v="US"/>
    <s v="USD"/>
    <n v="1405401060"/>
    <n v="1401585752"/>
    <b v="0"/>
    <n v="9"/>
    <b v="0"/>
    <s v="photography/places"/>
    <n v="7"/>
    <n v="40.78"/>
    <x v="6"/>
    <x v="23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x v="1569"/>
    <x v="1"/>
    <s v="US"/>
    <s v="USD"/>
    <n v="1427082912"/>
    <n v="1423198512"/>
    <b v="0"/>
    <n v="5"/>
    <b v="0"/>
    <s v="theater/plays"/>
    <n v="7"/>
    <n v="72.400000000000006"/>
    <x v="1"/>
    <x v="18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x v="52"/>
    <x v="1"/>
    <s v="GB"/>
    <s v="GBP"/>
    <n v="1414623471"/>
    <n v="1411513071"/>
    <b v="1"/>
    <n v="4"/>
    <b v="0"/>
    <s v="photography/photobooks"/>
    <n v="7"/>
    <n v="83.75"/>
    <x v="6"/>
    <x v="14"/>
    <x v="2131"/>
    <d v="2014-10-29T22:57:51"/>
  </r>
  <r>
    <n v="1154"/>
    <s v="Food Truck Funding"/>
    <s v="We're about to launch our first ever food truck to share our amazing food and we need your help! Be a part of our truck!"/>
    <n v="5000"/>
    <x v="1089"/>
    <x v="1"/>
    <s v="US"/>
    <s v="USD"/>
    <n v="1441507006"/>
    <n v="1438915006"/>
    <b v="0"/>
    <n v="3"/>
    <b v="0"/>
    <s v="food/food trucks"/>
    <n v="7"/>
    <n v="108.33"/>
    <x v="7"/>
    <x v="16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x v="1570"/>
    <x v="1"/>
    <s v="US"/>
    <s v="USD"/>
    <n v="1484684186"/>
    <n v="1482092186"/>
    <b v="0"/>
    <n v="3"/>
    <b v="0"/>
    <s v="theater/plays"/>
    <n v="5"/>
    <n v="90.33"/>
    <x v="1"/>
    <x v="18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x v="322"/>
    <x v="1"/>
    <s v="US"/>
    <s v="USD"/>
    <n v="1406913120"/>
    <n v="1404927690"/>
    <b v="0"/>
    <n v="4"/>
    <b v="0"/>
    <s v="theater/plays"/>
    <n v="5"/>
    <n v="65"/>
    <x v="1"/>
    <x v="18"/>
    <x v="2134"/>
    <d v="2014-08-01T17:12:00"/>
  </r>
  <r>
    <n v="191"/>
    <s v="Trillion: Feature Film"/>
    <s v="A young boy passionate about Astronomy and Chemistry tracks down an astroid that scientists said would never hit earth."/>
    <n v="5000"/>
    <x v="63"/>
    <x v="1"/>
    <s v="AU"/>
    <s v="AUD"/>
    <n v="1443782138"/>
    <n v="1440326138"/>
    <b v="0"/>
    <n v="3"/>
    <b v="0"/>
    <s v="film &amp; video/drama"/>
    <n v="5"/>
    <n v="83.33"/>
    <x v="0"/>
    <x v="5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x v="63"/>
    <x v="1"/>
    <s v="FR"/>
    <s v="EUR"/>
    <n v="1437889336"/>
    <n v="1432705336"/>
    <b v="0"/>
    <n v="4"/>
    <b v="0"/>
    <s v="theater/plays"/>
    <n v="5"/>
    <n v="62.5"/>
    <x v="1"/>
    <x v="18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1127"/>
    <x v="1"/>
    <s v="US"/>
    <s v="USD"/>
    <n v="1433093700"/>
    <n v="1430242488"/>
    <b v="0"/>
    <n v="8"/>
    <b v="0"/>
    <s v="theater/plays"/>
    <n v="5"/>
    <n v="30"/>
    <x v="1"/>
    <x v="18"/>
    <x v="2137"/>
    <d v="2015-05-31T17:35:00"/>
  </r>
  <r>
    <n v="761"/>
    <s v="DONE WITH DEATH"/>
    <s v="The day Chuck died was the day everything changed. Now he has to save the afterlife from extinction or die again trying."/>
    <n v="5000"/>
    <x v="1571"/>
    <x v="1"/>
    <s v="US"/>
    <s v="USD"/>
    <n v="1391364126"/>
    <n v="1388772126"/>
    <b v="0"/>
    <n v="6"/>
    <b v="0"/>
    <s v="publishing/fiction"/>
    <n v="5"/>
    <n v="39.17"/>
    <x v="2"/>
    <x v="34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x v="1128"/>
    <x v="1"/>
    <s v="GB"/>
    <s v="GBP"/>
    <n v="1454936460"/>
    <n v="1452259131"/>
    <b v="0"/>
    <n v="9"/>
    <b v="0"/>
    <s v="technology/web"/>
    <n v="4"/>
    <n v="24.78"/>
    <x v="3"/>
    <x v="7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x v="688"/>
    <x v="1"/>
    <s v="GB"/>
    <s v="GBP"/>
    <n v="1468349460"/>
    <n v="1466186988"/>
    <b v="0"/>
    <n v="7"/>
    <b v="0"/>
    <s v="technology/wearables"/>
    <n v="4"/>
    <n v="30.29"/>
    <x v="3"/>
    <x v="10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x v="1572"/>
    <x v="1"/>
    <s v="US"/>
    <s v="USD"/>
    <n v="1411824444"/>
    <n v="1406640444"/>
    <b v="1"/>
    <n v="15"/>
    <b v="0"/>
    <s v="photography/photobooks"/>
    <n v="4"/>
    <n v="12.47"/>
    <x v="6"/>
    <x v="14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x v="689"/>
    <x v="1"/>
    <s v="US"/>
    <s v="USD"/>
    <n v="1432178810"/>
    <n v="1429586810"/>
    <b v="0"/>
    <n v="3"/>
    <b v="0"/>
    <s v="publishing/fiction"/>
    <n v="4"/>
    <n v="59"/>
    <x v="2"/>
    <x v="34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x v="1356"/>
    <x v="1"/>
    <s v="US"/>
    <s v="USD"/>
    <n v="1348367100"/>
    <n v="1346180780"/>
    <b v="0"/>
    <n v="4"/>
    <b v="0"/>
    <s v="music/jazz"/>
    <n v="3"/>
    <n v="40"/>
    <x v="5"/>
    <x v="24"/>
    <x v="2143"/>
    <d v="2012-09-23T02:25:00"/>
  </r>
  <r>
    <n v="511"/>
    <s v="Stuck On An Eyeland"/>
    <s v="A project that incorporates animation and comic art into a relevant story. 4 boys, 1 eyeland, and a whole lot of drama!!!"/>
    <n v="5000"/>
    <x v="1281"/>
    <x v="1"/>
    <s v="US"/>
    <s v="USD"/>
    <n v="1365228982"/>
    <n v="1362640582"/>
    <b v="0"/>
    <n v="5"/>
    <b v="0"/>
    <s v="film &amp; video/animation"/>
    <n v="3"/>
    <n v="30"/>
    <x v="0"/>
    <x v="3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x v="1281"/>
    <x v="1"/>
    <s v="US"/>
    <s v="USD"/>
    <n v="1323994754"/>
    <n v="1321402754"/>
    <b v="0"/>
    <n v="2"/>
    <b v="0"/>
    <s v="publishing/children's books"/>
    <n v="3"/>
    <n v="75"/>
    <x v="2"/>
    <x v="25"/>
    <x v="2145"/>
    <d v="2011-12-16T00:19:14"/>
  </r>
  <r>
    <n v="1456"/>
    <s v="Sometimes you don't need love (Canceled)"/>
    <s v="English Version of my auto-published novel"/>
    <n v="5000"/>
    <x v="1295"/>
    <x v="0"/>
    <s v="IT"/>
    <s v="EUR"/>
    <n v="1483459365"/>
    <n v="1480867365"/>
    <b v="0"/>
    <n v="3"/>
    <b v="0"/>
    <s v="publishing/translations"/>
    <n v="3"/>
    <n v="48.33"/>
    <x v="2"/>
    <x v="2"/>
    <x v="2146"/>
    <d v="2017-01-03T16:02:45"/>
  </r>
  <r>
    <n v="605"/>
    <s v="Teach Your Parents iPad (Canceled)"/>
    <s v="An iPad support care package for your parents / seniors."/>
    <n v="5000"/>
    <x v="1573"/>
    <x v="0"/>
    <s v="US"/>
    <s v="USD"/>
    <n v="1440318908"/>
    <n v="1436430908"/>
    <b v="0"/>
    <n v="8"/>
    <b v="0"/>
    <s v="technology/web"/>
    <n v="3"/>
    <n v="16.38"/>
    <x v="3"/>
    <x v="7"/>
    <x v="2147"/>
    <d v="2015-08-23T08:35:08"/>
  </r>
  <r>
    <n v="2155"/>
    <s v="VoxelMaze"/>
    <s v="A Level Editor, Turned up to eleven. Infinite creativity in one package, solo or with up to 16 of your friends."/>
    <n v="5000"/>
    <x v="691"/>
    <x v="1"/>
    <s v="GB"/>
    <s v="GBP"/>
    <n v="1459443385"/>
    <n v="1456854985"/>
    <b v="0"/>
    <n v="5"/>
    <b v="0"/>
    <s v="games/video games"/>
    <n v="2"/>
    <n v="23"/>
    <x v="4"/>
    <x v="9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x v="486"/>
    <x v="1"/>
    <s v="US"/>
    <s v="USD"/>
    <n v="1420938000"/>
    <n v="1418862743"/>
    <b v="0"/>
    <n v="4"/>
    <b v="0"/>
    <s v="theater/plays"/>
    <n v="2"/>
    <n v="27.5"/>
    <x v="1"/>
    <x v="18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333"/>
    <x v="1"/>
    <s v="CA"/>
    <s v="CAD"/>
    <n v="1383430145"/>
    <n v="1380838145"/>
    <b v="0"/>
    <n v="6"/>
    <b v="0"/>
    <s v="publishing/fiction"/>
    <n v="2"/>
    <n v="17.5"/>
    <x v="2"/>
    <x v="34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x v="181"/>
    <x v="1"/>
    <s v="US"/>
    <s v="USD"/>
    <n v="1431702289"/>
    <n v="1426518289"/>
    <b v="0"/>
    <n v="1"/>
    <b v="0"/>
    <s v="film &amp; video/drama"/>
    <n v="2"/>
    <n v="100"/>
    <x v="0"/>
    <x v="5"/>
    <x v="2151"/>
    <d v="2015-05-15T15:04:49"/>
  </r>
  <r>
    <n v="600"/>
    <s v="Anaheim California here we come but we need your help."/>
    <s v="Science Technology Engineering and Math + youth = a brighter tomorrow."/>
    <n v="5000"/>
    <x v="181"/>
    <x v="0"/>
    <s v="US"/>
    <s v="USD"/>
    <n v="1431198562"/>
    <n v="1426014562"/>
    <b v="0"/>
    <n v="1"/>
    <b v="0"/>
    <s v="technology/web"/>
    <n v="2"/>
    <n v="100"/>
    <x v="3"/>
    <x v="7"/>
    <x v="2152"/>
    <d v="2015-05-09T19:09:22"/>
  </r>
  <r>
    <n v="2766"/>
    <s v="Jambie"/>
    <s v="Jambie is a children's book geared towards kids ages 4-9 years of age. This book teaches young children about making wise decisions."/>
    <n v="5000"/>
    <x v="181"/>
    <x v="1"/>
    <s v="US"/>
    <s v="USD"/>
    <n v="1313078518"/>
    <n v="1310486518"/>
    <b v="0"/>
    <n v="4"/>
    <b v="0"/>
    <s v="publishing/children's books"/>
    <n v="2"/>
    <n v="25"/>
    <x v="2"/>
    <x v="25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x v="181"/>
    <x v="1"/>
    <s v="US"/>
    <s v="USD"/>
    <n v="1409980144"/>
    <n v="1407388144"/>
    <b v="0"/>
    <n v="4"/>
    <b v="0"/>
    <s v="theater/plays"/>
    <n v="2"/>
    <n v="25"/>
    <x v="1"/>
    <x v="18"/>
    <x v="2154"/>
    <d v="2014-09-06T05:09:04"/>
  </r>
  <r>
    <n v="2852"/>
    <s v="Freedom Train"/>
    <s v="Just one time back to the past on the Freedom Train will open your eyes and your lives will never ever be the same!"/>
    <n v="5000"/>
    <x v="1094"/>
    <x v="1"/>
    <s v="US"/>
    <s v="USD"/>
    <n v="1403312703"/>
    <n v="1400720703"/>
    <b v="0"/>
    <n v="6"/>
    <b v="0"/>
    <s v="theater/plays"/>
    <n v="2"/>
    <n v="15.83"/>
    <x v="1"/>
    <x v="18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x v="27"/>
    <x v="1"/>
    <s v="GB"/>
    <s v="GBP"/>
    <n v="1453075200"/>
    <n v="1450628773"/>
    <b v="0"/>
    <n v="3"/>
    <b v="0"/>
    <s v="theater/plays"/>
    <n v="2"/>
    <n v="30"/>
    <x v="1"/>
    <x v="18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x v="86"/>
    <x v="1"/>
    <s v="US"/>
    <s v="USD"/>
    <n v="1293082524"/>
    <n v="1290490524"/>
    <b v="0"/>
    <n v="2"/>
    <b v="0"/>
    <s v="music/jazz"/>
    <n v="1"/>
    <n v="32.5"/>
    <x v="5"/>
    <x v="24"/>
    <x v="2157"/>
    <d v="2010-12-23T05:35:24"/>
  </r>
  <r>
    <n v="997"/>
    <s v="iPhanny"/>
    <s v="The iPhanny keeps your iPhone 6 safe from bending in those dangerous pants pockets."/>
    <n v="5000"/>
    <x v="86"/>
    <x v="1"/>
    <s v="US"/>
    <s v="USD"/>
    <n v="1417145297"/>
    <n v="1414549697"/>
    <b v="0"/>
    <n v="8"/>
    <b v="0"/>
    <s v="technology/wearables"/>
    <n v="1"/>
    <n v="8.1300000000000008"/>
    <x v="3"/>
    <x v="10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x v="848"/>
    <x v="1"/>
    <s v="US"/>
    <s v="USD"/>
    <n v="1447799054"/>
    <n v="1445203454"/>
    <b v="0"/>
    <n v="3"/>
    <b v="0"/>
    <s v="theater/plays"/>
    <n v="1"/>
    <n v="20"/>
    <x v="1"/>
    <x v="18"/>
    <x v="2159"/>
    <d v="2015-11-17T22:24:14"/>
  </r>
  <r>
    <n v="2748"/>
    <s v="Native American Language Book for Children"/>
    <s v="Interactive Book with Audio to learn the Ojibwe Language for Children.  Website, Ebook and more!"/>
    <n v="5000"/>
    <x v="326"/>
    <x v="1"/>
    <s v="US"/>
    <s v="USD"/>
    <n v="1472835802"/>
    <n v="1470243802"/>
    <b v="0"/>
    <n v="4"/>
    <b v="0"/>
    <s v="publishing/children's books"/>
    <n v="1"/>
    <n v="13.25"/>
    <x v="2"/>
    <x v="25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1"/>
    <s v="US"/>
    <s v="USD"/>
    <n v="1389844800"/>
    <n v="1385524889"/>
    <b v="0"/>
    <n v="2"/>
    <b v="0"/>
    <s v="film &amp; video/animation"/>
    <n v="1"/>
    <n v="25.5"/>
    <x v="0"/>
    <x v="3"/>
    <x v="2161"/>
    <d v="2014-01-16T04:00:00"/>
  </r>
  <r>
    <n v="1703"/>
    <s v="Joy Full Noise!"/>
    <s v="I would love for you to be a part of helping me raise money for music and video production to launch my first Worship album!"/>
    <n v="5000"/>
    <x v="152"/>
    <x v="1"/>
    <s v="US"/>
    <s v="USD"/>
    <n v="1441003537"/>
    <n v="1435819537"/>
    <b v="0"/>
    <n v="2"/>
    <b v="0"/>
    <s v="music/faith"/>
    <n v="1"/>
    <n v="25.5"/>
    <x v="5"/>
    <x v="15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x v="15"/>
    <x v="0"/>
    <s v="US"/>
    <s v="USD"/>
    <n v="1429134893"/>
    <n v="1426542893"/>
    <b v="0"/>
    <n v="1"/>
    <b v="0"/>
    <s v="journalism/audio"/>
    <n v="1"/>
    <n v="50"/>
    <x v="8"/>
    <x v="22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x v="15"/>
    <x v="1"/>
    <s v="US"/>
    <s v="USD"/>
    <n v="1481473208"/>
    <n v="1478881208"/>
    <b v="0"/>
    <n v="1"/>
    <b v="0"/>
    <s v="photography/people"/>
    <n v="1"/>
    <n v="50"/>
    <x v="6"/>
    <x v="19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"/>
    <x v="1"/>
    <s v="GB"/>
    <s v="GBP"/>
    <n v="1433685354"/>
    <n v="1431093354"/>
    <b v="0"/>
    <n v="1"/>
    <b v="0"/>
    <s v="theater/musical"/>
    <n v="1"/>
    <n v="50"/>
    <x v="1"/>
    <x v="6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x v="100"/>
    <x v="1"/>
    <s v="US"/>
    <s v="USD"/>
    <n v="1476482400"/>
    <n v="1473893721"/>
    <b v="0"/>
    <n v="2"/>
    <b v="0"/>
    <s v="theater/plays"/>
    <n v="1"/>
    <n v="22.5"/>
    <x v="1"/>
    <x v="18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47"/>
    <x v="0"/>
    <s v="US"/>
    <s v="USD"/>
    <n v="1381090870"/>
    <n v="1377030070"/>
    <b v="0"/>
    <n v="1"/>
    <b v="0"/>
    <s v="music/world music"/>
    <n v="1"/>
    <n v="40"/>
    <x v="5"/>
    <x v="11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x v="247"/>
    <x v="1"/>
    <s v="US"/>
    <s v="USD"/>
    <n v="1407899966"/>
    <n v="1405307966"/>
    <b v="0"/>
    <n v="3"/>
    <b v="0"/>
    <s v="food/food trucks"/>
    <n v="1"/>
    <n v="13.33"/>
    <x v="7"/>
    <x v="16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34"/>
    <x v="1"/>
    <s v="US"/>
    <s v="USD"/>
    <n v="1441771218"/>
    <n v="1436587218"/>
    <b v="0"/>
    <n v="4"/>
    <b v="0"/>
    <s v="theater/plays"/>
    <n v="1"/>
    <n v="9.75"/>
    <x v="1"/>
    <x v="18"/>
    <x v="2169"/>
    <d v="2015-09-09T04:00:18"/>
  </r>
  <r>
    <n v="2761"/>
    <s v="Learn U.S. Geography: Dreaming my way across The U.S."/>
    <s v="Help me give away 500 copies of my picture book so more kids will know US geography!"/>
    <n v="5000"/>
    <x v="850"/>
    <x v="1"/>
    <s v="US"/>
    <s v="USD"/>
    <n v="1357176693"/>
    <n v="1354584693"/>
    <b v="0"/>
    <n v="4"/>
    <b v="0"/>
    <s v="publishing/children's books"/>
    <n v="1"/>
    <n v="9"/>
    <x v="2"/>
    <x v="25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x v="216"/>
    <x v="1"/>
    <s v="CA"/>
    <s v="CAD"/>
    <n v="1485838800"/>
    <n v="1484756245"/>
    <b v="0"/>
    <n v="4"/>
    <b v="0"/>
    <s v="technology/web"/>
    <n v="1"/>
    <n v="8.75"/>
    <x v="3"/>
    <x v="7"/>
    <x v="2171"/>
    <d v="2017-01-31T05:00:00"/>
  </r>
  <r>
    <n v="1710"/>
    <s v="Producing a live album of our upcoming Europe tour"/>
    <s v="We want to create a gospel live album which has never been produced before."/>
    <n v="5000"/>
    <x v="33"/>
    <x v="1"/>
    <s v="DE"/>
    <s v="EUR"/>
    <n v="1453122000"/>
    <n v="1449151888"/>
    <b v="0"/>
    <n v="1"/>
    <b v="0"/>
    <s v="music/faith"/>
    <n v="1"/>
    <n v="34"/>
    <x v="5"/>
    <x v="15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32"/>
    <x v="1"/>
    <s v="US"/>
    <s v="USD"/>
    <n v="1405305000"/>
    <n v="1402612730"/>
    <b v="0"/>
    <n v="1"/>
    <b v="0"/>
    <s v="music/jazz"/>
    <n v="1"/>
    <n v="30"/>
    <x v="5"/>
    <x v="24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x v="32"/>
    <x v="1"/>
    <s v="GB"/>
    <s v="GBP"/>
    <n v="1443906000"/>
    <n v="1441955269"/>
    <b v="0"/>
    <n v="2"/>
    <b v="0"/>
    <s v="food/restaurants"/>
    <n v="1"/>
    <n v="15"/>
    <x v="7"/>
    <x v="20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x v="87"/>
    <x v="1"/>
    <s v="GB"/>
    <s v="GBP"/>
    <n v="1431547468"/>
    <n v="1428955468"/>
    <b v="0"/>
    <n v="1"/>
    <b v="0"/>
    <s v="games/video games"/>
    <n v="1"/>
    <n v="25"/>
    <x v="4"/>
    <x v="9"/>
    <x v="2175"/>
    <d v="2015-05-13T20:04:28"/>
  </r>
  <r>
    <n v="2893"/>
    <s v="REDISCOVERING KIA THE PLAY"/>
    <s v="Fundraising for REDISCOVERING KIA THE PLAY"/>
    <n v="5000"/>
    <x v="87"/>
    <x v="1"/>
    <s v="US"/>
    <s v="USD"/>
    <n v="1420768800"/>
    <n v="1415644395"/>
    <b v="0"/>
    <n v="2"/>
    <b v="0"/>
    <s v="theater/plays"/>
    <n v="1"/>
    <n v="12.5"/>
    <x v="1"/>
    <x v="18"/>
    <x v="2176"/>
    <d v="2015-01-09T02:00:00"/>
  </r>
  <r>
    <n v="900"/>
    <s v="Project Revive: Protecting the Creative Impulse"/>
    <s v="With Project Revive, I aim to protect and nurture the creative impulse through music."/>
    <n v="5000"/>
    <x v="696"/>
    <x v="1"/>
    <s v="US"/>
    <s v="USD"/>
    <n v="1459365802"/>
    <n v="1456777402"/>
    <b v="0"/>
    <n v="2"/>
    <b v="0"/>
    <s v="music/jazz"/>
    <n v="0"/>
    <n v="10.5"/>
    <x v="5"/>
    <x v="24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x v="696"/>
    <x v="1"/>
    <s v="GB"/>
    <s v="GBP"/>
    <n v="1399584210"/>
    <n v="1397683410"/>
    <b v="0"/>
    <n v="2"/>
    <b v="0"/>
    <s v="theater/plays"/>
    <n v="0"/>
    <n v="10.5"/>
    <x v="1"/>
    <x v="18"/>
    <x v="2178"/>
    <d v="2014-05-08T21:23:30"/>
  </r>
  <r>
    <n v="4041"/>
    <s v="In the Land of Gold"/>
    <s v="A bold, colouful, vibrant play centred around the last remaining monarchy of Africa."/>
    <n v="5000"/>
    <x v="696"/>
    <x v="1"/>
    <s v="GB"/>
    <s v="GBP"/>
    <n v="1473160954"/>
    <n v="1467976954"/>
    <b v="0"/>
    <n v="2"/>
    <b v="0"/>
    <s v="theater/plays"/>
    <n v="0"/>
    <n v="10.5"/>
    <x v="1"/>
    <x v="18"/>
    <x v="2179"/>
    <d v="2016-09-06T11:22:34"/>
  </r>
  <r>
    <n v="1738"/>
    <s v="The Flashing Lights"/>
    <s v="Music that inspires and gives hope for overcoming and change. And it is good music."/>
    <n v="5000"/>
    <x v="70"/>
    <x v="1"/>
    <s v="US"/>
    <s v="USD"/>
    <n v="1412283542"/>
    <n v="1409691542"/>
    <b v="0"/>
    <n v="1"/>
    <b v="0"/>
    <s v="music/faith"/>
    <n v="0"/>
    <n v="20"/>
    <x v="5"/>
    <x v="15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65"/>
    <x v="3"/>
    <s v="CA"/>
    <s v="CAD"/>
    <n v="1493320519"/>
    <n v="1488140119"/>
    <b v="0"/>
    <n v="1"/>
    <b v="0"/>
    <s v="music/faith"/>
    <n v="0"/>
    <n v="18"/>
    <x v="5"/>
    <x v="15"/>
    <x v="2181"/>
    <d v="2017-04-27T19:15:19"/>
  </r>
  <r>
    <n v="3926"/>
    <s v="Caryl Churchill's 'Top Girls' - NSW HSC Text"/>
    <s v="Producing syllabus-relevant theatre targeted to HSC students on the NSW Central Coast"/>
    <n v="5000"/>
    <x v="328"/>
    <x v="1"/>
    <s v="AU"/>
    <s v="AUD"/>
    <n v="1419645748"/>
    <n v="1417053748"/>
    <b v="0"/>
    <n v="1"/>
    <b v="0"/>
    <s v="theater/plays"/>
    <n v="0"/>
    <n v="15"/>
    <x v="1"/>
    <x v="18"/>
    <x v="2182"/>
    <d v="2014-12-27T02:02:28"/>
  </r>
  <r>
    <n v="1123"/>
    <s v="Droplets"/>
    <s v="Fast paced mobile game where you control a rain drop by tilting your screen. Absorb other rain drops to go faster, but avoid clouds."/>
    <n v="5000"/>
    <x v="106"/>
    <x v="1"/>
    <s v="US"/>
    <s v="USD"/>
    <n v="1397910848"/>
    <n v="1395318848"/>
    <b v="0"/>
    <n v="3"/>
    <b v="0"/>
    <s v="games/video games"/>
    <n v="0"/>
    <n v="3.67"/>
    <x v="4"/>
    <x v="9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x v="106"/>
    <x v="1"/>
    <s v="US"/>
    <s v="USD"/>
    <n v="1416963300"/>
    <n v="1411775700"/>
    <b v="0"/>
    <n v="3"/>
    <b v="0"/>
    <s v="games/mobile games"/>
    <n v="0"/>
    <n v="3.67"/>
    <x v="4"/>
    <x v="17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x v="106"/>
    <x v="1"/>
    <s v="US"/>
    <s v="USD"/>
    <n v="1427772120"/>
    <n v="1425186785"/>
    <b v="0"/>
    <n v="2"/>
    <b v="0"/>
    <s v="music/faith"/>
    <n v="0"/>
    <n v="5.5"/>
    <x v="5"/>
    <x v="15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x v="106"/>
    <x v="1"/>
    <s v="US"/>
    <s v="USD"/>
    <n v="1420199351"/>
    <n v="1416311351"/>
    <b v="0"/>
    <n v="2"/>
    <b v="0"/>
    <s v="theater/plays"/>
    <n v="0"/>
    <n v="5.5"/>
    <x v="1"/>
    <x v="18"/>
    <x v="2186"/>
    <d v="2015-01-02T11:49:11"/>
  </r>
  <r>
    <n v="509"/>
    <s v="Indian in Chelsea - Web Animated series"/>
    <s v="A hilarious comedy podcast being turned into an animated series  about an indian servant and his boss."/>
    <n v="5000"/>
    <x v="25"/>
    <x v="1"/>
    <s v="GB"/>
    <s v="GBP"/>
    <n v="1435504170"/>
    <n v="1432912170"/>
    <b v="0"/>
    <n v="1"/>
    <b v="0"/>
    <s v="film &amp; video/animation"/>
    <n v="0"/>
    <n v="10"/>
    <x v="0"/>
    <x v="3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x v="25"/>
    <x v="1"/>
    <s v="US"/>
    <s v="USD"/>
    <n v="1463753302"/>
    <n v="1458569302"/>
    <b v="0"/>
    <n v="1"/>
    <b v="0"/>
    <s v="technology/web"/>
    <n v="0"/>
    <n v="10"/>
    <x v="3"/>
    <x v="7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"/>
    <x v="0"/>
    <s v="NL"/>
    <s v="EUR"/>
    <n v="1432479600"/>
    <n v="1428507409"/>
    <b v="0"/>
    <n v="1"/>
    <b v="0"/>
    <s v="technology/web"/>
    <n v="0"/>
    <n v="10"/>
    <x v="3"/>
    <x v="7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x v="25"/>
    <x v="0"/>
    <s v="CH"/>
    <s v="CHF"/>
    <n v="1444940558"/>
    <n v="1442348558"/>
    <b v="0"/>
    <n v="1"/>
    <b v="0"/>
    <s v="technology/web"/>
    <n v="0"/>
    <n v="10"/>
    <x v="3"/>
    <x v="7"/>
    <x v="2190"/>
    <d v="2015-10-15T20:22:38"/>
  </r>
  <r>
    <n v="2440"/>
    <s v="The first green Food Truck in Phnom Penh"/>
    <s v="Starting a entire clean energy food truck and set a new standard for Cambodia"/>
    <n v="5000"/>
    <x v="25"/>
    <x v="1"/>
    <s v="BE"/>
    <s v="EUR"/>
    <n v="1455399313"/>
    <n v="1452807313"/>
    <b v="0"/>
    <n v="2"/>
    <b v="0"/>
    <s v="food/food trucks"/>
    <n v="0"/>
    <n v="5"/>
    <x v="7"/>
    <x v="16"/>
    <x v="2191"/>
    <d v="2016-02-13T21:35:13"/>
  </r>
  <r>
    <n v="3868"/>
    <s v="1000 words (Canceled)"/>
    <s v="New collection of music by Scott Evan Davis!"/>
    <n v="5000"/>
    <x v="25"/>
    <x v="0"/>
    <s v="GB"/>
    <s v="GBP"/>
    <n v="1410191405"/>
    <n v="1408031405"/>
    <b v="0"/>
    <n v="1"/>
    <b v="0"/>
    <s v="theater/musical"/>
    <n v="0"/>
    <n v="10"/>
    <x v="1"/>
    <x v="6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x v="329"/>
    <x v="1"/>
    <s v="ES"/>
    <s v="EUR"/>
    <n v="1457966129"/>
    <n v="1455377729"/>
    <b v="0"/>
    <n v="2"/>
    <b v="0"/>
    <s v="games/mobile games"/>
    <n v="0"/>
    <n v="3"/>
    <x v="4"/>
    <x v="17"/>
    <x v="2193"/>
    <d v="2016-03-14T14:35:29"/>
  </r>
  <r>
    <n v="440"/>
    <s v="Consumed"/>
    <s v="A stop-motion animation made by a one girl team, with a camera, creativity, and a lot of determination."/>
    <n v="5000"/>
    <x v="198"/>
    <x v="1"/>
    <s v="US"/>
    <s v="USD"/>
    <n v="1458859153"/>
    <n v="1456270753"/>
    <b v="0"/>
    <n v="1"/>
    <b v="0"/>
    <s v="film &amp; video/animation"/>
    <n v="0"/>
    <n v="5"/>
    <x v="0"/>
    <x v="3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x v="198"/>
    <x v="1"/>
    <s v="US"/>
    <s v="USD"/>
    <n v="1347004260"/>
    <n v="1345062936"/>
    <b v="0"/>
    <n v="1"/>
    <b v="0"/>
    <s v="publishing/fiction"/>
    <n v="0"/>
    <n v="5"/>
    <x v="2"/>
    <x v="34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x v="198"/>
    <x v="1"/>
    <s v="AU"/>
    <s v="AUD"/>
    <n v="1412656200"/>
    <n v="1412328979"/>
    <b v="0"/>
    <n v="1"/>
    <b v="0"/>
    <s v="theater/plays"/>
    <n v="0"/>
    <n v="5"/>
    <x v="1"/>
    <x v="18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x v="88"/>
    <x v="0"/>
    <s v="IE"/>
    <s v="EUR"/>
    <n v="1424940093"/>
    <n v="1422348093"/>
    <b v="0"/>
    <n v="2"/>
    <b v="0"/>
    <s v="technology/web"/>
    <n v="0"/>
    <n v="1.5"/>
    <x v="3"/>
    <x v="7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x v="12"/>
    <x v="0"/>
    <s v="CA"/>
    <s v="CAD"/>
    <n v="1454864280"/>
    <n v="1452272280"/>
    <b v="0"/>
    <n v="1"/>
    <b v="0"/>
    <s v="technology/web"/>
    <n v="0"/>
    <n v="2"/>
    <x v="3"/>
    <x v="7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x v="4"/>
    <x v="1"/>
    <s v="US"/>
    <s v="USD"/>
    <n v="1468513533"/>
    <n v="1465921533"/>
    <b v="0"/>
    <n v="1"/>
    <b v="0"/>
    <s v="technology/web"/>
    <n v="0"/>
    <n v="1"/>
    <x v="3"/>
    <x v="7"/>
    <x v="2199"/>
    <d v="2016-07-14T16:25:33"/>
  </r>
  <r>
    <n v="634"/>
    <s v="pitchtograndma (Canceled)"/>
    <s v="We help companies to explain what they do in simple, grandma-would-understand terms."/>
    <n v="5000"/>
    <x v="4"/>
    <x v="0"/>
    <s v="US"/>
    <s v="USD"/>
    <n v="1424989029"/>
    <n v="1422397029"/>
    <b v="0"/>
    <n v="1"/>
    <b v="0"/>
    <s v="technology/web"/>
    <n v="0"/>
    <n v="1"/>
    <x v="3"/>
    <x v="7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x v="4"/>
    <x v="1"/>
    <s v="US"/>
    <s v="USD"/>
    <n v="1455207510"/>
    <n v="1453997910"/>
    <b v="0"/>
    <n v="1"/>
    <b v="0"/>
    <s v="games/video games"/>
    <n v="0"/>
    <n v="1"/>
    <x v="4"/>
    <x v="9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x v="4"/>
    <x v="1"/>
    <s v="US"/>
    <s v="USD"/>
    <n v="1425833403"/>
    <n v="1423245003"/>
    <b v="0"/>
    <n v="1"/>
    <b v="0"/>
    <s v="theater/plays"/>
    <n v="0"/>
    <n v="1"/>
    <x v="1"/>
    <x v="18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x v="4"/>
    <x v="1"/>
    <s v="AU"/>
    <s v="AUD"/>
    <n v="1408596589"/>
    <n v="1406004589"/>
    <b v="0"/>
    <n v="1"/>
    <b v="0"/>
    <s v="theater/plays"/>
    <n v="0"/>
    <n v="1"/>
    <x v="1"/>
    <x v="18"/>
    <x v="2203"/>
    <d v="2014-08-21T04:49:49"/>
  </r>
  <r>
    <n v="134"/>
    <s v="MARLEY'S GHOST (AMBASSADORS OF STEAM) (Canceled)"/>
    <s v="steampunk  remake of &quot;a Christmas carol&quot;"/>
    <n v="5000"/>
    <x v="0"/>
    <x v="0"/>
    <s v="US"/>
    <s v="USD"/>
    <n v="1441386000"/>
    <n v="1438811418"/>
    <b v="0"/>
    <n v="0"/>
    <b v="0"/>
    <s v="film &amp; video/science fiction"/>
    <n v="0"/>
    <n v="0"/>
    <x v="0"/>
    <x v="0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0"/>
    <s v="US"/>
    <s v="USD"/>
    <n v="1413942628"/>
    <n v="1411350628"/>
    <b v="0"/>
    <n v="0"/>
    <b v="0"/>
    <s v="film &amp; video/science fiction"/>
    <n v="0"/>
    <n v="0"/>
    <x v="0"/>
    <x v="0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s v="US"/>
    <s v="USD"/>
    <n v="1439675691"/>
    <n v="1434491691"/>
    <b v="0"/>
    <n v="0"/>
    <b v="0"/>
    <s v="film &amp; video/drama"/>
    <n v="0"/>
    <n v="0"/>
    <x v="0"/>
    <x v="5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x v="0"/>
    <x v="1"/>
    <s v="US"/>
    <s v="USD"/>
    <n v="1488571200"/>
    <n v="1485977434"/>
    <b v="0"/>
    <n v="0"/>
    <b v="0"/>
    <s v="film &amp; video/drama"/>
    <n v="0"/>
    <n v="0"/>
    <x v="0"/>
    <x v="5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x v="0"/>
    <x v="1"/>
    <s v="US"/>
    <s v="USD"/>
    <n v="1259297940"/>
    <n v="1252964282"/>
    <b v="0"/>
    <n v="0"/>
    <b v="0"/>
    <s v="film &amp; video/animation"/>
    <n v="0"/>
    <n v="0"/>
    <x v="0"/>
    <x v="3"/>
    <x v="2208"/>
    <d v="2009-11-27T04:59:00"/>
  </r>
  <r>
    <n v="516"/>
    <s v="Shipmates"/>
    <s v="A big brother style comedy animation series starring famous seafarers"/>
    <n v="5000"/>
    <x v="0"/>
    <x v="1"/>
    <s v="GB"/>
    <s v="GBP"/>
    <n v="1432752080"/>
    <n v="1427568080"/>
    <b v="0"/>
    <n v="0"/>
    <b v="0"/>
    <s v="film &amp; video/animation"/>
    <n v="0"/>
    <n v="0"/>
    <x v="0"/>
    <x v="3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x v="0"/>
    <x v="0"/>
    <s v="FR"/>
    <s v="EUR"/>
    <n v="1488013307"/>
    <n v="1485421307"/>
    <b v="0"/>
    <n v="0"/>
    <b v="0"/>
    <s v="technology/web"/>
    <n v="0"/>
    <n v="0"/>
    <x v="3"/>
    <x v="7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x v="0"/>
    <x v="0"/>
    <s v="US"/>
    <s v="USD"/>
    <n v="1431647041"/>
    <n v="1429055041"/>
    <b v="0"/>
    <n v="0"/>
    <b v="0"/>
    <s v="technology/web"/>
    <n v="0"/>
    <n v="0"/>
    <x v="3"/>
    <x v="7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x v="0"/>
    <x v="0"/>
    <s v="US"/>
    <s v="USD"/>
    <n v="1405269457"/>
    <n v="1402677457"/>
    <b v="0"/>
    <n v="0"/>
    <b v="0"/>
    <s v="technology/web"/>
    <n v="0"/>
    <n v="0"/>
    <x v="3"/>
    <x v="7"/>
    <x v="2212"/>
    <d v="2014-07-13T16:37:37"/>
  </r>
  <r>
    <n v="764"/>
    <s v="[JOE]KES"/>
    <s v="[JOE]KES is a book full of over 200 original, sometimes funny, pun-ish Joekes. If you hate the book, use it as a coster!"/>
    <n v="5000"/>
    <x v="0"/>
    <x v="1"/>
    <s v="US"/>
    <s v="USD"/>
    <n v="1441858161"/>
    <n v="1439266161"/>
    <b v="0"/>
    <n v="0"/>
    <b v="0"/>
    <s v="publishing/fiction"/>
    <n v="0"/>
    <n v="0"/>
    <x v="2"/>
    <x v="34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s v="US"/>
    <s v="USD"/>
    <n v="1442856131"/>
    <n v="1441128131"/>
    <b v="0"/>
    <n v="0"/>
    <b v="0"/>
    <s v="music/jazz"/>
    <n v="0"/>
    <n v="0"/>
    <x v="5"/>
    <x v="24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s v="IT"/>
    <s v="EUR"/>
    <n v="1475310825"/>
    <n v="1472718825"/>
    <b v="0"/>
    <n v="0"/>
    <b v="0"/>
    <s v="technology/wearables"/>
    <n v="0"/>
    <n v="0"/>
    <x v="3"/>
    <x v="10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x v="0"/>
    <x v="1"/>
    <s v="GB"/>
    <s v="GBP"/>
    <n v="1438859121"/>
    <n v="1436267121"/>
    <b v="0"/>
    <n v="0"/>
    <b v="0"/>
    <s v="games/mobile games"/>
    <n v="0"/>
    <n v="0"/>
    <x v="4"/>
    <x v="17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0"/>
    <s v="US"/>
    <s v="USD"/>
    <n v="1440723600"/>
    <n v="1436394968"/>
    <b v="0"/>
    <n v="0"/>
    <b v="0"/>
    <s v="music/world music"/>
    <n v="0"/>
    <n v="0"/>
    <x v="5"/>
    <x v="11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0"/>
    <s v="US"/>
    <s v="USD"/>
    <n v="1407729600"/>
    <n v="1405097760"/>
    <b v="0"/>
    <n v="0"/>
    <b v="0"/>
    <s v="publishing/translations"/>
    <n v="0"/>
    <n v="0"/>
    <x v="2"/>
    <x v="2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s v="US"/>
    <s v="USD"/>
    <n v="1352994052"/>
    <n v="1350398452"/>
    <b v="0"/>
    <n v="0"/>
    <b v="0"/>
    <s v="publishing/fiction"/>
    <n v="0"/>
    <n v="0"/>
    <x v="2"/>
    <x v="34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x v="0"/>
    <x v="1"/>
    <s v="US"/>
    <s v="USD"/>
    <n v="1435701353"/>
    <n v="1430517353"/>
    <b v="0"/>
    <n v="0"/>
    <b v="0"/>
    <s v="music/faith"/>
    <n v="0"/>
    <n v="0"/>
    <x v="5"/>
    <x v="15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x v="0"/>
    <x v="1"/>
    <s v="US"/>
    <s v="USD"/>
    <n v="1449831863"/>
    <n v="1447239863"/>
    <b v="0"/>
    <n v="0"/>
    <b v="0"/>
    <s v="music/faith"/>
    <n v="0"/>
    <n v="0"/>
    <x v="5"/>
    <x v="15"/>
    <x v="2221"/>
    <d v="2015-12-11T11:04:23"/>
  </r>
  <r>
    <n v="2341"/>
    <s v="Cutting Edge Fitness Website (Canceled)"/>
    <s v="This website will serve as an interface to change lives and have a community routing for your success!"/>
    <n v="5000"/>
    <x v="0"/>
    <x v="0"/>
    <s v="US"/>
    <s v="USD"/>
    <n v="1436729504"/>
    <n v="1434137504"/>
    <b v="0"/>
    <n v="0"/>
    <b v="0"/>
    <s v="technology/web"/>
    <n v="0"/>
    <n v="0"/>
    <x v="3"/>
    <x v="7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x v="0"/>
    <x v="1"/>
    <s v="US"/>
    <s v="USD"/>
    <n v="1415899228"/>
    <n v="1413303628"/>
    <b v="0"/>
    <n v="0"/>
    <b v="0"/>
    <s v="food/restaurants"/>
    <n v="0"/>
    <n v="0"/>
    <x v="7"/>
    <x v="20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s v="GB"/>
    <s v="GBP"/>
    <n v="1371726258"/>
    <n v="1369134258"/>
    <b v="0"/>
    <n v="0"/>
    <b v="0"/>
    <s v="publishing/children's books"/>
    <n v="0"/>
    <n v="0"/>
    <x v="2"/>
    <x v="25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s v="US"/>
    <s v="USD"/>
    <n v="1442644651"/>
    <n v="1440052651"/>
    <b v="0"/>
    <n v="0"/>
    <b v="0"/>
    <s v="theater/musical"/>
    <n v="0"/>
    <n v="0"/>
    <x v="1"/>
    <x v="6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s v="US"/>
    <s v="USD"/>
    <n v="1440690875"/>
    <n v="1438098875"/>
    <b v="0"/>
    <n v="0"/>
    <b v="0"/>
    <s v="theater/plays"/>
    <n v="0"/>
    <n v="0"/>
    <x v="1"/>
    <x v="18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s v="US"/>
    <s v="USD"/>
    <n v="1418914964"/>
    <n v="1414591364"/>
    <b v="0"/>
    <n v="0"/>
    <b v="0"/>
    <s v="theater/plays"/>
    <n v="0"/>
    <n v="0"/>
    <x v="1"/>
    <x v="18"/>
    <x v="2227"/>
    <d v="2014-12-18T15:02:44"/>
  </r>
  <r>
    <n v="3285"/>
    <s v="By Morning"/>
    <s v="A new play by Matthew Gasda"/>
    <n v="4999"/>
    <x v="1574"/>
    <x v="2"/>
    <s v="US"/>
    <s v="USD"/>
    <n v="1488258000"/>
    <n v="1485556626"/>
    <b v="0"/>
    <n v="81"/>
    <b v="1"/>
    <s v="theater/plays"/>
    <n v="112"/>
    <n v="69.19"/>
    <x v="1"/>
    <x v="18"/>
    <x v="2228"/>
    <d v="2017-02-28T05:00:00"/>
  </r>
  <r>
    <n v="1444"/>
    <s v="Expand the MillionairesLetter in the US Market!"/>
    <s v="We as a successfull german stock market newsletter publisher want expand in the US market!"/>
    <n v="4950"/>
    <x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x v="1575"/>
    <x v="2"/>
    <s v="US"/>
    <s v="USD"/>
    <n v="1341799647"/>
    <n v="1339207647"/>
    <b v="0"/>
    <n v="263"/>
    <b v="1"/>
    <s v="technology/hardware"/>
    <n v="819"/>
    <n v="152.62"/>
    <x v="3"/>
    <x v="12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x v="1576"/>
    <x v="2"/>
    <s v="US"/>
    <s v="USD"/>
    <n v="1372297751"/>
    <n v="1369705751"/>
    <b v="0"/>
    <n v="149"/>
    <b v="1"/>
    <s v="publishing/nonfiction"/>
    <n v="147"/>
    <n v="48.45"/>
    <x v="2"/>
    <x v="29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x v="1577"/>
    <x v="2"/>
    <s v="US"/>
    <s v="USD"/>
    <n v="1426883220"/>
    <n v="1425067296"/>
    <b v="0"/>
    <n v="33"/>
    <b v="1"/>
    <s v="theater/plays"/>
    <n v="100"/>
    <n v="148.47999999999999"/>
    <x v="1"/>
    <x v="18"/>
    <x v="2232"/>
    <d v="2015-03-20T20:27:00"/>
  </r>
  <r>
    <n v="1200"/>
    <s v="Modern Nomads"/>
    <s v="Modern Nomads Journal is an 88 page magazine style publication containing photo stories about Somalis in the Horn of Africa."/>
    <n v="4800"/>
    <x v="1578"/>
    <x v="2"/>
    <s v="US"/>
    <s v="USD"/>
    <n v="1429183656"/>
    <n v="1427369256"/>
    <b v="0"/>
    <n v="103"/>
    <b v="1"/>
    <s v="photography/photobooks"/>
    <n v="126"/>
    <n v="58.53"/>
    <x v="6"/>
    <x v="14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x v="1559"/>
    <x v="1"/>
    <s v="NL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x v="929"/>
    <x v="1"/>
    <s v="US"/>
    <s v="USD"/>
    <n v="1324232504"/>
    <n v="1320776504"/>
    <b v="0"/>
    <n v="14"/>
    <b v="0"/>
    <s v="publishing/children's books"/>
    <n v="11"/>
    <n v="39.29"/>
    <x v="2"/>
    <x v="25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x v="1579"/>
    <x v="2"/>
    <s v="ES"/>
    <s v="EUR"/>
    <n v="1460918282"/>
    <n v="1455737882"/>
    <b v="0"/>
    <n v="50"/>
    <b v="1"/>
    <s v="film &amp; video/documentary"/>
    <n v="112"/>
    <n v="105.18"/>
    <x v="0"/>
    <x v="21"/>
    <x v="2236"/>
    <d v="2016-04-17T18:38:02"/>
  </r>
  <r>
    <n v="2195"/>
    <s v="Purgatoria: City of Angels"/>
    <s v="A gritty, noir tabletop RPG with a fast-paced combo-based battle system."/>
    <n v="4600"/>
    <x v="1464"/>
    <x v="2"/>
    <s v="US"/>
    <s v="USD"/>
    <n v="1439317900"/>
    <n v="1436725900"/>
    <b v="0"/>
    <n v="115"/>
    <b v="1"/>
    <s v="games/tabletop games"/>
    <n v="120"/>
    <n v="48.13"/>
    <x v="4"/>
    <x v="32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580"/>
    <x v="2"/>
    <s v="US"/>
    <s v="USD"/>
    <n v="1423668220"/>
    <n v="1421076220"/>
    <b v="0"/>
    <n v="76"/>
    <b v="1"/>
    <s v="music/electronic music"/>
    <n v="108"/>
    <n v="65.16"/>
    <x v="5"/>
    <x v="26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x v="1581"/>
    <x v="0"/>
    <s v="US"/>
    <s v="USD"/>
    <n v="1429375922"/>
    <n v="1426783922"/>
    <b v="0"/>
    <n v="1"/>
    <b v="0"/>
    <s v="technology/wearables"/>
    <n v="1"/>
    <n v="28"/>
    <x v="3"/>
    <x v="10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x v="1582"/>
    <x v="2"/>
    <s v="US"/>
    <s v="USD"/>
    <n v="1388936289"/>
    <n v="1386344289"/>
    <b v="0"/>
    <n v="75"/>
    <b v="1"/>
    <s v="games/tabletop games"/>
    <n v="106"/>
    <n v="64.75"/>
    <x v="4"/>
    <x v="32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x v="1583"/>
    <x v="2"/>
    <s v="US"/>
    <s v="USD"/>
    <n v="1344636000"/>
    <n v="1341800110"/>
    <b v="0"/>
    <n v="105"/>
    <b v="1"/>
    <s v="music/indie rock"/>
    <n v="116"/>
    <n v="50.69"/>
    <x v="5"/>
    <x v="28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x v="1584"/>
    <x v="2"/>
    <s v="NZ"/>
    <s v="NZD"/>
    <n v="1488622352"/>
    <n v="1486030352"/>
    <b v="0"/>
    <n v="91"/>
    <b v="1"/>
    <s v="theater/plays"/>
    <n v="170"/>
    <n v="84.29"/>
    <x v="1"/>
    <x v="18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x v="1585"/>
    <x v="2"/>
    <s v="US"/>
    <s v="USD"/>
    <n v="1403539260"/>
    <n v="1401724860"/>
    <b v="0"/>
    <n v="106"/>
    <b v="1"/>
    <s v="music/rock"/>
    <n v="120"/>
    <n v="50.93"/>
    <x v="5"/>
    <x v="31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x v="1586"/>
    <x v="2"/>
    <s v="CA"/>
    <s v="CAD"/>
    <n v="1459483140"/>
    <n v="1456526879"/>
    <b v="1"/>
    <n v="100"/>
    <b v="1"/>
    <s v="theater/plays"/>
    <n v="117"/>
    <n v="52.58"/>
    <x v="1"/>
    <x v="18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x v="1587"/>
    <x v="2"/>
    <s v="US"/>
    <s v="USD"/>
    <n v="1479794340"/>
    <n v="1476715869"/>
    <b v="0"/>
    <n v="103"/>
    <b v="1"/>
    <s v="theater/spaces"/>
    <n v="116"/>
    <n v="50.69"/>
    <x v="1"/>
    <x v="1"/>
    <x v="2245"/>
    <d v="2016-11-22T05:59:00"/>
  </r>
  <r>
    <n v="3217"/>
    <s v="Wake Up Call @ IRT Theater"/>
    <s v="Wake Up Call is a comedic play about a group of hotel employees working on Christmas Eve."/>
    <n v="4500"/>
    <x v="1587"/>
    <x v="2"/>
    <s v="US"/>
    <s v="USD"/>
    <n v="1478264784"/>
    <n v="1475672784"/>
    <b v="1"/>
    <n v="104"/>
    <b v="1"/>
    <s v="theater/plays"/>
    <n v="116"/>
    <n v="50.2"/>
    <x v="1"/>
    <x v="18"/>
    <x v="2246"/>
    <d v="2016-11-04T13:06:24"/>
  </r>
  <r>
    <n v="1036"/>
    <s v="Bring Kyrstyn's Album to Life!"/>
    <s v="Help this Soulful &amp; Cinematic Glitch-Pop Songwriter Bring her Music to the World!  (And your Ears:)"/>
    <n v="4500"/>
    <x v="1588"/>
    <x v="2"/>
    <s v="US"/>
    <s v="USD"/>
    <n v="1357545600"/>
    <n v="1354790790"/>
    <b v="0"/>
    <n v="211"/>
    <b v="1"/>
    <s v="music/electronic music"/>
    <n v="112"/>
    <n v="23.96"/>
    <x v="5"/>
    <x v="26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x v="1589"/>
    <x v="2"/>
    <s v="US"/>
    <s v="USD"/>
    <n v="1406226191"/>
    <n v="1403547791"/>
    <b v="0"/>
    <n v="58"/>
    <b v="1"/>
    <s v="music/rock"/>
    <n v="112"/>
    <n v="87.1"/>
    <x v="5"/>
    <x v="31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x v="1590"/>
    <x v="2"/>
    <s v="US"/>
    <s v="USD"/>
    <n v="1410210685"/>
    <n v="1408050685"/>
    <b v="0"/>
    <n v="52"/>
    <b v="1"/>
    <s v="theater/musical"/>
    <n v="110"/>
    <n v="94.9"/>
    <x v="1"/>
    <x v="6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x v="1591"/>
    <x v="2"/>
    <s v="US"/>
    <s v="USD"/>
    <n v="1296633540"/>
    <n v="1292316697"/>
    <b v="1"/>
    <n v="168"/>
    <b v="1"/>
    <s v="film &amp; video/documentary"/>
    <n v="107"/>
    <n v="28.58"/>
    <x v="0"/>
    <x v="21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x v="1592"/>
    <x v="2"/>
    <s v="US"/>
    <s v="USD"/>
    <n v="1307851200"/>
    <n v="1304129088"/>
    <b v="0"/>
    <n v="87"/>
    <b v="1"/>
    <s v="music/rock"/>
    <n v="104"/>
    <n v="53.56"/>
    <x v="5"/>
    <x v="31"/>
    <x v="2251"/>
    <d v="2011-06-12T04:00:00"/>
  </r>
  <r>
    <n v="60"/>
    <s v="Ever Since - Short Film"/>
    <s v="Set in a beautiful but desolate world, we see how loneliness can lead to friendship in unconventional ways."/>
    <n v="4500"/>
    <x v="1593"/>
    <x v="2"/>
    <s v="GB"/>
    <s v="GBP"/>
    <n v="1395532800"/>
    <n v="1393882717"/>
    <b v="0"/>
    <n v="108"/>
    <b v="1"/>
    <s v="film &amp; video/shorts"/>
    <n v="103"/>
    <n v="43.04"/>
    <x v="0"/>
    <x v="40"/>
    <x v="2252"/>
    <d v="2014-03-23T00:00:00"/>
  </r>
  <r>
    <n v="3723"/>
    <s v="Beauty and the Beast"/>
    <s v="Saltmine Theatre Company present Beauty and the Beast:"/>
    <n v="4500"/>
    <x v="1594"/>
    <x v="2"/>
    <s v="GB"/>
    <s v="GBP"/>
    <n v="1417374262"/>
    <n v="1414778662"/>
    <b v="0"/>
    <n v="63"/>
    <b v="1"/>
    <s v="theater/plays"/>
    <n v="102"/>
    <n v="72.89"/>
    <x v="1"/>
    <x v="18"/>
    <x v="2253"/>
    <d v="2014-11-30T19:04:22"/>
  </r>
  <r>
    <n v="3160"/>
    <s v="We Play Chekhov"/>
    <s v="Two stories by Anton Chekhov adapted for the stage and performed back-to-back in a stunning live theatrical performance."/>
    <n v="4500"/>
    <x v="1595"/>
    <x v="2"/>
    <s v="US"/>
    <s v="USD"/>
    <n v="1407905940"/>
    <n v="1405923687"/>
    <b v="1"/>
    <n v="57"/>
    <b v="1"/>
    <s v="theater/plays"/>
    <n v="102"/>
    <n v="80.16"/>
    <x v="1"/>
    <x v="18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x v="822"/>
    <x v="2"/>
    <s v="US"/>
    <s v="USD"/>
    <n v="1409374093"/>
    <n v="1406782093"/>
    <b v="0"/>
    <n v="40"/>
    <b v="1"/>
    <s v="theater/plays"/>
    <n v="101"/>
    <n v="114.13"/>
    <x v="1"/>
    <x v="18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x v="1596"/>
    <x v="2"/>
    <s v="US"/>
    <s v="USD"/>
    <n v="1402515198"/>
    <n v="1399923198"/>
    <b v="0"/>
    <n v="17"/>
    <b v="1"/>
    <s v="theater/musical"/>
    <n v="101"/>
    <n v="267.64999999999998"/>
    <x v="1"/>
    <x v="6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597"/>
    <x v="2"/>
    <s v="US"/>
    <s v="USD"/>
    <n v="1385297393"/>
    <n v="1382701793"/>
    <b v="0"/>
    <n v="70"/>
    <b v="1"/>
    <s v="music/pop"/>
    <n v="101"/>
    <n v="64.709999999999994"/>
    <x v="5"/>
    <x v="37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598"/>
    <x v="2"/>
    <s v="US"/>
    <s v="USD"/>
    <n v="1276110000"/>
    <n v="1268337744"/>
    <b v="0"/>
    <n v="27"/>
    <b v="1"/>
    <s v="film &amp; video/shorts"/>
    <n v="100"/>
    <n v="167.49"/>
    <x v="0"/>
    <x v="40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x v="1599"/>
    <x v="2"/>
    <s v="US"/>
    <s v="USD"/>
    <n v="1439611140"/>
    <n v="1437668354"/>
    <b v="0"/>
    <n v="61"/>
    <b v="1"/>
    <s v="music/classical music"/>
    <n v="100"/>
    <n v="74.069999999999993"/>
    <x v="5"/>
    <x v="38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x v="1600"/>
    <x v="2"/>
    <s v="US"/>
    <s v="USD"/>
    <n v="1440274735"/>
    <n v="1437682735"/>
    <b v="0"/>
    <n v="69"/>
    <b v="1"/>
    <s v="theater/plays"/>
    <n v="100"/>
    <n v="65.38"/>
    <x v="1"/>
    <x v="18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x v="1601"/>
    <x v="2"/>
    <s v="CA"/>
    <s v="CAD"/>
    <n v="1419224340"/>
    <n v="1416363886"/>
    <b v="0"/>
    <n v="43"/>
    <b v="1"/>
    <s v="music/rock"/>
    <n v="100"/>
    <n v="104.65"/>
    <x v="5"/>
    <x v="31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x v="1601"/>
    <x v="2"/>
    <s v="DE"/>
    <s v="EUR"/>
    <n v="1472936229"/>
    <n v="1467752229"/>
    <b v="0"/>
    <n v="31"/>
    <b v="1"/>
    <s v="theater/plays"/>
    <n v="100"/>
    <n v="145.16"/>
    <x v="1"/>
    <x v="18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x v="1602"/>
    <x v="0"/>
    <s v="US"/>
    <s v="USD"/>
    <n v="1439298052"/>
    <n v="1436965252"/>
    <b v="0"/>
    <n v="9"/>
    <b v="0"/>
    <s v="film &amp; video/science fiction"/>
    <n v="8"/>
    <n v="37.56"/>
    <x v="0"/>
    <x v="0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x v="1603"/>
    <x v="1"/>
    <s v="AU"/>
    <s v="AUD"/>
    <n v="1396666779"/>
    <n v="1394078379"/>
    <b v="0"/>
    <n v="3"/>
    <b v="0"/>
    <s v="games/video games"/>
    <n v="2"/>
    <n v="36.33"/>
    <x v="4"/>
    <x v="9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x v="1604"/>
    <x v="1"/>
    <s v="US"/>
    <s v="USD"/>
    <n v="1474067404"/>
    <n v="1471475404"/>
    <b v="0"/>
    <n v="2"/>
    <b v="0"/>
    <s v="music/jazz"/>
    <n v="2"/>
    <n v="50.5"/>
    <x v="5"/>
    <x v="24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x v="849"/>
    <x v="1"/>
    <s v="US"/>
    <s v="USD"/>
    <n v="1442315460"/>
    <n v="1439696174"/>
    <b v="0"/>
    <n v="2"/>
    <b v="0"/>
    <s v="publishing/translations"/>
    <n v="1"/>
    <n v="27.5"/>
    <x v="2"/>
    <x v="2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"/>
    <x v="1"/>
    <s v="US"/>
    <s v="USD"/>
    <n v="1472847873"/>
    <n v="1468959873"/>
    <b v="0"/>
    <n v="1"/>
    <b v="0"/>
    <s v="theater/plays"/>
    <n v="1"/>
    <n v="50"/>
    <x v="1"/>
    <x v="18"/>
    <x v="2267"/>
    <d v="2016-09-02T20:24:33"/>
  </r>
  <r>
    <n v="541"/>
    <s v="Deviations"/>
    <s v="A website dedicated to local Kink Communities; to find others with matching interests and bring them together."/>
    <n v="4500"/>
    <x v="87"/>
    <x v="1"/>
    <s v="US"/>
    <s v="USD"/>
    <n v="1446080834"/>
    <n v="1443488834"/>
    <b v="0"/>
    <n v="1"/>
    <b v="0"/>
    <s v="technology/web"/>
    <n v="1"/>
    <n v="25"/>
    <x v="3"/>
    <x v="7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x v="4"/>
    <x v="1"/>
    <s v="US"/>
    <s v="USD"/>
    <n v="1431046356"/>
    <n v="1428454356"/>
    <b v="0"/>
    <n v="1"/>
    <b v="0"/>
    <s v="music/faith"/>
    <n v="0"/>
    <n v="1"/>
    <x v="5"/>
    <x v="15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s v="IE"/>
    <s v="EUR"/>
    <n v="1454109420"/>
    <n v="1453334629"/>
    <b v="0"/>
    <n v="0"/>
    <b v="0"/>
    <s v="theater/plays"/>
    <n v="0"/>
    <n v="0"/>
    <x v="1"/>
    <x v="18"/>
    <x v="2270"/>
    <d v="2016-01-29T23:17:00"/>
  </r>
  <r>
    <n v="497"/>
    <s v="Galaxy Probe Kids"/>
    <s v="live-action/animated series pilot."/>
    <n v="4480"/>
    <x v="32"/>
    <x v="1"/>
    <s v="US"/>
    <s v="USD"/>
    <n v="1419483600"/>
    <n v="1414889665"/>
    <b v="0"/>
    <n v="3"/>
    <b v="0"/>
    <s v="film &amp; video/animation"/>
    <n v="1"/>
    <n v="10"/>
    <x v="0"/>
    <x v="3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x v="1605"/>
    <x v="2"/>
    <s v="US"/>
    <s v="USD"/>
    <n v="1361739872"/>
    <n v="1359147872"/>
    <b v="0"/>
    <n v="59"/>
    <b v="1"/>
    <s v="publishing/nonfiction"/>
    <n v="103"/>
    <n v="77.27"/>
    <x v="2"/>
    <x v="29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606"/>
    <x v="2"/>
    <s v="US"/>
    <s v="USD"/>
    <n v="1467752334"/>
    <n v="1465160334"/>
    <b v="0"/>
    <n v="65"/>
    <b v="1"/>
    <s v="music/rock"/>
    <n v="110"/>
    <n v="74.25"/>
    <x v="5"/>
    <x v="31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x v="205"/>
    <x v="1"/>
    <s v="US"/>
    <s v="USD"/>
    <n v="1439741591"/>
    <n v="1436285591"/>
    <b v="0"/>
    <n v="9"/>
    <b v="0"/>
    <s v="publishing/translations"/>
    <n v="18"/>
    <n v="88.89"/>
    <x v="2"/>
    <x v="2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x v="25"/>
    <x v="1"/>
    <s v="GB"/>
    <s v="GBP"/>
    <n v="1455753540"/>
    <n v="1452058282"/>
    <b v="0"/>
    <n v="1"/>
    <b v="0"/>
    <s v="film &amp; video/drama"/>
    <n v="0"/>
    <n v="10"/>
    <x v="0"/>
    <x v="5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0"/>
    <s v="US"/>
    <s v="USD"/>
    <n v="1465243740"/>
    <n v="1461438495"/>
    <b v="0"/>
    <n v="0"/>
    <b v="0"/>
    <s v="journalism/audio"/>
    <n v="0"/>
    <n v="0"/>
    <x v="8"/>
    <x v="22"/>
    <x v="2276"/>
    <d v="2016-06-06T20:09:00"/>
  </r>
  <r>
    <n v="3184"/>
    <s v="Equus at Frenetic Theatre"/>
    <s v="Equus is the story of a psychiatrist treating a teenaged boy who blinds six horses with a metal spike."/>
    <n v="4300"/>
    <x v="1607"/>
    <x v="2"/>
    <s v="US"/>
    <s v="USD"/>
    <n v="1404258631"/>
    <n v="1401666631"/>
    <b v="1"/>
    <n v="46"/>
    <b v="1"/>
    <s v="theater/plays"/>
    <n v="107"/>
    <n v="100.22"/>
    <x v="1"/>
    <x v="18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608"/>
    <x v="2"/>
    <s v="GB"/>
    <s v="GBP"/>
    <n v="1462402800"/>
    <n v="1459856860"/>
    <b v="0"/>
    <n v="89"/>
    <b v="1"/>
    <s v="theater/plays"/>
    <n v="103"/>
    <n v="49.55"/>
    <x v="1"/>
    <x v="18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09"/>
    <x v="1"/>
    <s v="US"/>
    <s v="USD"/>
    <n v="1412135940"/>
    <n v="1410366708"/>
    <b v="0"/>
    <n v="16"/>
    <b v="0"/>
    <s v="photography/nature"/>
    <n v="49"/>
    <n v="132.19"/>
    <x v="6"/>
    <x v="39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x v="198"/>
    <x v="1"/>
    <s v="GB"/>
    <s v="GBP"/>
    <n v="1376563408"/>
    <n v="1373971408"/>
    <b v="0"/>
    <n v="1"/>
    <b v="0"/>
    <s v="publishing/fiction"/>
    <n v="0"/>
    <n v="5"/>
    <x v="2"/>
    <x v="34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x v="1610"/>
    <x v="2"/>
    <s v="US"/>
    <s v="USD"/>
    <n v="1378785540"/>
    <n v="1376066243"/>
    <b v="0"/>
    <n v="90"/>
    <b v="1"/>
    <s v="music/rock"/>
    <n v="127"/>
    <n v="59.23"/>
    <x v="5"/>
    <x v="31"/>
    <x v="2281"/>
    <d v="2013-09-10T03:59:00"/>
  </r>
  <r>
    <n v="3179"/>
    <s v="I Do Wonder"/>
    <s v="A Sci-fi play in several vignettes that will narrate an alternate history in the mid-20th century."/>
    <n v="4200"/>
    <x v="1611"/>
    <x v="2"/>
    <s v="US"/>
    <s v="USD"/>
    <n v="1367859071"/>
    <n v="1365699071"/>
    <b v="1"/>
    <n v="62"/>
    <b v="1"/>
    <s v="theater/plays"/>
    <n v="114"/>
    <n v="77.34"/>
    <x v="1"/>
    <x v="18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x v="1612"/>
    <x v="2"/>
    <s v="FR"/>
    <s v="EUR"/>
    <n v="1437429600"/>
    <n v="1433747376"/>
    <b v="0"/>
    <n v="41"/>
    <b v="1"/>
    <s v="theater/spaces"/>
    <n v="101"/>
    <n v="103.17"/>
    <x v="1"/>
    <x v="1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x v="1613"/>
    <x v="1"/>
    <s v="GB"/>
    <s v="GBP"/>
    <n v="1414107040"/>
    <n v="1411515040"/>
    <b v="1"/>
    <n v="25"/>
    <b v="0"/>
    <s v="photography/photobooks"/>
    <n v="21"/>
    <n v="35.799999999999997"/>
    <x v="6"/>
    <x v="14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x v="0"/>
    <x v="0"/>
    <s v="US"/>
    <s v="USD"/>
    <n v="1446087223"/>
    <n v="1443495223"/>
    <b v="0"/>
    <n v="0"/>
    <b v="0"/>
    <s v="technology/web"/>
    <n v="0"/>
    <n v="0"/>
    <x v="3"/>
    <x v="7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x v="206"/>
    <x v="1"/>
    <s v="FR"/>
    <s v="EUR"/>
    <n v="1450541229"/>
    <n v="1447949229"/>
    <b v="0"/>
    <n v="6"/>
    <b v="0"/>
    <s v="games/mobile games"/>
    <n v="6"/>
    <n v="45"/>
    <x v="4"/>
    <x v="17"/>
    <x v="2286"/>
    <d v="2015-12-19T16:07:09"/>
  </r>
  <r>
    <n v="3131"/>
    <s v="SNAKE EYES"/>
    <s v="A Staged Reading of &quot;Snake Eyes,&quot; a new play by Alex Rafala"/>
    <n v="4100"/>
    <x v="3"/>
    <x v="3"/>
    <s v="US"/>
    <s v="USD"/>
    <n v="1491656045"/>
    <n v="1489067645"/>
    <b v="0"/>
    <n v="12"/>
    <b v="0"/>
    <s v="theater/plays"/>
    <n v="16"/>
    <n v="53.75"/>
    <x v="1"/>
    <x v="18"/>
    <x v="2287"/>
    <d v="2017-04-08T12:54:05"/>
  </r>
  <r>
    <n v="3103"/>
    <s v="Professional Venue for local artists!!"/>
    <s v="Creating a place for local artists to perform, at substantially less cost for them"/>
    <n v="4100"/>
    <x v="106"/>
    <x v="1"/>
    <s v="US"/>
    <s v="USD"/>
    <n v="1434080706"/>
    <n v="1428896706"/>
    <b v="0"/>
    <n v="2"/>
    <b v="0"/>
    <s v="theater/spaces"/>
    <n v="0"/>
    <n v="5.5"/>
    <x v="1"/>
    <x v="1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x v="1614"/>
    <x v="1"/>
    <s v="US"/>
    <s v="USD"/>
    <n v="1430851680"/>
    <n v="1428340931"/>
    <b v="0"/>
    <n v="6"/>
    <b v="0"/>
    <s v="theater/spaces"/>
    <n v="12"/>
    <n v="78.33"/>
    <x v="1"/>
    <x v="1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x v="1615"/>
    <x v="2"/>
    <s v="US"/>
    <s v="USD"/>
    <n v="1393005600"/>
    <n v="1390323617"/>
    <b v="0"/>
    <n v="1980"/>
    <b v="1"/>
    <s v="games/tabletop games"/>
    <n v="2647"/>
    <n v="53.48"/>
    <x v="4"/>
    <x v="32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x v="1616"/>
    <x v="2"/>
    <s v="US"/>
    <s v="USD"/>
    <n v="1351801368"/>
    <n v="1349209368"/>
    <b v="0"/>
    <n v="721"/>
    <b v="1"/>
    <s v="music/electronic music"/>
    <n v="704"/>
    <n v="39.07"/>
    <x v="5"/>
    <x v="26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x v="1617"/>
    <x v="2"/>
    <s v="US"/>
    <s v="USD"/>
    <n v="1344826800"/>
    <n v="1341875544"/>
    <b v="1"/>
    <n v="105"/>
    <b v="1"/>
    <s v="technology/hardware"/>
    <n v="585"/>
    <n v="222.99"/>
    <x v="3"/>
    <x v="12"/>
    <x v="2292"/>
    <d v="2012-08-13T03:00:00"/>
  </r>
  <r>
    <n v="1976"/>
    <s v="Pi Lite white - Bright white LED display for Raspberry Pi"/>
    <s v="Can you help us make an ultra bright white one a reality?"/>
    <n v="4000"/>
    <x v="1618"/>
    <x v="2"/>
    <s v="GB"/>
    <s v="GBP"/>
    <n v="1373751325"/>
    <n v="1371159325"/>
    <b v="1"/>
    <n v="473"/>
    <b v="1"/>
    <s v="technology/hardware"/>
    <n v="347"/>
    <n v="29.31"/>
    <x v="3"/>
    <x v="12"/>
    <x v="2293"/>
    <d v="2013-07-13T21:35:25"/>
  </r>
  <r>
    <n v="1222"/>
    <s v="Project Pilgrim"/>
    <s v="Project Pilgrim is my effort to work towards normalizing mental health."/>
    <n v="4000"/>
    <x v="1619"/>
    <x v="2"/>
    <s v="CA"/>
    <s v="CAD"/>
    <n v="1459483200"/>
    <n v="1456852647"/>
    <b v="0"/>
    <n v="138"/>
    <b v="1"/>
    <s v="photography/photobooks"/>
    <n v="280"/>
    <n v="81.27"/>
    <x v="6"/>
    <x v="14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x v="1620"/>
    <x v="2"/>
    <s v="US"/>
    <s v="USD"/>
    <n v="1330671540"/>
    <n v="1328040375"/>
    <b v="0"/>
    <n v="126"/>
    <b v="1"/>
    <s v="music/rock"/>
    <n v="265"/>
    <n v="84.21"/>
    <x v="5"/>
    <x v="31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x v="1621"/>
    <x v="2"/>
    <s v="US"/>
    <s v="USD"/>
    <n v="1356976800"/>
    <n v="1352820837"/>
    <b v="0"/>
    <n v="170"/>
    <b v="1"/>
    <s v="music/indie rock"/>
    <n v="203"/>
    <n v="47.68"/>
    <x v="5"/>
    <x v="28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622"/>
    <x v="2"/>
    <s v="FR"/>
    <s v="EUR"/>
    <n v="1484444119"/>
    <n v="1481852119"/>
    <b v="0"/>
    <n v="109"/>
    <b v="1"/>
    <s v="music/rock"/>
    <n v="171"/>
    <n v="62.87"/>
    <x v="5"/>
    <x v="31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x v="1623"/>
    <x v="2"/>
    <s v="US"/>
    <s v="USD"/>
    <n v="1333609140"/>
    <n v="1330638829"/>
    <b v="1"/>
    <n v="113"/>
    <b v="1"/>
    <s v="film &amp; video/documentary"/>
    <n v="156"/>
    <n v="55.22"/>
    <x v="0"/>
    <x v="21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x v="1624"/>
    <x v="2"/>
    <s v="US"/>
    <s v="USD"/>
    <n v="1461560340"/>
    <n v="1458762717"/>
    <b v="0"/>
    <n v="133"/>
    <b v="1"/>
    <s v="music/metal"/>
    <n v="155"/>
    <n v="46.67"/>
    <x v="5"/>
    <x v="36"/>
    <x v="2299"/>
    <d v="2016-04-25T04:59:00"/>
  </r>
  <r>
    <n v="2063"/>
    <s v="Up to 4 axis Beaglebone black based CNC control"/>
    <s v="Build a professional grade Linux CNC control with Beaglebone black and our CNC cape."/>
    <n v="4000"/>
    <x v="1625"/>
    <x v="2"/>
    <s v="DE"/>
    <s v="EUR"/>
    <n v="1463333701"/>
    <n v="1460482501"/>
    <b v="0"/>
    <n v="49"/>
    <b v="1"/>
    <s v="technology/hardware"/>
    <n v="148"/>
    <n v="120.86"/>
    <x v="3"/>
    <x v="12"/>
    <x v="2300"/>
    <d v="2016-05-15T17:35:01"/>
  </r>
  <r>
    <n v="276"/>
    <s v="Abalimi"/>
    <s v="A film about Xhosa women in townships of South Africa micro-farming to fight extreme poverty, gain health, and create food security."/>
    <n v="4000"/>
    <x v="1626"/>
    <x v="2"/>
    <s v="US"/>
    <s v="USD"/>
    <n v="1335574674"/>
    <n v="1330394274"/>
    <b v="1"/>
    <n v="62"/>
    <b v="1"/>
    <s v="film &amp; video/documentary"/>
    <n v="148"/>
    <n v="95.23"/>
    <x v="0"/>
    <x v="21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x v="1627"/>
    <x v="2"/>
    <s v="US"/>
    <s v="USD"/>
    <n v="1453569392"/>
    <n v="1451409392"/>
    <b v="0"/>
    <n v="49"/>
    <b v="1"/>
    <s v="film &amp; video/documentary"/>
    <n v="142"/>
    <n v="115.51"/>
    <x v="0"/>
    <x v="21"/>
    <x v="2302"/>
    <d v="2016-01-23T17:16:32"/>
  </r>
  <r>
    <n v="2238"/>
    <s v="28mm Fantasy Miniature range Feral Orcs!"/>
    <s v="28mm Fantasy Miniature Range in leadfree white metal: Orcs, wolves and more."/>
    <n v="4000"/>
    <x v="1628"/>
    <x v="2"/>
    <s v="DE"/>
    <s v="EUR"/>
    <n v="1489157716"/>
    <n v="1486565716"/>
    <b v="0"/>
    <n v="79"/>
    <b v="1"/>
    <s v="games/tabletop games"/>
    <n v="137"/>
    <n v="69.569999999999993"/>
    <x v="4"/>
    <x v="32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x v="1629"/>
    <x v="2"/>
    <s v="US"/>
    <s v="USD"/>
    <n v="1433305800"/>
    <n v="1430604395"/>
    <b v="0"/>
    <n v="78"/>
    <b v="1"/>
    <s v="music/rock"/>
    <n v="137"/>
    <n v="70.06"/>
    <x v="5"/>
    <x v="31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x v="1630"/>
    <x v="2"/>
    <s v="US"/>
    <s v="USD"/>
    <n v="1427011200"/>
    <n v="1424669929"/>
    <b v="1"/>
    <n v="34"/>
    <b v="1"/>
    <s v="film &amp; video/documentary"/>
    <n v="136"/>
    <n v="160.47"/>
    <x v="0"/>
    <x v="21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x v="1631"/>
    <x v="2"/>
    <s v="US"/>
    <s v="USD"/>
    <n v="1408679055"/>
    <n v="1406087055"/>
    <b v="0"/>
    <n v="64"/>
    <b v="1"/>
    <s v="theater/spaces"/>
    <n v="133"/>
    <n v="82.94"/>
    <x v="1"/>
    <x v="1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x v="1632"/>
    <x v="2"/>
    <s v="US"/>
    <s v="USD"/>
    <n v="1464040800"/>
    <n v="1461527631"/>
    <b v="1"/>
    <n v="110"/>
    <b v="1"/>
    <s v="photography/photobooks"/>
    <n v="132"/>
    <n v="48.15"/>
    <x v="6"/>
    <x v="14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x v="1497"/>
    <x v="2"/>
    <s v="US"/>
    <s v="USD"/>
    <n v="1348028861"/>
    <n v="1342844861"/>
    <b v="0"/>
    <n v="120"/>
    <b v="1"/>
    <s v="publishing/nonfiction"/>
    <n v="131"/>
    <n v="43.55"/>
    <x v="2"/>
    <x v="29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x v="1633"/>
    <x v="2"/>
    <s v="IE"/>
    <s v="EUR"/>
    <n v="1443014756"/>
    <n v="1439126756"/>
    <b v="1"/>
    <n v="97"/>
    <b v="1"/>
    <s v="theater/spaces"/>
    <n v="129"/>
    <n v="53.16"/>
    <x v="1"/>
    <x v="1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x v="1512"/>
    <x v="2"/>
    <s v="US"/>
    <s v="USD"/>
    <n v="1432654347"/>
    <n v="1430494347"/>
    <b v="0"/>
    <n v="62"/>
    <b v="1"/>
    <s v="theater/plays"/>
    <n v="128"/>
    <n v="82.26"/>
    <x v="1"/>
    <x v="18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x v="1634"/>
    <x v="2"/>
    <s v="US"/>
    <s v="USD"/>
    <n v="1404698400"/>
    <n v="1402331262"/>
    <b v="1"/>
    <n v="63"/>
    <b v="1"/>
    <s v="theater/plays"/>
    <n v="127"/>
    <n v="80.73"/>
    <x v="1"/>
    <x v="18"/>
    <x v="2311"/>
    <d v="2014-07-07T02:00:00"/>
  </r>
  <r>
    <n v="3212"/>
    <s v="Campo Maldito"/>
    <s v="Help us bring our production of Campo Maldito to New York AND San Francisco!"/>
    <n v="4000"/>
    <x v="1635"/>
    <x v="2"/>
    <s v="US"/>
    <s v="USD"/>
    <n v="1407524751"/>
    <n v="1404932751"/>
    <b v="1"/>
    <n v="94"/>
    <b v="1"/>
    <s v="theater/plays"/>
    <n v="126"/>
    <n v="53.72"/>
    <x v="1"/>
    <x v="18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x v="1636"/>
    <x v="2"/>
    <s v="US"/>
    <s v="USD"/>
    <n v="1345148566"/>
    <n v="1342556566"/>
    <b v="0"/>
    <n v="60"/>
    <b v="1"/>
    <s v="music/classical music"/>
    <n v="126"/>
    <n v="84.08"/>
    <x v="5"/>
    <x v="38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x v="1637"/>
    <x v="2"/>
    <s v="US"/>
    <s v="USD"/>
    <n v="1426473264"/>
    <n v="1424057664"/>
    <b v="0"/>
    <n v="115"/>
    <b v="1"/>
    <s v="music/metal"/>
    <n v="120"/>
    <n v="41.7"/>
    <x v="5"/>
    <x v="36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638"/>
    <x v="2"/>
    <s v="GB"/>
    <s v="GBP"/>
    <n v="1429813800"/>
    <n v="1427363645"/>
    <b v="0"/>
    <n v="30"/>
    <b v="1"/>
    <s v="theater/plays"/>
    <n v="120"/>
    <n v="159.47"/>
    <x v="1"/>
    <x v="18"/>
    <x v="2315"/>
    <d v="2015-04-23T18:30:00"/>
  </r>
  <r>
    <n v="3012"/>
    <s v="Up-lifting Up-Fit!"/>
    <s v="Spring Theatre has recently found a new home in the heart of Winston Salem. We need your help for an up-lifting up-fit!"/>
    <n v="4000"/>
    <x v="1639"/>
    <x v="2"/>
    <s v="US"/>
    <s v="USD"/>
    <n v="1423587130"/>
    <n v="1421772730"/>
    <b v="0"/>
    <n v="55"/>
    <b v="1"/>
    <s v="theater/spaces"/>
    <n v="117"/>
    <n v="85.18"/>
    <x v="1"/>
    <x v="1"/>
    <x v="2316"/>
    <d v="2015-02-10T16:52:10"/>
  </r>
  <r>
    <n v="3523"/>
    <s v="Magnificence"/>
    <s v="An old play about our world. Set in 1970s England, Magnificence is a gut-wrenching story of radicalisation, idealism and pity."/>
    <n v="4000"/>
    <x v="1640"/>
    <x v="2"/>
    <s v="GB"/>
    <s v="GBP"/>
    <n v="1474844400"/>
    <n v="1469871148"/>
    <b v="0"/>
    <n v="80"/>
    <b v="1"/>
    <s v="theater/plays"/>
    <n v="114"/>
    <n v="56.83"/>
    <x v="1"/>
    <x v="18"/>
    <x v="2317"/>
    <d v="2016-09-25T23:00:00"/>
  </r>
  <r>
    <n v="3673"/>
    <s v="CHILD Z"/>
    <s v="Zoe is a teenage girl growing up in a deeply disturbing society. If those paid to protect her aren't listening, then who is?"/>
    <n v="4000"/>
    <x v="1641"/>
    <x v="2"/>
    <s v="GB"/>
    <s v="GBP"/>
    <n v="1415191920"/>
    <n v="1412233497"/>
    <b v="0"/>
    <n v="114"/>
    <b v="1"/>
    <s v="theater/plays"/>
    <n v="114"/>
    <n v="39.869999999999997"/>
    <x v="1"/>
    <x v="18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x v="1599"/>
    <x v="2"/>
    <s v="US"/>
    <s v="USD"/>
    <n v="1418014740"/>
    <n v="1415585474"/>
    <b v="0"/>
    <n v="33"/>
    <b v="1"/>
    <s v="music/classical music"/>
    <n v="113"/>
    <n v="136.91"/>
    <x v="5"/>
    <x v="38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x v="1642"/>
    <x v="2"/>
    <s v="US"/>
    <s v="USD"/>
    <n v="1335799808"/>
    <n v="1333207808"/>
    <b v="0"/>
    <n v="95"/>
    <b v="1"/>
    <s v="music/indie rock"/>
    <n v="113"/>
    <n v="47.54"/>
    <x v="5"/>
    <x v="28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x v="1643"/>
    <x v="2"/>
    <s v="US"/>
    <s v="USD"/>
    <n v="1312578338"/>
    <n v="1309986338"/>
    <b v="0"/>
    <n v="56"/>
    <b v="1"/>
    <s v="music/indie rock"/>
    <n v="113"/>
    <n v="80.55"/>
    <x v="5"/>
    <x v="28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x v="1644"/>
    <x v="2"/>
    <s v="US"/>
    <s v="USD"/>
    <n v="1334424960"/>
    <n v="1329442510"/>
    <b v="0"/>
    <n v="72"/>
    <b v="1"/>
    <s v="music/electronic music"/>
    <n v="111"/>
    <n v="61.9"/>
    <x v="5"/>
    <x v="26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x v="1645"/>
    <x v="2"/>
    <s v="US"/>
    <s v="USD"/>
    <n v="1416589200"/>
    <n v="1414605776"/>
    <b v="0"/>
    <n v="65"/>
    <b v="1"/>
    <s v="theater/plays"/>
    <n v="111"/>
    <n v="68.349999999999994"/>
    <x v="1"/>
    <x v="18"/>
    <x v="2323"/>
    <d v="2014-11-21T17:00:00"/>
  </r>
  <r>
    <n v="3759"/>
    <s v="Pared Down Productions"/>
    <s v="A production company specializing in small-scale musicals"/>
    <n v="4000"/>
    <x v="1646"/>
    <x v="2"/>
    <s v="US"/>
    <s v="USD"/>
    <n v="1440556553"/>
    <n v="1435372553"/>
    <b v="0"/>
    <n v="88"/>
    <b v="1"/>
    <s v="theater/musical"/>
    <n v="110"/>
    <n v="50.11"/>
    <x v="1"/>
    <x v="6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x v="1647"/>
    <x v="2"/>
    <s v="GB"/>
    <s v="GBP"/>
    <n v="1462519041"/>
    <n v="1459927041"/>
    <b v="0"/>
    <n v="89"/>
    <b v="1"/>
    <s v="theater/plays"/>
    <n v="110"/>
    <n v="49.44"/>
    <x v="1"/>
    <x v="18"/>
    <x v="2325"/>
    <d v="2016-05-06T07:17:21"/>
  </r>
  <r>
    <n v="1462"/>
    <s v="Unbound: Fiction on the Radio"/>
    <s v="A new radio show focused on short fiction produced by Louisville Public Media"/>
    <n v="4000"/>
    <x v="1648"/>
    <x v="2"/>
    <s v="US"/>
    <s v="USD"/>
    <n v="1365609271"/>
    <n v="1363017271"/>
    <b v="1"/>
    <n v="150"/>
    <b v="1"/>
    <s v="publishing/radio &amp; podcasts"/>
    <n v="109"/>
    <n v="28.94"/>
    <x v="2"/>
    <x v="27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x v="1649"/>
    <x v="2"/>
    <s v="US"/>
    <s v="USD"/>
    <n v="1402594090"/>
    <n v="1400002090"/>
    <b v="0"/>
    <n v="58"/>
    <b v="1"/>
    <s v="theater/musical"/>
    <n v="108"/>
    <n v="74.239999999999995"/>
    <x v="1"/>
    <x v="6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x v="1650"/>
    <x v="2"/>
    <s v="US"/>
    <s v="USD"/>
    <n v="1473879600"/>
    <n v="1472498042"/>
    <b v="1"/>
    <n v="21"/>
    <b v="1"/>
    <s v="theater/plays"/>
    <n v="107"/>
    <n v="204.57"/>
    <x v="1"/>
    <x v="18"/>
    <x v="2328"/>
    <d v="2016-09-14T19:00:00"/>
  </r>
  <r>
    <n v="2528"/>
    <s v="Three Voices"/>
    <s v="I've been offered a contract with HatHut to record Feldman's 'Three Voices', which would be my first solo disc. I need your help!"/>
    <n v="4000"/>
    <x v="1651"/>
    <x v="2"/>
    <s v="GB"/>
    <s v="GBP"/>
    <n v="1440068400"/>
    <n v="1438459303"/>
    <b v="0"/>
    <n v="81"/>
    <b v="1"/>
    <s v="music/classical music"/>
    <n v="107"/>
    <n v="52.96"/>
    <x v="5"/>
    <x v="38"/>
    <x v="2329"/>
    <d v="2015-08-20T11:00:00"/>
  </r>
  <r>
    <n v="815"/>
    <s v="Some Late Help for The Early Reset"/>
    <s v="Be a part of helping The Early Reset finish their new 7 song EP."/>
    <n v="4000"/>
    <x v="1652"/>
    <x v="2"/>
    <s v="US"/>
    <s v="USD"/>
    <n v="1414879303"/>
    <n v="1412287303"/>
    <b v="0"/>
    <n v="43"/>
    <b v="1"/>
    <s v="music/rock"/>
    <n v="107"/>
    <n v="99.53"/>
    <x v="5"/>
    <x v="31"/>
    <x v="2330"/>
    <d v="2014-11-01T22:01:43"/>
  </r>
  <r>
    <n v="2109"/>
    <s v="Skyline Sounds - First Studio Album (and Merch!)"/>
    <s v="We are ready to make our first full-length album, and with your help, we can make it happen!"/>
    <n v="4000"/>
    <x v="1653"/>
    <x v="2"/>
    <s v="US"/>
    <s v="USD"/>
    <n v="1436115617"/>
    <n v="1433523617"/>
    <b v="0"/>
    <n v="40"/>
    <b v="1"/>
    <s v="music/indie rock"/>
    <n v="107"/>
    <n v="106.53"/>
    <x v="5"/>
    <x v="28"/>
    <x v="2331"/>
    <d v="2015-07-05T17:00:17"/>
  </r>
  <r>
    <n v="3359"/>
    <s v="BEIRUT, LADY OF LEBANON"/>
    <s v="A Theatrical Production Celebrating the Lebanese Culture and the Human Spirit in Time of War."/>
    <n v="4000"/>
    <x v="1654"/>
    <x v="2"/>
    <s v="US"/>
    <s v="USD"/>
    <n v="1487985734"/>
    <n v="1484097734"/>
    <b v="0"/>
    <n v="23"/>
    <b v="1"/>
    <s v="theater/plays"/>
    <n v="106"/>
    <n v="184.78"/>
    <x v="1"/>
    <x v="18"/>
    <x v="2332"/>
    <d v="2017-02-25T01:22:14"/>
  </r>
  <r>
    <n v="2171"/>
    <s v="Brainspoonâ€™s New Record"/>
    <s v="Like records? We do, too! Help this Los Angeles based rock 'n' roll band get their new album out on vinyl!"/>
    <n v="4000"/>
    <x v="1655"/>
    <x v="2"/>
    <s v="US"/>
    <s v="USD"/>
    <n v="1434949200"/>
    <n v="1431903495"/>
    <b v="0"/>
    <n v="47"/>
    <b v="1"/>
    <s v="music/rock"/>
    <n v="106"/>
    <n v="90.28"/>
    <x v="5"/>
    <x v="31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x v="1656"/>
    <x v="2"/>
    <s v="US"/>
    <s v="USD"/>
    <n v="1458100740"/>
    <n v="1456862924"/>
    <b v="0"/>
    <n v="31"/>
    <b v="1"/>
    <s v="theater/plays"/>
    <n v="105"/>
    <n v="136"/>
    <x v="1"/>
    <x v="18"/>
    <x v="2334"/>
    <d v="2016-03-16T03:59:00"/>
  </r>
  <r>
    <n v="807"/>
    <s v="Sic Vita - New EP Release - 2017"/>
    <s v="Join the Sic Vita family and lend a hand as we create a new album!"/>
    <n v="4000"/>
    <x v="1657"/>
    <x v="2"/>
    <s v="US"/>
    <s v="USD"/>
    <n v="1488333600"/>
    <n v="1485270311"/>
    <b v="0"/>
    <n v="57"/>
    <b v="1"/>
    <s v="music/rock"/>
    <n v="105"/>
    <n v="73.77"/>
    <x v="5"/>
    <x v="31"/>
    <x v="2335"/>
    <d v="2017-03-01T02:00:00"/>
  </r>
  <r>
    <n v="859"/>
    <s v="Rise With Us Campaign"/>
    <s v="We are heading to the studio to create our second album and we want you to be right there with us!"/>
    <n v="4000"/>
    <x v="1658"/>
    <x v="2"/>
    <s v="US"/>
    <s v="USD"/>
    <n v="1433376000"/>
    <n v="1430768468"/>
    <b v="0"/>
    <n v="98"/>
    <b v="1"/>
    <s v="music/metal"/>
    <n v="105"/>
    <n v="42.72"/>
    <x v="5"/>
    <x v="36"/>
    <x v="2336"/>
    <d v="2015-06-04T00:00:00"/>
  </r>
  <r>
    <n v="809"/>
    <s v="Peter's New Album!!"/>
    <s v="Acknowledged songwriter looking to record album of new songs to secure a Publishing Contract"/>
    <n v="4000"/>
    <x v="1659"/>
    <x v="2"/>
    <s v="US"/>
    <s v="USD"/>
    <n v="1390161630"/>
    <n v="1387569630"/>
    <b v="0"/>
    <n v="52"/>
    <b v="1"/>
    <s v="music/rock"/>
    <n v="104"/>
    <n v="79.83"/>
    <x v="5"/>
    <x v="31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x v="1660"/>
    <x v="2"/>
    <s v="CA"/>
    <s v="CAD"/>
    <n v="1409506291"/>
    <n v="1406914291"/>
    <b v="1"/>
    <n v="54"/>
    <b v="1"/>
    <s v="music/rock"/>
    <n v="104"/>
    <n v="76.67"/>
    <x v="5"/>
    <x v="31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x v="1661"/>
    <x v="2"/>
    <s v="GB"/>
    <s v="GBP"/>
    <n v="1436114603"/>
    <n v="1433090603"/>
    <b v="1"/>
    <n v="113"/>
    <b v="1"/>
    <s v="theater/plays"/>
    <n v="103"/>
    <n v="36.61"/>
    <x v="1"/>
    <x v="18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x v="1662"/>
    <x v="2"/>
    <s v="GB"/>
    <s v="GBP"/>
    <n v="1462453307"/>
    <n v="1459861307"/>
    <b v="0"/>
    <n v="63"/>
    <b v="1"/>
    <s v="music/rock"/>
    <n v="103"/>
    <n v="65.38"/>
    <x v="5"/>
    <x v="31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x v="1663"/>
    <x v="2"/>
    <s v="US"/>
    <s v="USD"/>
    <n v="1374802235"/>
    <n v="1372210235"/>
    <b v="0"/>
    <n v="66"/>
    <b v="1"/>
    <s v="music/rock"/>
    <n v="103"/>
    <n v="62.17"/>
    <x v="5"/>
    <x v="31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64"/>
    <x v="2"/>
    <s v="US"/>
    <s v="USD"/>
    <n v="1426044383"/>
    <n v="1423455983"/>
    <b v="0"/>
    <n v="48"/>
    <b v="1"/>
    <s v="theater/plays"/>
    <n v="102"/>
    <n v="85.21"/>
    <x v="1"/>
    <x v="18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x v="1665"/>
    <x v="2"/>
    <s v="US"/>
    <s v="USD"/>
    <n v="1382068740"/>
    <n v="1380477691"/>
    <b v="0"/>
    <n v="71"/>
    <b v="1"/>
    <s v="music/classical music"/>
    <n v="102"/>
    <n v="57.54"/>
    <x v="5"/>
    <x v="38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x v="1666"/>
    <x v="2"/>
    <s v="US"/>
    <s v="USD"/>
    <n v="1438374748"/>
    <n v="1435782748"/>
    <b v="0"/>
    <n v="20"/>
    <b v="1"/>
    <s v="theater/plays"/>
    <n v="102"/>
    <n v="204.05"/>
    <x v="1"/>
    <x v="18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x v="1667"/>
    <x v="2"/>
    <s v="US"/>
    <s v="USD"/>
    <n v="1415208840"/>
    <n v="1412611498"/>
    <b v="1"/>
    <n v="67"/>
    <b v="1"/>
    <s v="food/small batch"/>
    <n v="102"/>
    <n v="60.87"/>
    <x v="7"/>
    <x v="33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x v="1668"/>
    <x v="2"/>
    <s v="GB"/>
    <s v="GBP"/>
    <n v="1408204857"/>
    <n v="1406390457"/>
    <b v="0"/>
    <n v="48"/>
    <b v="1"/>
    <s v="theater/plays"/>
    <n v="102"/>
    <n v="84.85"/>
    <x v="1"/>
    <x v="18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x v="1669"/>
    <x v="2"/>
    <s v="US"/>
    <s v="USD"/>
    <n v="1316851854"/>
    <n v="1311667854"/>
    <b v="0"/>
    <n v="47"/>
    <b v="1"/>
    <s v="music/rock"/>
    <n v="102"/>
    <n v="86.49"/>
    <x v="5"/>
    <x v="31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x v="1670"/>
    <x v="2"/>
    <s v="US"/>
    <s v="USD"/>
    <n v="1422636814"/>
    <n v="1420044814"/>
    <b v="0"/>
    <n v="32"/>
    <b v="1"/>
    <s v="theater/musical"/>
    <n v="101"/>
    <n v="126.72"/>
    <x v="1"/>
    <x v="6"/>
    <x v="2348"/>
    <d v="2015-01-30T16:53:34"/>
  </r>
  <r>
    <n v="30"/>
    <s v="Introverts Web Series"/>
    <s v="Comedy series about three introverted roommates coping with single life, secret resentments, and loudmouthed extroverts."/>
    <n v="4000"/>
    <x v="1671"/>
    <x v="2"/>
    <s v="US"/>
    <s v="USD"/>
    <n v="1408604515"/>
    <n v="1406012515"/>
    <b v="0"/>
    <n v="53"/>
    <b v="1"/>
    <s v="film &amp; video/television"/>
    <n v="101"/>
    <n v="76.45"/>
    <x v="0"/>
    <x v="30"/>
    <x v="2349"/>
    <d v="2014-08-21T07:01:55"/>
  </r>
  <r>
    <n v="3157"/>
    <s v="Summer FourPlay"/>
    <s v="Four Directors.  Four One Acts.  Four Genres.  For You."/>
    <n v="4000"/>
    <x v="1672"/>
    <x v="2"/>
    <s v="US"/>
    <s v="USD"/>
    <n v="1405746000"/>
    <n v="1404932105"/>
    <b v="1"/>
    <n v="41"/>
    <b v="1"/>
    <s v="theater/plays"/>
    <n v="101"/>
    <n v="98.54"/>
    <x v="1"/>
    <x v="18"/>
    <x v="2350"/>
    <d v="2014-07-19T05:00:00"/>
  </r>
  <r>
    <n v="1628"/>
    <s v="&quot;Songs for Tsippora&quot; Byronâ€™s DEBUT EP"/>
    <s v="Original Jewish rock music on human relationships and identity"/>
    <n v="4000"/>
    <x v="1673"/>
    <x v="2"/>
    <s v="US"/>
    <s v="USD"/>
    <n v="1403026882"/>
    <n v="1400175682"/>
    <b v="0"/>
    <n v="88"/>
    <b v="1"/>
    <s v="music/rock"/>
    <n v="101"/>
    <n v="45.88"/>
    <x v="5"/>
    <x v="31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x v="1674"/>
    <x v="2"/>
    <s v="US"/>
    <s v="USD"/>
    <n v="1400875307"/>
    <n v="1398283307"/>
    <b v="0"/>
    <n v="56"/>
    <b v="1"/>
    <s v="theater/plays"/>
    <n v="101"/>
    <n v="72.05"/>
    <x v="1"/>
    <x v="18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x v="1675"/>
    <x v="2"/>
    <s v="GB"/>
    <s v="GBP"/>
    <n v="1431204449"/>
    <n v="1428526049"/>
    <b v="0"/>
    <n v="13"/>
    <b v="1"/>
    <s v="theater/plays"/>
    <n v="101"/>
    <n v="310"/>
    <x v="1"/>
    <x v="18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x v="1676"/>
    <x v="2"/>
    <s v="US"/>
    <s v="USD"/>
    <n v="1323838740"/>
    <n v="1321200332"/>
    <b v="0"/>
    <n v="35"/>
    <b v="1"/>
    <s v="music/indie rock"/>
    <n v="101"/>
    <n v="115.09"/>
    <x v="5"/>
    <x v="28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677"/>
    <x v="2"/>
    <s v="US"/>
    <s v="USD"/>
    <n v="1470801600"/>
    <n v="1468122163"/>
    <b v="0"/>
    <n v="61"/>
    <b v="1"/>
    <s v="theater/plays"/>
    <n v="100"/>
    <n v="65.87"/>
    <x v="1"/>
    <x v="18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678"/>
    <x v="2"/>
    <s v="GB"/>
    <s v="GBP"/>
    <n v="1485991860"/>
    <n v="1483124208"/>
    <b v="0"/>
    <n v="115"/>
    <b v="1"/>
    <s v="theater/plays"/>
    <n v="100"/>
    <n v="34.92"/>
    <x v="1"/>
    <x v="18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x v="1679"/>
    <x v="2"/>
    <s v="US"/>
    <s v="USD"/>
    <n v="1421009610"/>
    <n v="1419281610"/>
    <b v="0"/>
    <n v="33"/>
    <b v="1"/>
    <s v="theater/plays"/>
    <n v="100"/>
    <n v="121.36"/>
    <x v="1"/>
    <x v="18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x v="1680"/>
    <x v="2"/>
    <s v="US"/>
    <s v="USD"/>
    <n v="1463520479"/>
    <n v="1458336479"/>
    <b v="0"/>
    <n v="49"/>
    <b v="1"/>
    <s v="theater/plays"/>
    <n v="100"/>
    <n v="81.67"/>
    <x v="1"/>
    <x v="18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x v="1681"/>
    <x v="2"/>
    <s v="US"/>
    <s v="USD"/>
    <n v="1318189261"/>
    <n v="1315597261"/>
    <b v="0"/>
    <n v="100"/>
    <b v="1"/>
    <s v="film &amp; video/shorts"/>
    <n v="100"/>
    <n v="40.01"/>
    <x v="0"/>
    <x v="40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x v="1682"/>
    <x v="2"/>
    <s v="US"/>
    <s v="USD"/>
    <n v="1481957940"/>
    <n v="1478050429"/>
    <b v="0"/>
    <n v="31"/>
    <b v="1"/>
    <s v="theater/plays"/>
    <n v="100"/>
    <n v="129.03"/>
    <x v="1"/>
    <x v="18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x v="1682"/>
    <x v="2"/>
    <s v="GB"/>
    <s v="GBP"/>
    <n v="1404471600"/>
    <n v="1401910634"/>
    <b v="0"/>
    <n v="13"/>
    <b v="1"/>
    <s v="theater/plays"/>
    <n v="100"/>
    <n v="307.69"/>
    <x v="1"/>
    <x v="18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x v="1683"/>
    <x v="3"/>
    <s v="US"/>
    <s v="USD"/>
    <n v="1491738594"/>
    <n v="1489150194"/>
    <b v="0"/>
    <n v="7"/>
    <b v="0"/>
    <s v="music/faith"/>
    <n v="44"/>
    <n v="253.14"/>
    <x v="5"/>
    <x v="15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x v="1684"/>
    <x v="1"/>
    <s v="US"/>
    <s v="USD"/>
    <n v="1388102094"/>
    <n v="1385510094"/>
    <b v="0"/>
    <n v="52"/>
    <b v="0"/>
    <s v="publishing/fiction"/>
    <n v="41"/>
    <n v="31.85"/>
    <x v="2"/>
    <x v="34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x v="1685"/>
    <x v="1"/>
    <s v="AU"/>
    <s v="AUD"/>
    <n v="1422928800"/>
    <n v="1420235311"/>
    <b v="0"/>
    <n v="5"/>
    <b v="0"/>
    <s v="theater/spaces"/>
    <n v="30"/>
    <n v="237"/>
    <x v="1"/>
    <x v="1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1686"/>
    <x v="1"/>
    <s v="CA"/>
    <s v="CAD"/>
    <n v="1401595140"/>
    <n v="1398980941"/>
    <b v="0"/>
    <n v="17"/>
    <b v="0"/>
    <s v="theater/spaces"/>
    <n v="23"/>
    <n v="53.53"/>
    <x v="1"/>
    <x v="1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x v="1687"/>
    <x v="1"/>
    <s v="US"/>
    <s v="USD"/>
    <n v="1437432392"/>
    <n v="1434840392"/>
    <b v="0"/>
    <n v="15"/>
    <b v="0"/>
    <s v="music/faith"/>
    <n v="21"/>
    <n v="56.67"/>
    <x v="5"/>
    <x v="15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x v="927"/>
    <x v="1"/>
    <s v="GB"/>
    <s v="GBP"/>
    <n v="1468752468"/>
    <n v="1467024468"/>
    <b v="0"/>
    <n v="8"/>
    <b v="0"/>
    <s v="theater/plays"/>
    <n v="20"/>
    <n v="100.63"/>
    <x v="1"/>
    <x v="18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x v="1352"/>
    <x v="1"/>
    <s v="US"/>
    <s v="USD"/>
    <n v="1362711728"/>
    <n v="1360119728"/>
    <b v="0"/>
    <n v="13"/>
    <b v="0"/>
    <s v="publishing/children's books"/>
    <n v="14"/>
    <n v="43.85"/>
    <x v="2"/>
    <x v="25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x v="1688"/>
    <x v="1"/>
    <s v="NL"/>
    <s v="EUR"/>
    <n v="1457812364"/>
    <n v="1455220364"/>
    <b v="0"/>
    <n v="8"/>
    <b v="0"/>
    <s v="technology/wearables"/>
    <n v="12"/>
    <n v="60"/>
    <x v="3"/>
    <x v="10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x v="1091"/>
    <x v="1"/>
    <s v="US"/>
    <s v="USD"/>
    <n v="1466363576"/>
    <n v="1461179576"/>
    <b v="0"/>
    <n v="9"/>
    <b v="0"/>
    <s v="theater/plays"/>
    <n v="7"/>
    <n v="29.56"/>
    <x v="1"/>
    <x v="18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x v="1689"/>
    <x v="0"/>
    <s v="US"/>
    <s v="USD"/>
    <n v="1418368260"/>
    <n v="1417654672"/>
    <b v="0"/>
    <n v="8"/>
    <b v="0"/>
    <s v="technology/wearables"/>
    <n v="6"/>
    <n v="29.25"/>
    <x v="3"/>
    <x v="10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x v="1690"/>
    <x v="1"/>
    <s v="US"/>
    <s v="USD"/>
    <n v="1415562471"/>
    <n v="1412966871"/>
    <b v="0"/>
    <n v="8"/>
    <b v="0"/>
    <s v="music/faith"/>
    <n v="6"/>
    <n v="28.13"/>
    <x v="5"/>
    <x v="15"/>
    <x v="2372"/>
    <d v="2014-11-09T19:47:51"/>
  </r>
  <r>
    <n v="232"/>
    <s v="#noblurredlines"/>
    <s v="A high-impact, high-quality resource to address, for young people and youth-related professionals, the issue of sexual consent."/>
    <n v="4000"/>
    <x v="486"/>
    <x v="1"/>
    <s v="GB"/>
    <s v="GBP"/>
    <n v="1425066546"/>
    <n v="1422474546"/>
    <b v="0"/>
    <n v="7"/>
    <b v="0"/>
    <s v="film &amp; video/drama"/>
    <n v="3"/>
    <n v="15.71"/>
    <x v="0"/>
    <x v="5"/>
    <x v="2373"/>
    <d v="2015-02-27T19:49:06"/>
  </r>
  <r>
    <n v="1100"/>
    <s v="Aeldengald Saga Book I"/>
    <s v="A retro style puzzle rpg with a dark story. Your decisions will influence the world and decide the outcome of the story."/>
    <n v="4000"/>
    <x v="181"/>
    <x v="1"/>
    <s v="DE"/>
    <s v="EUR"/>
    <n v="1455417571"/>
    <n v="1452825571"/>
    <b v="0"/>
    <n v="10"/>
    <b v="0"/>
    <s v="games/video games"/>
    <n v="3"/>
    <n v="10"/>
    <x v="4"/>
    <x v="9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x v="181"/>
    <x v="0"/>
    <s v="US"/>
    <s v="USD"/>
    <n v="1307554261"/>
    <n v="1304962261"/>
    <b v="0"/>
    <n v="1"/>
    <b v="0"/>
    <s v="publishing/art books"/>
    <n v="3"/>
    <n v="100"/>
    <x v="2"/>
    <x v="35"/>
    <x v="2375"/>
    <d v="2011-06-08T17:31:01"/>
  </r>
  <r>
    <n v="1799"/>
    <s v="The UnDiscovered Image"/>
    <s v="The UnDiscovered Image, a monthly publication dedicated to photographers."/>
    <n v="4000"/>
    <x v="1691"/>
    <x v="1"/>
    <s v="GB"/>
    <s v="GBP"/>
    <n v="1415740408"/>
    <n v="1414008808"/>
    <b v="1"/>
    <n v="6"/>
    <b v="0"/>
    <s v="photography/photobooks"/>
    <n v="2"/>
    <n v="11.64"/>
    <x v="6"/>
    <x v="14"/>
    <x v="2376"/>
    <d v="2014-11-11T21:13:28"/>
  </r>
  <r>
    <n v="996"/>
    <s v="Social behavior in technical communities"/>
    <s v="Study the behaviour of technical communities by tracking their movement  through wearables"/>
    <n v="4000"/>
    <x v="86"/>
    <x v="1"/>
    <s v="US"/>
    <s v="USD"/>
    <n v="1406474820"/>
    <n v="1403902060"/>
    <b v="0"/>
    <n v="5"/>
    <b v="0"/>
    <s v="technology/wearables"/>
    <n v="2"/>
    <n v="13"/>
    <x v="3"/>
    <x v="10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x v="100"/>
    <x v="1"/>
    <s v="US"/>
    <s v="USD"/>
    <n v="1338404400"/>
    <n v="1335855631"/>
    <b v="0"/>
    <n v="4"/>
    <b v="0"/>
    <s v="publishing/children's books"/>
    <n v="1"/>
    <n v="11.25"/>
    <x v="2"/>
    <x v="25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x v="216"/>
    <x v="1"/>
    <s v="US"/>
    <s v="USD"/>
    <n v="1410958191"/>
    <n v="1408366191"/>
    <b v="0"/>
    <n v="3"/>
    <b v="0"/>
    <s v="music/faith"/>
    <n v="1"/>
    <n v="11.67"/>
    <x v="5"/>
    <x v="15"/>
    <x v="2379"/>
    <d v="2014-09-17T12:49:51"/>
  </r>
  <r>
    <n v="2767"/>
    <s v="the Giant Turnip"/>
    <s v="An animated bedtime story with Dedka, Babka and the rest of the family working together on a BIG problem"/>
    <n v="4000"/>
    <x v="33"/>
    <x v="1"/>
    <s v="CA"/>
    <s v="CAD"/>
    <n v="1439766050"/>
    <n v="1434582050"/>
    <b v="0"/>
    <n v="3"/>
    <b v="0"/>
    <s v="publishing/children's books"/>
    <n v="1"/>
    <n v="11.33"/>
    <x v="2"/>
    <x v="25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x v="32"/>
    <x v="1"/>
    <s v="US"/>
    <s v="USD"/>
    <n v="1308431646"/>
    <n v="1305839646"/>
    <b v="0"/>
    <n v="2"/>
    <b v="0"/>
    <s v="publishing/fiction"/>
    <n v="1"/>
    <n v="15"/>
    <x v="2"/>
    <x v="34"/>
    <x v="2381"/>
    <d v="2011-06-18T21:14:06"/>
  </r>
  <r>
    <n v="4065"/>
    <s v="A Midsummer's Night's Dream"/>
    <s v="A classical/ fantasy version of midsummers done by professionally trained actors in Tulsa!"/>
    <n v="4000"/>
    <x v="1692"/>
    <x v="1"/>
    <s v="US"/>
    <s v="USD"/>
    <n v="1407883811"/>
    <n v="1405291811"/>
    <b v="0"/>
    <n v="4"/>
    <b v="0"/>
    <s v="theater/plays"/>
    <n v="1"/>
    <n v="6.75"/>
    <x v="1"/>
    <x v="18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x v="87"/>
    <x v="1"/>
    <s v="US"/>
    <s v="USD"/>
    <n v="1460140500"/>
    <n v="1457628680"/>
    <b v="0"/>
    <n v="1"/>
    <b v="0"/>
    <s v="theater/plays"/>
    <n v="1"/>
    <n v="25"/>
    <x v="1"/>
    <x v="18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x v="0"/>
    <x v="0"/>
    <s v="US"/>
    <s v="USD"/>
    <n v="1431728242"/>
    <n v="1429568242"/>
    <b v="0"/>
    <n v="0"/>
    <b v="0"/>
    <s v="film &amp; video/science fiction"/>
    <n v="0"/>
    <n v="0"/>
    <x v="0"/>
    <x v="0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s v="CA"/>
    <s v="CAD"/>
    <n v="1424112483"/>
    <n v="1421520483"/>
    <b v="0"/>
    <n v="0"/>
    <b v="0"/>
    <s v="publishing/fiction"/>
    <n v="0"/>
    <n v="0"/>
    <x v="2"/>
    <x v="34"/>
    <x v="2385"/>
    <d v="2015-02-16T18:48:03"/>
  </r>
  <r>
    <n v="1061"/>
    <s v="Chat Box 23 (Canceled)"/>
    <s v="T.O., Adi &amp; Mercedes discuss their point of views, women's issues &amp; Hollywood Hotties."/>
    <n v="4000"/>
    <x v="0"/>
    <x v="0"/>
    <s v="US"/>
    <s v="USD"/>
    <n v="1462150800"/>
    <n v="1456987108"/>
    <b v="0"/>
    <n v="0"/>
    <b v="0"/>
    <s v="journalism/audio"/>
    <n v="0"/>
    <n v="0"/>
    <x v="8"/>
    <x v="22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s v="US"/>
    <s v="USD"/>
    <n v="1424131727"/>
    <n v="1421539727"/>
    <b v="0"/>
    <n v="0"/>
    <b v="0"/>
    <s v="games/mobile games"/>
    <n v="0"/>
    <n v="0"/>
    <x v="4"/>
    <x v="17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x v="0"/>
    <x v="1"/>
    <s v="US"/>
    <s v="USD"/>
    <n v="1420085535"/>
    <n v="1414897935"/>
    <b v="0"/>
    <n v="0"/>
    <b v="0"/>
    <s v="publishing/translations"/>
    <n v="0"/>
    <n v="0"/>
    <x v="2"/>
    <x v="2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0"/>
    <s v="US"/>
    <s v="USD"/>
    <n v="1259715000"/>
    <n v="1253712916"/>
    <b v="0"/>
    <n v="0"/>
    <b v="0"/>
    <s v="publishing/art books"/>
    <n v="0"/>
    <n v="0"/>
    <x v="2"/>
    <x v="35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s v="US"/>
    <s v="USD"/>
    <n v="1452920400"/>
    <n v="1447777481"/>
    <b v="0"/>
    <n v="0"/>
    <b v="0"/>
    <s v="music/faith"/>
    <n v="0"/>
    <n v="0"/>
    <x v="5"/>
    <x v="15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x v="0"/>
    <x v="0"/>
    <s v="US"/>
    <s v="USD"/>
    <n v="1435874384"/>
    <n v="1433282384"/>
    <b v="0"/>
    <n v="0"/>
    <b v="0"/>
    <s v="technology/web"/>
    <n v="0"/>
    <n v="0"/>
    <x v="3"/>
    <x v="7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x v="0"/>
    <x v="1"/>
    <s v="US"/>
    <s v="USD"/>
    <n v="1351432428"/>
    <n v="1350050028"/>
    <b v="0"/>
    <n v="0"/>
    <b v="0"/>
    <s v="publishing/children's books"/>
    <n v="0"/>
    <n v="0"/>
    <x v="2"/>
    <x v="25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x v="0"/>
    <x v="1"/>
    <s v="CA"/>
    <s v="CAD"/>
    <n v="1481258275"/>
    <n v="1478662675"/>
    <b v="0"/>
    <n v="0"/>
    <b v="0"/>
    <s v="theater/musical"/>
    <n v="0"/>
    <n v="0"/>
    <x v="1"/>
    <x v="6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x v="0"/>
    <x v="1"/>
    <s v="US"/>
    <s v="USD"/>
    <n v="1449247439"/>
    <n v="1444059839"/>
    <b v="0"/>
    <n v="0"/>
    <b v="0"/>
    <s v="theater/plays"/>
    <n v="0"/>
    <n v="0"/>
    <x v="1"/>
    <x v="18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x v="1693"/>
    <x v="2"/>
    <s v="US"/>
    <s v="USD"/>
    <n v="1469770500"/>
    <n v="1468362207"/>
    <b v="0"/>
    <n v="47"/>
    <b v="1"/>
    <s v="film &amp; video/television"/>
    <n v="110"/>
    <n v="93.4"/>
    <x v="0"/>
    <x v="30"/>
    <x v="2395"/>
    <d v="2016-07-29T05:35:00"/>
  </r>
  <r>
    <n v="2255"/>
    <s v="Jumbo Jets - Jet Set Expansion Set #2"/>
    <s v="This is the second set of 5 expansions for our route-building game, Jet Set!"/>
    <n v="3950"/>
    <x v="1694"/>
    <x v="2"/>
    <s v="US"/>
    <s v="USD"/>
    <n v="1462661451"/>
    <n v="1460069451"/>
    <b v="0"/>
    <n v="271"/>
    <b v="1"/>
    <s v="games/tabletop games"/>
    <n v="287"/>
    <n v="41.78"/>
    <x v="4"/>
    <x v="32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x v="1695"/>
    <x v="2"/>
    <s v="GB"/>
    <s v="GBP"/>
    <n v="1403301660"/>
    <n v="1400694790"/>
    <b v="1"/>
    <n v="73"/>
    <b v="1"/>
    <s v="theater/spaces"/>
    <n v="101"/>
    <n v="53.95"/>
    <x v="1"/>
    <x v="1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6"/>
    <x v="0"/>
    <s v="GB"/>
    <s v="GBP"/>
    <n v="1454425128"/>
    <n v="1451833128"/>
    <b v="0"/>
    <n v="46"/>
    <b v="0"/>
    <s v="theater/musical"/>
    <n v="53"/>
    <n v="44.76"/>
    <x v="1"/>
    <x v="6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1294"/>
    <x v="1"/>
    <s v="GB"/>
    <s v="GBP"/>
    <n v="1417474761"/>
    <n v="1414879161"/>
    <b v="0"/>
    <n v="10"/>
    <b v="0"/>
    <s v="music/jazz"/>
    <n v="5"/>
    <n v="19.600000000000001"/>
    <x v="5"/>
    <x v="24"/>
    <x v="2399"/>
    <d v="2014-12-01T22:59:21"/>
  </r>
  <r>
    <n v="3334"/>
    <s v="The Saltbox Theatre Collective Seed Money Project"/>
    <s v="The Saltbox Theatre Collective is a brand new not-for-profit theatre company in Illinois."/>
    <n v="3871"/>
    <x v="1697"/>
    <x v="2"/>
    <s v="US"/>
    <s v="USD"/>
    <n v="1438259422"/>
    <n v="1435667422"/>
    <b v="0"/>
    <n v="46"/>
    <b v="1"/>
    <s v="theater/plays"/>
    <n v="139"/>
    <n v="116.65"/>
    <x v="1"/>
    <x v="18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698"/>
    <x v="1"/>
    <s v="US"/>
    <s v="USD"/>
    <n v="1413735972"/>
    <n v="1411143972"/>
    <b v="0"/>
    <n v="22"/>
    <b v="0"/>
    <s v="technology/web"/>
    <n v="37"/>
    <n v="64.36"/>
    <x v="3"/>
    <x v="7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x v="1699"/>
    <x v="2"/>
    <s v="US"/>
    <s v="USD"/>
    <n v="1445818397"/>
    <n v="1442794397"/>
    <b v="0"/>
    <n v="35"/>
    <b v="1"/>
    <s v="theater/plays"/>
    <n v="105"/>
    <n v="114.29"/>
    <x v="1"/>
    <x v="18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x v="1700"/>
    <x v="2"/>
    <s v="US"/>
    <s v="USD"/>
    <n v="1400862355"/>
    <n v="1396974355"/>
    <b v="0"/>
    <n v="81"/>
    <b v="1"/>
    <s v="music/pop"/>
    <n v="101"/>
    <n v="47.19"/>
    <x v="5"/>
    <x v="37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x v="1701"/>
    <x v="1"/>
    <s v="US"/>
    <s v="USD"/>
    <n v="1351582938"/>
    <n v="1348731738"/>
    <b v="0"/>
    <n v="8"/>
    <b v="0"/>
    <s v="music/indie rock"/>
    <n v="3"/>
    <n v="14.13"/>
    <x v="5"/>
    <x v="28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x v="1702"/>
    <x v="1"/>
    <s v="GB"/>
    <s v="GBP"/>
    <n v="1431298860"/>
    <n v="1428341985"/>
    <b v="0"/>
    <n v="2"/>
    <b v="0"/>
    <s v="publishing/fiction"/>
    <n v="1"/>
    <n v="16"/>
    <x v="2"/>
    <x v="34"/>
    <x v="2405"/>
    <d v="2015-05-10T23:01:00"/>
  </r>
  <r>
    <n v="3426"/>
    <s v="Holocene"/>
    <s v="Part ghost story, part cautionary tale, Holocene is a play about the end of our world, and the beginning of another."/>
    <n v="3750"/>
    <x v="1670"/>
    <x v="2"/>
    <s v="US"/>
    <s v="USD"/>
    <n v="1411264800"/>
    <n v="1409620903"/>
    <b v="0"/>
    <n v="87"/>
    <b v="1"/>
    <s v="theater/plays"/>
    <n v="108"/>
    <n v="46.61"/>
    <x v="1"/>
    <x v="18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x v="1703"/>
    <x v="2"/>
    <s v="BE"/>
    <s v="EUR"/>
    <n v="1477210801"/>
    <n v="1472026801"/>
    <b v="1"/>
    <n v="71"/>
    <b v="1"/>
    <s v="photography/photobooks"/>
    <n v="108"/>
    <n v="56.98"/>
    <x v="6"/>
    <x v="14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682"/>
    <x v="2"/>
    <s v="US"/>
    <s v="USD"/>
    <n v="1434241255"/>
    <n v="1431649255"/>
    <b v="0"/>
    <n v="54"/>
    <b v="1"/>
    <s v="theater/spaces"/>
    <n v="107"/>
    <n v="74.069999999999993"/>
    <x v="1"/>
    <x v="1"/>
    <x v="2408"/>
    <d v="2015-06-14T00:20:55"/>
  </r>
  <r>
    <n v="3191"/>
    <s v="Decree 770: Europa"/>
    <s v="A brand new musical about the ban of contraception and abortion in Romania and the revolution that ended it all in 1989."/>
    <n v="3750"/>
    <x v="245"/>
    <x v="1"/>
    <s v="US"/>
    <s v="USD"/>
    <n v="1471370869"/>
    <n v="1466186869"/>
    <b v="0"/>
    <n v="4"/>
    <b v="0"/>
    <s v="theater/musical"/>
    <n v="4"/>
    <n v="37.75"/>
    <x v="1"/>
    <x v="6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x v="1094"/>
    <x v="1"/>
    <s v="US"/>
    <s v="USD"/>
    <n v="1459483140"/>
    <n v="1458178044"/>
    <b v="0"/>
    <n v="4"/>
    <b v="0"/>
    <s v="theater/plays"/>
    <n v="3"/>
    <n v="23.75"/>
    <x v="1"/>
    <x v="18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x v="32"/>
    <x v="1"/>
    <s v="US"/>
    <s v="USD"/>
    <n v="1326520886"/>
    <n v="1322632886"/>
    <b v="0"/>
    <n v="1"/>
    <b v="0"/>
    <s v="music/indie rock"/>
    <n v="1"/>
    <n v="30"/>
    <x v="5"/>
    <x v="28"/>
    <x v="2411"/>
    <d v="2012-01-14T06:01:26"/>
  </r>
  <r>
    <n v="1376"/>
    <s v="Dead Pirates / HIGHMARE LP 2nd pressing"/>
    <s v="Dead Pirates are planning a second pressing of HIGHMARE LP, who wants one ?"/>
    <n v="3700"/>
    <x v="1704"/>
    <x v="2"/>
    <s v="GB"/>
    <s v="GBP"/>
    <n v="1480784606"/>
    <n v="1478189006"/>
    <b v="0"/>
    <n v="168"/>
    <b v="1"/>
    <s v="music/rock"/>
    <n v="252"/>
    <n v="55.61"/>
    <x v="5"/>
    <x v="3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x v="1705"/>
    <x v="2"/>
    <s v="US"/>
    <s v="USD"/>
    <n v="1332362880"/>
    <n v="1329890585"/>
    <b v="0"/>
    <n v="56"/>
    <b v="1"/>
    <s v="music/classical music"/>
    <n v="103"/>
    <n v="67.42"/>
    <x v="5"/>
    <x v="38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x v="1706"/>
    <x v="2"/>
    <s v="US"/>
    <s v="USD"/>
    <n v="1385009940"/>
    <n v="1383327440"/>
    <b v="0"/>
    <n v="108"/>
    <b v="1"/>
    <s v="publishing/nonfiction"/>
    <n v="315"/>
    <n v="105.05"/>
    <x v="2"/>
    <x v="29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x v="16"/>
    <x v="1"/>
    <s v="US"/>
    <s v="USD"/>
    <n v="1310837574"/>
    <n v="1308245574"/>
    <b v="0"/>
    <n v="2"/>
    <b v="0"/>
    <s v="games/video games"/>
    <n v="1"/>
    <n v="13"/>
    <x v="4"/>
    <x v="9"/>
    <x v="2415"/>
    <d v="2011-07-16T17:32:54"/>
  </r>
  <r>
    <n v="3789"/>
    <s v="Austen a New Musical Play"/>
    <s v="This fabulous new play explores the little known love life of England's most famous romantic novelist, Jane Austen."/>
    <n v="3550"/>
    <x v="1707"/>
    <x v="1"/>
    <s v="GB"/>
    <s v="GBP"/>
    <n v="1434395418"/>
    <n v="1431630618"/>
    <b v="0"/>
    <n v="4"/>
    <b v="0"/>
    <s v="theater/musical"/>
    <n v="3"/>
    <n v="29"/>
    <x v="1"/>
    <x v="6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708"/>
    <x v="2"/>
    <s v="US"/>
    <s v="USD"/>
    <n v="1486311939"/>
    <n v="1483719939"/>
    <b v="1"/>
    <n v="335"/>
    <b v="1"/>
    <s v="photography/photobooks"/>
    <n v="559"/>
    <n v="58.38"/>
    <x v="6"/>
    <x v="14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x v="1709"/>
    <x v="2"/>
    <s v="US"/>
    <s v="USD"/>
    <n v="1451530800"/>
    <n v="1448463086"/>
    <b v="0"/>
    <n v="167"/>
    <b v="1"/>
    <s v="photography/photobooks"/>
    <n v="261"/>
    <n v="54.62"/>
    <x v="6"/>
    <x v="14"/>
    <x v="2418"/>
    <d v="2015-12-31T03:00:00"/>
  </r>
  <r>
    <n v="2249"/>
    <s v="Centurion: Legionaries of Rome"/>
    <s v="March with the legions against the enemies of Rome in this role-playing game of military adventures."/>
    <n v="3500"/>
    <x v="1710"/>
    <x v="2"/>
    <s v="US"/>
    <s v="USD"/>
    <n v="1364917965"/>
    <n v="1362329565"/>
    <b v="0"/>
    <n v="180"/>
    <b v="1"/>
    <s v="games/tabletop games"/>
    <n v="169"/>
    <n v="32.82"/>
    <x v="4"/>
    <x v="32"/>
    <x v="2419"/>
    <d v="2013-04-02T15:52:45"/>
  </r>
  <r>
    <n v="13"/>
    <s v="Can't Go Home"/>
    <s v="A travel series hosted by touring musicians that profiles a different American city in each episode."/>
    <n v="3500"/>
    <x v="1711"/>
    <x v="2"/>
    <s v="US"/>
    <s v="USD"/>
    <n v="1466713620"/>
    <n v="1463588109"/>
    <b v="0"/>
    <n v="51"/>
    <b v="1"/>
    <s v="film &amp; video/television"/>
    <n v="160"/>
    <n v="109.78"/>
    <x v="0"/>
    <x v="30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x v="1712"/>
    <x v="2"/>
    <s v="US"/>
    <s v="USD"/>
    <n v="1358198400"/>
    <n v="1354580949"/>
    <b v="0"/>
    <n v="149"/>
    <b v="1"/>
    <s v="publishing/nonfiction"/>
    <n v="156"/>
    <n v="36.53"/>
    <x v="2"/>
    <x v="29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x v="1475"/>
    <x v="2"/>
    <s v="AU"/>
    <s v="AUD"/>
    <n v="1433059187"/>
    <n v="1430467187"/>
    <b v="0"/>
    <n v="53"/>
    <b v="1"/>
    <s v="film &amp; video/shorts"/>
    <n v="155"/>
    <n v="102.08"/>
    <x v="0"/>
    <x v="40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713"/>
    <x v="2"/>
    <s v="US"/>
    <s v="USD"/>
    <n v="1382658169"/>
    <n v="1380238969"/>
    <b v="1"/>
    <n v="141"/>
    <b v="1"/>
    <s v="music/rock"/>
    <n v="138"/>
    <n v="34.17"/>
    <x v="5"/>
    <x v="31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4"/>
    <x v="2"/>
    <s v="US"/>
    <s v="USD"/>
    <n v="1368117239"/>
    <n v="1365525239"/>
    <b v="0"/>
    <n v="75"/>
    <b v="1"/>
    <s v="music/indie rock"/>
    <n v="134"/>
    <n v="62.38"/>
    <x v="5"/>
    <x v="28"/>
    <x v="2424"/>
    <d v="2013-05-09T16:33:59"/>
  </r>
  <r>
    <n v="1303"/>
    <s v="Forward Arena Theatre Company: Summer Season"/>
    <s v="Groundbreaking queer theatre."/>
    <n v="3500"/>
    <x v="1715"/>
    <x v="2"/>
    <s v="GB"/>
    <s v="GBP"/>
    <n v="1469962800"/>
    <n v="1468578920"/>
    <b v="0"/>
    <n v="108"/>
    <b v="1"/>
    <s v="theater/plays"/>
    <n v="130"/>
    <n v="42.21"/>
    <x v="1"/>
    <x v="18"/>
    <x v="2425"/>
    <d v="2016-07-31T11:00:00"/>
  </r>
  <r>
    <n v="3466"/>
    <s v="Spotlight Youth Theater Production of Wizard"/>
    <s v="The Spotlight Youth Theater is a program where every participant has a moment in the spotlight."/>
    <n v="3500"/>
    <x v="1716"/>
    <x v="2"/>
    <s v="US"/>
    <s v="USD"/>
    <n v="1461108450"/>
    <n v="1455928050"/>
    <b v="0"/>
    <n v="61"/>
    <b v="1"/>
    <s v="theater/plays"/>
    <n v="127"/>
    <n v="72.95"/>
    <x v="1"/>
    <x v="18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x v="1717"/>
    <x v="2"/>
    <s v="US"/>
    <s v="USD"/>
    <n v="1337194800"/>
    <n v="1334429646"/>
    <b v="1"/>
    <n v="77"/>
    <b v="1"/>
    <s v="film &amp; video/documentary"/>
    <n v="126"/>
    <n v="57.08"/>
    <x v="0"/>
    <x v="21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x v="1718"/>
    <x v="2"/>
    <s v="US"/>
    <s v="USD"/>
    <n v="1436117922"/>
    <n v="1433525922"/>
    <b v="0"/>
    <n v="63"/>
    <b v="1"/>
    <s v="music/rock"/>
    <n v="124"/>
    <n v="68.94"/>
    <x v="5"/>
    <x v="31"/>
    <x v="2428"/>
    <d v="2015-07-05T17:38:42"/>
  </r>
  <r>
    <n v="1299"/>
    <s v="The (out)Siders Project"/>
    <s v="A new work inspired by the classic novel and created by Dallas teens under the direction of professional artists."/>
    <n v="3500"/>
    <x v="1719"/>
    <x v="2"/>
    <s v="US"/>
    <s v="USD"/>
    <n v="1436902359"/>
    <n v="1434310359"/>
    <b v="0"/>
    <n v="32"/>
    <b v="1"/>
    <s v="theater/plays"/>
    <n v="124"/>
    <n v="135.63"/>
    <x v="1"/>
    <x v="18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x v="1720"/>
    <x v="2"/>
    <s v="US"/>
    <s v="USD"/>
    <n v="1430774974"/>
    <n v="1426886974"/>
    <b v="0"/>
    <n v="46"/>
    <b v="1"/>
    <s v="technology/makerspaces"/>
    <n v="123"/>
    <n v="93.7"/>
    <x v="3"/>
    <x v="4"/>
    <x v="2430"/>
    <d v="2015-05-04T21:29:34"/>
  </r>
  <r>
    <n v="3308"/>
    <s v="A Hand of Talons"/>
    <s v="Descend into the dark world of steampunk noir in this thrilling new play, written by Maggie Lee and directed by Amy Poisson!"/>
    <n v="3500"/>
    <x v="1652"/>
    <x v="2"/>
    <s v="US"/>
    <s v="USD"/>
    <n v="1460581365"/>
    <n v="1458766965"/>
    <b v="0"/>
    <n v="57"/>
    <b v="1"/>
    <s v="theater/plays"/>
    <n v="122"/>
    <n v="75.09"/>
    <x v="1"/>
    <x v="18"/>
    <x v="2431"/>
    <d v="2016-04-13T21:02:45"/>
  </r>
  <r>
    <n v="1247"/>
    <s v="BRAIN DEAD to record debut EP with SLAYER producer!"/>
    <s v="BRAIN DEAD is going to record their debut EP and they need your help, Bozos!"/>
    <n v="3500"/>
    <x v="1721"/>
    <x v="2"/>
    <s v="US"/>
    <s v="USD"/>
    <n v="1367823655"/>
    <n v="1365231655"/>
    <b v="1"/>
    <n v="50"/>
    <b v="1"/>
    <s v="music/rock"/>
    <n v="122"/>
    <n v="85.5"/>
    <x v="5"/>
    <x v="31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x v="1722"/>
    <x v="2"/>
    <s v="US"/>
    <s v="USD"/>
    <n v="1330916400"/>
    <n v="1327969730"/>
    <b v="0"/>
    <n v="72"/>
    <b v="1"/>
    <s v="music/indie rock"/>
    <n v="121"/>
    <n v="58.6"/>
    <x v="5"/>
    <x v="28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x v="1723"/>
    <x v="2"/>
    <s v="US"/>
    <s v="USD"/>
    <n v="1298343600"/>
    <n v="1295624113"/>
    <b v="0"/>
    <n v="93"/>
    <b v="1"/>
    <s v="music/pop"/>
    <n v="119"/>
    <n v="44.96"/>
    <x v="5"/>
    <x v="37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24"/>
    <x v="2"/>
    <s v="US"/>
    <s v="USD"/>
    <n v="1316124003"/>
    <n v="1313532003"/>
    <b v="0"/>
    <n v="90"/>
    <b v="1"/>
    <s v="music/indie rock"/>
    <n v="119"/>
    <n v="46.4"/>
    <x v="5"/>
    <x v="28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725"/>
    <x v="2"/>
    <s v="US"/>
    <s v="USD"/>
    <n v="1291131815"/>
    <n v="1287071015"/>
    <b v="1"/>
    <n v="66"/>
    <b v="1"/>
    <s v="music/rock"/>
    <n v="119"/>
    <n v="63.18"/>
    <x v="5"/>
    <x v="31"/>
    <x v="2436"/>
    <d v="2010-11-30T15:43:35"/>
  </r>
  <r>
    <n v="75"/>
    <s v="&quot;DAD&quot; - A USC Short Film"/>
    <s v="A teenager named Charlie discovers something new about himself while coping with the loss of his father."/>
    <n v="3500"/>
    <x v="1672"/>
    <x v="2"/>
    <s v="US"/>
    <s v="USD"/>
    <n v="1366693272"/>
    <n v="1364101272"/>
    <b v="0"/>
    <n v="47"/>
    <b v="1"/>
    <s v="film &amp; video/shorts"/>
    <n v="115"/>
    <n v="85.96"/>
    <x v="0"/>
    <x v="40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x v="1726"/>
    <x v="2"/>
    <s v="US"/>
    <s v="USD"/>
    <n v="1412086187"/>
    <n v="1409494187"/>
    <b v="0"/>
    <n v="87"/>
    <b v="1"/>
    <s v="music/rock"/>
    <n v="115"/>
    <n v="46.22"/>
    <x v="5"/>
    <x v="31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x v="1727"/>
    <x v="2"/>
    <s v="US"/>
    <s v="USD"/>
    <n v="1337144340"/>
    <n v="1333597555"/>
    <b v="0"/>
    <n v="55"/>
    <b v="1"/>
    <s v="music/indie rock"/>
    <n v="115"/>
    <n v="72.91"/>
    <x v="5"/>
    <x v="28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x v="1728"/>
    <x v="2"/>
    <s v="US"/>
    <s v="USD"/>
    <n v="1268723160"/>
    <n v="1265269559"/>
    <b v="1"/>
    <n v="84"/>
    <b v="1"/>
    <s v="film &amp; video/documentary"/>
    <n v="114"/>
    <n v="47.4"/>
    <x v="0"/>
    <x v="21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x v="1729"/>
    <x v="2"/>
    <s v="US"/>
    <s v="USD"/>
    <n v="1302260155"/>
    <n v="1298289355"/>
    <b v="0"/>
    <n v="57"/>
    <b v="1"/>
    <s v="film &amp; video/shorts"/>
    <n v="114"/>
    <n v="69.790000000000006"/>
    <x v="0"/>
    <x v="40"/>
    <x v="2441"/>
    <d v="2011-04-08T10:55:55"/>
  </r>
  <r>
    <n v="1395"/>
    <s v="Quiet Oaks Full Length Album"/>
    <s v="Help Quiet Oaks record their debut album!!!"/>
    <n v="3500"/>
    <x v="1730"/>
    <x v="2"/>
    <s v="US"/>
    <s v="USD"/>
    <n v="1484430481"/>
    <n v="1481838481"/>
    <b v="0"/>
    <n v="82"/>
    <b v="1"/>
    <s v="music/rock"/>
    <n v="112"/>
    <n v="47.76"/>
    <x v="5"/>
    <x v="31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x v="1731"/>
    <x v="2"/>
    <s v="US"/>
    <s v="USD"/>
    <n v="1380949200"/>
    <n v="1378586179"/>
    <b v="0"/>
    <n v="65"/>
    <b v="1"/>
    <s v="music/classical music"/>
    <n v="112"/>
    <n v="60.15"/>
    <x v="5"/>
    <x v="38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732"/>
    <x v="2"/>
    <s v="US"/>
    <s v="USD"/>
    <n v="1408942740"/>
    <n v="1406958354"/>
    <b v="0"/>
    <n v="31"/>
    <b v="1"/>
    <s v="theater/plays"/>
    <n v="111"/>
    <n v="125.81"/>
    <x v="1"/>
    <x v="18"/>
    <x v="2444"/>
    <d v="2014-08-25T04:59:00"/>
  </r>
  <r>
    <n v="3683"/>
    <s v="A Krumpus Story - World Premiere"/>
    <s v="A Krumpus Story is a dark holiday comedy for anyone who wants a little more spice in their holiday fare."/>
    <n v="3500"/>
    <x v="1733"/>
    <x v="2"/>
    <s v="US"/>
    <s v="USD"/>
    <n v="1476931696"/>
    <n v="1474339696"/>
    <b v="0"/>
    <n v="66"/>
    <b v="1"/>
    <s v="theater/plays"/>
    <n v="111"/>
    <n v="58.79"/>
    <x v="1"/>
    <x v="18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x v="1734"/>
    <x v="2"/>
    <s v="US"/>
    <s v="USD"/>
    <n v="1489497886"/>
    <n v="1487082286"/>
    <b v="1"/>
    <n v="70"/>
    <b v="1"/>
    <s v="photography/photobooks"/>
    <n v="110"/>
    <n v="55.22"/>
    <x v="6"/>
    <x v="14"/>
    <x v="2446"/>
    <d v="2017-03-14T13:24:46"/>
  </r>
  <r>
    <n v="524"/>
    <s v="Zero Down"/>
    <s v="Angel on the Corner need YOUR help to raise Â£3,500 to take Zero Down by Sarah Hehir to the Edinburgh Fringe Festival this August!"/>
    <n v="3500"/>
    <x v="1735"/>
    <x v="2"/>
    <s v="GB"/>
    <s v="GBP"/>
    <n v="1464801169"/>
    <n v="1462209169"/>
    <b v="0"/>
    <n v="130"/>
    <b v="1"/>
    <s v="theater/plays"/>
    <n v="109"/>
    <n v="29.26"/>
    <x v="1"/>
    <x v="18"/>
    <x v="2447"/>
    <d v="2016-06-01T17:12:49"/>
  </r>
  <r>
    <n v="1290"/>
    <s v="I Died... I Came Back, ... Whatever"/>
    <s v="Sometimes your Heart has to STOP for your Life to START."/>
    <n v="3500"/>
    <x v="1736"/>
    <x v="2"/>
    <s v="US"/>
    <s v="USD"/>
    <n v="1429772340"/>
    <n v="1427121931"/>
    <b v="0"/>
    <n v="86"/>
    <b v="1"/>
    <s v="theater/plays"/>
    <n v="109"/>
    <n v="44.19"/>
    <x v="1"/>
    <x v="18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x v="1737"/>
    <x v="2"/>
    <s v="US"/>
    <s v="USD"/>
    <n v="1417465515"/>
    <n v="1415737515"/>
    <b v="0"/>
    <n v="50"/>
    <b v="1"/>
    <s v="theater/musical"/>
    <n v="109"/>
    <n v="75.959999999999994"/>
    <x v="1"/>
    <x v="6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x v="1738"/>
    <x v="2"/>
    <s v="US"/>
    <s v="USD"/>
    <n v="1465178400"/>
    <n v="1461985967"/>
    <b v="0"/>
    <n v="60"/>
    <b v="1"/>
    <s v="theater/plays"/>
    <n v="107"/>
    <n v="62.67"/>
    <x v="1"/>
    <x v="18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39"/>
    <x v="2"/>
    <s v="GB"/>
    <s v="GBP"/>
    <n v="1380192418"/>
    <n v="1375008418"/>
    <b v="0"/>
    <n v="63"/>
    <b v="1"/>
    <s v="music/classical music"/>
    <n v="107"/>
    <n v="59.46"/>
    <x v="5"/>
    <x v="38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x v="1740"/>
    <x v="2"/>
    <s v="US"/>
    <s v="USD"/>
    <n v="1331352129"/>
    <n v="1328760129"/>
    <b v="1"/>
    <n v="73"/>
    <b v="1"/>
    <s v="music/indie rock"/>
    <n v="107"/>
    <n v="51.19"/>
    <x v="5"/>
    <x v="28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x v="1741"/>
    <x v="2"/>
    <s v="US"/>
    <s v="USD"/>
    <n v="1412135940"/>
    <n v="1410555998"/>
    <b v="1"/>
    <n v="55"/>
    <b v="1"/>
    <s v="film &amp; video/documentary"/>
    <n v="107"/>
    <n v="67.91"/>
    <x v="0"/>
    <x v="21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x v="1742"/>
    <x v="2"/>
    <s v="CA"/>
    <s v="CAD"/>
    <n v="1446053616"/>
    <n v="1443461616"/>
    <b v="0"/>
    <n v="52"/>
    <b v="1"/>
    <s v="theater/plays"/>
    <n v="107"/>
    <n v="71.73"/>
    <x v="1"/>
    <x v="18"/>
    <x v="2454"/>
    <d v="2015-10-28T17:33:36"/>
  </r>
  <r>
    <n v="2968"/>
    <s v="The Curse of the Babywoman @ FringeNYC"/>
    <s v="The Curse of the Babywoman is real â€” and it is coming to FringeNYC this August."/>
    <n v="3500"/>
    <x v="1743"/>
    <x v="2"/>
    <s v="US"/>
    <s v="USD"/>
    <n v="1471406340"/>
    <n v="1470227660"/>
    <b v="0"/>
    <n v="47"/>
    <b v="1"/>
    <s v="theater/plays"/>
    <n v="106"/>
    <n v="78.94"/>
    <x v="1"/>
    <x v="18"/>
    <x v="2455"/>
    <d v="2016-08-17T03:59:00"/>
  </r>
  <r>
    <n v="852"/>
    <s v="Covers Album - Limited Vinyl Pressing"/>
    <s v="Limited edition 2x12&quot; vinyl pressing of our latest album &quot;Who Do You Think We Are?&quot;"/>
    <n v="3500"/>
    <x v="1744"/>
    <x v="2"/>
    <s v="US"/>
    <s v="USD"/>
    <n v="1477342800"/>
    <n v="1476386395"/>
    <b v="0"/>
    <n v="62"/>
    <b v="1"/>
    <s v="music/metal"/>
    <n v="105"/>
    <n v="59.26"/>
    <x v="5"/>
    <x v="36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x v="1745"/>
    <x v="2"/>
    <s v="US"/>
    <s v="USD"/>
    <n v="1434384880"/>
    <n v="1432484080"/>
    <b v="0"/>
    <n v="111"/>
    <b v="1"/>
    <s v="theater/plays"/>
    <n v="105"/>
    <n v="32.97"/>
    <x v="1"/>
    <x v="18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746"/>
    <x v="2"/>
    <s v="US"/>
    <s v="USD"/>
    <n v="1451881207"/>
    <n v="1449116407"/>
    <b v="0"/>
    <n v="46"/>
    <b v="1"/>
    <s v="theater/plays"/>
    <n v="105"/>
    <n v="79.540000000000006"/>
    <x v="1"/>
    <x v="18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x v="1747"/>
    <x v="2"/>
    <s v="LU"/>
    <s v="EUR"/>
    <n v="1448838000"/>
    <n v="1445791811"/>
    <b v="0"/>
    <n v="51"/>
    <b v="1"/>
    <s v="theater/plays"/>
    <n v="104"/>
    <n v="71.67"/>
    <x v="1"/>
    <x v="18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748"/>
    <x v="2"/>
    <s v="US"/>
    <s v="USD"/>
    <n v="1460141521"/>
    <n v="1457553121"/>
    <b v="1"/>
    <n v="29"/>
    <b v="1"/>
    <s v="film &amp; video/documentary"/>
    <n v="104"/>
    <n v="125.45"/>
    <x v="0"/>
    <x v="21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x v="1749"/>
    <x v="2"/>
    <s v="US"/>
    <s v="USD"/>
    <n v="1403452131"/>
    <n v="1401205731"/>
    <b v="0"/>
    <n v="60"/>
    <b v="1"/>
    <s v="film &amp; video/shorts"/>
    <n v="103"/>
    <n v="60"/>
    <x v="0"/>
    <x v="40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x v="1750"/>
    <x v="2"/>
    <s v="GB"/>
    <s v="GBP"/>
    <n v="1427806320"/>
    <n v="1422834819"/>
    <b v="0"/>
    <n v="27"/>
    <b v="1"/>
    <s v="theater/plays"/>
    <n v="103"/>
    <n v="132.96"/>
    <x v="1"/>
    <x v="18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x v="1751"/>
    <x v="2"/>
    <s v="US"/>
    <s v="USD"/>
    <n v="1374888436"/>
    <n v="1372296436"/>
    <b v="0"/>
    <n v="69"/>
    <b v="1"/>
    <s v="music/electronic music"/>
    <n v="101"/>
    <n v="51.3"/>
    <x v="5"/>
    <x v="26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52"/>
    <x v="2"/>
    <s v="US"/>
    <s v="USD"/>
    <n v="1295928000"/>
    <n v="1288160403"/>
    <b v="1"/>
    <n v="104"/>
    <b v="1"/>
    <s v="theater/plays"/>
    <n v="101"/>
    <n v="33.99"/>
    <x v="1"/>
    <x v="18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x v="1753"/>
    <x v="2"/>
    <s v="US"/>
    <s v="USD"/>
    <n v="1472490000"/>
    <n v="1467468008"/>
    <b v="0"/>
    <n v="39"/>
    <b v="1"/>
    <s v="theater/musical"/>
    <n v="101"/>
    <n v="90.54"/>
    <x v="1"/>
    <x v="6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x v="1531"/>
    <x v="2"/>
    <s v="US"/>
    <s v="USD"/>
    <n v="1405915140"/>
    <n v="1404140667"/>
    <b v="0"/>
    <n v="40"/>
    <b v="1"/>
    <s v="theater/plays"/>
    <n v="101"/>
    <n v="88.25"/>
    <x v="1"/>
    <x v="18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54"/>
    <x v="2"/>
    <s v="GB"/>
    <s v="GBP"/>
    <n v="1470092340"/>
    <n v="1467973256"/>
    <b v="0"/>
    <n v="46"/>
    <b v="1"/>
    <s v="theater/plays"/>
    <n v="101"/>
    <n v="76.650000000000006"/>
    <x v="1"/>
    <x v="18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x v="1755"/>
    <x v="2"/>
    <s v="US"/>
    <s v="USD"/>
    <n v="1410379774"/>
    <n v="1407787774"/>
    <b v="1"/>
    <n v="34"/>
    <b v="1"/>
    <s v="theater/plays"/>
    <n v="100"/>
    <n v="103.35"/>
    <x v="1"/>
    <x v="18"/>
    <x v="2468"/>
    <d v="2014-09-10T20:09:34"/>
  </r>
  <r>
    <n v="8"/>
    <s v="Sizzling in the Kitchen Flynn Style"/>
    <s v="Help us raise the funds to film our pilot episode!"/>
    <n v="3500"/>
    <x v="1756"/>
    <x v="2"/>
    <s v="US"/>
    <s v="USD"/>
    <n v="1460754000"/>
    <n v="1460155212"/>
    <b v="0"/>
    <n v="12"/>
    <b v="1"/>
    <s v="film &amp; video/television"/>
    <n v="100"/>
    <n v="291.79000000000002"/>
    <x v="0"/>
    <x v="30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x v="1757"/>
    <x v="2"/>
    <s v="US"/>
    <s v="USD"/>
    <n v="1359052710"/>
    <n v="1356979110"/>
    <b v="0"/>
    <n v="35"/>
    <b v="1"/>
    <s v="film &amp; video/shorts"/>
    <n v="100"/>
    <n v="100"/>
    <x v="0"/>
    <x v="40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x v="1236"/>
    <x v="1"/>
    <s v="US"/>
    <s v="USD"/>
    <n v="1423750542"/>
    <n v="1421158542"/>
    <b v="0"/>
    <n v="39"/>
    <b v="0"/>
    <s v="theater/musical"/>
    <n v="59"/>
    <n v="53.08"/>
    <x v="1"/>
    <x v="6"/>
    <x v="2471"/>
    <d v="2015-02-12T14:15:42"/>
  </r>
  <r>
    <n v="1802"/>
    <s v="Out Of The Dark"/>
    <s v="Inner Darkness turned into a photobook. Personal work i shot during my recovery...in Berlin."/>
    <n v="3500"/>
    <x v="951"/>
    <x v="1"/>
    <s v="DE"/>
    <s v="EUR"/>
    <n v="1435442340"/>
    <n v="1433416830"/>
    <b v="1"/>
    <n v="18"/>
    <b v="0"/>
    <s v="photography/photobooks"/>
    <n v="48"/>
    <n v="94.28"/>
    <x v="6"/>
    <x v="14"/>
    <x v="2472"/>
    <d v="2015-06-27T21:59:00"/>
  </r>
  <r>
    <n v="196"/>
    <s v="Thunder Under Control"/>
    <s v="A moving short film about a retired female boxer who develops a relationship with a young journalist who idolises her"/>
    <n v="3500"/>
    <x v="1548"/>
    <x v="1"/>
    <s v="GB"/>
    <s v="GBP"/>
    <n v="1444510800"/>
    <n v="1442062898"/>
    <b v="0"/>
    <n v="19"/>
    <b v="0"/>
    <s v="film &amp; video/drama"/>
    <n v="42"/>
    <n v="77.11"/>
    <x v="0"/>
    <x v="5"/>
    <x v="2473"/>
    <d v="2015-10-10T21:00:00"/>
  </r>
  <r>
    <n v="3635"/>
    <s v="Mary's Son"/>
    <s v="Mary's Son is a pop opera about Jesus and the hope he brings to all people."/>
    <n v="3500"/>
    <x v="1758"/>
    <x v="1"/>
    <s v="US"/>
    <s v="USD"/>
    <n v="1461186676"/>
    <n v="1458594676"/>
    <b v="0"/>
    <n v="10"/>
    <b v="0"/>
    <s v="theater/musical"/>
    <n v="36"/>
    <n v="127.6"/>
    <x v="1"/>
    <x v="6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x v="1759"/>
    <x v="1"/>
    <s v="GB"/>
    <s v="GBP"/>
    <n v="1486547945"/>
    <n v="1483955945"/>
    <b v="1"/>
    <n v="35"/>
    <b v="0"/>
    <s v="theater/spaces"/>
    <n v="24"/>
    <n v="23.63"/>
    <x v="1"/>
    <x v="1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x v="1760"/>
    <x v="1"/>
    <s v="GB"/>
    <s v="GBP"/>
    <n v="1448492400"/>
    <n v="1446506080"/>
    <b v="0"/>
    <n v="6"/>
    <b v="0"/>
    <s v="theater/plays"/>
    <n v="22"/>
    <n v="129.16999999999999"/>
    <x v="1"/>
    <x v="18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x v="1761"/>
    <x v="3"/>
    <s v="FR"/>
    <s v="EUR"/>
    <n v="1491590738"/>
    <n v="1489517138"/>
    <b v="0"/>
    <n v="10"/>
    <b v="0"/>
    <s v="music/faith"/>
    <n v="22"/>
    <n v="76"/>
    <x v="5"/>
    <x v="15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x v="1762"/>
    <x v="1"/>
    <s v="US"/>
    <s v="USD"/>
    <n v="1452795416"/>
    <n v="1450203416"/>
    <b v="0"/>
    <n v="6"/>
    <b v="0"/>
    <s v="theater/plays"/>
    <n v="22"/>
    <n v="126.5"/>
    <x v="1"/>
    <x v="18"/>
    <x v="2478"/>
    <d v="2016-01-14T18:16:56"/>
  </r>
  <r>
    <n v="866"/>
    <s v="California Dreamin' Tour 2015"/>
    <s v="Drivetime heads to Cali for summer tour supported by @Smoothjazz.com &amp; @JJZPhilly  #Spaghettini #The Roxy"/>
    <n v="3500"/>
    <x v="99"/>
    <x v="1"/>
    <s v="US"/>
    <s v="USD"/>
    <n v="1425136200"/>
    <n v="1421853518"/>
    <b v="0"/>
    <n v="11"/>
    <b v="0"/>
    <s v="music/jazz"/>
    <n v="18"/>
    <n v="58.18"/>
    <x v="5"/>
    <x v="24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x v="1763"/>
    <x v="1"/>
    <s v="US"/>
    <s v="USD"/>
    <n v="1473211313"/>
    <n v="1472001713"/>
    <b v="0"/>
    <n v="17"/>
    <b v="0"/>
    <s v="theater/plays"/>
    <n v="18"/>
    <n v="36.590000000000003"/>
    <x v="1"/>
    <x v="18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x v="317"/>
    <x v="1"/>
    <s v="GB"/>
    <s v="GBP"/>
    <n v="1488271860"/>
    <n v="1484484219"/>
    <b v="0"/>
    <n v="5"/>
    <b v="0"/>
    <s v="theater/plays"/>
    <n v="11"/>
    <n v="80"/>
    <x v="1"/>
    <x v="18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x v="1764"/>
    <x v="1"/>
    <s v="CA"/>
    <s v="CAD"/>
    <n v="1425246439"/>
    <n v="1422222439"/>
    <b v="1"/>
    <n v="9"/>
    <b v="0"/>
    <s v="photography/photobooks"/>
    <n v="11"/>
    <n v="42.22"/>
    <x v="6"/>
    <x v="14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x v="1765"/>
    <x v="1"/>
    <s v="US"/>
    <s v="USD"/>
    <n v="1454213820"/>
    <n v="1451723535"/>
    <b v="0"/>
    <n v="11"/>
    <b v="0"/>
    <s v="games/mobile games"/>
    <n v="10"/>
    <n v="32.82"/>
    <x v="4"/>
    <x v="17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x v="15"/>
    <x v="1"/>
    <s v="US"/>
    <s v="USD"/>
    <n v="1454054429"/>
    <n v="1451462429"/>
    <b v="0"/>
    <n v="2"/>
    <b v="0"/>
    <s v="music/jazz"/>
    <n v="1"/>
    <n v="25"/>
    <x v="5"/>
    <x v="24"/>
    <x v="2484"/>
    <d v="2016-01-29T08:00:29"/>
  </r>
  <r>
    <n v="873"/>
    <s v="The Dreamer-An Original Jazz CD"/>
    <s v="Fall in love with &quot;The Dreamer&quot;, new original music from trumpeter Freddie Dunn!"/>
    <n v="3500"/>
    <x v="100"/>
    <x v="1"/>
    <s v="US"/>
    <s v="USD"/>
    <n v="1352610040"/>
    <n v="1349150440"/>
    <b v="0"/>
    <n v="5"/>
    <b v="0"/>
    <s v="music/jazz"/>
    <n v="1"/>
    <n v="9"/>
    <x v="5"/>
    <x v="24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47"/>
    <x v="1"/>
    <s v="US"/>
    <s v="USD"/>
    <n v="1383509357"/>
    <n v="1380913757"/>
    <b v="0"/>
    <n v="2"/>
    <b v="0"/>
    <s v="music/jazz"/>
    <n v="1"/>
    <n v="20"/>
    <x v="5"/>
    <x v="24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x v="1766"/>
    <x v="1"/>
    <s v="US"/>
    <s v="USD"/>
    <n v="1431144000"/>
    <n v="1426407426"/>
    <b v="0"/>
    <n v="2"/>
    <b v="0"/>
    <s v="theater/plays"/>
    <n v="1"/>
    <n v="18.5"/>
    <x v="1"/>
    <x v="18"/>
    <x v="2487"/>
    <d v="2015-05-09T04:00:00"/>
  </r>
  <r>
    <n v="912"/>
    <s v="Triad a new album by James Murrell"/>
    <s v="My new album will be called Triad, an album of original music performed by me &amp; guest musical artists."/>
    <n v="3500"/>
    <x v="32"/>
    <x v="1"/>
    <s v="US"/>
    <s v="USD"/>
    <n v="1355197047"/>
    <n v="1350009447"/>
    <b v="0"/>
    <n v="2"/>
    <b v="0"/>
    <s v="music/jazz"/>
    <n v="1"/>
    <n v="15"/>
    <x v="5"/>
    <x v="24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x v="49"/>
    <x v="1"/>
    <s v="US"/>
    <s v="USD"/>
    <n v="1460737680"/>
    <n v="1455725596"/>
    <b v="0"/>
    <n v="4"/>
    <b v="0"/>
    <s v="theater/plays"/>
    <n v="1"/>
    <n v="7.25"/>
    <x v="1"/>
    <x v="18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x v="87"/>
    <x v="1"/>
    <s v="US"/>
    <s v="USD"/>
    <n v="1427266860"/>
    <n v="1424678460"/>
    <b v="0"/>
    <n v="1"/>
    <b v="0"/>
    <s v="food/food trucks"/>
    <n v="1"/>
    <n v="25"/>
    <x v="7"/>
    <x v="16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x v="25"/>
    <x v="1"/>
    <s v="GB"/>
    <s v="GBP"/>
    <n v="1410439161"/>
    <n v="1407847161"/>
    <b v="0"/>
    <n v="1"/>
    <b v="0"/>
    <s v="theater/plays"/>
    <n v="0"/>
    <n v="10"/>
    <x v="1"/>
    <x v="18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x v="25"/>
    <x v="1"/>
    <s v="US"/>
    <s v="USD"/>
    <n v="1427169540"/>
    <n v="1424701775"/>
    <b v="0"/>
    <n v="1"/>
    <b v="0"/>
    <s v="theater/plays"/>
    <n v="0"/>
    <n v="10"/>
    <x v="1"/>
    <x v="18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x v="4"/>
    <x v="1"/>
    <s v="US"/>
    <s v="USD"/>
    <n v="1464386640"/>
    <n v="1463090149"/>
    <b v="0"/>
    <n v="1"/>
    <b v="0"/>
    <s v="food/food trucks"/>
    <n v="0"/>
    <n v="1"/>
    <x v="7"/>
    <x v="16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x v="0"/>
    <x v="1"/>
    <s v="MX"/>
    <s v="MXN"/>
    <n v="1480831200"/>
    <n v="1479328570"/>
    <b v="0"/>
    <n v="0"/>
    <b v="0"/>
    <s v="publishing/fiction"/>
    <n v="0"/>
    <n v="0"/>
    <x v="2"/>
    <x v="34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x v="0"/>
    <x v="0"/>
    <s v="US"/>
    <s v="USD"/>
    <n v="1457394545"/>
    <n v="1454802545"/>
    <b v="0"/>
    <n v="0"/>
    <b v="0"/>
    <s v="journalism/audio"/>
    <n v="0"/>
    <n v="0"/>
    <x v="8"/>
    <x v="22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x v="0"/>
    <x v="1"/>
    <s v="US"/>
    <s v="USD"/>
    <n v="1432756039"/>
    <n v="1430164039"/>
    <b v="0"/>
    <n v="0"/>
    <b v="0"/>
    <s v="photography/nature"/>
    <n v="0"/>
    <n v="0"/>
    <x v="6"/>
    <x v="39"/>
    <x v="2496"/>
    <d v="2015-05-27T19:47:19"/>
  </r>
  <r>
    <n v="4068"/>
    <s v="Produce BELLE DAME SANS MERCI a stage play"/>
    <s v="Be a PRODUCER of the Original stage play BELLE DAME SANS MERCI by Michael Fenlason! :-) :-( !"/>
    <n v="3495"/>
    <x v="1767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</r>
  <r>
    <n v="181"/>
    <s v="Immemorial"/>
    <s v="Christina has been suffering with flash backs and some very disturbing nightmares and realises that it is more than just nightmares."/>
    <n v="3423"/>
    <x v="1768"/>
    <x v="1"/>
    <s v="GB"/>
    <s v="GBP"/>
    <n v="1434995295"/>
    <n v="1432403295"/>
    <b v="0"/>
    <n v="4"/>
    <b v="0"/>
    <s v="film &amp; video/drama"/>
    <n v="21"/>
    <n v="180.5"/>
    <x v="0"/>
    <x v="5"/>
    <x v="2498"/>
    <d v="2015-06-22T17:48:15"/>
  </r>
  <r>
    <n v="530"/>
    <s v="Corners Grove"/>
    <s v="Corners Grove is a coming-of-age play about leaving home, gender identity and the death of Whitney Houston; will benefit Win NYC."/>
    <n v="3405"/>
    <x v="1769"/>
    <x v="2"/>
    <s v="US"/>
    <s v="USD"/>
    <n v="1435111200"/>
    <n v="1433254268"/>
    <b v="0"/>
    <n v="29"/>
    <b v="1"/>
    <s v="theater/plays"/>
    <n v="108"/>
    <n v="126.55"/>
    <x v="1"/>
    <x v="18"/>
    <x v="2499"/>
    <d v="2015-06-24T02:00:00"/>
  </r>
  <r>
    <n v="304"/>
    <s v="Beyond Iconic: Distribution for film on Dennis Stock"/>
    <s v="A portrait of a life fully realized and a look at what it takes to make great photography."/>
    <n v="3400"/>
    <x v="1770"/>
    <x v="2"/>
    <s v="US"/>
    <s v="USD"/>
    <n v="1346464800"/>
    <n v="1343096197"/>
    <b v="1"/>
    <n v="74"/>
    <b v="1"/>
    <s v="film &amp; video/documentary"/>
    <n v="232"/>
    <n v="106.43"/>
    <x v="0"/>
    <x v="21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1771"/>
    <x v="2"/>
    <s v="US"/>
    <s v="USD"/>
    <n v="1372985760"/>
    <n v="1370393760"/>
    <b v="0"/>
    <n v="87"/>
    <b v="1"/>
    <s v="publishing/nonfiction"/>
    <n v="183"/>
    <n v="71.44"/>
    <x v="2"/>
    <x v="29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772"/>
    <x v="2"/>
    <s v="US"/>
    <s v="USD"/>
    <n v="1394521140"/>
    <n v="1392169298"/>
    <b v="0"/>
    <n v="82"/>
    <b v="1"/>
    <s v="music/pop"/>
    <n v="127"/>
    <n v="52.6"/>
    <x v="5"/>
    <x v="37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x v="1773"/>
    <x v="2"/>
    <s v="US"/>
    <s v="USD"/>
    <n v="1419181890"/>
    <n v="1416589890"/>
    <b v="0"/>
    <n v="23"/>
    <b v="1"/>
    <s v="theater/plays"/>
    <n v="119"/>
    <n v="176.09"/>
    <x v="1"/>
    <x v="18"/>
    <x v="2503"/>
    <d v="2014-12-21T17:11:30"/>
  </r>
  <r>
    <n v="3015"/>
    <s v="A Sign for 34 West"/>
    <s v="We're turning an old yogurt shop into a live theater in downtown Charleston.   Please help us hang our sign!"/>
    <n v="3400"/>
    <x v="1774"/>
    <x v="2"/>
    <s v="US"/>
    <s v="USD"/>
    <n v="1402459200"/>
    <n v="1401125238"/>
    <b v="0"/>
    <n v="40"/>
    <b v="1"/>
    <s v="theater/spaces"/>
    <n v="103"/>
    <n v="87.7"/>
    <x v="1"/>
    <x v="1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x v="1775"/>
    <x v="3"/>
    <s v="IE"/>
    <s v="EUR"/>
    <n v="1491586534"/>
    <n v="1488911734"/>
    <b v="0"/>
    <n v="46"/>
    <b v="0"/>
    <s v="theater/spaces"/>
    <n v="46"/>
    <n v="34.130000000000003"/>
    <x v="1"/>
    <x v="1"/>
    <x v="2505"/>
    <d v="2017-04-07T17:35:34"/>
  </r>
  <r>
    <n v="3483"/>
    <s v="The Faculty Lounge"/>
    <s v="Join 5 high school teachers in the lounge of every high school in America.  Hear what they never say in the classroom."/>
    <n v="3350"/>
    <x v="1776"/>
    <x v="2"/>
    <s v="US"/>
    <s v="USD"/>
    <n v="1404403381"/>
    <n v="1401811381"/>
    <b v="0"/>
    <n v="133"/>
    <b v="1"/>
    <s v="theater/plays"/>
    <n v="160"/>
    <n v="40.29"/>
    <x v="1"/>
    <x v="18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x v="1777"/>
    <x v="2"/>
    <s v="US"/>
    <s v="USD"/>
    <n v="1341964080"/>
    <n v="1339109212"/>
    <b v="0"/>
    <n v="81"/>
    <b v="1"/>
    <s v="music/indie rock"/>
    <n v="101"/>
    <n v="41.73"/>
    <x v="5"/>
    <x v="28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x v="1778"/>
    <x v="2"/>
    <s v="GB"/>
    <s v="GBP"/>
    <n v="1465750800"/>
    <n v="1463771421"/>
    <b v="0"/>
    <n v="28"/>
    <b v="1"/>
    <s v="theater/plays"/>
    <n v="100"/>
    <n v="119.64"/>
    <x v="1"/>
    <x v="18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x v="1581"/>
    <x v="0"/>
    <s v="US"/>
    <s v="USD"/>
    <n v="1377734091"/>
    <n v="1374882891"/>
    <b v="0"/>
    <n v="2"/>
    <b v="0"/>
    <s v="publishing/art books"/>
    <n v="1"/>
    <n v="14"/>
    <x v="2"/>
    <x v="35"/>
    <x v="2509"/>
    <d v="2013-08-28T23:54:51"/>
  </r>
  <r>
    <n v="2262"/>
    <s v="Riders: A Game About Cheating Doomsday"/>
    <s v="An RPG about mortal servants of the Horsemen of the Apocalypse deciding to not end the world."/>
    <n v="3300"/>
    <x v="1779"/>
    <x v="2"/>
    <s v="US"/>
    <s v="USD"/>
    <n v="1416268800"/>
    <n v="1413295358"/>
    <b v="0"/>
    <n v="181"/>
    <b v="1"/>
    <s v="games/tabletop games"/>
    <n v="154"/>
    <n v="28.1"/>
    <x v="4"/>
    <x v="32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780"/>
    <x v="2"/>
    <s v="GB"/>
    <s v="GBP"/>
    <n v="1438624800"/>
    <n v="1435133807"/>
    <b v="0"/>
    <n v="39"/>
    <b v="1"/>
    <s v="theater/plays"/>
    <n v="118"/>
    <n v="100.06"/>
    <x v="1"/>
    <x v="18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81"/>
    <x v="2"/>
    <s v="US"/>
    <s v="USD"/>
    <n v="1393445620"/>
    <n v="1390853620"/>
    <b v="1"/>
    <n v="74"/>
    <b v="1"/>
    <s v="music/rock"/>
    <n v="114"/>
    <n v="50.69"/>
    <x v="5"/>
    <x v="31"/>
    <x v="2512"/>
    <d v="2014-02-26T20:13:40"/>
  </r>
  <r>
    <n v="3720"/>
    <s v="Lakotas and the American Theatre"/>
    <s v="Breaking the American Indian stereotype in the American Theatre."/>
    <n v="3300"/>
    <x v="1782"/>
    <x v="2"/>
    <s v="US"/>
    <s v="USD"/>
    <n v="1435881006"/>
    <n v="1433980206"/>
    <b v="0"/>
    <n v="40"/>
    <b v="1"/>
    <s v="theater/plays"/>
    <n v="105"/>
    <n v="86.23"/>
    <x v="1"/>
    <x v="18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x v="1783"/>
    <x v="2"/>
    <s v="US"/>
    <s v="USD"/>
    <n v="1461823140"/>
    <n v="1459411371"/>
    <b v="0"/>
    <n v="34"/>
    <b v="1"/>
    <s v="theater/plays"/>
    <n v="102"/>
    <n v="99"/>
    <x v="1"/>
    <x v="18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x v="1778"/>
    <x v="2"/>
    <s v="US"/>
    <s v="USD"/>
    <n v="1466567700"/>
    <n v="1464653696"/>
    <b v="0"/>
    <n v="23"/>
    <b v="1"/>
    <s v="theater/plays"/>
    <n v="102"/>
    <n v="145.65"/>
    <x v="1"/>
    <x v="18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x v="1784"/>
    <x v="2"/>
    <s v="US"/>
    <s v="USD"/>
    <n v="1437067476"/>
    <n v="1434475476"/>
    <b v="1"/>
    <n v="49"/>
    <b v="1"/>
    <s v="theater/plays"/>
    <n v="100"/>
    <n v="67.650000000000006"/>
    <x v="1"/>
    <x v="18"/>
    <x v="2516"/>
    <d v="2015-07-16T17:24:36"/>
  </r>
  <r>
    <n v="3638"/>
    <s v="Project Hedwig and the Angry Inch"/>
    <s v="A rock and roll journey that explores love, loss, redemption, duality and ascension."/>
    <n v="3300"/>
    <x v="1392"/>
    <x v="1"/>
    <s v="CA"/>
    <s v="CAD"/>
    <n v="1429456132"/>
    <n v="1424275732"/>
    <b v="0"/>
    <n v="2"/>
    <b v="0"/>
    <s v="theater/musical"/>
    <n v="7"/>
    <n v="108"/>
    <x v="1"/>
    <x v="6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785"/>
    <x v="1"/>
    <s v="US"/>
    <s v="USD"/>
    <n v="1394772031"/>
    <n v="1392183631"/>
    <b v="0"/>
    <n v="3"/>
    <b v="0"/>
    <s v="film &amp; video/animation"/>
    <n v="0"/>
    <n v="4.83"/>
    <x v="0"/>
    <x v="3"/>
    <x v="2518"/>
    <d v="2014-03-14T04:40:31"/>
  </r>
  <r>
    <n v="474"/>
    <s v="TAO Mr. Fantastic!!"/>
    <s v="Time travel the light Mr. Fantastic!  Spin the dimensions toward other continuums and worlds.  Hold onto your panties."/>
    <n v="3300"/>
    <x v="4"/>
    <x v="1"/>
    <s v="US"/>
    <s v="USD"/>
    <n v="1487318029"/>
    <n v="1484726029"/>
    <b v="0"/>
    <n v="1"/>
    <b v="0"/>
    <s v="film &amp; video/animation"/>
    <n v="0"/>
    <n v="1"/>
    <x v="0"/>
    <x v="3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s v="US"/>
    <s v="USD"/>
    <n v="1287723600"/>
    <n v="1284409734"/>
    <b v="0"/>
    <n v="0"/>
    <b v="0"/>
    <s v="music/jazz"/>
    <n v="0"/>
    <n v="0"/>
    <x v="5"/>
    <x v="24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s v="US"/>
    <s v="USD"/>
    <n v="1403039842"/>
    <n v="1397855842"/>
    <b v="0"/>
    <n v="0"/>
    <b v="0"/>
    <s v="publishing/children's books"/>
    <n v="0"/>
    <n v="0"/>
    <x v="2"/>
    <x v="25"/>
    <x v="2521"/>
    <d v="2014-06-17T21:17:22"/>
  </r>
  <r>
    <n v="1717"/>
    <s v="Shift Records A New EP!"/>
    <s v="Our first record created to reach, inspire, and ultimately express the love of Jesus to our generation."/>
    <n v="3265"/>
    <x v="1786"/>
    <x v="1"/>
    <s v="US"/>
    <s v="USD"/>
    <n v="1461211200"/>
    <n v="1459467238"/>
    <b v="0"/>
    <n v="41"/>
    <b v="0"/>
    <s v="music/faith"/>
    <n v="43"/>
    <n v="34.020000000000003"/>
    <x v="5"/>
    <x v="15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x v="1787"/>
    <x v="1"/>
    <s v="US"/>
    <s v="USD"/>
    <n v="1435441454"/>
    <n v="1432763054"/>
    <b v="0"/>
    <n v="5"/>
    <b v="0"/>
    <s v="theater/plays"/>
    <n v="12"/>
    <n v="79.400000000000006"/>
    <x v="1"/>
    <x v="18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x v="1788"/>
    <x v="2"/>
    <s v="US"/>
    <s v="USD"/>
    <n v="1313276400"/>
    <n v="1310693986"/>
    <b v="0"/>
    <n v="37"/>
    <b v="1"/>
    <s v="film &amp; video/shorts"/>
    <n v="105"/>
    <n v="91.84"/>
    <x v="0"/>
    <x v="40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x v="1789"/>
    <x v="1"/>
    <s v="US"/>
    <s v="USD"/>
    <n v="1421635190"/>
    <n v="1418179190"/>
    <b v="0"/>
    <n v="16"/>
    <b v="0"/>
    <s v="food/food trucks"/>
    <n v="41"/>
    <n v="84.06"/>
    <x v="7"/>
    <x v="16"/>
    <x v="2525"/>
    <d v="2015-01-19T02:39:50"/>
  </r>
  <r>
    <n v="1596"/>
    <s v="The Town We Live In"/>
    <s v="London is beautiful. I want to create a book of stunning images from in and around our great city"/>
    <n v="3250"/>
    <x v="23"/>
    <x v="1"/>
    <s v="GB"/>
    <s v="GBP"/>
    <n v="1418469569"/>
    <n v="1414577969"/>
    <b v="0"/>
    <n v="3"/>
    <b v="0"/>
    <s v="photography/places"/>
    <n v="2"/>
    <n v="25"/>
    <x v="6"/>
    <x v="23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x v="87"/>
    <x v="1"/>
    <s v="US"/>
    <s v="USD"/>
    <n v="1332114795"/>
    <n v="1326934395"/>
    <b v="0"/>
    <n v="1"/>
    <b v="0"/>
    <s v="publishing/children's books"/>
    <n v="1"/>
    <n v="25"/>
    <x v="2"/>
    <x v="25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x v="1790"/>
    <x v="2"/>
    <s v="CA"/>
    <s v="CAD"/>
    <n v="1432694700"/>
    <n v="1429651266"/>
    <b v="0"/>
    <n v="74"/>
    <b v="1"/>
    <s v="theater/plays"/>
    <n v="108"/>
    <n v="46.89"/>
    <x v="1"/>
    <x v="18"/>
    <x v="2528"/>
    <d v="2015-05-27T02:45:00"/>
  </r>
  <r>
    <n v="98"/>
    <s v="CUT OUT"/>
    <s v="&quot;Cut Out&quot; tells the story of a young woman who befriends a neighborhood teen and finds herself involved with gang violence."/>
    <n v="3200"/>
    <x v="1791"/>
    <x v="2"/>
    <s v="US"/>
    <s v="USD"/>
    <n v="1354923000"/>
    <n v="1351796674"/>
    <b v="0"/>
    <n v="60"/>
    <b v="1"/>
    <s v="film &amp; video/shorts"/>
    <n v="106"/>
    <n v="56.67"/>
    <x v="0"/>
    <x v="40"/>
    <x v="2529"/>
    <d v="2012-12-07T23:30:00"/>
  </r>
  <r>
    <n v="2476"/>
    <s v="Arts &amp; Crafts"/>
    <s v="Eleven songs, the accumulation of several memorable occurrences in a sleepy town; stories of fiction &amp; fact."/>
    <n v="3200"/>
    <x v="1792"/>
    <x v="2"/>
    <s v="US"/>
    <s v="USD"/>
    <n v="1415004770"/>
    <n v="1412149970"/>
    <b v="0"/>
    <n v="55"/>
    <b v="1"/>
    <s v="music/indie rock"/>
    <n v="105"/>
    <n v="61.1"/>
    <x v="5"/>
    <x v="28"/>
    <x v="2530"/>
    <d v="2014-11-03T08:52:50"/>
  </r>
  <r>
    <n v="3186"/>
    <s v="Honest"/>
    <s v="Honest is an exciting and dark new play by Bristol based writer Alice Nicholas, touring the South of England and London this October."/>
    <n v="3200"/>
    <x v="1793"/>
    <x v="2"/>
    <s v="GB"/>
    <s v="GBP"/>
    <n v="1410901200"/>
    <n v="1408313438"/>
    <b v="1"/>
    <n v="70"/>
    <b v="1"/>
    <s v="theater/plays"/>
    <n v="102"/>
    <n v="46.71"/>
    <x v="1"/>
    <x v="18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x v="1794"/>
    <x v="2"/>
    <s v="US"/>
    <s v="USD"/>
    <n v="1309825866"/>
    <n v="1306197066"/>
    <b v="0"/>
    <n v="75"/>
    <b v="1"/>
    <s v="music/indie rock"/>
    <n v="100"/>
    <n v="42.8"/>
    <x v="5"/>
    <x v="28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x v="1795"/>
    <x v="2"/>
    <s v="US"/>
    <s v="USD"/>
    <n v="1409500078"/>
    <n v="1406908078"/>
    <b v="0"/>
    <n v="43"/>
    <b v="1"/>
    <s v="theater/plays"/>
    <n v="100"/>
    <n v="74.53"/>
    <x v="1"/>
    <x v="18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x v="0"/>
    <x v="1"/>
    <s v="GB"/>
    <s v="GBP"/>
    <n v="1369932825"/>
    <n v="1368723225"/>
    <b v="0"/>
    <n v="0"/>
    <b v="0"/>
    <s v="games/video games"/>
    <n v="0"/>
    <n v="0"/>
    <x v="4"/>
    <x v="9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s v="US"/>
    <s v="USD"/>
    <n v="1481072942"/>
    <n v="1475885342"/>
    <b v="0"/>
    <n v="0"/>
    <b v="0"/>
    <s v="photography/people"/>
    <n v="0"/>
    <n v="0"/>
    <x v="6"/>
    <x v="19"/>
    <x v="2535"/>
    <d v="2016-12-07T01:09:02"/>
  </r>
  <r>
    <n v="876"/>
    <s v="Sound Of Dobells"/>
    <s v="What was the greatest record shop ever?  DOBELLS!"/>
    <n v="3152"/>
    <x v="1796"/>
    <x v="1"/>
    <s v="GB"/>
    <s v="GBP"/>
    <n v="1359978927"/>
    <n v="1357127727"/>
    <b v="0"/>
    <n v="45"/>
    <b v="0"/>
    <s v="music/jazz"/>
    <n v="41"/>
    <n v="28.58"/>
    <x v="5"/>
    <x v="24"/>
    <x v="2536"/>
    <d v="2013-02-04T11:55:27"/>
  </r>
  <r>
    <n v="3223"/>
    <s v="Good People by David Lindsay-Abaire at Waterfront Playhouse"/>
    <s v="Bringing David Lindsay-Abaire's award-winning story of our times to the East Bay."/>
    <n v="3100"/>
    <x v="1797"/>
    <x v="2"/>
    <s v="US"/>
    <s v="USD"/>
    <n v="1440100976"/>
    <n v="1437508976"/>
    <b v="1"/>
    <n v="74"/>
    <b v="1"/>
    <s v="theater/plays"/>
    <n v="110"/>
    <n v="45.88"/>
    <x v="1"/>
    <x v="18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x v="1798"/>
    <x v="2"/>
    <s v="AU"/>
    <s v="AUD"/>
    <n v="1424516400"/>
    <n v="1421812637"/>
    <b v="0"/>
    <n v="38"/>
    <b v="1"/>
    <s v="theater/musical"/>
    <n v="105"/>
    <n v="85.74"/>
    <x v="1"/>
    <x v="6"/>
    <x v="2538"/>
    <d v="2015-02-21T11:00:00"/>
  </r>
  <r>
    <n v="2182"/>
    <s v="Broken World - A Post-Apocalypse Tabletop RPG"/>
    <s v="An incredibly comprehensive tabletop rpg book for the post apocalypse, inspired by Dungeon World."/>
    <n v="3000"/>
    <x v="1799"/>
    <x v="2"/>
    <s v="CA"/>
    <s v="CAD"/>
    <n v="1412285825"/>
    <n v="1409261825"/>
    <b v="0"/>
    <n v="356"/>
    <b v="1"/>
    <s v="games/tabletop games"/>
    <n v="524"/>
    <n v="44.17"/>
    <x v="4"/>
    <x v="32"/>
    <x v="2539"/>
    <d v="2014-10-02T21:37:05"/>
  </r>
  <r>
    <n v="1021"/>
    <s v="Rick and Morty Album &amp; Music Video"/>
    <s v="Rick and Morty concept album written by Allie Goertz + music video directed by Paul B. Cummings!"/>
    <n v="3000"/>
    <x v="1800"/>
    <x v="2"/>
    <s v="US"/>
    <s v="USD"/>
    <n v="1445054400"/>
    <n v="1443074571"/>
    <b v="1"/>
    <n v="478"/>
    <b v="1"/>
    <s v="music/electronic music"/>
    <n v="352"/>
    <n v="22.08"/>
    <x v="5"/>
    <x v="26"/>
    <x v="2540"/>
    <d v="2015-10-17T04:00:00"/>
  </r>
  <r>
    <n v="3153"/>
    <s v="Terminator the Second"/>
    <s v="A stage production of Terminator 2: Judgment Day, composed entirely of the words of William Shakespeare"/>
    <n v="3000"/>
    <x v="1801"/>
    <x v="2"/>
    <s v="US"/>
    <s v="USD"/>
    <n v="1304225940"/>
    <n v="1301542937"/>
    <b v="1"/>
    <n v="241"/>
    <b v="1"/>
    <s v="theater/plays"/>
    <n v="336"/>
    <n v="41.77"/>
    <x v="1"/>
    <x v="18"/>
    <x v="2541"/>
    <d v="2011-05-01T04:59:00"/>
  </r>
  <r>
    <n v="1528"/>
    <s v="Don't Go Outside: Tokyo Street Photos"/>
    <s v="A book of street photos from around Shibuya that I've made between 2011-2016."/>
    <n v="3000"/>
    <x v="1802"/>
    <x v="2"/>
    <s v="US"/>
    <s v="USD"/>
    <n v="1485907200"/>
    <n v="1483292122"/>
    <b v="1"/>
    <n v="160"/>
    <b v="1"/>
    <s v="photography/photobooks"/>
    <n v="282"/>
    <n v="52.79"/>
    <x v="6"/>
    <x v="14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x v="1803"/>
    <x v="2"/>
    <s v="US"/>
    <s v="USD"/>
    <n v="1481184000"/>
    <n v="1479708680"/>
    <b v="0"/>
    <n v="127"/>
    <b v="1"/>
    <s v="music/metal"/>
    <n v="267"/>
    <n v="63.1"/>
    <x v="5"/>
    <x v="36"/>
    <x v="2543"/>
    <d v="2016-12-08T08:00:00"/>
  </r>
  <r>
    <n v="2040"/>
    <s v="Programmable Capacitor"/>
    <s v="4.29 Billion+ Capacitor Combinations._x000a_No Coding Required."/>
    <n v="3000"/>
    <x v="1804"/>
    <x v="2"/>
    <s v="US"/>
    <s v="USD"/>
    <n v="1384557303"/>
    <n v="1383257703"/>
    <b v="1"/>
    <n v="271"/>
    <b v="1"/>
    <s v="technology/hardware"/>
    <n v="248"/>
    <n v="27.47"/>
    <x v="3"/>
    <x v="12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x v="1805"/>
    <x v="2"/>
    <s v="SE"/>
    <s v="SEK"/>
    <n v="1487592090"/>
    <n v="1485000090"/>
    <b v="1"/>
    <n v="28"/>
    <b v="1"/>
    <s v="photography/photobooks"/>
    <n v="207"/>
    <n v="221.79"/>
    <x v="6"/>
    <x v="14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x v="1806"/>
    <x v="2"/>
    <s v="US"/>
    <s v="USD"/>
    <n v="1385932652"/>
    <n v="1383337052"/>
    <b v="1"/>
    <n v="109"/>
    <b v="1"/>
    <s v="music/rock"/>
    <n v="202"/>
    <n v="55.7"/>
    <x v="5"/>
    <x v="31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x v="1807"/>
    <x v="2"/>
    <s v="US"/>
    <s v="USD"/>
    <n v="1414817940"/>
    <n v="1411489552"/>
    <b v="1"/>
    <n v="159"/>
    <b v="1"/>
    <s v="music/metal"/>
    <n v="194"/>
    <n v="36.630000000000003"/>
    <x v="5"/>
    <x v="36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x v="1808"/>
    <x v="2"/>
    <s v="US"/>
    <s v="USD"/>
    <n v="1406876340"/>
    <n v="1404190567"/>
    <b v="0"/>
    <n v="16"/>
    <b v="1"/>
    <s v="theater/plays"/>
    <n v="191"/>
    <n v="358.69"/>
    <x v="1"/>
    <x v="18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809"/>
    <x v="2"/>
    <s v="US"/>
    <s v="USD"/>
    <n v="1272480540"/>
    <n v="1267220191"/>
    <b v="1"/>
    <n v="65"/>
    <b v="1"/>
    <s v="film &amp; video/documentary"/>
    <n v="177"/>
    <n v="81.89"/>
    <x v="0"/>
    <x v="21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810"/>
    <x v="2"/>
    <s v="US"/>
    <s v="USD"/>
    <n v="1433314740"/>
    <n v="1430600401"/>
    <b v="0"/>
    <n v="56"/>
    <b v="1"/>
    <s v="theater/plays"/>
    <n v="155"/>
    <n v="83.14"/>
    <x v="1"/>
    <x v="18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x v="1811"/>
    <x v="2"/>
    <s v="US"/>
    <s v="USD"/>
    <n v="1362337878"/>
    <n v="1360177878"/>
    <b v="0"/>
    <n v="48"/>
    <b v="1"/>
    <s v="film &amp; video/shorts"/>
    <n v="155"/>
    <n v="96.71"/>
    <x v="0"/>
    <x v="40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x v="1812"/>
    <x v="2"/>
    <s v="US"/>
    <s v="USD"/>
    <n v="1486053409"/>
    <n v="1483461409"/>
    <b v="0"/>
    <n v="67"/>
    <b v="1"/>
    <s v="food/small batch"/>
    <n v="155"/>
    <n v="69.27"/>
    <x v="7"/>
    <x v="33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x v="1813"/>
    <x v="2"/>
    <s v="GB"/>
    <s v="GBP"/>
    <n v="1427414400"/>
    <n v="1422656201"/>
    <b v="0"/>
    <n v="65"/>
    <b v="1"/>
    <s v="theater/plays"/>
    <n v="153"/>
    <n v="70.459999999999994"/>
    <x v="1"/>
    <x v="18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x v="1814"/>
    <x v="2"/>
    <s v="US"/>
    <s v="USD"/>
    <n v="1471487925"/>
    <n v="1468895925"/>
    <b v="0"/>
    <n v="23"/>
    <b v="1"/>
    <s v="theater/spaces"/>
    <n v="147"/>
    <n v="191.13"/>
    <x v="1"/>
    <x v="1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815"/>
    <x v="2"/>
    <s v="US"/>
    <s v="USD"/>
    <n v="1428390000"/>
    <n v="1425224391"/>
    <b v="0"/>
    <n v="42"/>
    <b v="1"/>
    <s v="theater/plays"/>
    <n v="146"/>
    <n v="104.07"/>
    <x v="1"/>
    <x v="18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x v="1816"/>
    <x v="2"/>
    <s v="GB"/>
    <s v="GBP"/>
    <n v="1438531200"/>
    <n v="1435921992"/>
    <b v="0"/>
    <n v="169"/>
    <b v="1"/>
    <s v="theater/plays"/>
    <n v="142"/>
    <n v="25.13"/>
    <x v="1"/>
    <x v="18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x v="1268"/>
    <x v="2"/>
    <s v="US"/>
    <s v="USD"/>
    <n v="1402901940"/>
    <n v="1399998418"/>
    <b v="0"/>
    <n v="67"/>
    <b v="1"/>
    <s v="theater/plays"/>
    <n v="139"/>
    <n v="62.33"/>
    <x v="1"/>
    <x v="18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x v="1817"/>
    <x v="2"/>
    <s v="GB"/>
    <s v="GBP"/>
    <n v="1404671466"/>
    <n v="1402079466"/>
    <b v="0"/>
    <n v="80"/>
    <b v="1"/>
    <s v="theater/plays"/>
    <n v="138"/>
    <n v="51.88"/>
    <x v="1"/>
    <x v="18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x v="1818"/>
    <x v="2"/>
    <s v="US"/>
    <s v="USD"/>
    <n v="1481066554"/>
    <n v="1478906554"/>
    <b v="0"/>
    <n v="38"/>
    <b v="1"/>
    <s v="theater/plays"/>
    <n v="138"/>
    <n v="109.08"/>
    <x v="1"/>
    <x v="18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x v="1819"/>
    <x v="2"/>
    <s v="US"/>
    <s v="USD"/>
    <n v="1338601346"/>
    <n v="1336009346"/>
    <b v="1"/>
    <n v="82"/>
    <b v="1"/>
    <s v="film &amp; video/documentary"/>
    <n v="137"/>
    <n v="50.29"/>
    <x v="0"/>
    <x v="21"/>
    <x v="2560"/>
    <d v="2012-06-02T01:42:26"/>
  </r>
  <r>
    <n v="3300"/>
    <s v="MAX &amp; ELSA: NO MUSIC. NO CHILDREN."/>
    <s v="A subversive parody about the two people for whom the hills were NOT alive with THE SOUND OF MUSIC."/>
    <n v="3000"/>
    <x v="1665"/>
    <x v="2"/>
    <s v="US"/>
    <s v="USD"/>
    <n v="1430329862"/>
    <n v="1428515462"/>
    <b v="0"/>
    <n v="88"/>
    <b v="1"/>
    <s v="theater/plays"/>
    <n v="136"/>
    <n v="46.42"/>
    <x v="1"/>
    <x v="18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x v="1773"/>
    <x v="2"/>
    <s v="US"/>
    <s v="USD"/>
    <n v="1464807420"/>
    <n v="1461427938"/>
    <b v="0"/>
    <n v="24"/>
    <b v="1"/>
    <s v="theater/plays"/>
    <n v="135"/>
    <n v="168.75"/>
    <x v="1"/>
    <x v="18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x v="1820"/>
    <x v="2"/>
    <s v="US"/>
    <s v="USD"/>
    <n v="1470034740"/>
    <n v="1466185176"/>
    <b v="0"/>
    <n v="70"/>
    <b v="1"/>
    <s v="theater/plays"/>
    <n v="133"/>
    <n v="57.2"/>
    <x v="1"/>
    <x v="18"/>
    <x v="2563"/>
    <d v="2016-08-01T06:59:00"/>
  </r>
  <r>
    <n v="2099"/>
    <s v="Roosevelt Died."/>
    <s v="Our tour van died, we need help!"/>
    <n v="3000"/>
    <x v="1821"/>
    <x v="2"/>
    <s v="US"/>
    <s v="USD"/>
    <n v="1435808400"/>
    <n v="1434650084"/>
    <b v="0"/>
    <n v="63"/>
    <b v="1"/>
    <s v="music/indie rock"/>
    <n v="132"/>
    <n v="63.03"/>
    <x v="5"/>
    <x v="28"/>
    <x v="2564"/>
    <d v="2015-07-02T03:40:00"/>
  </r>
  <r>
    <n v="1859"/>
    <s v="Queen Kwong Tour to London and Paris"/>
    <s v="Queen Kwong is going ON TOUR to London and Paris!"/>
    <n v="3000"/>
    <x v="1822"/>
    <x v="2"/>
    <s v="US"/>
    <s v="USD"/>
    <n v="1316716129"/>
    <n v="1314124129"/>
    <b v="0"/>
    <n v="56"/>
    <b v="1"/>
    <s v="music/rock"/>
    <n v="132"/>
    <n v="70.63"/>
    <x v="5"/>
    <x v="31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x v="1823"/>
    <x v="2"/>
    <s v="GB"/>
    <s v="GBP"/>
    <n v="1471185057"/>
    <n v="1468593057"/>
    <b v="0"/>
    <n v="64"/>
    <b v="1"/>
    <s v="theater/plays"/>
    <n v="130"/>
    <n v="61.06"/>
    <x v="1"/>
    <x v="18"/>
    <x v="2566"/>
    <d v="2016-08-14T14:30:57"/>
  </r>
  <r>
    <n v="2028"/>
    <s v="Building the Open Source Bussard Fusion Reactor "/>
    <s v="Building an open source Bussard fusion reactor, aka the Polywell."/>
    <n v="3000"/>
    <x v="1824"/>
    <x v="2"/>
    <s v="US"/>
    <s v="USD"/>
    <n v="1268690100"/>
    <n v="1265493806"/>
    <b v="1"/>
    <n v="79"/>
    <b v="1"/>
    <s v="technology/hardware"/>
    <n v="126"/>
    <n v="47.91"/>
    <x v="3"/>
    <x v="12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x v="1825"/>
    <x v="2"/>
    <s v="US"/>
    <s v="USD"/>
    <n v="1338523140"/>
    <n v="1334442519"/>
    <b v="1"/>
    <n v="60"/>
    <b v="1"/>
    <s v="theater/plays"/>
    <n v="126"/>
    <n v="62.88"/>
    <x v="1"/>
    <x v="18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x v="1826"/>
    <x v="2"/>
    <s v="US"/>
    <s v="USD"/>
    <n v="1424715779"/>
    <n v="1423506179"/>
    <b v="0"/>
    <n v="50"/>
    <b v="1"/>
    <s v="theater/musical"/>
    <n v="125"/>
    <n v="75"/>
    <x v="1"/>
    <x v="6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x v="1827"/>
    <x v="2"/>
    <s v="US"/>
    <s v="USD"/>
    <n v="1473625166"/>
    <n v="1470169166"/>
    <b v="0"/>
    <n v="78"/>
    <b v="1"/>
    <s v="theater/plays"/>
    <n v="124"/>
    <n v="47.85"/>
    <x v="1"/>
    <x v="18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x v="1828"/>
    <x v="2"/>
    <s v="GB"/>
    <s v="GBP"/>
    <n v="1406045368"/>
    <n v="1403453368"/>
    <b v="0"/>
    <n v="117"/>
    <b v="1"/>
    <s v="film &amp; video/television"/>
    <n v="123"/>
    <n v="31.62"/>
    <x v="0"/>
    <x v="30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x v="1829"/>
    <x v="2"/>
    <s v="US"/>
    <s v="USD"/>
    <n v="1433131140"/>
    <n v="1430445163"/>
    <b v="0"/>
    <n v="67"/>
    <b v="1"/>
    <s v="music/classical music"/>
    <n v="123"/>
    <n v="54.99"/>
    <x v="5"/>
    <x v="38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x v="1830"/>
    <x v="2"/>
    <s v="US"/>
    <s v="USD"/>
    <n v="1340944043"/>
    <n v="1338352043"/>
    <b v="0"/>
    <n v="79"/>
    <b v="1"/>
    <s v="music/rock"/>
    <n v="121"/>
    <n v="46.09"/>
    <x v="5"/>
    <x v="31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x v="1831"/>
    <x v="2"/>
    <s v="US"/>
    <s v="USD"/>
    <n v="1429286400"/>
    <n v="1427221560"/>
    <b v="0"/>
    <n v="29"/>
    <b v="1"/>
    <s v="theater/plays"/>
    <n v="121"/>
    <n v="125.38"/>
    <x v="1"/>
    <x v="18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749"/>
    <x v="2"/>
    <s v="US"/>
    <s v="USD"/>
    <n v="1305625164"/>
    <n v="1300354764"/>
    <b v="0"/>
    <n v="46"/>
    <b v="1"/>
    <s v="film &amp; video/shorts"/>
    <n v="120"/>
    <n v="78.260000000000005"/>
    <x v="0"/>
    <x v="40"/>
    <x v="2575"/>
    <d v="2011-05-17T09:39:24"/>
  </r>
  <r>
    <n v="822"/>
    <s v="Soul Easy - Making music for our friends."/>
    <s v="Soul Easy recording our first full length CD.  Inspired by lots of friends and lots of good times."/>
    <n v="3000"/>
    <x v="1832"/>
    <x v="2"/>
    <s v="US"/>
    <s v="USD"/>
    <n v="1349477050"/>
    <n v="1346885050"/>
    <b v="0"/>
    <n v="69"/>
    <b v="1"/>
    <s v="music/rock"/>
    <n v="119"/>
    <n v="51.81"/>
    <x v="5"/>
    <x v="31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x v="1833"/>
    <x v="2"/>
    <s v="US"/>
    <s v="USD"/>
    <n v="1312470475"/>
    <n v="1308496075"/>
    <b v="0"/>
    <n v="62"/>
    <b v="1"/>
    <s v="publishing/nonfiction"/>
    <n v="119"/>
    <n v="57.34"/>
    <x v="2"/>
    <x v="29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x v="132"/>
    <x v="2"/>
    <s v="US"/>
    <s v="USD"/>
    <n v="1434925500"/>
    <n v="1432410639"/>
    <b v="0"/>
    <n v="62"/>
    <b v="1"/>
    <s v="theater/plays"/>
    <n v="118"/>
    <n v="57.26"/>
    <x v="1"/>
    <x v="18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834"/>
    <x v="2"/>
    <s v="US"/>
    <s v="USD"/>
    <n v="1418581088"/>
    <n v="1415125088"/>
    <b v="0"/>
    <n v="35"/>
    <b v="1"/>
    <s v="theater/plays"/>
    <n v="117"/>
    <n v="100.17"/>
    <x v="1"/>
    <x v="18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x v="1835"/>
    <x v="2"/>
    <s v="US"/>
    <s v="USD"/>
    <n v="1444860063"/>
    <n v="1442268063"/>
    <b v="0"/>
    <n v="63"/>
    <b v="1"/>
    <s v="theater/plays"/>
    <n v="116"/>
    <n v="55.33"/>
    <x v="1"/>
    <x v="18"/>
    <x v="2580"/>
    <d v="2015-10-14T22:01:03"/>
  </r>
  <r>
    <n v="3167"/>
    <s v="Destiny is Judd Nelson: a new play at FringeNYC"/>
    <s v="What is destiny? Explore it with us this August at FringeNYC."/>
    <n v="3000"/>
    <x v="1836"/>
    <x v="2"/>
    <s v="US"/>
    <s v="USD"/>
    <n v="1406952781"/>
    <n v="1405743181"/>
    <b v="1"/>
    <n v="55"/>
    <b v="1"/>
    <s v="theater/plays"/>
    <n v="116"/>
    <n v="63.36"/>
    <x v="1"/>
    <x v="18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x v="1837"/>
    <x v="2"/>
    <s v="US"/>
    <s v="USD"/>
    <n v="1284177540"/>
    <n v="1281028152"/>
    <b v="0"/>
    <n v="75"/>
    <b v="1"/>
    <s v="music/indie rock"/>
    <n v="116"/>
    <n v="46.2"/>
    <x v="5"/>
    <x v="28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x v="1838"/>
    <x v="2"/>
    <s v="GB"/>
    <s v="GBP"/>
    <n v="1436772944"/>
    <n v="1434180944"/>
    <b v="0"/>
    <n v="112"/>
    <b v="1"/>
    <s v="theater/plays"/>
    <n v="116"/>
    <n v="30.94"/>
    <x v="1"/>
    <x v="18"/>
    <x v="2583"/>
    <d v="2015-07-13T07:35:44"/>
  </r>
  <r>
    <n v="1676"/>
    <s v="Bridge 19 CD Release Tour"/>
    <s v="Help fund Bridge 19's tour in support of their first duo record, to be released in May 2012."/>
    <n v="3000"/>
    <x v="1839"/>
    <x v="2"/>
    <s v="US"/>
    <s v="USD"/>
    <n v="1334980740"/>
    <n v="1330968347"/>
    <b v="0"/>
    <n v="42"/>
    <b v="1"/>
    <s v="music/pop"/>
    <n v="115"/>
    <n v="82.38"/>
    <x v="5"/>
    <x v="37"/>
    <x v="2584"/>
    <d v="2012-04-21T03:59:00"/>
  </r>
  <r>
    <n v="522"/>
    <s v="COMPASS PLAYERS"/>
    <s v="*** TO MAKE DONATIONS IN THE FUTURE                                   GO TO OUR WEBSITE: www.compassplayers.com ***"/>
    <n v="3000"/>
    <x v="1840"/>
    <x v="2"/>
    <s v="US"/>
    <s v="USD"/>
    <n v="1458518325"/>
    <n v="1456793925"/>
    <b v="0"/>
    <n v="31"/>
    <b v="1"/>
    <s v="theater/plays"/>
    <n v="115"/>
    <n v="110.97"/>
    <x v="1"/>
    <x v="18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x v="1841"/>
    <x v="2"/>
    <s v="US"/>
    <s v="USD"/>
    <n v="1389814380"/>
    <n v="1387390555"/>
    <b v="0"/>
    <n v="33"/>
    <b v="1"/>
    <s v="music/indie rock"/>
    <n v="114"/>
    <n v="104"/>
    <x v="5"/>
    <x v="28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246"/>
    <x v="2"/>
    <s v="US"/>
    <s v="USD"/>
    <n v="1427076840"/>
    <n v="1421960934"/>
    <b v="0"/>
    <n v="30"/>
    <b v="1"/>
    <s v="theater/plays"/>
    <n v="114"/>
    <n v="113.57"/>
    <x v="1"/>
    <x v="18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x v="1842"/>
    <x v="2"/>
    <s v="US"/>
    <s v="USD"/>
    <n v="1461913140"/>
    <n v="1461370956"/>
    <b v="0"/>
    <n v="69"/>
    <b v="1"/>
    <s v="theater/plays"/>
    <n v="113"/>
    <n v="49.06"/>
    <x v="1"/>
    <x v="18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x v="1843"/>
    <x v="2"/>
    <s v="US"/>
    <s v="USD"/>
    <n v="1475664834"/>
    <n v="1473850434"/>
    <b v="0"/>
    <n v="34"/>
    <b v="1"/>
    <s v="theater/plays"/>
    <n v="113"/>
    <n v="99.5"/>
    <x v="1"/>
    <x v="18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x v="1844"/>
    <x v="2"/>
    <s v="US"/>
    <s v="USD"/>
    <n v="1379093292"/>
    <n v="1376501292"/>
    <b v="1"/>
    <n v="76"/>
    <b v="1"/>
    <s v="publishing/radio &amp; podcasts"/>
    <n v="112"/>
    <n v="44.32"/>
    <x v="2"/>
    <x v="27"/>
    <x v="2590"/>
    <d v="2013-09-13T17:28:12"/>
  </r>
  <r>
    <n v="2806"/>
    <s v="And Now: The World!"/>
    <s v="A one woman show about the challenges of being a feminist in a digital age. Touring 6 UK cities. Now with Stretch Goals!"/>
    <n v="3000"/>
    <x v="1845"/>
    <x v="2"/>
    <s v="GB"/>
    <s v="GBP"/>
    <n v="1438772400"/>
    <n v="1435645490"/>
    <b v="0"/>
    <n v="76"/>
    <b v="1"/>
    <s v="theater/plays"/>
    <n v="112"/>
    <n v="44.25"/>
    <x v="1"/>
    <x v="18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x v="1846"/>
    <x v="2"/>
    <s v="CA"/>
    <s v="CAD"/>
    <n v="1453765920"/>
    <n v="1451655808"/>
    <b v="0"/>
    <n v="83"/>
    <b v="1"/>
    <s v="film &amp; video/documentary"/>
    <n v="112"/>
    <n v="40.4"/>
    <x v="0"/>
    <x v="21"/>
    <x v="2592"/>
    <d v="2016-01-25T23:52:00"/>
  </r>
  <r>
    <n v="1358"/>
    <s v="The Masada Story Project"/>
    <s v="I am working on a book about what people do when they visit Masada, an ancient fortress in the Judean desert."/>
    <n v="3000"/>
    <x v="1778"/>
    <x v="2"/>
    <s v="US"/>
    <s v="USD"/>
    <n v="1309009323"/>
    <n v="1306417323"/>
    <b v="0"/>
    <n v="49"/>
    <b v="1"/>
    <s v="publishing/nonfiction"/>
    <n v="112"/>
    <n v="68.37"/>
    <x v="2"/>
    <x v="29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x v="1847"/>
    <x v="2"/>
    <s v="ES"/>
    <s v="EUR"/>
    <n v="1449178200"/>
    <n v="1447614732"/>
    <b v="0"/>
    <n v="8"/>
    <b v="1"/>
    <s v="music/indie rock"/>
    <n v="111"/>
    <n v="416.88"/>
    <x v="5"/>
    <x v="28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848"/>
    <x v="2"/>
    <s v="US"/>
    <s v="USD"/>
    <n v="1460260800"/>
    <n v="1458336672"/>
    <b v="0"/>
    <n v="36"/>
    <b v="1"/>
    <s v="theater/plays"/>
    <n v="111"/>
    <n v="92.5"/>
    <x v="1"/>
    <x v="18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x v="1849"/>
    <x v="2"/>
    <s v="US"/>
    <s v="USD"/>
    <n v="1342672096"/>
    <n v="1340944096"/>
    <b v="0"/>
    <n v="115"/>
    <b v="1"/>
    <s v="music/indie rock"/>
    <n v="111"/>
    <n v="28.88"/>
    <x v="5"/>
    <x v="28"/>
    <x v="2596"/>
    <d v="2012-07-19T04:28:16"/>
  </r>
  <r>
    <n v="2831"/>
    <s v="Tackett &amp; Pyke put on a Play"/>
    <s v="We each wrote a play and would like to produce them for you for nothing more than art's sake!"/>
    <n v="3000"/>
    <x v="1850"/>
    <x v="2"/>
    <s v="US"/>
    <s v="USD"/>
    <n v="1437076070"/>
    <n v="1434484070"/>
    <b v="0"/>
    <n v="52"/>
    <b v="1"/>
    <s v="theater/plays"/>
    <n v="111"/>
    <n v="63.85"/>
    <x v="1"/>
    <x v="18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60"/>
    <x v="2"/>
    <s v="US"/>
    <s v="USD"/>
    <n v="1420489560"/>
    <n v="1417469639"/>
    <b v="0"/>
    <n v="43"/>
    <b v="1"/>
    <s v="theater/plays"/>
    <n v="111"/>
    <n v="77.19"/>
    <x v="1"/>
    <x v="18"/>
    <x v="2598"/>
    <d v="2015-01-05T20:26:00"/>
  </r>
  <r>
    <n v="3621"/>
    <s v="EverScape"/>
    <s v="Bare Theatre and Sonorous Road collaborate on the NC debut of  Allan Maule's gamer fantasy play that was extended in New York."/>
    <n v="3000"/>
    <x v="1851"/>
    <x v="2"/>
    <s v="US"/>
    <s v="USD"/>
    <n v="1475269200"/>
    <n v="1473200844"/>
    <b v="0"/>
    <n v="70"/>
    <b v="1"/>
    <s v="theater/plays"/>
    <n v="110"/>
    <n v="47.03"/>
    <x v="1"/>
    <x v="18"/>
    <x v="2599"/>
    <d v="2016-09-30T21:00:00"/>
  </r>
  <r>
    <n v="53"/>
    <s v="Rolling out Vegan Mashup's Season 2"/>
    <s v="Delicious TV's Vegan Mashup launching season two on public television"/>
    <n v="3000"/>
    <x v="1852"/>
    <x v="2"/>
    <s v="US"/>
    <s v="USD"/>
    <n v="1396648800"/>
    <n v="1395407445"/>
    <b v="0"/>
    <n v="117"/>
    <b v="1"/>
    <s v="film &amp; video/television"/>
    <n v="110"/>
    <n v="28.11"/>
    <x v="0"/>
    <x v="30"/>
    <x v="2600"/>
    <d v="2014-04-04T22:00:00"/>
  </r>
  <r>
    <n v="2980"/>
    <s v="INDEPENDENCE NYC"/>
    <s v="1 director, 4 actors, and a whole lotta determination. Help us bring this brilliant story to the heart of NYC!"/>
    <n v="3000"/>
    <x v="1853"/>
    <x v="2"/>
    <s v="US"/>
    <s v="USD"/>
    <n v="1440381600"/>
    <n v="1438639130"/>
    <b v="0"/>
    <n v="24"/>
    <b v="1"/>
    <s v="theater/plays"/>
    <n v="109"/>
    <n v="136.46"/>
    <x v="1"/>
    <x v="18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x v="1853"/>
    <x v="2"/>
    <s v="GB"/>
    <s v="GBP"/>
    <n v="1407524004"/>
    <n v="1404932004"/>
    <b v="0"/>
    <n v="39"/>
    <b v="1"/>
    <s v="theater/plays"/>
    <n v="109"/>
    <n v="83.97"/>
    <x v="1"/>
    <x v="18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x v="1853"/>
    <x v="2"/>
    <s v="GB"/>
    <s v="GBP"/>
    <n v="1468191540"/>
    <n v="1464958484"/>
    <b v="0"/>
    <n v="21"/>
    <b v="1"/>
    <s v="theater/plays"/>
    <n v="109"/>
    <n v="155.94999999999999"/>
    <x v="1"/>
    <x v="18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854"/>
    <x v="2"/>
    <s v="GB"/>
    <s v="GBP"/>
    <n v="1450051200"/>
    <n v="1447594176"/>
    <b v="0"/>
    <n v="46"/>
    <b v="1"/>
    <s v="theater/plays"/>
    <n v="109"/>
    <n v="71.150000000000006"/>
    <x v="1"/>
    <x v="18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x v="1855"/>
    <x v="2"/>
    <s v="GB"/>
    <s v="GBP"/>
    <n v="1434624067"/>
    <n v="1432032067"/>
    <b v="0"/>
    <n v="57"/>
    <b v="1"/>
    <s v="theater/plays"/>
    <n v="109"/>
    <n v="57.39"/>
    <x v="1"/>
    <x v="18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x v="1798"/>
    <x v="2"/>
    <s v="US"/>
    <s v="USD"/>
    <n v="1464199591"/>
    <n v="1461607591"/>
    <b v="0"/>
    <n v="61"/>
    <b v="1"/>
    <s v="food/small batch"/>
    <n v="109"/>
    <n v="53.41"/>
    <x v="7"/>
    <x v="33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x v="1856"/>
    <x v="2"/>
    <s v="US"/>
    <s v="USD"/>
    <n v="1465196400"/>
    <n v="1462841990"/>
    <b v="0"/>
    <n v="40"/>
    <b v="1"/>
    <s v="theater/plays"/>
    <n v="109"/>
    <n v="81.38"/>
    <x v="1"/>
    <x v="18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x v="1856"/>
    <x v="2"/>
    <s v="US"/>
    <s v="USD"/>
    <n v="1460970805"/>
    <n v="1455790405"/>
    <b v="0"/>
    <n v="24"/>
    <b v="1"/>
    <s v="theater/plays"/>
    <n v="109"/>
    <n v="135.63"/>
    <x v="1"/>
    <x v="18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x v="1857"/>
    <x v="2"/>
    <s v="US"/>
    <s v="USD"/>
    <n v="1399186740"/>
    <n v="1396468782"/>
    <b v="0"/>
    <n v="46"/>
    <b v="1"/>
    <s v="music/indie rock"/>
    <n v="108"/>
    <n v="70.650000000000006"/>
    <x v="5"/>
    <x v="28"/>
    <x v="2609"/>
    <d v="2014-05-04T06:59:00"/>
  </r>
  <r>
    <n v="2312"/>
    <s v="DINOWALRUS: 3RD RECORD ON VINYL"/>
    <s v="Help Brooklyn psychedelic synth rockers DINOWALRUS release their 3rd Record, COMPLEXION, on vinyl!"/>
    <n v="3000"/>
    <x v="1858"/>
    <x v="2"/>
    <s v="US"/>
    <s v="USD"/>
    <n v="1397862000"/>
    <n v="1395155478"/>
    <b v="1"/>
    <n v="79"/>
    <b v="1"/>
    <s v="music/indie rock"/>
    <n v="108"/>
    <n v="40.96"/>
    <x v="5"/>
    <x v="28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859"/>
    <x v="2"/>
    <s v="US"/>
    <s v="USD"/>
    <n v="1387072685"/>
    <n v="1384480685"/>
    <b v="1"/>
    <n v="77"/>
    <b v="1"/>
    <s v="music/indie rock"/>
    <n v="108"/>
    <n v="41.96"/>
    <x v="5"/>
    <x v="28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x v="1860"/>
    <x v="2"/>
    <s v="US"/>
    <s v="USD"/>
    <n v="1335672000"/>
    <n v="1332978688"/>
    <b v="0"/>
    <n v="71"/>
    <b v="1"/>
    <s v="music/rock"/>
    <n v="108"/>
    <n v="45.44"/>
    <x v="5"/>
    <x v="31"/>
    <x v="2612"/>
    <d v="2012-04-29T04:00:00"/>
  </r>
  <r>
    <n v="3040"/>
    <s v="Jayhawk Makeover"/>
    <s v="48 hours of deck screws, dry wall, hard hats and needed renovation to help the Jayhawk rise from the ashes."/>
    <n v="3000"/>
    <x v="1861"/>
    <x v="2"/>
    <s v="US"/>
    <s v="USD"/>
    <n v="1435359600"/>
    <n v="1434999621"/>
    <b v="0"/>
    <n v="42"/>
    <b v="1"/>
    <s v="theater/spaces"/>
    <n v="108"/>
    <n v="76.790000000000006"/>
    <x v="1"/>
    <x v="1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862"/>
    <x v="2"/>
    <s v="US"/>
    <s v="USD"/>
    <n v="1434857482"/>
    <n v="1433647882"/>
    <b v="0"/>
    <n v="19"/>
    <b v="1"/>
    <s v="publishing/nonfiction"/>
    <n v="107"/>
    <n v="169.58"/>
    <x v="2"/>
    <x v="29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x v="1863"/>
    <x v="2"/>
    <s v="US"/>
    <s v="USD"/>
    <n v="1312095540"/>
    <n v="1306608888"/>
    <b v="0"/>
    <n v="24"/>
    <b v="1"/>
    <s v="music/rock"/>
    <n v="107"/>
    <n v="134.21"/>
    <x v="5"/>
    <x v="31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x v="1864"/>
    <x v="2"/>
    <s v="US"/>
    <s v="USD"/>
    <n v="1321459908"/>
    <n v="1318864308"/>
    <b v="0"/>
    <n v="65"/>
    <b v="1"/>
    <s v="music/indie rock"/>
    <n v="107"/>
    <n v="49.25"/>
    <x v="5"/>
    <x v="28"/>
    <x v="2616"/>
    <d v="2011-11-16T16:11:48"/>
  </r>
  <r>
    <n v="2552"/>
    <s v="DAVID, The Oratorio"/>
    <s v="World Premiere of a new oratorio with chorus, soloists, and orchestra, based on the Old Testament king and prophet, DAVID"/>
    <n v="3000"/>
    <x v="1865"/>
    <x v="2"/>
    <s v="US"/>
    <s v="USD"/>
    <n v="1488741981"/>
    <n v="1486149981"/>
    <b v="0"/>
    <n v="18"/>
    <b v="1"/>
    <s v="music/classical music"/>
    <n v="107"/>
    <n v="177.5"/>
    <x v="5"/>
    <x v="38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866"/>
    <x v="2"/>
    <s v="US"/>
    <s v="USD"/>
    <n v="1416545700"/>
    <n v="1415392666"/>
    <b v="0"/>
    <n v="33"/>
    <b v="1"/>
    <s v="theater/plays"/>
    <n v="106"/>
    <n v="96.67"/>
    <x v="1"/>
    <x v="18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x v="1867"/>
    <x v="2"/>
    <s v="GB"/>
    <s v="GBP"/>
    <n v="1458075600"/>
    <n v="1456183649"/>
    <b v="0"/>
    <n v="72"/>
    <b v="1"/>
    <s v="theater/plays"/>
    <n v="106"/>
    <n v="44.14"/>
    <x v="1"/>
    <x v="18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x v="1868"/>
    <x v="2"/>
    <s v="US"/>
    <s v="USD"/>
    <n v="1433735474"/>
    <n v="1428551474"/>
    <b v="0"/>
    <n v="69"/>
    <b v="1"/>
    <s v="technology/space exploration"/>
    <n v="106"/>
    <n v="45.94"/>
    <x v="3"/>
    <x v="8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69"/>
    <x v="2"/>
    <s v="US"/>
    <s v="USD"/>
    <n v="1423693903"/>
    <n v="1421101903"/>
    <b v="0"/>
    <n v="66"/>
    <b v="1"/>
    <s v="theater/plays"/>
    <n v="105"/>
    <n v="47.88"/>
    <x v="1"/>
    <x v="18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x v="1870"/>
    <x v="2"/>
    <s v="US"/>
    <s v="USD"/>
    <n v="1310857200"/>
    <n v="1306525512"/>
    <b v="0"/>
    <n v="54"/>
    <b v="1"/>
    <s v="music/rock"/>
    <n v="105"/>
    <n v="58.33"/>
    <x v="5"/>
    <x v="31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1871"/>
    <x v="2"/>
    <s v="US"/>
    <s v="USD"/>
    <n v="1471977290"/>
    <n v="1466793290"/>
    <b v="0"/>
    <n v="39"/>
    <b v="1"/>
    <s v="theater/plays"/>
    <n v="105"/>
    <n v="80.72"/>
    <x v="1"/>
    <x v="18"/>
    <x v="2623"/>
    <d v="2016-08-23T18:34:50"/>
  </r>
  <r>
    <n v="2992"/>
    <s v="Th'underGrounds"/>
    <s v="Creating a non-profit CAFE &amp; VILLAGE COMMONS in SE Portland, in service to Neighbors, Kids, Artists &amp; the Underserved"/>
    <n v="3000"/>
    <x v="1872"/>
    <x v="2"/>
    <s v="US"/>
    <s v="USD"/>
    <n v="1476037510"/>
    <n v="1473445510"/>
    <b v="0"/>
    <n v="64"/>
    <b v="1"/>
    <s v="theater/spaces"/>
    <n v="105"/>
    <n v="48.98"/>
    <x v="1"/>
    <x v="1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x v="1873"/>
    <x v="2"/>
    <s v="US"/>
    <s v="USD"/>
    <n v="1417305178"/>
    <n v="1414277578"/>
    <b v="0"/>
    <n v="28"/>
    <b v="1"/>
    <s v="theater/plays"/>
    <n v="104"/>
    <n v="111.89"/>
    <x v="1"/>
    <x v="18"/>
    <x v="2625"/>
    <d v="2014-11-29T23:52:58"/>
  </r>
  <r>
    <n v="1276"/>
    <s v="MR. DREAM GOES TO JAIL"/>
    <s v="Sponsor this Brooklyn punk band's debut seven-inch, MR. DREAM GOES TO JAIL."/>
    <n v="3000"/>
    <x v="1874"/>
    <x v="2"/>
    <s v="US"/>
    <s v="USD"/>
    <n v="1251777600"/>
    <n v="1247504047"/>
    <b v="1"/>
    <n v="68"/>
    <b v="1"/>
    <s v="music/rock"/>
    <n v="104"/>
    <n v="46.07"/>
    <x v="5"/>
    <x v="31"/>
    <x v="2626"/>
    <d v="2009-09-01T04:00:00"/>
  </r>
  <r>
    <n v="3414"/>
    <s v="PCSF PlayOffs 2016"/>
    <s v="A new twist on our annual festival of fully-produced plays by member playwrights, performed by a talented ensemble cast!"/>
    <n v="3000"/>
    <x v="1875"/>
    <x v="2"/>
    <s v="US"/>
    <s v="USD"/>
    <n v="1480579140"/>
    <n v="1478030325"/>
    <b v="0"/>
    <n v="44"/>
    <b v="1"/>
    <s v="theater/plays"/>
    <n v="104"/>
    <n v="70.569999999999993"/>
    <x v="1"/>
    <x v="18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x v="666"/>
    <x v="2"/>
    <s v="US"/>
    <s v="USD"/>
    <n v="1326436488"/>
    <n v="1321252488"/>
    <b v="0"/>
    <n v="35"/>
    <b v="1"/>
    <s v="film &amp; video/shorts"/>
    <n v="103"/>
    <n v="88.57"/>
    <x v="0"/>
    <x v="40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x v="666"/>
    <x v="2"/>
    <s v="GB"/>
    <s v="GBP"/>
    <n v="1449255686"/>
    <n v="1446663686"/>
    <b v="0"/>
    <n v="51"/>
    <b v="1"/>
    <s v="theater/plays"/>
    <n v="103"/>
    <n v="60.78"/>
    <x v="1"/>
    <x v="18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x v="1876"/>
    <x v="2"/>
    <s v="GB"/>
    <s v="GBP"/>
    <n v="1437261419"/>
    <n v="1434669419"/>
    <b v="0"/>
    <n v="58"/>
    <b v="1"/>
    <s v="theater/plays"/>
    <n v="103"/>
    <n v="53.36"/>
    <x v="1"/>
    <x v="18"/>
    <x v="2630"/>
    <d v="2015-07-18T23:16:59"/>
  </r>
  <r>
    <n v="3573"/>
    <s v="Licensed To Ill"/>
    <s v="London based theatre makers collaborating to create a new show about the history of HipHop."/>
    <n v="3000"/>
    <x v="1877"/>
    <x v="2"/>
    <s v="GB"/>
    <s v="GBP"/>
    <n v="1415440846"/>
    <n v="1412845246"/>
    <b v="0"/>
    <n v="78"/>
    <b v="1"/>
    <s v="theater/plays"/>
    <n v="103"/>
    <n v="39.54"/>
    <x v="1"/>
    <x v="18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x v="1878"/>
    <x v="2"/>
    <s v="US"/>
    <s v="USD"/>
    <n v="1433097171"/>
    <n v="1430505171"/>
    <b v="0"/>
    <n v="46"/>
    <b v="1"/>
    <s v="theater/plays"/>
    <n v="103"/>
    <n v="66.959999999999994"/>
    <x v="1"/>
    <x v="18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x v="1878"/>
    <x v="2"/>
    <s v="GB"/>
    <s v="GBP"/>
    <n v="1435851577"/>
    <n v="1433259577"/>
    <b v="0"/>
    <n v="78"/>
    <b v="1"/>
    <s v="theater/plays"/>
    <n v="103"/>
    <n v="39.49"/>
    <x v="1"/>
    <x v="18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x v="1879"/>
    <x v="2"/>
    <s v="US"/>
    <s v="USD"/>
    <n v="1426775940"/>
    <n v="1424414350"/>
    <b v="0"/>
    <n v="13"/>
    <b v="1"/>
    <s v="theater/plays"/>
    <n v="102"/>
    <n v="235.46"/>
    <x v="1"/>
    <x v="18"/>
    <x v="2634"/>
    <d v="2015-03-19T14:39:00"/>
  </r>
  <r>
    <n v="3354"/>
    <s v="Strangeloop Theatre - A Focus on New Works"/>
    <s v="Help Strangeloop Theatre create and support new work by sponsoring our 2015-2016 season."/>
    <n v="3000"/>
    <x v="1880"/>
    <x v="2"/>
    <s v="US"/>
    <s v="USD"/>
    <n v="1446091260"/>
    <n v="1443029206"/>
    <b v="0"/>
    <n v="55"/>
    <b v="1"/>
    <s v="theater/plays"/>
    <n v="102"/>
    <n v="55.6"/>
    <x v="1"/>
    <x v="18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881"/>
    <x v="2"/>
    <s v="GB"/>
    <s v="GBP"/>
    <n v="1438875107"/>
    <n v="1436283107"/>
    <b v="0"/>
    <n v="90"/>
    <b v="1"/>
    <s v="theater/plays"/>
    <n v="102"/>
    <n v="33.94"/>
    <x v="1"/>
    <x v="18"/>
    <x v="2636"/>
    <d v="2015-08-06T15:31:47"/>
  </r>
  <r>
    <n v="3284"/>
    <s v="Help fund Black Enough!"/>
    <s v="Black Enough is an LSU student-staged performance exploring the effects of white supremacy on the black community."/>
    <n v="3000"/>
    <x v="1882"/>
    <x v="2"/>
    <s v="US"/>
    <s v="USD"/>
    <n v="1454047140"/>
    <n v="1452546853"/>
    <b v="0"/>
    <n v="15"/>
    <b v="1"/>
    <s v="theater/plays"/>
    <n v="102"/>
    <n v="203.2"/>
    <x v="1"/>
    <x v="18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883"/>
    <x v="2"/>
    <s v="GB"/>
    <s v="GBP"/>
    <n v="1411771384"/>
    <n v="1409179384"/>
    <b v="0"/>
    <n v="57"/>
    <b v="1"/>
    <s v="theater/plays"/>
    <n v="102"/>
    <n v="53.44"/>
    <x v="1"/>
    <x v="18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532"/>
    <x v="2"/>
    <s v="US"/>
    <s v="USD"/>
    <n v="1408815440"/>
    <n v="1404927440"/>
    <b v="0"/>
    <n v="29"/>
    <b v="1"/>
    <s v="theater/plays"/>
    <n v="102"/>
    <n v="105"/>
    <x v="1"/>
    <x v="18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x v="1884"/>
    <x v="2"/>
    <s v="US"/>
    <s v="USD"/>
    <n v="1426298708"/>
    <n v="1423710308"/>
    <b v="1"/>
    <n v="31"/>
    <b v="1"/>
    <s v="film &amp; video/documentary"/>
    <n v="101"/>
    <n v="97.9"/>
    <x v="0"/>
    <x v="21"/>
    <x v="2640"/>
    <d v="2015-03-14T02:05:08"/>
  </r>
  <r>
    <n v="2789"/>
    <s v="The Adventurers Club"/>
    <s v="BNT's Biggest Adventure So Far: Our 2015 full length production!"/>
    <n v="3000"/>
    <x v="1885"/>
    <x v="2"/>
    <s v="US"/>
    <s v="USD"/>
    <n v="1426132800"/>
    <n v="1424477934"/>
    <b v="0"/>
    <n v="24"/>
    <b v="1"/>
    <s v="theater/plays"/>
    <n v="101"/>
    <n v="126.46"/>
    <x v="1"/>
    <x v="18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x v="1885"/>
    <x v="2"/>
    <s v="US"/>
    <s v="USD"/>
    <n v="1456811940"/>
    <n v="1454098976"/>
    <b v="0"/>
    <n v="17"/>
    <b v="1"/>
    <s v="theater/spaces"/>
    <n v="101"/>
    <n v="178.53"/>
    <x v="1"/>
    <x v="1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x v="1885"/>
    <x v="2"/>
    <s v="US"/>
    <s v="USD"/>
    <n v="1453352719"/>
    <n v="1450760719"/>
    <b v="0"/>
    <n v="26"/>
    <b v="1"/>
    <s v="theater/spaces"/>
    <n v="101"/>
    <n v="116.73"/>
    <x v="1"/>
    <x v="1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x v="1886"/>
    <x v="2"/>
    <s v="US"/>
    <s v="USD"/>
    <n v="1408999508"/>
    <n v="1407789908"/>
    <b v="1"/>
    <n v="23"/>
    <b v="1"/>
    <s v="theater/plays"/>
    <n v="101"/>
    <n v="131.91"/>
    <x v="1"/>
    <x v="18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917"/>
    <x v="2"/>
    <s v="US"/>
    <s v="USD"/>
    <n v="1440003820"/>
    <n v="1437411820"/>
    <b v="0"/>
    <n v="36"/>
    <b v="1"/>
    <s v="theater/plays"/>
    <n v="101"/>
    <n v="84.17"/>
    <x v="1"/>
    <x v="18"/>
    <x v="2645"/>
    <d v="2015-08-19T17:03:40"/>
  </r>
  <r>
    <n v="3467"/>
    <s v="Venus in Fur, Los Angeles."/>
    <s v="Venus in Fur, By David Ives."/>
    <n v="3000"/>
    <x v="917"/>
    <x v="2"/>
    <s v="US"/>
    <s v="USD"/>
    <n v="1426864032"/>
    <n v="1424275632"/>
    <b v="0"/>
    <n v="47"/>
    <b v="1"/>
    <s v="theater/plays"/>
    <n v="101"/>
    <n v="64.47"/>
    <x v="1"/>
    <x v="18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887"/>
    <x v="2"/>
    <s v="US"/>
    <s v="USD"/>
    <n v="1336528804"/>
    <n v="1331348404"/>
    <b v="0"/>
    <n v="48"/>
    <b v="1"/>
    <s v="music/rock"/>
    <n v="101"/>
    <n v="63.03"/>
    <x v="5"/>
    <x v="31"/>
    <x v="2647"/>
    <d v="2012-05-09T02:00:04"/>
  </r>
  <r>
    <n v="659"/>
    <s v="Lulu Watch Designs - Apple Watch"/>
    <s v="Sync up your lifestyle"/>
    <n v="3000"/>
    <x v="1888"/>
    <x v="2"/>
    <s v="US"/>
    <s v="USD"/>
    <n v="1440339295"/>
    <n v="1437747295"/>
    <b v="0"/>
    <n v="21"/>
    <b v="1"/>
    <s v="technology/wearables"/>
    <n v="101"/>
    <n v="143.66999999999999"/>
    <x v="3"/>
    <x v="10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888"/>
    <x v="2"/>
    <s v="GB"/>
    <s v="GBP"/>
    <n v="1487286000"/>
    <n v="1484843948"/>
    <b v="0"/>
    <n v="34"/>
    <b v="1"/>
    <s v="theater/plays"/>
    <n v="101"/>
    <n v="88.74"/>
    <x v="1"/>
    <x v="18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889"/>
    <x v="2"/>
    <s v="US"/>
    <s v="USD"/>
    <n v="1403660279"/>
    <n v="1400636279"/>
    <b v="0"/>
    <n v="19"/>
    <b v="1"/>
    <s v="film &amp; video/television"/>
    <n v="101"/>
    <n v="158.68"/>
    <x v="0"/>
    <x v="30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x v="1890"/>
    <x v="2"/>
    <s v="US"/>
    <s v="USD"/>
    <n v="1480613650"/>
    <n v="1478018050"/>
    <b v="0"/>
    <n v="28"/>
    <b v="1"/>
    <s v="technology/wearables"/>
    <n v="100"/>
    <n v="107.64"/>
    <x v="3"/>
    <x v="10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x v="1891"/>
    <x v="2"/>
    <s v="GB"/>
    <s v="GBP"/>
    <n v="1425682174"/>
    <n v="1423090174"/>
    <b v="0"/>
    <n v="21"/>
    <b v="1"/>
    <s v="music/classical music"/>
    <n v="100"/>
    <n v="143"/>
    <x v="5"/>
    <x v="38"/>
    <x v="2652"/>
    <d v="2015-03-06T22:49:34"/>
  </r>
  <r>
    <n v="1824"/>
    <s v="Tin Man's Broken Wisdom Fund"/>
    <s v="cd fund raiser"/>
    <n v="3000"/>
    <x v="1892"/>
    <x v="2"/>
    <s v="US"/>
    <s v="USD"/>
    <n v="1389146880"/>
    <n v="1387403967"/>
    <b v="0"/>
    <n v="40"/>
    <b v="1"/>
    <s v="music/rock"/>
    <n v="100"/>
    <n v="75.05"/>
    <x v="5"/>
    <x v="31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x v="1533"/>
    <x v="2"/>
    <s v="US"/>
    <s v="USD"/>
    <n v="1410546413"/>
    <n v="1407954413"/>
    <b v="0"/>
    <n v="22"/>
    <b v="1"/>
    <s v="music/rock"/>
    <n v="100"/>
    <n v="136.36000000000001"/>
    <x v="5"/>
    <x v="31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x v="1533"/>
    <x v="2"/>
    <s v="US"/>
    <s v="USD"/>
    <n v="1322751735"/>
    <n v="1317564135"/>
    <b v="0"/>
    <n v="38"/>
    <b v="1"/>
    <s v="music/indie rock"/>
    <n v="100"/>
    <n v="78.95"/>
    <x v="5"/>
    <x v="28"/>
    <x v="2655"/>
    <d v="2011-12-01T15:02:15"/>
  </r>
  <r>
    <n v="2830"/>
    <s v="Nakhtik and Avalon"/>
    <s v="Avalon is a new South African Township play and Nakhtik is a  danced political lecture."/>
    <n v="3000"/>
    <x v="1533"/>
    <x v="2"/>
    <s v="US"/>
    <s v="USD"/>
    <n v="1399867140"/>
    <n v="1398802148"/>
    <b v="0"/>
    <n v="11"/>
    <b v="1"/>
    <s v="theater/plays"/>
    <n v="100"/>
    <n v="272.73"/>
    <x v="1"/>
    <x v="18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x v="1533"/>
    <x v="2"/>
    <s v="GB"/>
    <s v="GBP"/>
    <n v="1400423973"/>
    <n v="1399387173"/>
    <b v="0"/>
    <n v="17"/>
    <b v="1"/>
    <s v="theater/plays"/>
    <n v="100"/>
    <n v="176.47"/>
    <x v="1"/>
    <x v="18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x v="1533"/>
    <x v="2"/>
    <s v="GB"/>
    <s v="GBP"/>
    <n v="1411858862"/>
    <n v="1409266862"/>
    <b v="0"/>
    <n v="26"/>
    <b v="1"/>
    <s v="theater/plays"/>
    <n v="100"/>
    <n v="115.38"/>
    <x v="1"/>
    <x v="18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x v="1548"/>
    <x v="1"/>
    <s v="GB"/>
    <s v="GBP"/>
    <n v="1479125642"/>
    <n v="1476962042"/>
    <b v="0"/>
    <n v="31"/>
    <b v="0"/>
    <s v="theater/plays"/>
    <n v="49"/>
    <n v="47.26"/>
    <x v="1"/>
    <x v="18"/>
    <x v="2659"/>
    <d v="2016-11-14T12:14:02"/>
  </r>
  <r>
    <n v="1903"/>
    <s v="MiPointer"/>
    <s v="A cool smart laser pointer for presenting professionals. Unique by design, widest functional coverage for both IOS and Android."/>
    <n v="3000"/>
    <x v="1893"/>
    <x v="1"/>
    <s v="US"/>
    <s v="USD"/>
    <n v="1485541791"/>
    <n v="1480357791"/>
    <b v="0"/>
    <n v="41"/>
    <b v="0"/>
    <s v="technology/gadgets"/>
    <n v="47"/>
    <n v="34.1"/>
    <x v="3"/>
    <x v="13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x v="1894"/>
    <x v="1"/>
    <s v="GB"/>
    <s v="GBP"/>
    <n v="1443973546"/>
    <n v="1438789546"/>
    <b v="0"/>
    <n v="23"/>
    <b v="0"/>
    <s v="theater/plays"/>
    <n v="44"/>
    <n v="57.17"/>
    <x v="1"/>
    <x v="18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x v="1895"/>
    <x v="1"/>
    <s v="US"/>
    <s v="USD"/>
    <n v="1443039001"/>
    <n v="1440447001"/>
    <b v="0"/>
    <n v="14"/>
    <b v="0"/>
    <s v="food/food trucks"/>
    <n v="39"/>
    <n v="83.57"/>
    <x v="7"/>
    <x v="16"/>
    <x v="2662"/>
    <d v="2015-09-23T20:10:01"/>
  </r>
  <r>
    <n v="2889"/>
    <s v="Halfway, Nebraska"/>
    <s v="Halfway, Nebraska explores the limits of hope and what it means to love someone who may be too far damaged to save."/>
    <n v="3000"/>
    <x v="1896"/>
    <x v="1"/>
    <s v="US"/>
    <s v="USD"/>
    <n v="1409344985"/>
    <n v="1406752985"/>
    <b v="0"/>
    <n v="14"/>
    <b v="0"/>
    <s v="theater/plays"/>
    <n v="38"/>
    <n v="81.569999999999993"/>
    <x v="1"/>
    <x v="18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x v="1552"/>
    <x v="1"/>
    <s v="US"/>
    <s v="USD"/>
    <n v="1413234316"/>
    <n v="1408050316"/>
    <b v="0"/>
    <n v="13"/>
    <b v="0"/>
    <s v="theater/plays"/>
    <n v="38"/>
    <n v="86.62"/>
    <x v="1"/>
    <x v="18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x v="1897"/>
    <x v="1"/>
    <s v="US"/>
    <s v="USD"/>
    <n v="1420130935"/>
    <n v="1417538935"/>
    <b v="0"/>
    <n v="14"/>
    <b v="0"/>
    <s v="theater/musical"/>
    <n v="31"/>
    <n v="66.14"/>
    <x v="1"/>
    <x v="6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x v="1898"/>
    <x v="1"/>
    <s v="US"/>
    <s v="USD"/>
    <n v="1405227540"/>
    <n v="1402058739"/>
    <b v="0"/>
    <n v="22"/>
    <b v="0"/>
    <s v="publishing/translations"/>
    <n v="27"/>
    <n v="36.68"/>
    <x v="2"/>
    <x v="2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x v="1899"/>
    <x v="1"/>
    <s v="US"/>
    <s v="USD"/>
    <n v="1409337911"/>
    <n v="1406745911"/>
    <b v="0"/>
    <n v="19"/>
    <b v="0"/>
    <s v="publishing/children's books"/>
    <n v="27"/>
    <n v="42.16"/>
    <x v="2"/>
    <x v="25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x v="1900"/>
    <x v="1"/>
    <s v="US"/>
    <s v="USD"/>
    <n v="1367676034"/>
    <n v="1365084034"/>
    <b v="0"/>
    <n v="21"/>
    <b v="0"/>
    <s v="music/jazz"/>
    <n v="24"/>
    <n v="34.76"/>
    <x v="5"/>
    <x v="24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x v="1901"/>
    <x v="1"/>
    <s v="AU"/>
    <s v="AUD"/>
    <n v="1477550434"/>
    <n v="1474958434"/>
    <b v="0"/>
    <n v="14"/>
    <b v="0"/>
    <s v="theater/plays"/>
    <n v="21"/>
    <n v="45.79"/>
    <x v="1"/>
    <x v="18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x v="1560"/>
    <x v="1"/>
    <s v="US"/>
    <s v="USD"/>
    <n v="1481522400"/>
    <n v="1480283321"/>
    <b v="0"/>
    <n v="12"/>
    <b v="0"/>
    <s v="theater/plays"/>
    <n v="21"/>
    <n v="52.08"/>
    <x v="1"/>
    <x v="18"/>
    <x v="2670"/>
    <d v="2016-12-12T06:00:00"/>
  </r>
  <r>
    <n v="3063"/>
    <s v="Spec Haus"/>
    <s v="Members of the local Miami music scene are putting together a venue/creative space in Kendall!"/>
    <n v="3000"/>
    <x v="1561"/>
    <x v="1"/>
    <s v="US"/>
    <s v="USD"/>
    <n v="1477174138"/>
    <n v="1474150138"/>
    <b v="0"/>
    <n v="23"/>
    <b v="0"/>
    <s v="theater/spaces"/>
    <n v="20"/>
    <n v="25.52"/>
    <x v="1"/>
    <x v="1"/>
    <x v="2671"/>
    <d v="2016-10-22T22:08:58"/>
  </r>
  <r>
    <n v="1990"/>
    <s v="The Virgin of the Path"/>
    <s v="An art nude photography book that includes traditional black and white sepia nudes as well as experimiental color nudes."/>
    <n v="3000"/>
    <x v="575"/>
    <x v="1"/>
    <s v="US"/>
    <s v="USD"/>
    <n v="1455338532"/>
    <n v="1454042532"/>
    <b v="0"/>
    <n v="5"/>
    <b v="0"/>
    <s v="photography/people"/>
    <n v="17"/>
    <n v="101.8"/>
    <x v="6"/>
    <x v="19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x v="1902"/>
    <x v="1"/>
    <s v="US"/>
    <s v="USD"/>
    <n v="1416499440"/>
    <n v="1415341464"/>
    <b v="0"/>
    <n v="17"/>
    <b v="0"/>
    <s v="theater/plays"/>
    <n v="17"/>
    <n v="29.24"/>
    <x v="1"/>
    <x v="18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x v="1903"/>
    <x v="1"/>
    <s v="GB"/>
    <s v="GBP"/>
    <n v="1467752083"/>
    <n v="1465160083"/>
    <b v="0"/>
    <n v="8"/>
    <b v="0"/>
    <s v="film &amp; video/animation"/>
    <n v="14"/>
    <n v="51.88"/>
    <x v="0"/>
    <x v="3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841"/>
    <x v="0"/>
    <s v="US"/>
    <s v="USD"/>
    <n v="1404241200"/>
    <n v="1401354597"/>
    <b v="0"/>
    <n v="5"/>
    <b v="0"/>
    <s v="film &amp; video/science fiction"/>
    <n v="13"/>
    <n v="80.599999999999994"/>
    <x v="0"/>
    <x v="0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x v="1904"/>
    <x v="1"/>
    <s v="US"/>
    <s v="USD"/>
    <n v="1360795069"/>
    <n v="1358203069"/>
    <b v="0"/>
    <n v="15"/>
    <b v="0"/>
    <s v="music/jazz"/>
    <n v="11"/>
    <n v="21.8"/>
    <x v="5"/>
    <x v="24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x v="1905"/>
    <x v="0"/>
    <s v="US"/>
    <s v="USD"/>
    <n v="1449785566"/>
    <n v="1447193566"/>
    <b v="0"/>
    <n v="4"/>
    <b v="0"/>
    <s v="technology/web"/>
    <n v="11"/>
    <n v="81.58"/>
    <x v="3"/>
    <x v="7"/>
    <x v="2677"/>
    <d v="2015-12-10T22:12:46"/>
  </r>
  <r>
    <n v="943"/>
    <s v="SleepMode"/>
    <s v="A mask for home or travel that will give you the best, undisturbed sleep of your life."/>
    <n v="3000"/>
    <x v="1906"/>
    <x v="1"/>
    <s v="US"/>
    <s v="USD"/>
    <n v="1480438905"/>
    <n v="1477843305"/>
    <b v="0"/>
    <n v="12"/>
    <b v="0"/>
    <s v="technology/wearables"/>
    <n v="10"/>
    <n v="24.08"/>
    <x v="3"/>
    <x v="10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x v="148"/>
    <x v="3"/>
    <s v="GB"/>
    <s v="GBP"/>
    <n v="1491768000"/>
    <n v="1489097112"/>
    <b v="0"/>
    <n v="8"/>
    <b v="0"/>
    <s v="music/faith"/>
    <n v="9"/>
    <n v="35"/>
    <x v="5"/>
    <x v="15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x v="199"/>
    <x v="1"/>
    <s v="US"/>
    <s v="USD"/>
    <n v="1487811600"/>
    <n v="1486077481"/>
    <b v="0"/>
    <n v="7"/>
    <b v="0"/>
    <s v="theater/plays"/>
    <n v="7"/>
    <n v="30.71"/>
    <x v="1"/>
    <x v="18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x v="1907"/>
    <x v="1"/>
    <s v="US"/>
    <s v="USD"/>
    <n v="1332748899"/>
    <n v="1327568499"/>
    <b v="0"/>
    <n v="5"/>
    <b v="0"/>
    <s v="film &amp; video/animation"/>
    <n v="7"/>
    <n v="40.78"/>
    <x v="0"/>
    <x v="3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x v="1908"/>
    <x v="1"/>
    <s v="US"/>
    <s v="USD"/>
    <n v="1439069640"/>
    <n v="1433897647"/>
    <b v="0"/>
    <n v="6"/>
    <b v="0"/>
    <s v="theater/plays"/>
    <n v="5"/>
    <n v="24.33"/>
    <x v="1"/>
    <x v="18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x v="383"/>
    <x v="0"/>
    <s v="US"/>
    <s v="USD"/>
    <n v="1382478278"/>
    <n v="1377294278"/>
    <b v="0"/>
    <n v="3"/>
    <b v="0"/>
    <s v="music/world music"/>
    <n v="4"/>
    <n v="44"/>
    <x v="5"/>
    <x v="11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26"/>
    <x v="1"/>
    <s v="US"/>
    <s v="USD"/>
    <n v="1385055979"/>
    <n v="1382460379"/>
    <b v="0"/>
    <n v="4"/>
    <b v="0"/>
    <s v="music/indie rock"/>
    <n v="4"/>
    <n v="31.25"/>
    <x v="5"/>
    <x v="28"/>
    <x v="2684"/>
    <d v="2013-11-21T17:46:19"/>
  </r>
  <r>
    <n v="1791"/>
    <s v="disCover: Napoli"/>
    <s v="For the love of street photography and the beauty of traditional cultures in southern Italy."/>
    <n v="3000"/>
    <x v="1909"/>
    <x v="1"/>
    <s v="GB"/>
    <s v="GBP"/>
    <n v="1422553565"/>
    <n v="1417369565"/>
    <b v="1"/>
    <n v="4"/>
    <b v="0"/>
    <s v="photography/photobooks"/>
    <n v="4"/>
    <n v="26.75"/>
    <x v="6"/>
    <x v="14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x v="1604"/>
    <x v="1"/>
    <s v="US"/>
    <s v="USD"/>
    <n v="1475378744"/>
    <n v="1472786744"/>
    <b v="0"/>
    <n v="2"/>
    <b v="0"/>
    <s v="theater/plays"/>
    <n v="3"/>
    <n v="50.5"/>
    <x v="1"/>
    <x v="18"/>
    <x v="2686"/>
    <d v="2016-10-02T03:25:44"/>
  </r>
  <r>
    <n v="4111"/>
    <s v="REBORN IN LOVE"/>
    <s v="REBORN IN LOVE is the sequel to REBORN FROM ABOVE: A Tale of Eternal Love.  This is part two, of a One-Act play series."/>
    <n v="3000"/>
    <x v="1910"/>
    <x v="1"/>
    <s v="US"/>
    <s v="USD"/>
    <n v="1424747740"/>
    <n v="1422155740"/>
    <b v="0"/>
    <n v="6"/>
    <b v="0"/>
    <s v="theater/plays"/>
    <n v="3"/>
    <n v="15.67"/>
    <x v="1"/>
    <x v="18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x v="6"/>
    <x v="1"/>
    <s v="AU"/>
    <s v="AUD"/>
    <n v="1392800922"/>
    <n v="1390381722"/>
    <b v="0"/>
    <n v="5"/>
    <b v="0"/>
    <s v="games/video games"/>
    <n v="3"/>
    <n v="16.2"/>
    <x v="4"/>
    <x v="9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x v="23"/>
    <x v="0"/>
    <s v="US"/>
    <s v="USD"/>
    <n v="1438662603"/>
    <n v="1436502603"/>
    <b v="0"/>
    <n v="2"/>
    <b v="0"/>
    <s v="technology/web"/>
    <n v="3"/>
    <n v="37.5"/>
    <x v="3"/>
    <x v="7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11"/>
    <x v="1"/>
    <s v="GB"/>
    <s v="GBP"/>
    <n v="1435934795"/>
    <n v="1430750795"/>
    <b v="0"/>
    <n v="4"/>
    <b v="0"/>
    <s v="theater/plays"/>
    <n v="2"/>
    <n v="15.75"/>
    <x v="1"/>
    <x v="18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x v="1277"/>
    <x v="1"/>
    <s v="US"/>
    <s v="USD"/>
    <n v="1488517200"/>
    <n v="1485909937"/>
    <b v="0"/>
    <n v="1"/>
    <b v="0"/>
    <s v="theater/plays"/>
    <n v="2"/>
    <n v="59"/>
    <x v="1"/>
    <x v="18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912"/>
    <x v="1"/>
    <s v="US"/>
    <s v="USD"/>
    <n v="1409787378"/>
    <n v="1405899378"/>
    <b v="0"/>
    <n v="3"/>
    <b v="0"/>
    <s v="publishing/fiction"/>
    <n v="2"/>
    <n v="19"/>
    <x v="2"/>
    <x v="34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x v="15"/>
    <x v="1"/>
    <s v="US"/>
    <s v="USD"/>
    <n v="1412536412"/>
    <n v="1409944412"/>
    <b v="0"/>
    <n v="1"/>
    <b v="0"/>
    <s v="music/faith"/>
    <n v="2"/>
    <n v="50"/>
    <x v="5"/>
    <x v="15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x v="100"/>
    <x v="1"/>
    <s v="US"/>
    <s v="USD"/>
    <n v="1451852256"/>
    <n v="1449260256"/>
    <b v="0"/>
    <n v="4"/>
    <b v="0"/>
    <s v="theater/plays"/>
    <n v="2"/>
    <n v="11.25"/>
    <x v="1"/>
    <x v="18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x v="247"/>
    <x v="1"/>
    <s v="AU"/>
    <s v="AUD"/>
    <n v="1417127040"/>
    <n v="1414531440"/>
    <b v="1"/>
    <n v="2"/>
    <b v="0"/>
    <s v="photography/photobooks"/>
    <n v="1"/>
    <n v="20"/>
    <x v="6"/>
    <x v="14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x v="247"/>
    <x v="1"/>
    <s v="US"/>
    <s v="USD"/>
    <n v="1413832985"/>
    <n v="1408648985"/>
    <b v="0"/>
    <n v="2"/>
    <b v="0"/>
    <s v="theater/plays"/>
    <n v="1"/>
    <n v="20"/>
    <x v="1"/>
    <x v="18"/>
    <x v="2696"/>
    <d v="2014-10-20T19:23:05"/>
  </r>
  <r>
    <n v="2413"/>
    <s v="Lone Pine Coffee Brewery"/>
    <s v="Lone Pine Coffee Brewery will be a portable third-wave coffee shop available for wedding receptions and other events!"/>
    <n v="3000"/>
    <x v="87"/>
    <x v="1"/>
    <s v="US"/>
    <s v="USD"/>
    <n v="1401579000"/>
    <n v="1398911882"/>
    <b v="0"/>
    <n v="3"/>
    <b v="0"/>
    <s v="food/food trucks"/>
    <n v="1"/>
    <n v="8.33"/>
    <x v="7"/>
    <x v="16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x v="87"/>
    <x v="1"/>
    <s v="US"/>
    <s v="USD"/>
    <n v="1450554599"/>
    <n v="1447098599"/>
    <b v="0"/>
    <n v="1"/>
    <b v="0"/>
    <s v="theater/plays"/>
    <n v="1"/>
    <n v="25"/>
    <x v="1"/>
    <x v="18"/>
    <x v="2698"/>
    <d v="2015-12-19T19:49:59"/>
  </r>
  <r>
    <n v="1736"/>
    <s v="In His Presence"/>
    <s v="A unique meditative album reflecting on the life of Christ, inviting Him into your presence"/>
    <n v="3000"/>
    <x v="585"/>
    <x v="1"/>
    <s v="US"/>
    <s v="USD"/>
    <n v="1447018833"/>
    <n v="1444423233"/>
    <b v="0"/>
    <n v="1"/>
    <b v="0"/>
    <s v="music/faith"/>
    <n v="1"/>
    <n v="22"/>
    <x v="5"/>
    <x v="15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x v="696"/>
    <x v="1"/>
    <s v="US"/>
    <s v="USD"/>
    <n v="1375313577"/>
    <n v="1372721577"/>
    <b v="0"/>
    <n v="3"/>
    <b v="0"/>
    <s v="publishing/fiction"/>
    <n v="1"/>
    <n v="7"/>
    <x v="2"/>
    <x v="34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x v="696"/>
    <x v="1"/>
    <s v="US"/>
    <s v="USD"/>
    <n v="1455246504"/>
    <n v="1452654504"/>
    <b v="0"/>
    <n v="2"/>
    <b v="0"/>
    <s v="food/food trucks"/>
    <n v="1"/>
    <n v="10.5"/>
    <x v="7"/>
    <x v="16"/>
    <x v="2701"/>
    <d v="2016-02-12T03:08:24"/>
  </r>
  <r>
    <n v="1133"/>
    <s v="Ping"/>
    <s v="Ping is a simple game currently in the design process, where the player lives off of the power of their connection to the internet."/>
    <n v="3000"/>
    <x v="70"/>
    <x v="1"/>
    <s v="GB"/>
    <s v="GBP"/>
    <n v="1406799981"/>
    <n v="1404207981"/>
    <b v="0"/>
    <n v="1"/>
    <b v="0"/>
    <s v="games/mobile games"/>
    <n v="1"/>
    <n v="20"/>
    <x v="4"/>
    <x v="17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x v="328"/>
    <x v="1"/>
    <s v="US"/>
    <s v="USD"/>
    <n v="1407847978"/>
    <n v="1405687978"/>
    <b v="0"/>
    <n v="2"/>
    <b v="0"/>
    <s v="publishing/translations"/>
    <n v="1"/>
    <n v="7.5"/>
    <x v="2"/>
    <x v="2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x v="25"/>
    <x v="0"/>
    <s v="US"/>
    <s v="USD"/>
    <n v="1416176778"/>
    <n v="1414358778"/>
    <b v="0"/>
    <n v="1"/>
    <b v="0"/>
    <s v="film &amp; video/science fiction"/>
    <n v="0"/>
    <n v="10"/>
    <x v="0"/>
    <x v="0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"/>
    <x v="1"/>
    <s v="US"/>
    <s v="USD"/>
    <n v="1437149004"/>
    <n v="1434557004"/>
    <b v="0"/>
    <n v="1"/>
    <b v="0"/>
    <s v="publishing/children's books"/>
    <n v="0"/>
    <n v="10"/>
    <x v="2"/>
    <x v="25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x v="25"/>
    <x v="1"/>
    <s v="IT"/>
    <s v="EUR"/>
    <n v="1476008906"/>
    <n v="1473416906"/>
    <b v="0"/>
    <n v="1"/>
    <b v="0"/>
    <s v="theater/plays"/>
    <n v="0"/>
    <n v="10"/>
    <x v="1"/>
    <x v="18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x v="495"/>
    <x v="1"/>
    <s v="GB"/>
    <s v="GBP"/>
    <n v="1423185900"/>
    <n v="1420766700"/>
    <b v="0"/>
    <n v="3"/>
    <b v="0"/>
    <s v="publishing/translations"/>
    <n v="0"/>
    <n v="2.33"/>
    <x v="2"/>
    <x v="2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x v="329"/>
    <x v="1"/>
    <s v="ES"/>
    <s v="EUR"/>
    <n v="1456397834"/>
    <n v="1453805834"/>
    <b v="0"/>
    <n v="1"/>
    <b v="0"/>
    <s v="publishing/translations"/>
    <n v="0"/>
    <n v="6"/>
    <x v="2"/>
    <x v="2"/>
    <x v="2708"/>
    <d v="2016-02-25T10:57:14"/>
  </r>
  <r>
    <n v="2586"/>
    <s v="Inspire Healthy Eating"/>
    <s v="I would like to bring fresh salad and food to the streets of London at a reasonable price."/>
    <n v="3000"/>
    <x v="198"/>
    <x v="1"/>
    <s v="GB"/>
    <s v="GBP"/>
    <n v="1451030136"/>
    <n v="1448438136"/>
    <b v="0"/>
    <n v="1"/>
    <b v="0"/>
    <s v="food/food trucks"/>
    <n v="0"/>
    <n v="5"/>
    <x v="7"/>
    <x v="16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98"/>
    <x v="1"/>
    <s v="US"/>
    <s v="USD"/>
    <n v="1420971324"/>
    <n v="1418379324"/>
    <b v="0"/>
    <n v="1"/>
    <b v="0"/>
    <s v="theater/plays"/>
    <n v="0"/>
    <n v="5"/>
    <x v="1"/>
    <x v="18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x v="198"/>
    <x v="1"/>
    <s v="US"/>
    <s v="USD"/>
    <n v="1466375521"/>
    <n v="1463783521"/>
    <b v="0"/>
    <n v="1"/>
    <b v="0"/>
    <s v="theater/plays"/>
    <n v="0"/>
    <n v="5"/>
    <x v="1"/>
    <x v="18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x v="4"/>
    <x v="0"/>
    <s v="US"/>
    <s v="USD"/>
    <n v="1429352160"/>
    <n v="1427993710"/>
    <b v="0"/>
    <n v="1"/>
    <b v="0"/>
    <s v="film &amp; video/science fiction"/>
    <n v="0"/>
    <n v="1"/>
    <x v="0"/>
    <x v="0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x v="4"/>
    <x v="1"/>
    <s v="US"/>
    <s v="USD"/>
    <n v="1474580867"/>
    <n v="1471988867"/>
    <b v="0"/>
    <n v="1"/>
    <b v="0"/>
    <s v="technology/web"/>
    <n v="0"/>
    <n v="1"/>
    <x v="3"/>
    <x v="7"/>
    <x v="2713"/>
    <d v="2016-09-22T21:47:47"/>
  </r>
  <r>
    <n v="1545"/>
    <s v="Nevada County Hearts"/>
    <s v="&quot;He will not be a wise man who does not study human hearts!&quot;_x000a_Hope in natural art, creation!"/>
    <n v="3000"/>
    <x v="4"/>
    <x v="1"/>
    <s v="US"/>
    <s v="USD"/>
    <n v="1425330960"/>
    <n v="1422393234"/>
    <b v="0"/>
    <n v="1"/>
    <b v="0"/>
    <s v="photography/nature"/>
    <n v="0"/>
    <n v="1"/>
    <x v="6"/>
    <x v="39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x v="4"/>
    <x v="1"/>
    <s v="GB"/>
    <s v="GBP"/>
    <n v="1428231600"/>
    <n v="1423520177"/>
    <b v="0"/>
    <n v="1"/>
    <b v="0"/>
    <s v="music/faith"/>
    <n v="0"/>
    <n v="1"/>
    <x v="5"/>
    <x v="15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x v="4"/>
    <x v="1"/>
    <s v="GB"/>
    <s v="GBP"/>
    <n v="1417295990"/>
    <n v="1414700390"/>
    <b v="0"/>
    <n v="1"/>
    <b v="0"/>
    <s v="theater/musical"/>
    <n v="0"/>
    <n v="1"/>
    <x v="1"/>
    <x v="6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x v="0"/>
    <x v="0"/>
    <s v="US"/>
    <s v="USD"/>
    <n v="1431771360"/>
    <n v="1427968234"/>
    <b v="0"/>
    <n v="0"/>
    <b v="0"/>
    <s v="film &amp; video/science fiction"/>
    <n v="0"/>
    <n v="0"/>
    <x v="0"/>
    <x v="0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x v="0"/>
    <x v="1"/>
    <s v="DE"/>
    <s v="EUR"/>
    <n v="1455402297"/>
    <n v="1452810297"/>
    <b v="0"/>
    <n v="0"/>
    <b v="0"/>
    <s v="film &amp; video/drama"/>
    <n v="0"/>
    <n v="0"/>
    <x v="0"/>
    <x v="5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s v="US"/>
    <s v="USD"/>
    <n v="1444576022"/>
    <n v="1439392022"/>
    <b v="0"/>
    <n v="0"/>
    <b v="0"/>
    <s v="film &amp; video/animation"/>
    <n v="0"/>
    <n v="0"/>
    <x v="0"/>
    <x v="3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x v="0"/>
    <x v="1"/>
    <s v="US"/>
    <s v="USD"/>
    <n v="1354123908"/>
    <n v="1351528308"/>
    <b v="0"/>
    <n v="0"/>
    <b v="0"/>
    <s v="music/indie rock"/>
    <n v="0"/>
    <n v="0"/>
    <x v="5"/>
    <x v="28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x v="0"/>
    <x v="0"/>
    <s v="DE"/>
    <s v="EUR"/>
    <n v="1451161560"/>
    <n v="1447273560"/>
    <b v="0"/>
    <n v="0"/>
    <b v="0"/>
    <s v="journalism/audio"/>
    <n v="0"/>
    <n v="0"/>
    <x v="8"/>
    <x v="22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x v="0"/>
    <x v="1"/>
    <s v="GB"/>
    <s v="GBP"/>
    <n v="1443193130"/>
    <n v="1438009130"/>
    <b v="0"/>
    <n v="0"/>
    <b v="0"/>
    <s v="games/mobile games"/>
    <n v="0"/>
    <n v="0"/>
    <x v="4"/>
    <x v="17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s v="US"/>
    <s v="USD"/>
    <n v="1445738783"/>
    <n v="1443146783"/>
    <b v="0"/>
    <n v="0"/>
    <b v="0"/>
    <s v="music/faith"/>
    <n v="0"/>
    <n v="0"/>
    <x v="5"/>
    <x v="15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x v="0"/>
    <x v="1"/>
    <s v="US"/>
    <s v="USD"/>
    <n v="1437075422"/>
    <n v="1434483422"/>
    <b v="0"/>
    <n v="0"/>
    <b v="0"/>
    <s v="music/faith"/>
    <n v="0"/>
    <n v="0"/>
    <x v="5"/>
    <x v="15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x v="0"/>
    <x v="1"/>
    <s v="US"/>
    <s v="USD"/>
    <n v="1435787137"/>
    <n v="1434577537"/>
    <b v="0"/>
    <n v="0"/>
    <b v="0"/>
    <s v="photography/photobooks"/>
    <n v="0"/>
    <n v="0"/>
    <x v="6"/>
    <x v="14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x v="0"/>
    <x v="0"/>
    <s v="US"/>
    <s v="USD"/>
    <n v="1427845140"/>
    <n v="1424822556"/>
    <b v="0"/>
    <n v="0"/>
    <b v="0"/>
    <s v="technology/web"/>
    <n v="0"/>
    <n v="0"/>
    <x v="3"/>
    <x v="7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s v="US"/>
    <s v="USD"/>
    <n v="1424281389"/>
    <n v="1419097389"/>
    <b v="0"/>
    <n v="0"/>
    <b v="0"/>
    <s v="food/food trucks"/>
    <n v="0"/>
    <n v="0"/>
    <x v="7"/>
    <x v="16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s v="AU"/>
    <s v="AUD"/>
    <n v="1453817297"/>
    <n v="1453212497"/>
    <b v="0"/>
    <n v="0"/>
    <b v="0"/>
    <s v="food/food trucks"/>
    <n v="0"/>
    <n v="0"/>
    <x v="7"/>
    <x v="16"/>
    <x v="2728"/>
    <d v="2016-01-26T14:08:17"/>
  </r>
  <r>
    <n v="2872"/>
    <s v="Loud Arts"/>
    <s v="Local Theatre group in Loudoun County, Virginia. Looking for funds to start producing shows!"/>
    <n v="3000"/>
    <x v="0"/>
    <x v="1"/>
    <s v="US"/>
    <s v="USD"/>
    <n v="1434768438"/>
    <n v="1429584438"/>
    <b v="0"/>
    <n v="0"/>
    <b v="0"/>
    <s v="theater/plays"/>
    <n v="0"/>
    <n v="0"/>
    <x v="1"/>
    <x v="18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x v="0"/>
    <x v="1"/>
    <s v="US"/>
    <s v="USD"/>
    <n v="1428894380"/>
    <n v="1426302380"/>
    <b v="0"/>
    <n v="0"/>
    <b v="0"/>
    <s v="theater/spaces"/>
    <n v="0"/>
    <n v="0"/>
    <x v="1"/>
    <x v="1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s v="US"/>
    <s v="USD"/>
    <n v="1412485200"/>
    <n v="1410966179"/>
    <b v="0"/>
    <n v="0"/>
    <b v="0"/>
    <s v="theater/musical"/>
    <n v="0"/>
    <n v="0"/>
    <x v="1"/>
    <x v="6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x v="0"/>
    <x v="1"/>
    <s v="US"/>
    <s v="USD"/>
    <n v="1445482906"/>
    <n v="1442890906"/>
    <b v="0"/>
    <n v="0"/>
    <b v="0"/>
    <s v="theater/musical"/>
    <n v="0"/>
    <n v="0"/>
    <x v="1"/>
    <x v="6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s v="GB"/>
    <s v="GBP"/>
    <n v="1414346400"/>
    <n v="1413291655"/>
    <b v="0"/>
    <n v="0"/>
    <b v="0"/>
    <s v="theater/plays"/>
    <n v="0"/>
    <n v="0"/>
    <x v="1"/>
    <x v="18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x v="0"/>
    <x v="1"/>
    <s v="US"/>
    <s v="USD"/>
    <n v="1447009181"/>
    <n v="1444413581"/>
    <b v="0"/>
    <n v="0"/>
    <b v="0"/>
    <s v="theater/plays"/>
    <n v="0"/>
    <n v="0"/>
    <x v="1"/>
    <x v="18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x v="0"/>
    <x v="1"/>
    <s v="GB"/>
    <s v="GBP"/>
    <n v="1428222221"/>
    <n v="1425633821"/>
    <b v="0"/>
    <n v="0"/>
    <b v="0"/>
    <s v="theater/plays"/>
    <n v="0"/>
    <n v="0"/>
    <x v="1"/>
    <x v="18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x v="0"/>
    <x v="1"/>
    <s v="US"/>
    <s v="USD"/>
    <n v="1465930440"/>
    <n v="1463849116"/>
    <b v="0"/>
    <n v="0"/>
    <b v="0"/>
    <s v="theater/plays"/>
    <n v="0"/>
    <n v="0"/>
    <x v="1"/>
    <x v="18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x v="66"/>
    <x v="0"/>
    <s v="US"/>
    <s v="USD"/>
    <n v="1456523572"/>
    <n v="1453931572"/>
    <b v="0"/>
    <n v="2"/>
    <b v="0"/>
    <s v="film &amp; video/science fiction"/>
    <n v="0"/>
    <n v="4"/>
    <x v="0"/>
    <x v="0"/>
    <x v="2737"/>
    <d v="2016-02-26T21:52:52"/>
  </r>
  <r>
    <n v="746"/>
    <s v="Attention: People With Body Parts"/>
    <s v="This is a book of letters. Letters to our body parts."/>
    <n v="2987"/>
    <x v="1913"/>
    <x v="2"/>
    <s v="US"/>
    <s v="USD"/>
    <n v="1348372740"/>
    <n v="1346806909"/>
    <b v="0"/>
    <n v="97"/>
    <b v="1"/>
    <s v="publishing/nonfiction"/>
    <n v="111"/>
    <n v="34.21"/>
    <x v="2"/>
    <x v="29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x v="1914"/>
    <x v="2"/>
    <s v="GB"/>
    <s v="GBP"/>
    <n v="1438968146"/>
    <n v="1436376146"/>
    <b v="0"/>
    <n v="66"/>
    <b v="1"/>
    <s v="theater/plays"/>
    <n v="102"/>
    <n v="44.76"/>
    <x v="1"/>
    <x v="18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x v="1613"/>
    <x v="1"/>
    <s v="US"/>
    <s v="USD"/>
    <n v="1380720474"/>
    <n v="1378214874"/>
    <b v="0"/>
    <n v="19"/>
    <b v="0"/>
    <s v="publishing/fiction"/>
    <n v="31"/>
    <n v="47.11"/>
    <x v="2"/>
    <x v="34"/>
    <x v="2740"/>
    <d v="2013-10-02T13:27:54"/>
  </r>
  <r>
    <n v="907"/>
    <s v="Greg Chambers Saxophone CD"/>
    <s v="Greg Chambers' self-titled CD needs support for post production, replication, and promotion."/>
    <n v="2900"/>
    <x v="0"/>
    <x v="1"/>
    <s v="US"/>
    <s v="USD"/>
    <n v="1315715823"/>
    <n v="1313123823"/>
    <b v="0"/>
    <n v="0"/>
    <b v="0"/>
    <s v="music/jazz"/>
    <n v="0"/>
    <n v="0"/>
    <x v="5"/>
    <x v="24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x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x v="1915"/>
    <x v="1"/>
    <s v="US"/>
    <s v="USD"/>
    <n v="1468249760"/>
    <n v="1465830560"/>
    <b v="0"/>
    <n v="10"/>
    <b v="0"/>
    <s v="theater/plays"/>
    <n v="86"/>
    <n v="248.5"/>
    <x v="1"/>
    <x v="18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x v="4"/>
    <x v="1"/>
    <s v="US"/>
    <s v="USD"/>
    <n v="1459642200"/>
    <n v="1456441429"/>
    <b v="0"/>
    <n v="1"/>
    <b v="0"/>
    <s v="music/faith"/>
    <n v="0"/>
    <n v="1"/>
    <x v="5"/>
    <x v="15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x v="1916"/>
    <x v="2"/>
    <s v="US"/>
    <s v="USD"/>
    <n v="1403546400"/>
    <n v="1401714114"/>
    <b v="0"/>
    <n v="35"/>
    <b v="1"/>
    <s v="theater/plays"/>
    <n v="103"/>
    <n v="83.57"/>
    <x v="1"/>
    <x v="18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x v="1917"/>
    <x v="1"/>
    <s v="US"/>
    <s v="USD"/>
    <n v="1472442900"/>
    <n v="1471638646"/>
    <b v="0"/>
    <n v="6"/>
    <b v="0"/>
    <s v="theater/plays"/>
    <n v="7"/>
    <n v="35.17"/>
    <x v="1"/>
    <x v="18"/>
    <x v="2746"/>
    <d v="2016-08-29T03:55:00"/>
  </r>
  <r>
    <n v="405"/>
    <s v="The Healing Effect Movie"/>
    <s v="Come, join our movie movement.  A new documentary about the healing power of food."/>
    <n v="2820"/>
    <x v="1918"/>
    <x v="2"/>
    <s v="US"/>
    <s v="USD"/>
    <n v="1394071339"/>
    <n v="1391479339"/>
    <b v="0"/>
    <n v="55"/>
    <b v="1"/>
    <s v="film &amp; video/documentary"/>
    <n v="108"/>
    <n v="55.2"/>
    <x v="0"/>
    <x v="21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x v="1919"/>
    <x v="2"/>
    <s v="US"/>
    <s v="USD"/>
    <n v="1454338123"/>
    <n v="1451746123"/>
    <b v="0"/>
    <n v="680"/>
    <b v="1"/>
    <s v="games/tabletop games"/>
    <n v="537"/>
    <n v="22.12"/>
    <x v="4"/>
    <x v="32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x v="1920"/>
    <x v="2"/>
    <s v="US"/>
    <s v="USD"/>
    <n v="1481737761"/>
    <n v="1479577761"/>
    <b v="0"/>
    <n v="96"/>
    <b v="1"/>
    <s v="theater/plays"/>
    <n v="128"/>
    <n v="37.21"/>
    <x v="1"/>
    <x v="18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921"/>
    <x v="2"/>
    <s v="US"/>
    <s v="USD"/>
    <n v="1332011835"/>
    <n v="1328559435"/>
    <b v="0"/>
    <n v="70"/>
    <b v="1"/>
    <s v="music/rock"/>
    <n v="122"/>
    <n v="48.84"/>
    <x v="5"/>
    <x v="31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x v="1784"/>
    <x v="2"/>
    <s v="US"/>
    <s v="USD"/>
    <n v="1401857940"/>
    <n v="1400725112"/>
    <b v="0"/>
    <n v="44"/>
    <b v="1"/>
    <s v="theater/plays"/>
    <n v="118"/>
    <n v="75.34"/>
    <x v="1"/>
    <x v="18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x v="1922"/>
    <x v="2"/>
    <s v="US"/>
    <s v="USD"/>
    <n v="1461857045"/>
    <n v="1459265045"/>
    <b v="0"/>
    <n v="63"/>
    <b v="1"/>
    <s v="theater/plays"/>
    <n v="113"/>
    <n v="50.4"/>
    <x v="1"/>
    <x v="18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x v="1923"/>
    <x v="2"/>
    <s v="GB"/>
    <s v="GBP"/>
    <n v="1435752898"/>
    <n v="1433160898"/>
    <b v="1"/>
    <n v="79"/>
    <b v="1"/>
    <s v="theater/plays"/>
    <n v="112"/>
    <n v="39.81"/>
    <x v="1"/>
    <x v="18"/>
    <x v="2753"/>
    <d v="2015-07-01T12:14:58"/>
  </r>
  <r>
    <n v="1390"/>
    <s v="New Music Video/Artist Development"/>
    <s v="Breakout Artist Management will be working with us on a brand new music video and we need your help!"/>
    <n v="2800"/>
    <x v="1881"/>
    <x v="2"/>
    <s v="US"/>
    <s v="USD"/>
    <n v="1430154720"/>
    <n v="1427224606"/>
    <b v="0"/>
    <n v="19"/>
    <b v="1"/>
    <s v="music/rock"/>
    <n v="109"/>
    <n v="160.79"/>
    <x v="5"/>
    <x v="31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x v="1924"/>
    <x v="2"/>
    <s v="US"/>
    <s v="USD"/>
    <n v="1304920740"/>
    <n v="1301975637"/>
    <b v="0"/>
    <n v="35"/>
    <b v="1"/>
    <s v="film &amp; video/documentary"/>
    <n v="108"/>
    <n v="86.16"/>
    <x v="0"/>
    <x v="21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x v="1925"/>
    <x v="1"/>
    <s v="US"/>
    <s v="USD"/>
    <n v="1367444557"/>
    <n v="1364852557"/>
    <b v="0"/>
    <n v="15"/>
    <b v="0"/>
    <s v="publishing/fiction"/>
    <n v="25"/>
    <n v="46.73"/>
    <x v="2"/>
    <x v="34"/>
    <x v="2756"/>
    <d v="2013-05-01T21:42:37"/>
  </r>
  <r>
    <n v="162"/>
    <s v="See It My Way"/>
    <s v="This film follows a young man who has had only a troubled family life. He turns to all the wrong things and life falls apart."/>
    <n v="2800"/>
    <x v="1085"/>
    <x v="1"/>
    <s v="US"/>
    <s v="USD"/>
    <n v="1408232520"/>
    <n v="1405393356"/>
    <b v="0"/>
    <n v="10"/>
    <b v="0"/>
    <s v="film &amp; video/drama"/>
    <n v="16"/>
    <n v="43.5"/>
    <x v="0"/>
    <x v="5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x v="1926"/>
    <x v="2"/>
    <s v="IE"/>
    <s v="EUR"/>
    <n v="1459978200"/>
    <n v="1458416585"/>
    <b v="0"/>
    <n v="46"/>
    <b v="1"/>
    <s v="theater/plays"/>
    <n v="107"/>
    <n v="63.7"/>
    <x v="1"/>
    <x v="18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927"/>
    <x v="2"/>
    <s v="US"/>
    <s v="USD"/>
    <n v="1372827540"/>
    <n v="1371491244"/>
    <b v="0"/>
    <n v="32"/>
    <b v="1"/>
    <s v="music/rock"/>
    <n v="103"/>
    <n v="88.33"/>
    <x v="5"/>
    <x v="31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x v="1928"/>
    <x v="2"/>
    <s v="GB"/>
    <s v="GBP"/>
    <n v="1460318400"/>
    <n v="1457881057"/>
    <b v="0"/>
    <n v="22"/>
    <b v="1"/>
    <s v="theater/plays"/>
    <n v="100"/>
    <n v="125"/>
    <x v="1"/>
    <x v="18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x v="1929"/>
    <x v="1"/>
    <s v="GB"/>
    <s v="GBP"/>
    <n v="1446732975"/>
    <n v="1444137375"/>
    <b v="0"/>
    <n v="21"/>
    <b v="0"/>
    <s v="theater/plays"/>
    <n v="27"/>
    <n v="35"/>
    <x v="1"/>
    <x v="18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x v="100"/>
    <x v="3"/>
    <s v="GB"/>
    <s v="GBP"/>
    <n v="1489922339"/>
    <n v="1487333939"/>
    <b v="0"/>
    <n v="3"/>
    <b v="0"/>
    <s v="theater/plays"/>
    <n v="2"/>
    <n v="15"/>
    <x v="1"/>
    <x v="18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47"/>
    <x v="1"/>
    <s v="US"/>
    <s v="USD"/>
    <n v="1372622280"/>
    <n v="1369246738"/>
    <b v="0"/>
    <n v="2"/>
    <b v="0"/>
    <s v="music/jazz"/>
    <n v="1"/>
    <n v="20"/>
    <x v="5"/>
    <x v="24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87"/>
    <x v="0"/>
    <s v="US"/>
    <s v="USD"/>
    <n v="1334592000"/>
    <n v="1331982127"/>
    <b v="0"/>
    <n v="1"/>
    <b v="0"/>
    <s v="music/world music"/>
    <n v="1"/>
    <n v="25"/>
    <x v="5"/>
    <x v="11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x v="1386"/>
    <x v="1"/>
    <s v="CA"/>
    <s v="CAD"/>
    <n v="1425758101"/>
    <n v="1423166101"/>
    <b v="0"/>
    <n v="6"/>
    <b v="0"/>
    <s v="publishing/translations"/>
    <n v="7"/>
    <n v="30"/>
    <x v="2"/>
    <x v="2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x v="1930"/>
    <x v="2"/>
    <s v="IE"/>
    <s v="EUR"/>
    <n v="1449162000"/>
    <n v="1446570315"/>
    <b v="1"/>
    <n v="63"/>
    <b v="1"/>
    <s v="theater/plays"/>
    <n v="164"/>
    <n v="70.290000000000006"/>
    <x v="1"/>
    <x v="18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x v="1931"/>
    <x v="2"/>
    <s v="US"/>
    <s v="USD"/>
    <n v="1458480560"/>
    <n v="1455892160"/>
    <b v="0"/>
    <n v="33"/>
    <b v="1"/>
    <s v="photography/photobooks"/>
    <n v="109"/>
    <n v="89.24"/>
    <x v="6"/>
    <x v="14"/>
    <x v="2767"/>
    <d v="2016-03-20T13:29:20"/>
  </r>
  <r>
    <n v="2833"/>
    <s v="Star Man Rocket Man"/>
    <s v="A new play about exploring outer space"/>
    <n v="2700"/>
    <x v="1932"/>
    <x v="2"/>
    <s v="US"/>
    <s v="USD"/>
    <n v="1444528800"/>
    <n v="1442804633"/>
    <b v="0"/>
    <n v="35"/>
    <b v="1"/>
    <s v="theater/plays"/>
    <n v="108"/>
    <n v="83.51"/>
    <x v="1"/>
    <x v="18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x v="1933"/>
    <x v="1"/>
    <s v="AT"/>
    <s v="EUR"/>
    <n v="1456094197"/>
    <n v="1453502197"/>
    <b v="0"/>
    <n v="12"/>
    <b v="0"/>
    <s v="technology/wearables"/>
    <n v="34"/>
    <n v="75.75"/>
    <x v="3"/>
    <x v="10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x v="353"/>
    <x v="3"/>
    <s v="US"/>
    <s v="USD"/>
    <n v="1491769769"/>
    <n v="1489181369"/>
    <b v="0"/>
    <n v="4"/>
    <b v="0"/>
    <s v="food/small batch"/>
    <n v="3"/>
    <n v="21.25"/>
    <x v="7"/>
    <x v="33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934"/>
    <x v="2"/>
    <s v="GB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x v="1935"/>
    <x v="2"/>
    <s v="US"/>
    <s v="USD"/>
    <n v="1471539138"/>
    <n v="1468947138"/>
    <b v="1"/>
    <n v="140"/>
    <b v="1"/>
    <s v="photography/photobooks"/>
    <n v="174"/>
    <n v="32.32"/>
    <x v="6"/>
    <x v="14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x v="1936"/>
    <x v="2"/>
    <s v="US"/>
    <s v="USD"/>
    <n v="1407224601"/>
    <n v="1405928601"/>
    <b v="0"/>
    <n v="68"/>
    <b v="1"/>
    <s v="film &amp; video/television"/>
    <n v="130"/>
    <n v="49.88"/>
    <x v="0"/>
    <x v="30"/>
    <x v="2773"/>
    <d v="2014-08-05T07:43:21"/>
  </r>
  <r>
    <n v="3595"/>
    <s v="The Flu Season"/>
    <s v="A new theatre company staging Will Eno's The Flu Season in Seattle"/>
    <n v="2600"/>
    <x v="1937"/>
    <x v="2"/>
    <s v="US"/>
    <s v="USD"/>
    <n v="1426229940"/>
    <n v="1423959123"/>
    <b v="0"/>
    <n v="62"/>
    <b v="1"/>
    <s v="theater/plays"/>
    <n v="119"/>
    <n v="49.69"/>
    <x v="1"/>
    <x v="18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x v="1938"/>
    <x v="2"/>
    <s v="US"/>
    <s v="USD"/>
    <n v="1412135940"/>
    <n v="1410840126"/>
    <b v="1"/>
    <n v="37"/>
    <b v="1"/>
    <s v="theater/plays"/>
    <n v="110"/>
    <n v="77.22"/>
    <x v="1"/>
    <x v="18"/>
    <x v="2775"/>
    <d v="2014-10-01T03:59:00"/>
  </r>
  <r>
    <n v="2058"/>
    <s v="Raspberry Pi Debug Clip"/>
    <s v="Making using the serial terminal on the Raspberry Pi as easy as Pi!"/>
    <n v="2560"/>
    <x v="1939"/>
    <x v="2"/>
    <s v="GB"/>
    <s v="GBP"/>
    <n v="1425326400"/>
    <n v="1421916830"/>
    <b v="0"/>
    <n v="410"/>
    <b v="1"/>
    <s v="technology/hardware"/>
    <n v="168"/>
    <n v="10.51"/>
    <x v="3"/>
    <x v="12"/>
    <x v="2776"/>
    <d v="2015-03-02T20:00:00"/>
  </r>
  <r>
    <n v="1928"/>
    <s v="Jollyheads Circus Debut Album &quot;The Kaleidoscope Dawn&quot;"/>
    <s v="Help us master and release our debut album &quot;The Kaleidoscope Dawn&quot;"/>
    <n v="2550"/>
    <x v="564"/>
    <x v="2"/>
    <s v="US"/>
    <s v="USD"/>
    <n v="1367940794"/>
    <n v="1365348794"/>
    <b v="0"/>
    <n v="34"/>
    <b v="1"/>
    <s v="music/indie rock"/>
    <n v="103"/>
    <n v="77.349999999999994"/>
    <x v="5"/>
    <x v="28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x v="1940"/>
    <x v="2"/>
    <s v="US"/>
    <s v="USD"/>
    <n v="1488862800"/>
    <n v="1486745663"/>
    <b v="0"/>
    <n v="902"/>
    <b v="1"/>
    <s v="games/tabletop games"/>
    <n v="1802"/>
    <n v="49.93"/>
    <x v="4"/>
    <x v="32"/>
    <x v="2778"/>
    <d v="2017-03-07T05:00:00"/>
  </r>
  <r>
    <n v="2231"/>
    <s v="Kingdom"/>
    <s v="A game about communities by Ben Robbins, creator of Microscope. Do you change the Kingdom or does the Kingdom change you?"/>
    <n v="2500"/>
    <x v="1941"/>
    <x v="2"/>
    <s v="US"/>
    <s v="USD"/>
    <n v="1372136400"/>
    <n v="1369864301"/>
    <b v="0"/>
    <n v="1113"/>
    <b v="1"/>
    <s v="games/tabletop games"/>
    <n v="1212"/>
    <n v="27.23"/>
    <x v="4"/>
    <x v="32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x v="1942"/>
    <x v="2"/>
    <s v="US"/>
    <s v="USD"/>
    <n v="1353201444"/>
    <n v="1350605844"/>
    <b v="1"/>
    <n v="238"/>
    <b v="1"/>
    <s v="technology/hardware"/>
    <n v="674"/>
    <n v="70.849999999999994"/>
    <x v="3"/>
    <x v="12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943"/>
    <x v="2"/>
    <s v="GB"/>
    <s v="GBP"/>
    <n v="1466377200"/>
    <n v="1463351329"/>
    <b v="0"/>
    <n v="169"/>
    <b v="1"/>
    <s v="games/tabletop games"/>
    <n v="636"/>
    <n v="94.1"/>
    <x v="4"/>
    <x v="32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944"/>
    <x v="2"/>
    <s v="US"/>
    <s v="USD"/>
    <n v="1369612474"/>
    <n v="1367798074"/>
    <b v="0"/>
    <n v="240"/>
    <b v="1"/>
    <s v="music/rock"/>
    <n v="497"/>
    <n v="51.72"/>
    <x v="5"/>
    <x v="31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x v="1945"/>
    <x v="2"/>
    <s v="US"/>
    <s v="USD"/>
    <n v="1478923200"/>
    <n v="1476184593"/>
    <b v="0"/>
    <n v="337"/>
    <b v="1"/>
    <s v="food/small batch"/>
    <n v="427"/>
    <n v="31.69"/>
    <x v="7"/>
    <x v="33"/>
    <x v="2783"/>
    <d v="2016-11-12T04:00:00"/>
  </r>
  <r>
    <n v="2029"/>
    <s v="Lumin8 Pro"/>
    <s v="Lumin8 Pro is a fun and easy to use light controller that makes light dance to your favorite music."/>
    <n v="2500"/>
    <x v="1946"/>
    <x v="2"/>
    <s v="US"/>
    <s v="USD"/>
    <n v="1409099481"/>
    <n v="1406507481"/>
    <b v="1"/>
    <n v="94"/>
    <b v="1"/>
    <s v="technology/hardware"/>
    <n v="361"/>
    <n v="96.06"/>
    <x v="3"/>
    <x v="12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x v="1947"/>
    <x v="2"/>
    <s v="GB"/>
    <s v="GBP"/>
    <n v="1450051200"/>
    <n v="1448269539"/>
    <b v="0"/>
    <n v="391"/>
    <b v="1"/>
    <s v="games/tabletop games"/>
    <n v="332"/>
    <n v="21.23"/>
    <x v="4"/>
    <x v="32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x v="1948"/>
    <x v="2"/>
    <s v="US"/>
    <s v="USD"/>
    <n v="1395876250"/>
    <n v="1393287850"/>
    <b v="0"/>
    <n v="84"/>
    <b v="1"/>
    <s v="games/tabletop games"/>
    <n v="327"/>
    <n v="97.3"/>
    <x v="4"/>
    <x v="32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x v="1949"/>
    <x v="2"/>
    <s v="GB"/>
    <s v="GBP"/>
    <n v="1401465600"/>
    <n v="1399032813"/>
    <b v="0"/>
    <n v="145"/>
    <b v="1"/>
    <s v="theater/spaces"/>
    <n v="302"/>
    <n v="52.1"/>
    <x v="1"/>
    <x v="1"/>
    <x v="2787"/>
    <d v="2014-05-30T16:00:00"/>
  </r>
  <r>
    <n v="262"/>
    <s v="The Last Cosmonaut"/>
    <s v="He can never die. He will live forever. He is the last cosmonaut, and this is his story."/>
    <n v="2500"/>
    <x v="1345"/>
    <x v="2"/>
    <s v="US"/>
    <s v="USD"/>
    <n v="1298699828"/>
    <n v="1294811828"/>
    <b v="1"/>
    <n v="145"/>
    <b v="1"/>
    <s v="film &amp; video/documentary"/>
    <n v="240"/>
    <n v="41.38"/>
    <x v="0"/>
    <x v="21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x v="1467"/>
    <x v="2"/>
    <s v="CA"/>
    <s v="CAD"/>
    <n v="1489320642"/>
    <n v="1487164242"/>
    <b v="0"/>
    <n v="147"/>
    <b v="1"/>
    <s v="games/tabletop games"/>
    <n v="220"/>
    <n v="37.479999999999997"/>
    <x v="4"/>
    <x v="32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x v="1950"/>
    <x v="2"/>
    <s v="US"/>
    <s v="USD"/>
    <n v="1397113140"/>
    <n v="1395168625"/>
    <b v="0"/>
    <n v="120"/>
    <b v="1"/>
    <s v="music/electronic music"/>
    <n v="196"/>
    <n v="40.75"/>
    <x v="5"/>
    <x v="26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x v="1951"/>
    <x v="2"/>
    <s v="US"/>
    <s v="USD"/>
    <n v="1335153600"/>
    <n v="1332199618"/>
    <b v="0"/>
    <n v="43"/>
    <b v="1"/>
    <s v="music/rock"/>
    <n v="173"/>
    <n v="100.47"/>
    <x v="5"/>
    <x v="31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952"/>
    <x v="2"/>
    <s v="US"/>
    <s v="USD"/>
    <n v="1275368340"/>
    <n v="1272692732"/>
    <b v="0"/>
    <n v="89"/>
    <b v="1"/>
    <s v="music/indie rock"/>
    <n v="166"/>
    <n v="46.65"/>
    <x v="5"/>
    <x v="28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x v="1953"/>
    <x v="2"/>
    <s v="US"/>
    <s v="USD"/>
    <n v="1364447073"/>
    <n v="1361858673"/>
    <b v="0"/>
    <n v="98"/>
    <b v="1"/>
    <s v="music/pop"/>
    <n v="161"/>
    <n v="41.04"/>
    <x v="5"/>
    <x v="37"/>
    <x v="2793"/>
    <d v="2013-03-28T05:04:33"/>
  </r>
  <r>
    <n v="1248"/>
    <s v="The Vandies // Full length album!"/>
    <s v="The Vandies make pop rock in glorious Portland, Oregon. Help us fund our first full length album!"/>
    <n v="2500"/>
    <x v="1954"/>
    <x v="2"/>
    <s v="US"/>
    <s v="USD"/>
    <n v="1402642740"/>
    <n v="1399563953"/>
    <b v="1"/>
    <n v="59"/>
    <b v="1"/>
    <s v="music/rock"/>
    <n v="152"/>
    <n v="64.25"/>
    <x v="5"/>
    <x v="31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x v="1955"/>
    <x v="2"/>
    <s v="US"/>
    <s v="USD"/>
    <n v="1410904413"/>
    <n v="1409090013"/>
    <b v="0"/>
    <n v="82"/>
    <b v="1"/>
    <s v="technology/wearables"/>
    <n v="140"/>
    <n v="42.67"/>
    <x v="3"/>
    <x v="10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x v="302"/>
    <x v="2"/>
    <s v="FR"/>
    <s v="EUR"/>
    <n v="1460127635"/>
    <n v="1457539235"/>
    <b v="0"/>
    <n v="117"/>
    <b v="1"/>
    <s v="music/rock"/>
    <n v="139"/>
    <n v="29.62"/>
    <x v="5"/>
    <x v="31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x v="1791"/>
    <x v="2"/>
    <s v="GB"/>
    <s v="GBP"/>
    <n v="1428483201"/>
    <n v="1425891201"/>
    <b v="0"/>
    <n v="51"/>
    <b v="1"/>
    <s v="theater/plays"/>
    <n v="136"/>
    <n v="66.67"/>
    <x v="1"/>
    <x v="18"/>
    <x v="2797"/>
    <d v="2015-04-08T08:53:21"/>
  </r>
  <r>
    <n v="1821"/>
    <s v="Glass Cloud on the road!"/>
    <s v="Glass Cloud tour dates are already beginning to pile up. They are turning to YOU to help get them from town to town."/>
    <n v="2500"/>
    <x v="1956"/>
    <x v="2"/>
    <s v="US"/>
    <s v="USD"/>
    <n v="1330760367"/>
    <n v="1326872367"/>
    <b v="0"/>
    <n v="57"/>
    <b v="1"/>
    <s v="music/rock"/>
    <n v="135"/>
    <n v="59.16"/>
    <x v="5"/>
    <x v="31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x v="1957"/>
    <x v="2"/>
    <s v="US"/>
    <s v="USD"/>
    <n v="1433735400"/>
    <n v="1429306520"/>
    <b v="0"/>
    <n v="44"/>
    <b v="1"/>
    <s v="music/rock"/>
    <n v="132"/>
    <n v="75.11"/>
    <x v="5"/>
    <x v="31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x v="1860"/>
    <x v="2"/>
    <s v="US"/>
    <s v="USD"/>
    <n v="1448586000"/>
    <n v="1447195695"/>
    <b v="0"/>
    <n v="83"/>
    <b v="1"/>
    <s v="photography/photobooks"/>
    <n v="129"/>
    <n v="38.869999999999997"/>
    <x v="6"/>
    <x v="14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x v="1958"/>
    <x v="2"/>
    <s v="US"/>
    <s v="USD"/>
    <n v="1343238578"/>
    <n v="1341856178"/>
    <b v="0"/>
    <n v="55"/>
    <b v="1"/>
    <s v="film &amp; video/documentary"/>
    <n v="127"/>
    <n v="57.65"/>
    <x v="0"/>
    <x v="21"/>
    <x v="2801"/>
    <d v="2012-07-25T17:49:38"/>
  </r>
  <r>
    <n v="3222"/>
    <s v="Shakespeare in ASL - and FREE for everyone"/>
    <s v="Shakespeare's classic re-imagined as a spoken and signed production for deaf and hearing audiences"/>
    <n v="2500"/>
    <x v="1959"/>
    <x v="2"/>
    <s v="US"/>
    <s v="USD"/>
    <n v="1445722140"/>
    <n v="1443016697"/>
    <b v="1"/>
    <n v="84"/>
    <b v="1"/>
    <s v="theater/plays"/>
    <n v="125"/>
    <n v="37.14"/>
    <x v="1"/>
    <x v="18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x v="1959"/>
    <x v="2"/>
    <s v="GB"/>
    <s v="GBP"/>
    <n v="1426801664"/>
    <n v="1424213264"/>
    <b v="0"/>
    <n v="45"/>
    <b v="1"/>
    <s v="theater/plays"/>
    <n v="125"/>
    <n v="69.33"/>
    <x v="1"/>
    <x v="18"/>
    <x v="2803"/>
    <d v="2015-03-19T21:47:44"/>
  </r>
  <r>
    <n v="3168"/>
    <s v="Cosmicomics"/>
    <s v="A dazzling aerial show that brings to life the whimsical and romantic short stories of beloved fantasy author Italo Calvino."/>
    <n v="2500"/>
    <x v="1875"/>
    <x v="2"/>
    <s v="US"/>
    <s v="USD"/>
    <n v="1402696800"/>
    <n v="1399948353"/>
    <b v="1"/>
    <n v="61"/>
    <b v="1"/>
    <s v="theater/plays"/>
    <n v="124"/>
    <n v="50.9"/>
    <x v="1"/>
    <x v="18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60"/>
    <x v="2"/>
    <s v="GB"/>
    <s v="GBP"/>
    <n v="1354269600"/>
    <n v="1351663605"/>
    <b v="0"/>
    <n v="121"/>
    <b v="1"/>
    <s v="publishing/nonfiction"/>
    <n v="123"/>
    <n v="25.35"/>
    <x v="2"/>
    <x v="29"/>
    <x v="2805"/>
    <d v="2012-11-30T10:00:00"/>
  </r>
  <r>
    <n v="1664"/>
    <s v="Grace Sings Grace"/>
    <s v="Korean-American Soprano Grace's Debut Album - coming up in June 2012. Come and be part of this exciting project!"/>
    <n v="2500"/>
    <x v="1961"/>
    <x v="2"/>
    <s v="US"/>
    <s v="USD"/>
    <n v="1331870340"/>
    <n v="1328033818"/>
    <b v="0"/>
    <n v="89"/>
    <b v="1"/>
    <s v="music/pop"/>
    <n v="122"/>
    <n v="34.380000000000003"/>
    <x v="5"/>
    <x v="37"/>
    <x v="2806"/>
    <d v="2012-03-16T03:59:00"/>
  </r>
  <r>
    <n v="837"/>
    <s v="Take 147 - Nothin' to Lose CD Project"/>
    <s v="Take 147 is currently in the process of recording the debut album called, &quot;Nothin' to Lose&quot;."/>
    <n v="2500"/>
    <x v="1532"/>
    <x v="2"/>
    <s v="US"/>
    <s v="USD"/>
    <n v="1398988662"/>
    <n v="1396396662"/>
    <b v="0"/>
    <n v="62"/>
    <b v="1"/>
    <s v="music/rock"/>
    <n v="122"/>
    <n v="49.11"/>
    <x v="5"/>
    <x v="31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x v="1962"/>
    <x v="2"/>
    <s v="US"/>
    <s v="USD"/>
    <n v="1429594832"/>
    <n v="1427780432"/>
    <b v="0"/>
    <n v="38"/>
    <b v="1"/>
    <s v="music/rock"/>
    <n v="121"/>
    <n v="79.53"/>
    <x v="5"/>
    <x v="31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x v="1963"/>
    <x v="2"/>
    <s v="GB"/>
    <s v="GBP"/>
    <n v="1387533892"/>
    <n v="1384941892"/>
    <b v="0"/>
    <n v="169"/>
    <b v="1"/>
    <s v="publishing/nonfiction"/>
    <n v="120"/>
    <n v="17.82"/>
    <x v="2"/>
    <x v="29"/>
    <x v="2809"/>
    <d v="2013-12-20T10:04:52"/>
  </r>
  <r>
    <n v="2089"/>
    <s v="Little Moses EP"/>
    <s v="Little Moses is trying to record their first EP, and we can't do it without your help!"/>
    <n v="2500"/>
    <x v="1964"/>
    <x v="2"/>
    <s v="US"/>
    <s v="USD"/>
    <n v="1375408194"/>
    <n v="1372384194"/>
    <b v="0"/>
    <n v="62"/>
    <b v="1"/>
    <s v="music/indie rock"/>
    <n v="120"/>
    <n v="48.55"/>
    <x v="5"/>
    <x v="28"/>
    <x v="2810"/>
    <d v="2013-08-02T01:49:54"/>
  </r>
  <r>
    <n v="3623"/>
    <s v="Since I've Been Here"/>
    <s v="An original play exploring the complications of romantic relationships in all forms."/>
    <n v="2500"/>
    <x v="1533"/>
    <x v="2"/>
    <s v="US"/>
    <s v="USD"/>
    <n v="1406358000"/>
    <n v="1404841270"/>
    <b v="0"/>
    <n v="34"/>
    <b v="1"/>
    <s v="theater/plays"/>
    <n v="120"/>
    <n v="88.24"/>
    <x v="1"/>
    <x v="18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x v="1533"/>
    <x v="2"/>
    <s v="US"/>
    <s v="USD"/>
    <n v="1406350740"/>
    <n v="1403125737"/>
    <b v="0"/>
    <n v="27"/>
    <b v="1"/>
    <s v="theater/musical"/>
    <n v="120"/>
    <n v="111.11"/>
    <x v="1"/>
    <x v="6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x v="1533"/>
    <x v="2"/>
    <s v="US"/>
    <s v="USD"/>
    <n v="1436817960"/>
    <n v="1433999785"/>
    <b v="0"/>
    <n v="30"/>
    <b v="1"/>
    <s v="theater/musical"/>
    <n v="120"/>
    <n v="100"/>
    <x v="1"/>
    <x v="6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965"/>
    <x v="2"/>
    <s v="US"/>
    <s v="USD"/>
    <n v="1393156857"/>
    <n v="1390564857"/>
    <b v="0"/>
    <n v="99"/>
    <b v="1"/>
    <s v="games/tabletop games"/>
    <n v="120"/>
    <n v="30.2"/>
    <x v="4"/>
    <x v="32"/>
    <x v="2814"/>
    <d v="2014-02-23T12:00:57"/>
  </r>
  <r>
    <n v="2786"/>
    <s v="Fierce"/>
    <s v="A heart-melting farce about sex, art and the lovelorn lay-abouts of London-town."/>
    <n v="2500"/>
    <x v="1966"/>
    <x v="2"/>
    <s v="GB"/>
    <s v="GBP"/>
    <n v="1404913180"/>
    <n v="1403703580"/>
    <b v="0"/>
    <n v="74"/>
    <b v="1"/>
    <s v="theater/plays"/>
    <n v="118"/>
    <n v="39.81"/>
    <x v="1"/>
    <x v="18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x v="1967"/>
    <x v="2"/>
    <s v="US"/>
    <s v="USD"/>
    <n v="1403366409"/>
    <n v="1400774409"/>
    <b v="1"/>
    <n v="51"/>
    <b v="1"/>
    <s v="theater/plays"/>
    <n v="117"/>
    <n v="57.55"/>
    <x v="1"/>
    <x v="18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x v="1968"/>
    <x v="2"/>
    <s v="GB"/>
    <s v="GBP"/>
    <n v="1416780000"/>
    <n v="1414342894"/>
    <b v="0"/>
    <n v="95"/>
    <b v="1"/>
    <s v="theater/plays"/>
    <n v="115"/>
    <n v="30.19"/>
    <x v="1"/>
    <x v="18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x v="1969"/>
    <x v="2"/>
    <s v="US"/>
    <s v="USD"/>
    <n v="1466014499"/>
    <n v="1463422499"/>
    <b v="0"/>
    <n v="44"/>
    <b v="1"/>
    <s v="theater/plays"/>
    <n v="114"/>
    <n v="64.91"/>
    <x v="1"/>
    <x v="18"/>
    <x v="2818"/>
    <d v="2016-06-15T18:14:59"/>
  </r>
  <r>
    <n v="1392"/>
    <s v="Telesomniac's Debut Album"/>
    <s v="Telesomniac is a rock band from Provo, UT releasing their debut album Thirty-One Flashes in the Dark."/>
    <n v="2500"/>
    <x v="1970"/>
    <x v="2"/>
    <s v="US"/>
    <s v="USD"/>
    <n v="1456976586"/>
    <n v="1454298186"/>
    <b v="0"/>
    <n v="104"/>
    <b v="1"/>
    <s v="music/rock"/>
    <n v="114"/>
    <n v="27.32"/>
    <x v="5"/>
    <x v="31"/>
    <x v="2819"/>
    <d v="2016-03-03T03:43:06"/>
  </r>
  <r>
    <n v="3263"/>
    <s v="Titus Andronicus (with an all-female cast &amp; crew)"/>
    <s v="Shakespeare's bloodiest tragedy, performed and produced exclusively by women."/>
    <n v="2500"/>
    <x v="1971"/>
    <x v="2"/>
    <s v="US"/>
    <s v="USD"/>
    <n v="1446238800"/>
    <n v="1444220588"/>
    <b v="1"/>
    <n v="68"/>
    <b v="1"/>
    <s v="theater/plays"/>
    <n v="112"/>
    <n v="41.24"/>
    <x v="1"/>
    <x v="18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x v="918"/>
    <x v="2"/>
    <s v="US"/>
    <s v="USD"/>
    <n v="1433343869"/>
    <n v="1430751869"/>
    <b v="0"/>
    <n v="50"/>
    <b v="1"/>
    <s v="technology/space exploration"/>
    <n v="112"/>
    <n v="56"/>
    <x v="3"/>
    <x v="8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x v="1972"/>
    <x v="2"/>
    <s v="GB"/>
    <s v="GBP"/>
    <n v="1412974800"/>
    <n v="1411109167"/>
    <b v="0"/>
    <n v="34"/>
    <b v="1"/>
    <s v="theater/plays"/>
    <n v="110"/>
    <n v="81.03"/>
    <x v="1"/>
    <x v="18"/>
    <x v="2822"/>
    <d v="2014-10-10T21:00:00"/>
  </r>
  <r>
    <n v="38"/>
    <s v="Brewz Brothers TV"/>
    <s v="A television show about three brothers from Chicago on a mission to discover and highlight the best breweries in America."/>
    <n v="2500"/>
    <x v="1973"/>
    <x v="2"/>
    <s v="US"/>
    <s v="USD"/>
    <n v="1368235344"/>
    <n v="1365643344"/>
    <b v="0"/>
    <n v="66"/>
    <b v="1"/>
    <s v="film &amp; video/television"/>
    <n v="110"/>
    <n v="41.68"/>
    <x v="0"/>
    <x v="30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890"/>
    <x v="2"/>
    <s v="US"/>
    <s v="USD"/>
    <n v="1445065210"/>
    <n v="1442473210"/>
    <b v="0"/>
    <n v="45"/>
    <b v="1"/>
    <s v="theater/plays"/>
    <n v="110"/>
    <n v="61.02"/>
    <x v="1"/>
    <x v="18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x v="1974"/>
    <x v="2"/>
    <s v="US"/>
    <s v="USD"/>
    <n v="1349517540"/>
    <n v="1347137731"/>
    <b v="0"/>
    <n v="54"/>
    <b v="1"/>
    <s v="music/indie rock"/>
    <n v="109"/>
    <n v="50.63"/>
    <x v="5"/>
    <x v="28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x v="1975"/>
    <x v="2"/>
    <s v="GB"/>
    <s v="GBP"/>
    <n v="1430439411"/>
    <n v="1425259011"/>
    <b v="0"/>
    <n v="113"/>
    <b v="1"/>
    <s v="music/rock"/>
    <n v="109"/>
    <n v="24.15"/>
    <x v="5"/>
    <x v="31"/>
    <x v="2826"/>
    <d v="2015-05-01T00:16:51"/>
  </r>
  <r>
    <n v="3183"/>
    <s v="The Seagull on The River"/>
    <s v="Anton Chekhov's The Seagull. An outdoor Amphitheater in Manhattan. Trees. A River. Daybreak."/>
    <n v="2500"/>
    <x v="475"/>
    <x v="2"/>
    <s v="US"/>
    <s v="USD"/>
    <n v="1377284669"/>
    <n v="1375729469"/>
    <b v="1"/>
    <n v="68"/>
    <b v="1"/>
    <s v="theater/plays"/>
    <n v="109"/>
    <n v="40.07"/>
    <x v="1"/>
    <x v="18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x v="1976"/>
    <x v="2"/>
    <s v="US"/>
    <s v="USD"/>
    <n v="1403326740"/>
    <n v="1400106171"/>
    <b v="0"/>
    <n v="50"/>
    <b v="1"/>
    <s v="music/indie rock"/>
    <n v="108"/>
    <n v="54.2"/>
    <x v="5"/>
    <x v="28"/>
    <x v="2828"/>
    <d v="2014-06-21T04:59:00"/>
  </r>
  <r>
    <n v="1601"/>
    <s v="Release Soundzero's Debut Album!"/>
    <s v="We're so close to releasing our long-awaited debut album! A little help will go a long way... let's do this!"/>
    <n v="2500"/>
    <x v="1977"/>
    <x v="2"/>
    <s v="US"/>
    <s v="USD"/>
    <n v="1304561633"/>
    <n v="1301969633"/>
    <b v="0"/>
    <n v="56"/>
    <b v="1"/>
    <s v="music/rock"/>
    <n v="108"/>
    <n v="48.33"/>
    <x v="5"/>
    <x v="31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x v="1978"/>
    <x v="2"/>
    <s v="US"/>
    <s v="USD"/>
    <n v="1401595140"/>
    <n v="1398828064"/>
    <b v="0"/>
    <n v="57"/>
    <b v="1"/>
    <s v="theater/plays"/>
    <n v="108"/>
    <n v="47.46"/>
    <x v="1"/>
    <x v="18"/>
    <x v="2830"/>
    <d v="2014-06-01T03:59:00"/>
  </r>
  <r>
    <n v="2934"/>
    <s v="Songs for a New World"/>
    <s v="Powerful community theatre production of Jason Robert Brown's &quot;Songs for a New World&quot; in London, Ontario."/>
    <n v="2500"/>
    <x v="304"/>
    <x v="2"/>
    <s v="CA"/>
    <s v="CAD"/>
    <n v="1402845364"/>
    <n v="1400253364"/>
    <b v="0"/>
    <n v="37"/>
    <b v="1"/>
    <s v="theater/musical"/>
    <n v="108"/>
    <n v="72.97"/>
    <x v="1"/>
    <x v="6"/>
    <x v="2831"/>
    <d v="2014-06-15T15:16:04"/>
  </r>
  <r>
    <n v="3503"/>
    <s v="Tarantella"/>
    <s v="A group of Sicilian immigrants in New York struggle to deal with conflict from both within the family and from without."/>
    <n v="2500"/>
    <x v="1979"/>
    <x v="2"/>
    <s v="GB"/>
    <s v="GBP"/>
    <n v="1469359728"/>
    <n v="1466767728"/>
    <b v="0"/>
    <n v="38"/>
    <b v="1"/>
    <s v="theater/plays"/>
    <n v="108"/>
    <n v="70.760000000000005"/>
    <x v="1"/>
    <x v="18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x v="1980"/>
    <x v="2"/>
    <s v="US"/>
    <s v="USD"/>
    <n v="1421606018"/>
    <n v="1418150018"/>
    <b v="0"/>
    <n v="33"/>
    <b v="1"/>
    <s v="theater/musical"/>
    <n v="107"/>
    <n v="81.239999999999995"/>
    <x v="1"/>
    <x v="6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x v="156"/>
    <x v="2"/>
    <s v="GB"/>
    <s v="GBP"/>
    <n v="1449756896"/>
    <n v="1447164896"/>
    <b v="0"/>
    <n v="72"/>
    <b v="1"/>
    <s v="theater/plays"/>
    <n v="107"/>
    <n v="37.08"/>
    <x v="1"/>
    <x v="18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981"/>
    <x v="2"/>
    <s v="US"/>
    <s v="USD"/>
    <n v="1402341615"/>
    <n v="1399490415"/>
    <b v="1"/>
    <n v="71"/>
    <b v="1"/>
    <s v="theater/plays"/>
    <n v="107"/>
    <n v="37.590000000000003"/>
    <x v="1"/>
    <x v="18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x v="1982"/>
    <x v="2"/>
    <s v="GB"/>
    <s v="GBP"/>
    <n v="1464863118"/>
    <n v="1462443918"/>
    <b v="0"/>
    <n v="76"/>
    <b v="1"/>
    <s v="theater/plays"/>
    <n v="107"/>
    <n v="35.04"/>
    <x v="1"/>
    <x v="18"/>
    <x v="2836"/>
    <d v="2016-06-02T10:25:18"/>
  </r>
  <r>
    <n v="3823"/>
    <s v="FEED"/>
    <s v="Feed, a new play by Garrett Markgraf (based on the novel by M.T. Anderson), Directed by Anna Marck at Oakland University."/>
    <n v="2500"/>
    <x v="1983"/>
    <x v="2"/>
    <s v="US"/>
    <s v="USD"/>
    <n v="1437364740"/>
    <n v="1434405044"/>
    <b v="0"/>
    <n v="41"/>
    <b v="1"/>
    <s v="theater/plays"/>
    <n v="106"/>
    <n v="64.63"/>
    <x v="1"/>
    <x v="18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1984"/>
    <x v="2"/>
    <s v="GB"/>
    <s v="GBP"/>
    <n v="1436696712"/>
    <n v="1434104712"/>
    <b v="1"/>
    <n v="57"/>
    <b v="1"/>
    <s v="theater/plays"/>
    <n v="106"/>
    <n v="46.43"/>
    <x v="1"/>
    <x v="18"/>
    <x v="2838"/>
    <d v="2015-07-12T10:25:12"/>
  </r>
  <r>
    <n v="3550"/>
    <s v="MOONFACE"/>
    <s v="MOONFACE explores the formative f***k-ups of adolescence. Fresh, incisive new writing. Monologue, movement and striking naturalism."/>
    <n v="2500"/>
    <x v="1985"/>
    <x v="2"/>
    <s v="GB"/>
    <s v="GBP"/>
    <n v="1462224398"/>
    <n v="1459632398"/>
    <b v="0"/>
    <n v="64"/>
    <b v="1"/>
    <s v="theater/plays"/>
    <n v="105"/>
    <n v="40.94"/>
    <x v="1"/>
    <x v="18"/>
    <x v="2839"/>
    <d v="2016-05-02T21:26:38"/>
  </r>
  <r>
    <n v="2475"/>
    <s v="BRANDTSON - &quot;Send Us A Signal&quot; Vinyl LP"/>
    <s v="Help BRANDTSON and DREAMOVERrecords press their 2004 record, &quot;Send Us A Signal&quot;."/>
    <n v="2500"/>
    <x v="1986"/>
    <x v="2"/>
    <s v="US"/>
    <s v="USD"/>
    <n v="1278799200"/>
    <n v="1273647255"/>
    <b v="0"/>
    <n v="81"/>
    <b v="1"/>
    <s v="music/indie rock"/>
    <n v="105"/>
    <n v="32.32"/>
    <x v="5"/>
    <x v="28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x v="1987"/>
    <x v="2"/>
    <s v="US"/>
    <s v="USD"/>
    <n v="1275529260"/>
    <n v="1274705803"/>
    <b v="0"/>
    <n v="25"/>
    <b v="1"/>
    <s v="film &amp; video/shorts"/>
    <n v="105"/>
    <n v="104.6"/>
    <x v="0"/>
    <x v="40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36"/>
    <x v="2"/>
    <s v="CA"/>
    <s v="CAD"/>
    <n v="1381723140"/>
    <n v="1378735983"/>
    <b v="1"/>
    <n v="39"/>
    <b v="1"/>
    <s v="music/metal"/>
    <n v="104"/>
    <n v="66.87"/>
    <x v="5"/>
    <x v="36"/>
    <x v="2842"/>
    <d v="2013-10-14T03:59:00"/>
  </r>
  <r>
    <n v="1259"/>
    <s v="Help Falling From One complete their CD!!!"/>
    <s v="Falling From One is currently in the studio recording their first CD and they need your help!"/>
    <n v="2500"/>
    <x v="1988"/>
    <x v="2"/>
    <s v="US"/>
    <s v="USD"/>
    <n v="1402286340"/>
    <n v="1399504664"/>
    <b v="1"/>
    <n v="96"/>
    <b v="1"/>
    <s v="music/rock"/>
    <n v="104"/>
    <n v="27.15"/>
    <x v="5"/>
    <x v="31"/>
    <x v="2843"/>
    <d v="2014-06-09T03:59:00"/>
  </r>
  <r>
    <n v="3438"/>
    <s v="KLIPPIES"/>
    <s v="Klippies is the debut play from Johannesburg-born writer Jessica SiÃ¢n, premiering at the Southwark Playhouse, London in May 2015."/>
    <n v="2500"/>
    <x v="1989"/>
    <x v="2"/>
    <s v="GB"/>
    <s v="GBP"/>
    <n v="1430600400"/>
    <n v="1428358567"/>
    <b v="0"/>
    <n v="14"/>
    <b v="1"/>
    <s v="theater/plays"/>
    <n v="104"/>
    <n v="186.07"/>
    <x v="1"/>
    <x v="18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x v="1990"/>
    <x v="2"/>
    <s v="US"/>
    <s v="USD"/>
    <n v="1302926340"/>
    <n v="1301524585"/>
    <b v="0"/>
    <n v="45"/>
    <b v="1"/>
    <s v="music/indie rock"/>
    <n v="104"/>
    <n v="57.78"/>
    <x v="5"/>
    <x v="28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990"/>
    <x v="2"/>
    <s v="GB"/>
    <s v="GBP"/>
    <n v="1426698000"/>
    <n v="1424825479"/>
    <b v="0"/>
    <n v="132"/>
    <b v="1"/>
    <s v="theater/plays"/>
    <n v="104"/>
    <n v="19.7"/>
    <x v="1"/>
    <x v="18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x v="1990"/>
    <x v="2"/>
    <s v="US"/>
    <s v="USD"/>
    <n v="1449973592"/>
    <n v="1447381592"/>
    <b v="0"/>
    <n v="3"/>
    <b v="1"/>
    <s v="theater/plays"/>
    <n v="104"/>
    <n v="866.67"/>
    <x v="1"/>
    <x v="18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x v="1991"/>
    <x v="2"/>
    <s v="US"/>
    <s v="USD"/>
    <n v="1399953600"/>
    <n v="1398983245"/>
    <b v="0"/>
    <n v="39"/>
    <b v="1"/>
    <s v="theater/plays"/>
    <n v="104"/>
    <n v="66.510000000000005"/>
    <x v="1"/>
    <x v="18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x v="1992"/>
    <x v="2"/>
    <s v="US"/>
    <s v="USD"/>
    <n v="1319904721"/>
    <n v="1314720721"/>
    <b v="0"/>
    <n v="27"/>
    <b v="1"/>
    <s v="music/classical music"/>
    <n v="103"/>
    <n v="95.74"/>
    <x v="5"/>
    <x v="38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x v="1992"/>
    <x v="2"/>
    <s v="GB"/>
    <s v="GBP"/>
    <n v="1433017303"/>
    <n v="1430425303"/>
    <b v="1"/>
    <n v="34"/>
    <b v="1"/>
    <s v="theater/plays"/>
    <n v="103"/>
    <n v="76.03"/>
    <x v="1"/>
    <x v="18"/>
    <x v="2850"/>
    <d v="2015-05-30T20:21:43"/>
  </r>
  <r>
    <n v="3264"/>
    <s v="Kapow-i GoGo at The PIT"/>
    <s v="The three part comedic saga of Kapow-i GoGo, who saves the world.  Again.  And again."/>
    <n v="2500"/>
    <x v="1993"/>
    <x v="2"/>
    <s v="US"/>
    <s v="USD"/>
    <n v="1422482400"/>
    <n v="1421089938"/>
    <b v="1"/>
    <n v="49"/>
    <b v="1"/>
    <s v="theater/plays"/>
    <n v="103"/>
    <n v="52.55"/>
    <x v="1"/>
    <x v="18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x v="1994"/>
    <x v="2"/>
    <s v="US"/>
    <s v="USD"/>
    <n v="1465081053"/>
    <n v="1462489053"/>
    <b v="0"/>
    <n v="54"/>
    <b v="1"/>
    <s v="theater/musical"/>
    <n v="103"/>
    <n v="47.57"/>
    <x v="1"/>
    <x v="6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x v="1995"/>
    <x v="2"/>
    <s v="US"/>
    <s v="USD"/>
    <n v="1336238743"/>
    <n v="1333646743"/>
    <b v="1"/>
    <n v="64"/>
    <b v="1"/>
    <s v="music/indie rock"/>
    <n v="103"/>
    <n v="40.08"/>
    <x v="5"/>
    <x v="28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x v="1995"/>
    <x v="2"/>
    <s v="US"/>
    <s v="USD"/>
    <n v="1447445820"/>
    <n v="1445077121"/>
    <b v="0"/>
    <n v="43"/>
    <b v="1"/>
    <s v="theater/plays"/>
    <n v="103"/>
    <n v="59.65"/>
    <x v="1"/>
    <x v="18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x v="1995"/>
    <x v="2"/>
    <s v="US"/>
    <s v="USD"/>
    <n v="1456984740"/>
    <n v="1455717790"/>
    <b v="0"/>
    <n v="33"/>
    <b v="1"/>
    <s v="theater/plays"/>
    <n v="103"/>
    <n v="77.73"/>
    <x v="1"/>
    <x v="18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x v="1996"/>
    <x v="2"/>
    <s v="US"/>
    <s v="USD"/>
    <n v="1459348740"/>
    <n v="1458647725"/>
    <b v="0"/>
    <n v="21"/>
    <b v="1"/>
    <s v="theater/plays"/>
    <n v="102"/>
    <n v="121.9"/>
    <x v="1"/>
    <x v="18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96"/>
    <x v="2"/>
    <s v="US"/>
    <s v="USD"/>
    <n v="1438799760"/>
    <n v="1437236378"/>
    <b v="0"/>
    <n v="54"/>
    <b v="1"/>
    <s v="theater/plays"/>
    <n v="102"/>
    <n v="47.41"/>
    <x v="1"/>
    <x v="18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997"/>
    <x v="2"/>
    <s v="US"/>
    <s v="USD"/>
    <n v="1425741525"/>
    <n v="1423149525"/>
    <b v="0"/>
    <n v="31"/>
    <b v="1"/>
    <s v="publishing/nonfiction"/>
    <n v="102"/>
    <n v="82.42"/>
    <x v="2"/>
    <x v="29"/>
    <x v="2858"/>
    <d v="2015-03-07T15:18:45"/>
  </r>
  <r>
    <n v="758"/>
    <s v="Publish Waiting On Humanity"/>
    <s v="I am publishing my book, Waiting on Humanity and need some finishing funds to do so."/>
    <n v="2500"/>
    <x v="667"/>
    <x v="2"/>
    <s v="US"/>
    <s v="USD"/>
    <n v="1286568268"/>
    <n v="1283976268"/>
    <b v="0"/>
    <n v="19"/>
    <b v="1"/>
    <s v="publishing/nonfiction"/>
    <n v="102"/>
    <n v="134.21"/>
    <x v="2"/>
    <x v="29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x v="1998"/>
    <x v="2"/>
    <s v="GB"/>
    <s v="GBP"/>
    <n v="1438189200"/>
    <n v="1435585497"/>
    <b v="0"/>
    <n v="64"/>
    <b v="1"/>
    <s v="theater/plays"/>
    <n v="102"/>
    <n v="39.83"/>
    <x v="1"/>
    <x v="18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x v="1999"/>
    <x v="2"/>
    <s v="US"/>
    <s v="USD"/>
    <n v="1369010460"/>
    <n v="1366381877"/>
    <b v="0"/>
    <n v="68"/>
    <b v="1"/>
    <s v="publishing/nonfiction"/>
    <n v="102"/>
    <n v="37.47"/>
    <x v="2"/>
    <x v="29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x v="2000"/>
    <x v="2"/>
    <s v="US"/>
    <s v="USD"/>
    <n v="1365728487"/>
    <n v="1363136487"/>
    <b v="0"/>
    <n v="35"/>
    <b v="1"/>
    <s v="publishing/nonfiction"/>
    <n v="101"/>
    <n v="72.430000000000007"/>
    <x v="2"/>
    <x v="29"/>
    <x v="2862"/>
    <d v="2013-04-12T01:01:27"/>
  </r>
  <r>
    <n v="1641"/>
    <s v="Tanya Dartson- Run for Your Life music video"/>
    <s v="Music Video For Upbeat and Inspiring Song - Run For Your Life"/>
    <n v="2500"/>
    <x v="2000"/>
    <x v="2"/>
    <s v="US"/>
    <s v="USD"/>
    <n v="1418998744"/>
    <n v="1416406744"/>
    <b v="0"/>
    <n v="26"/>
    <b v="1"/>
    <s v="music/pop"/>
    <n v="101"/>
    <n v="97.5"/>
    <x v="5"/>
    <x v="37"/>
    <x v="2863"/>
    <d v="2014-12-19T14:19:04"/>
  </r>
  <r>
    <n v="3320"/>
    <s v="Mama Threw Me So High &amp; He Who Speaks"/>
    <s v="Imaginary Theater Company presents two modern day tall tales about family, resilience and redemption."/>
    <n v="2500"/>
    <x v="2001"/>
    <x v="2"/>
    <s v="US"/>
    <s v="USD"/>
    <n v="1466557557"/>
    <n v="1463965557"/>
    <b v="0"/>
    <n v="38"/>
    <b v="1"/>
    <s v="theater/plays"/>
    <n v="101"/>
    <n v="66.45"/>
    <x v="1"/>
    <x v="18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x v="2002"/>
    <x v="2"/>
    <s v="US"/>
    <s v="USD"/>
    <n v="1434675616"/>
    <n v="1432083616"/>
    <b v="0"/>
    <n v="71"/>
    <b v="1"/>
    <s v="theater/plays"/>
    <n v="101"/>
    <n v="35.49"/>
    <x v="1"/>
    <x v="18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x v="2002"/>
    <x v="2"/>
    <s v="US"/>
    <s v="USD"/>
    <n v="1413383216"/>
    <n v="1410791216"/>
    <b v="0"/>
    <n v="40"/>
    <b v="1"/>
    <s v="theater/plays"/>
    <n v="101"/>
    <n v="63"/>
    <x v="1"/>
    <x v="18"/>
    <x v="2866"/>
    <d v="2014-10-15T14:26:56"/>
  </r>
  <r>
    <n v="792"/>
    <s v="&quot;Believable Lies&quot; - The Album"/>
    <s v="Rock n' Roll about the intersection of lies and belief: the Believable Lie."/>
    <n v="2500"/>
    <x v="2003"/>
    <x v="2"/>
    <s v="US"/>
    <s v="USD"/>
    <n v="1383861483"/>
    <n v="1381265883"/>
    <b v="0"/>
    <n v="60"/>
    <b v="1"/>
    <s v="music/rock"/>
    <n v="100"/>
    <n v="41.85"/>
    <x v="5"/>
    <x v="31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x v="2004"/>
    <x v="2"/>
    <s v="US"/>
    <s v="USD"/>
    <n v="1465192867"/>
    <n v="1463032867"/>
    <b v="0"/>
    <n v="38"/>
    <b v="1"/>
    <s v="music/rock"/>
    <n v="100"/>
    <n v="65.87"/>
    <x v="5"/>
    <x v="31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x v="2004"/>
    <x v="2"/>
    <s v="GB"/>
    <s v="GBP"/>
    <n v="1441393210"/>
    <n v="1438801210"/>
    <b v="0"/>
    <n v="57"/>
    <b v="1"/>
    <s v="games/tabletop games"/>
    <n v="100"/>
    <n v="43.91"/>
    <x v="4"/>
    <x v="32"/>
    <x v="2869"/>
    <d v="2015-09-04T19:00:10"/>
  </r>
  <r>
    <n v="3312"/>
    <s v="Richard III"/>
    <s v="Bare Theatre presents one of Shakespeare's most notorious characters in the final chapter of the War of the Roses saga."/>
    <n v="2500"/>
    <x v="743"/>
    <x v="2"/>
    <s v="US"/>
    <s v="USD"/>
    <n v="1478901600"/>
    <n v="1477077946"/>
    <b v="0"/>
    <n v="41"/>
    <b v="1"/>
    <s v="theater/plays"/>
    <n v="100"/>
    <n v="61"/>
    <x v="1"/>
    <x v="18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x v="1195"/>
    <x v="2"/>
    <s v="US"/>
    <s v="USD"/>
    <n v="1480559011"/>
    <n v="1477963411"/>
    <b v="0"/>
    <n v="50"/>
    <b v="1"/>
    <s v="theater/plays"/>
    <n v="100"/>
    <n v="50"/>
    <x v="1"/>
    <x v="18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x v="1195"/>
    <x v="2"/>
    <s v="US"/>
    <s v="USD"/>
    <n v="1317576973"/>
    <n v="1312392973"/>
    <b v="0"/>
    <n v="22"/>
    <b v="1"/>
    <s v="music/indie rock"/>
    <n v="100"/>
    <n v="113.64"/>
    <x v="5"/>
    <x v="28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x v="1195"/>
    <x v="2"/>
    <s v="US"/>
    <s v="USD"/>
    <n v="1368066453"/>
    <n v="1365474453"/>
    <b v="0"/>
    <n v="52"/>
    <b v="1"/>
    <s v="music/indie rock"/>
    <n v="100"/>
    <n v="48.08"/>
    <x v="5"/>
    <x v="28"/>
    <x v="2873"/>
    <d v="2013-05-09T02:27:33"/>
  </r>
  <r>
    <n v="3287"/>
    <s v="Three Things: Stories About Life"/>
    <s v="An inspirational one-man play about crisis, community, and the search for wholeness."/>
    <n v="2500"/>
    <x v="1195"/>
    <x v="2"/>
    <s v="CA"/>
    <s v="CAD"/>
    <n v="1448733628"/>
    <n v="1446573628"/>
    <b v="0"/>
    <n v="34"/>
    <b v="1"/>
    <s v="theater/plays"/>
    <n v="100"/>
    <n v="73.53"/>
    <x v="1"/>
    <x v="18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x v="1195"/>
    <x v="2"/>
    <s v="US"/>
    <s v="USD"/>
    <n v="1410145200"/>
    <n v="1407197670"/>
    <b v="0"/>
    <n v="11"/>
    <b v="1"/>
    <s v="theater/plays"/>
    <n v="100"/>
    <n v="227.27"/>
    <x v="1"/>
    <x v="18"/>
    <x v="2875"/>
    <d v="2014-09-08T03:00:00"/>
  </r>
  <r>
    <n v="3544"/>
    <s v="Gruoch, or Lady Macbeth"/>
    <s v="Death &amp; Pretzels presents the world premiere of Paul Pasulka's Gruoch, or Lady Macbeth"/>
    <n v="2500"/>
    <x v="1195"/>
    <x v="2"/>
    <s v="US"/>
    <s v="USD"/>
    <n v="1425758257"/>
    <n v="1423166257"/>
    <b v="0"/>
    <n v="24"/>
    <b v="1"/>
    <s v="theater/plays"/>
    <n v="100"/>
    <n v="104.17"/>
    <x v="1"/>
    <x v="18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x v="1195"/>
    <x v="2"/>
    <s v="CA"/>
    <s v="CAD"/>
    <n v="1428606055"/>
    <n v="1427223655"/>
    <b v="0"/>
    <n v="25"/>
    <b v="1"/>
    <s v="theater/musical"/>
    <n v="100"/>
    <n v="100"/>
    <x v="1"/>
    <x v="6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x v="2005"/>
    <x v="1"/>
    <s v="US"/>
    <s v="USD"/>
    <n v="1417273140"/>
    <n v="1413609292"/>
    <b v="1"/>
    <n v="13"/>
    <b v="0"/>
    <s v="photography/photobooks"/>
    <n v="46"/>
    <n v="88.31"/>
    <x v="6"/>
    <x v="14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x v="2006"/>
    <x v="1"/>
    <s v="US"/>
    <s v="USD"/>
    <n v="1422473831"/>
    <n v="1419881831"/>
    <b v="0"/>
    <n v="8"/>
    <b v="0"/>
    <s v="theater/plays"/>
    <n v="38"/>
    <n v="119.13"/>
    <x v="1"/>
    <x v="18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933"/>
    <x v="1"/>
    <s v="GB"/>
    <s v="GBP"/>
    <n v="1431298740"/>
    <n v="1429558756"/>
    <b v="0"/>
    <n v="27"/>
    <b v="0"/>
    <s v="theater/plays"/>
    <n v="36"/>
    <n v="33.67"/>
    <x v="1"/>
    <x v="18"/>
    <x v="2880"/>
    <d v="2015-05-10T22:59:00"/>
  </r>
  <r>
    <n v="3851"/>
    <s v="Waving Goodbye"/>
    <s v="A play about the horrible choices we have to make every day. Should we take a risk, or take the road most travelled?"/>
    <n v="2500"/>
    <x v="226"/>
    <x v="1"/>
    <s v="GB"/>
    <s v="GBP"/>
    <n v="1437129179"/>
    <n v="1434537179"/>
    <b v="1"/>
    <n v="24"/>
    <b v="0"/>
    <s v="theater/plays"/>
    <n v="34"/>
    <n v="35.5"/>
    <x v="1"/>
    <x v="18"/>
    <x v="2881"/>
    <d v="2015-07-17T10:32:59"/>
  </r>
  <r>
    <n v="598"/>
    <s v="Goals not creeds"/>
    <s v="This is a project to create a crowd-funding site for Urantia Book readers worldwide."/>
    <n v="2500"/>
    <x v="1687"/>
    <x v="1"/>
    <s v="US"/>
    <s v="USD"/>
    <n v="1417737781"/>
    <n v="1415145781"/>
    <b v="0"/>
    <n v="7"/>
    <b v="0"/>
    <s v="technology/web"/>
    <n v="34"/>
    <n v="121.43"/>
    <x v="3"/>
    <x v="7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x v="2007"/>
    <x v="1"/>
    <s v="GB"/>
    <s v="GBP"/>
    <n v="1439827200"/>
    <n v="1436355270"/>
    <b v="0"/>
    <n v="16"/>
    <b v="0"/>
    <s v="theater/plays"/>
    <n v="33"/>
    <n v="50.88"/>
    <x v="1"/>
    <x v="18"/>
    <x v="2883"/>
    <d v="2015-08-17T16:00:00"/>
  </r>
  <r>
    <n v="203"/>
    <s v="TheM"/>
    <s v="We are aiming to make a Web Series based on Youth Culture and the misrepresentation of socially stereotyped people."/>
    <n v="2500"/>
    <x v="2008"/>
    <x v="1"/>
    <s v="GB"/>
    <s v="GBP"/>
    <n v="1422562864"/>
    <n v="1417378864"/>
    <b v="0"/>
    <n v="8"/>
    <b v="0"/>
    <s v="film &amp; video/drama"/>
    <n v="30"/>
    <n v="93.25"/>
    <x v="0"/>
    <x v="5"/>
    <x v="2884"/>
    <d v="2015-01-29T20:21:04"/>
  </r>
  <r>
    <n v="2742"/>
    <s v="What a Zoo!"/>
    <s v="The pachyderms at the Denver Zoo are moving. Follow along on the convoluted journey to their new home."/>
    <n v="2500"/>
    <x v="2009"/>
    <x v="1"/>
    <s v="US"/>
    <s v="USD"/>
    <n v="1337102187"/>
    <n v="1335892587"/>
    <b v="0"/>
    <n v="18"/>
    <b v="0"/>
    <s v="publishing/children's books"/>
    <n v="29"/>
    <n v="40.61"/>
    <x v="2"/>
    <x v="25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x v="2010"/>
    <x v="1"/>
    <s v="US"/>
    <s v="USD"/>
    <n v="1455210353"/>
    <n v="1451927153"/>
    <b v="0"/>
    <n v="37"/>
    <b v="0"/>
    <s v="technology/wearables"/>
    <n v="28"/>
    <n v="19.239999999999998"/>
    <x v="3"/>
    <x v="10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x v="2011"/>
    <x v="1"/>
    <s v="CA"/>
    <s v="CAD"/>
    <n v="1427306470"/>
    <n v="1424718070"/>
    <b v="0"/>
    <n v="13"/>
    <b v="0"/>
    <s v="theater/plays"/>
    <n v="27"/>
    <n v="51.62"/>
    <x v="1"/>
    <x v="18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x v="2012"/>
    <x v="1"/>
    <s v="US"/>
    <s v="USD"/>
    <n v="1406861438"/>
    <n v="1402973438"/>
    <b v="0"/>
    <n v="3"/>
    <b v="0"/>
    <s v="photography/people"/>
    <n v="26"/>
    <n v="218.33"/>
    <x v="6"/>
    <x v="19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x v="2013"/>
    <x v="3"/>
    <s v="US"/>
    <s v="USD"/>
    <n v="1491470442"/>
    <n v="1488882042"/>
    <b v="0"/>
    <n v="11"/>
    <b v="0"/>
    <s v="music/faith"/>
    <n v="25"/>
    <n v="57.73"/>
    <x v="5"/>
    <x v="15"/>
    <x v="2889"/>
    <d v="2017-04-06T09:20:42"/>
  </r>
  <r>
    <n v="169"/>
    <s v="Family"/>
    <s v="Family is a short film about a father and son and two brothers who were separated by the Korean war and finally reunite after 60 years."/>
    <n v="2500"/>
    <x v="20"/>
    <x v="1"/>
    <s v="GB"/>
    <s v="GBP"/>
    <n v="1413634059"/>
    <n v="1411042059"/>
    <b v="0"/>
    <n v="10"/>
    <b v="0"/>
    <s v="film &amp; video/drama"/>
    <n v="22"/>
    <n v="56"/>
    <x v="0"/>
    <x v="5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x v="2014"/>
    <x v="1"/>
    <s v="US"/>
    <s v="USD"/>
    <n v="1467604800"/>
    <n v="1465533672"/>
    <b v="0"/>
    <n v="10"/>
    <b v="0"/>
    <s v="theater/plays"/>
    <n v="20"/>
    <n v="50.4"/>
    <x v="1"/>
    <x v="18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015"/>
    <x v="1"/>
    <s v="US"/>
    <s v="USD"/>
    <n v="1404570147"/>
    <n v="1401978147"/>
    <b v="0"/>
    <n v="7"/>
    <b v="0"/>
    <s v="theater/plays"/>
    <n v="18"/>
    <n v="64.290000000000006"/>
    <x v="1"/>
    <x v="18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x v="2016"/>
    <x v="1"/>
    <s v="NZ"/>
    <s v="NZD"/>
    <n v="1420750683"/>
    <n v="1418158683"/>
    <b v="0"/>
    <n v="10"/>
    <b v="0"/>
    <s v="theater/plays"/>
    <n v="18"/>
    <n v="44"/>
    <x v="1"/>
    <x v="18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x v="317"/>
    <x v="1"/>
    <s v="US"/>
    <s v="USD"/>
    <n v="1454525340"/>
    <n v="1452008599"/>
    <b v="0"/>
    <n v="6"/>
    <b v="0"/>
    <s v="theater/plays"/>
    <n v="16"/>
    <n v="66.67"/>
    <x v="1"/>
    <x v="18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x v="843"/>
    <x v="1"/>
    <s v="US"/>
    <s v="USD"/>
    <n v="1413573010"/>
    <n v="1408389010"/>
    <b v="0"/>
    <n v="4"/>
    <b v="0"/>
    <s v="theater/plays"/>
    <n v="12"/>
    <n v="75.25"/>
    <x v="1"/>
    <x v="18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x v="485"/>
    <x v="1"/>
    <s v="FR"/>
    <s v="EUR"/>
    <n v="1437033360"/>
    <n v="1434445937"/>
    <b v="0"/>
    <n v="12"/>
    <b v="0"/>
    <s v="theater/spaces"/>
    <n v="12"/>
    <n v="25"/>
    <x v="1"/>
    <x v="1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x v="2017"/>
    <x v="1"/>
    <s v="GB"/>
    <s v="GBP"/>
    <n v="1487365200"/>
    <n v="1483734100"/>
    <b v="0"/>
    <n v="8"/>
    <b v="0"/>
    <s v="film &amp; video/drama"/>
    <n v="10"/>
    <n v="32.75"/>
    <x v="0"/>
    <x v="5"/>
    <x v="2897"/>
    <d v="2017-02-17T21:00:00"/>
  </r>
  <r>
    <n v="1150"/>
    <s v="Chef Po's Food Truck"/>
    <s v="Bringing delicious authentic and fusion Taiwanese Food to the West Coast."/>
    <n v="2500"/>
    <x v="2018"/>
    <x v="1"/>
    <s v="US"/>
    <s v="USD"/>
    <n v="1452293675"/>
    <n v="1447109675"/>
    <b v="0"/>
    <n v="6"/>
    <b v="0"/>
    <s v="food/food trucks"/>
    <n v="10"/>
    <n v="42"/>
    <x v="7"/>
    <x v="16"/>
    <x v="2898"/>
    <d v="2016-01-08T22:54:35"/>
  </r>
  <r>
    <n v="3900"/>
    <s v="HUB Theatre Group presents John Logan's RED"/>
    <s v="HUB Theatre Group collaborates with local artists to present John Logan's RED to the community."/>
    <n v="2500"/>
    <x v="230"/>
    <x v="1"/>
    <s v="US"/>
    <s v="USD"/>
    <n v="1433988791"/>
    <n v="1431396791"/>
    <b v="0"/>
    <n v="5"/>
    <b v="0"/>
    <s v="theater/plays"/>
    <n v="5"/>
    <n v="27"/>
    <x v="1"/>
    <x v="18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x v="230"/>
    <x v="1"/>
    <s v="GB"/>
    <s v="GBP"/>
    <n v="1479032260"/>
    <n v="1476436660"/>
    <b v="0"/>
    <n v="3"/>
    <b v="0"/>
    <s v="theater/plays"/>
    <n v="5"/>
    <n v="45"/>
    <x v="1"/>
    <x v="18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x v="426"/>
    <x v="1"/>
    <s v="US"/>
    <s v="USD"/>
    <n v="1385931702"/>
    <n v="1383076902"/>
    <b v="0"/>
    <n v="2"/>
    <b v="0"/>
    <s v="film &amp; video/animation"/>
    <n v="5"/>
    <n v="62.5"/>
    <x v="0"/>
    <x v="3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26"/>
    <x v="0"/>
    <s v="GB"/>
    <s v="GBP"/>
    <n v="1456703940"/>
    <n v="1454546859"/>
    <b v="0"/>
    <n v="3"/>
    <b v="0"/>
    <s v="publishing/art books"/>
    <n v="5"/>
    <n v="41.67"/>
    <x v="2"/>
    <x v="35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x v="181"/>
    <x v="1"/>
    <s v="US"/>
    <s v="USD"/>
    <n v="1478059140"/>
    <n v="1476391223"/>
    <b v="0"/>
    <n v="3"/>
    <b v="0"/>
    <s v="food/food trucks"/>
    <n v="4"/>
    <n v="33.33"/>
    <x v="7"/>
    <x v="16"/>
    <x v="2903"/>
    <d v="2016-11-02T03:59:00"/>
  </r>
  <r>
    <n v="1557"/>
    <s v="Reflecting Light Photo"/>
    <s v="I have always been captivated by photography, Now I am trying to set up my own company and publish my pictures."/>
    <n v="2500"/>
    <x v="181"/>
    <x v="1"/>
    <s v="US"/>
    <s v="USD"/>
    <n v="1411227633"/>
    <n v="1408549233"/>
    <b v="0"/>
    <n v="1"/>
    <b v="0"/>
    <s v="photography/nature"/>
    <n v="4"/>
    <n v="100"/>
    <x v="6"/>
    <x v="39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x v="1910"/>
    <x v="1"/>
    <s v="US"/>
    <s v="USD"/>
    <n v="1415842193"/>
    <n v="1414110593"/>
    <b v="0"/>
    <n v="4"/>
    <b v="0"/>
    <s v="photography/nature"/>
    <n v="4"/>
    <n v="23.5"/>
    <x v="6"/>
    <x v="39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x v="2019"/>
    <x v="1"/>
    <s v="US"/>
    <s v="USD"/>
    <n v="1400091095"/>
    <n v="1398363095"/>
    <b v="0"/>
    <n v="4"/>
    <b v="0"/>
    <s v="film &amp; video/animation"/>
    <n v="3"/>
    <n v="20.5"/>
    <x v="0"/>
    <x v="3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x v="428"/>
    <x v="1"/>
    <s v="US"/>
    <s v="USD"/>
    <n v="1326651110"/>
    <n v="1322763110"/>
    <b v="0"/>
    <n v="2"/>
    <b v="0"/>
    <s v="music/indie rock"/>
    <n v="3"/>
    <n v="35"/>
    <x v="5"/>
    <x v="28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x v="197"/>
    <x v="1"/>
    <s v="GB"/>
    <s v="GBP"/>
    <n v="1436368622"/>
    <n v="1433776622"/>
    <b v="0"/>
    <n v="8"/>
    <b v="0"/>
    <s v="technology/web"/>
    <n v="3"/>
    <n v="8.5"/>
    <x v="3"/>
    <x v="7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x v="848"/>
    <x v="1"/>
    <s v="GB"/>
    <s v="GBP"/>
    <n v="1440272093"/>
    <n v="1435088093"/>
    <b v="0"/>
    <n v="4"/>
    <b v="0"/>
    <s v="theater/plays"/>
    <n v="2"/>
    <n v="15"/>
    <x v="1"/>
    <x v="18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x v="326"/>
    <x v="1"/>
    <s v="US"/>
    <s v="USD"/>
    <n v="1448204621"/>
    <n v="1445609021"/>
    <b v="0"/>
    <n v="1"/>
    <b v="0"/>
    <s v="publishing/children's books"/>
    <n v="2"/>
    <n v="53"/>
    <x v="2"/>
    <x v="25"/>
    <x v="2910"/>
    <d v="2015-11-22T15:03:41"/>
  </r>
  <r>
    <n v="2864"/>
    <s v="'Haunting Julia' by Alan Ayckbourn"/>
    <s v="Accessible, original theatre for all!"/>
    <n v="2500"/>
    <x v="247"/>
    <x v="1"/>
    <s v="GB"/>
    <s v="GBP"/>
    <n v="1437139080"/>
    <n v="1434552207"/>
    <b v="0"/>
    <n v="3"/>
    <b v="0"/>
    <s v="theater/plays"/>
    <n v="2"/>
    <n v="13.33"/>
    <x v="1"/>
    <x v="18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850"/>
    <x v="0"/>
    <s v="CA"/>
    <s v="CAD"/>
    <n v="1439533019"/>
    <n v="1436941019"/>
    <b v="0"/>
    <n v="3"/>
    <b v="0"/>
    <s v="technology/space exploration"/>
    <n v="1"/>
    <n v="12"/>
    <x v="3"/>
    <x v="8"/>
    <x v="2912"/>
    <d v="2015-08-14T06:16:59"/>
  </r>
  <r>
    <n v="3747"/>
    <s v="Counting Stars"/>
    <s v="The world premiere of an astonishing new play by acclaimed writer Atiha Sen Gupta."/>
    <n v="2500"/>
    <x v="87"/>
    <x v="1"/>
    <s v="GB"/>
    <s v="GBP"/>
    <n v="1436137140"/>
    <n v="1433833896"/>
    <b v="0"/>
    <n v="1"/>
    <b v="0"/>
    <s v="theater/plays"/>
    <n v="1"/>
    <n v="25"/>
    <x v="1"/>
    <x v="18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x v="87"/>
    <x v="1"/>
    <s v="GB"/>
    <s v="GBP"/>
    <n v="1407565504"/>
    <n v="1404973504"/>
    <b v="0"/>
    <n v="2"/>
    <b v="0"/>
    <s v="theater/plays"/>
    <n v="1"/>
    <n v="12.5"/>
    <x v="1"/>
    <x v="18"/>
    <x v="2914"/>
    <d v="2014-08-09T06:25:04"/>
  </r>
  <r>
    <n v="569"/>
    <s v="Mioti"/>
    <s v="Mioti is an indie game marketplace that doubles as a community for developers to join networks and discuss projects."/>
    <n v="2500"/>
    <x v="70"/>
    <x v="1"/>
    <s v="CA"/>
    <s v="CAD"/>
    <n v="1451679612"/>
    <n v="1449087612"/>
    <b v="0"/>
    <n v="1"/>
    <b v="0"/>
    <s v="technology/web"/>
    <n v="1"/>
    <n v="20"/>
    <x v="3"/>
    <x v="7"/>
    <x v="2915"/>
    <d v="2016-01-01T20:20:12"/>
  </r>
  <r>
    <n v="1863"/>
    <s v="Project: 20M813"/>
    <s v="This is an Android game where you take control of the zombies and try to eat your way to world domination!"/>
    <n v="2500"/>
    <x v="25"/>
    <x v="1"/>
    <s v="US"/>
    <s v="USD"/>
    <n v="1402600085"/>
    <n v="1400008085"/>
    <b v="0"/>
    <n v="2"/>
    <b v="0"/>
    <s v="games/mobile games"/>
    <n v="0"/>
    <n v="5"/>
    <x v="4"/>
    <x v="17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x v="88"/>
    <x v="1"/>
    <s v="GB"/>
    <s v="GBP"/>
    <n v="1457308531"/>
    <n v="1452124531"/>
    <b v="0"/>
    <n v="3"/>
    <b v="0"/>
    <s v="film &amp; video/drama"/>
    <n v="0"/>
    <n v="1"/>
    <x v="0"/>
    <x v="5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x v="12"/>
    <x v="1"/>
    <s v="US"/>
    <s v="USD"/>
    <n v="1463259837"/>
    <n v="1458075837"/>
    <b v="0"/>
    <n v="2"/>
    <b v="0"/>
    <s v="theater/plays"/>
    <n v="0"/>
    <n v="1"/>
    <x v="1"/>
    <x v="18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x v="4"/>
    <x v="1"/>
    <s v="US"/>
    <s v="USD"/>
    <n v="1477509604"/>
    <n v="1474917604"/>
    <b v="0"/>
    <n v="1"/>
    <b v="0"/>
    <s v="technology/wearables"/>
    <n v="0"/>
    <n v="1"/>
    <x v="3"/>
    <x v="10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x v="4"/>
    <x v="1"/>
    <s v="US"/>
    <s v="USD"/>
    <n v="1452228790"/>
    <n v="1449636790"/>
    <b v="0"/>
    <n v="1"/>
    <b v="0"/>
    <s v="games/video games"/>
    <n v="0"/>
    <n v="1"/>
    <x v="4"/>
    <x v="9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x v="4"/>
    <x v="1"/>
    <s v="US"/>
    <s v="USD"/>
    <n v="1403730000"/>
    <n v="1401485207"/>
    <b v="0"/>
    <n v="1"/>
    <b v="0"/>
    <s v="theater/plays"/>
    <n v="0"/>
    <n v="1"/>
    <x v="1"/>
    <x v="18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x v="1"/>
    <s v="IE"/>
    <s v="EUR"/>
    <n v="1456617600"/>
    <n v="1454280186"/>
    <b v="0"/>
    <n v="1"/>
    <b v="0"/>
    <s v="theater/plays"/>
    <n v="0"/>
    <n v="1"/>
    <x v="1"/>
    <x v="18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s v="US"/>
    <s v="USD"/>
    <n v="1446660688"/>
    <n v="1444065088"/>
    <b v="0"/>
    <n v="0"/>
    <b v="0"/>
    <s v="technology/web"/>
    <n v="0"/>
    <n v="0"/>
    <x v="3"/>
    <x v="7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s v="US"/>
    <s v="USD"/>
    <n v="1387169890"/>
    <n v="1384577890"/>
    <b v="0"/>
    <n v="0"/>
    <b v="0"/>
    <s v="publishing/fiction"/>
    <n v="0"/>
    <n v="0"/>
    <x v="2"/>
    <x v="34"/>
    <x v="2924"/>
    <d v="2013-12-16T04:58:10"/>
  </r>
  <r>
    <n v="908"/>
    <s v="Help Tony Copeland and get free cd's and mp3's"/>
    <s v="This project is designed to help protect the environment by using Eco-friendly product packaging."/>
    <n v="2500"/>
    <x v="0"/>
    <x v="1"/>
    <s v="US"/>
    <s v="USD"/>
    <n v="1280206740"/>
    <n v="1276283655"/>
    <b v="0"/>
    <n v="0"/>
    <b v="0"/>
    <s v="music/jazz"/>
    <n v="0"/>
    <n v="0"/>
    <x v="5"/>
    <x v="24"/>
    <x v="2925"/>
    <d v="2010-07-27T04:59:00"/>
  </r>
  <r>
    <n v="1050"/>
    <s v="The (Secular) Barbershop Podcast (Canceled)"/>
    <s v="Secularism is on the rise and I hear you.Talk to me."/>
    <n v="2500"/>
    <x v="0"/>
    <x v="0"/>
    <s v="US"/>
    <s v="USD"/>
    <n v="1442257677"/>
    <n v="1439665677"/>
    <b v="0"/>
    <n v="0"/>
    <b v="0"/>
    <s v="journalism/audio"/>
    <n v="0"/>
    <n v="0"/>
    <x v="8"/>
    <x v="22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0"/>
    <s v="US"/>
    <s v="USD"/>
    <n v="1407708000"/>
    <n v="1405110399"/>
    <b v="0"/>
    <n v="0"/>
    <b v="0"/>
    <s v="journalism/audio"/>
    <n v="0"/>
    <n v="0"/>
    <x v="8"/>
    <x v="22"/>
    <x v="2927"/>
    <d v="2014-08-10T22:00:00"/>
  </r>
  <r>
    <n v="1236"/>
    <s v="&quot;Volando&quot; CD Release (Canceled)"/>
    <s v="Raising money to give the musicians their due."/>
    <n v="2500"/>
    <x v="0"/>
    <x v="0"/>
    <s v="US"/>
    <s v="USD"/>
    <n v="1343491200"/>
    <n v="1342801164"/>
    <b v="0"/>
    <n v="0"/>
    <b v="0"/>
    <s v="music/world music"/>
    <n v="0"/>
    <n v="0"/>
    <x v="5"/>
    <x v="11"/>
    <x v="2928"/>
    <d v="2012-07-28T16:00:00"/>
  </r>
  <r>
    <n v="1239"/>
    <s v="Help Calmenco! finance new CD and Tour (Canceled)"/>
    <s v="Please consider helping us with our new CD and Riverdance Tour"/>
    <n v="2500"/>
    <x v="0"/>
    <x v="0"/>
    <s v="US"/>
    <s v="USD"/>
    <n v="1325804767"/>
    <n v="1323212767"/>
    <b v="0"/>
    <n v="0"/>
    <b v="0"/>
    <s v="music/world music"/>
    <n v="0"/>
    <n v="0"/>
    <x v="5"/>
    <x v="11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0"/>
    <s v="AU"/>
    <s v="AUD"/>
    <n v="1405478025"/>
    <n v="1402886025"/>
    <b v="0"/>
    <n v="0"/>
    <b v="0"/>
    <s v="technology/wearables"/>
    <n v="0"/>
    <n v="0"/>
    <x v="3"/>
    <x v="10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x v="0"/>
    <x v="0"/>
    <s v="CA"/>
    <s v="CAD"/>
    <n v="1480110783"/>
    <n v="1477515183"/>
    <b v="0"/>
    <n v="0"/>
    <b v="0"/>
    <s v="technology/web"/>
    <n v="0"/>
    <n v="0"/>
    <x v="3"/>
    <x v="7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020"/>
    <x v="2"/>
    <s v="GB"/>
    <s v="GBP"/>
    <n v="1439625059"/>
    <n v="1436860259"/>
    <b v="0"/>
    <n v="1019"/>
    <b v="1"/>
    <s v="technology/hardware"/>
    <n v="297"/>
    <n v="7.19"/>
    <x v="3"/>
    <x v="12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x v="2021"/>
    <x v="2"/>
    <s v="GB"/>
    <s v="GBP"/>
    <n v="1472122316"/>
    <n v="1469443916"/>
    <b v="0"/>
    <n v="48"/>
    <b v="1"/>
    <s v="film &amp; video/documentary"/>
    <n v="106"/>
    <n v="54.08"/>
    <x v="0"/>
    <x v="21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x v="1082"/>
    <x v="1"/>
    <s v="CA"/>
    <s v="CAD"/>
    <n v="1409376600"/>
    <n v="1405957098"/>
    <b v="0"/>
    <n v="14"/>
    <b v="0"/>
    <s v="theater/plays"/>
    <n v="27"/>
    <n v="46.43"/>
    <x v="1"/>
    <x v="18"/>
    <x v="2934"/>
    <d v="2014-08-30T05:30:00"/>
  </r>
  <r>
    <n v="2986"/>
    <s v="Higher Education"/>
    <s v="Support the circus arts and help our aerial students work with more height. With your support, we will install beams at 19ft!"/>
    <n v="2400"/>
    <x v="2022"/>
    <x v="2"/>
    <s v="GB"/>
    <s v="GBP"/>
    <n v="1462100406"/>
    <n v="1456920006"/>
    <b v="0"/>
    <n v="56"/>
    <b v="1"/>
    <s v="theater/spaces"/>
    <n v="106"/>
    <n v="45.21"/>
    <x v="1"/>
    <x v="1"/>
    <x v="2935"/>
    <d v="2016-05-01T11:00:06"/>
  </r>
  <r>
    <n v="3778"/>
    <s v="Give a Puppet a Hand"/>
    <s v="Sponsor an AVENUE Q puppet for The Barn Players April 2015 production."/>
    <n v="2400"/>
    <x v="1270"/>
    <x v="2"/>
    <s v="US"/>
    <s v="USD"/>
    <n v="1423942780"/>
    <n v="1418758780"/>
    <b v="0"/>
    <n v="36"/>
    <b v="1"/>
    <s v="theater/musical"/>
    <n v="105"/>
    <n v="70.03"/>
    <x v="1"/>
    <x v="6"/>
    <x v="2936"/>
    <d v="2015-02-14T19:39:40"/>
  </r>
  <r>
    <n v="1689"/>
    <s v="Fly Away"/>
    <s v="Praising the Living God in the second half of life."/>
    <n v="2400"/>
    <x v="2023"/>
    <x v="3"/>
    <s v="US"/>
    <s v="USD"/>
    <n v="1489700230"/>
    <n v="1487111830"/>
    <b v="0"/>
    <n v="14"/>
    <b v="0"/>
    <s v="music/faith"/>
    <n v="100"/>
    <n v="171.43"/>
    <x v="5"/>
    <x v="15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x v="2023"/>
    <x v="2"/>
    <s v="IT"/>
    <s v="EUR"/>
    <n v="1479382594"/>
    <n v="1476786994"/>
    <b v="0"/>
    <n v="14"/>
    <b v="1"/>
    <s v="theater/plays"/>
    <n v="100"/>
    <n v="171.43"/>
    <x v="1"/>
    <x v="18"/>
    <x v="2938"/>
    <d v="2016-11-17T11:36:34"/>
  </r>
  <r>
    <n v="1493"/>
    <s v="The Great Grand Zeppelin Chase"/>
    <s v="Help illustrate the sequel to the bestselling _x000a_The Transylvania Flying Squad of Detectives"/>
    <n v="2400"/>
    <x v="0"/>
    <x v="1"/>
    <s v="US"/>
    <s v="USD"/>
    <n v="1371415675"/>
    <n v="1368823675"/>
    <b v="0"/>
    <n v="0"/>
    <b v="0"/>
    <s v="publishing/fiction"/>
    <n v="0"/>
    <n v="0"/>
    <x v="2"/>
    <x v="34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x v="2024"/>
    <x v="2"/>
    <s v="US"/>
    <s v="USD"/>
    <n v="1417402800"/>
    <n v="1414610126"/>
    <b v="1"/>
    <n v="73"/>
    <b v="1"/>
    <s v="photography/photobooks"/>
    <n v="176"/>
    <n v="56.64"/>
    <x v="6"/>
    <x v="14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x v="2025"/>
    <x v="2"/>
    <s v="US"/>
    <s v="USD"/>
    <n v="1388473200"/>
    <n v="1385585434"/>
    <b v="1"/>
    <n v="85"/>
    <b v="1"/>
    <s v="music/indie rock"/>
    <n v="171"/>
    <n v="46.18"/>
    <x v="5"/>
    <x v="28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x v="2026"/>
    <x v="2"/>
    <s v="US"/>
    <s v="USD"/>
    <n v="1306296000"/>
    <n v="1301950070"/>
    <b v="1"/>
    <n v="61"/>
    <b v="1"/>
    <s v="film &amp; video/documentary"/>
    <n v="153"/>
    <n v="57.54"/>
    <x v="0"/>
    <x v="21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x v="2027"/>
    <x v="2"/>
    <s v="US"/>
    <s v="USD"/>
    <n v="1300636482"/>
    <n v="1298048082"/>
    <b v="0"/>
    <n v="90"/>
    <b v="1"/>
    <s v="music/pop"/>
    <n v="125"/>
    <n v="32.01"/>
    <x v="5"/>
    <x v="37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x v="2028"/>
    <x v="2"/>
    <s v="US"/>
    <s v="USD"/>
    <n v="1306630800"/>
    <n v="1304376478"/>
    <b v="0"/>
    <n v="38"/>
    <b v="1"/>
    <s v="music/rock"/>
    <n v="123"/>
    <n v="74.61"/>
    <x v="5"/>
    <x v="31"/>
    <x v="2944"/>
    <d v="2011-05-29T01:00:00"/>
  </r>
  <r>
    <n v="3252"/>
    <s v="Modern Love"/>
    <s v="How do we navigate the boundaries between friendship, sexual intimacy and obsessive desire?"/>
    <n v="2250"/>
    <x v="2029"/>
    <x v="2"/>
    <s v="GB"/>
    <s v="GBP"/>
    <n v="1473247240"/>
    <n v="1470655240"/>
    <b v="1"/>
    <n v="50"/>
    <b v="1"/>
    <s v="theater/plays"/>
    <n v="128"/>
    <n v="57.52"/>
    <x v="1"/>
    <x v="18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x v="25"/>
    <x v="1"/>
    <s v="US"/>
    <s v="USD"/>
    <n v="1416662034"/>
    <n v="1414066434"/>
    <b v="0"/>
    <n v="1"/>
    <b v="0"/>
    <s v="photography/nature"/>
    <n v="0"/>
    <n v="10"/>
    <x v="6"/>
    <x v="39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x v="61"/>
    <x v="1"/>
    <s v="US"/>
    <s v="USD"/>
    <n v="1425819425"/>
    <n v="1423231025"/>
    <b v="0"/>
    <n v="12"/>
    <b v="0"/>
    <s v="theater/plays"/>
    <n v="16"/>
    <n v="29.17"/>
    <x v="1"/>
    <x v="18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030"/>
    <x v="2"/>
    <s v="US"/>
    <s v="USD"/>
    <n v="1367588645"/>
    <n v="1364996645"/>
    <b v="0"/>
    <n v="74"/>
    <b v="1"/>
    <s v="publishing/nonfiction"/>
    <n v="179"/>
    <n v="53.73"/>
    <x v="2"/>
    <x v="29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031"/>
    <x v="2"/>
    <s v="CA"/>
    <s v="CAD"/>
    <n v="1482457678"/>
    <n v="1480729678"/>
    <b v="0"/>
    <n v="93"/>
    <b v="1"/>
    <s v="music/rock"/>
    <n v="212"/>
    <n v="50.25"/>
    <x v="5"/>
    <x v="31"/>
    <x v="2949"/>
    <d v="2016-12-23T01:47:58"/>
  </r>
  <r>
    <n v="2258"/>
    <s v="A Sundered World"/>
    <s v="A Dungeon World campaign setting that takes place after the end of the worlds."/>
    <n v="2200"/>
    <x v="2032"/>
    <x v="2"/>
    <s v="US"/>
    <s v="USD"/>
    <n v="1434045687"/>
    <n v="1431453687"/>
    <b v="0"/>
    <n v="205"/>
    <b v="1"/>
    <s v="games/tabletop games"/>
    <n v="147"/>
    <n v="15.72"/>
    <x v="4"/>
    <x v="32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x v="2033"/>
    <x v="2"/>
    <s v="GB"/>
    <s v="GBP"/>
    <n v="1480809600"/>
    <n v="1478431488"/>
    <b v="0"/>
    <n v="103"/>
    <b v="1"/>
    <s v="photography/photobooks"/>
    <n v="111"/>
    <n v="23.8"/>
    <x v="6"/>
    <x v="14"/>
    <x v="2951"/>
    <d v="2016-12-04T00:00:00"/>
  </r>
  <r>
    <n v="72"/>
    <s v="Trickle"/>
    <s v="A young man forced to live back home after an automobile accident leaves him to rediscover what it means to be a part of his family."/>
    <n v="2200"/>
    <x v="2034"/>
    <x v="2"/>
    <s v="US"/>
    <s v="USD"/>
    <n v="1352937600"/>
    <n v="1351210481"/>
    <b v="0"/>
    <n v="41"/>
    <b v="1"/>
    <s v="film &amp; video/shorts"/>
    <n v="108"/>
    <n v="58.17"/>
    <x v="0"/>
    <x v="40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x v="2035"/>
    <x v="2"/>
    <s v="US"/>
    <s v="USD"/>
    <n v="1463184000"/>
    <n v="1461605020"/>
    <b v="0"/>
    <n v="60"/>
    <b v="1"/>
    <s v="film &amp; video/shorts"/>
    <n v="107"/>
    <n v="39.380000000000003"/>
    <x v="0"/>
    <x v="40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742"/>
    <x v="2"/>
    <s v="US"/>
    <s v="USD"/>
    <n v="1359176974"/>
    <n v="1356584974"/>
    <b v="0"/>
    <n v="44"/>
    <b v="1"/>
    <s v="music/indie rock"/>
    <n v="107"/>
    <n v="53.52"/>
    <x v="5"/>
    <x v="28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x v="2036"/>
    <x v="2"/>
    <s v="GB"/>
    <s v="GBP"/>
    <n v="1383425367"/>
    <n v="1380833367"/>
    <b v="1"/>
    <n v="67"/>
    <b v="1"/>
    <s v="theater/plays"/>
    <n v="106"/>
    <n v="34.79"/>
    <x v="1"/>
    <x v="18"/>
    <x v="2955"/>
    <d v="2013-11-02T20:49:27"/>
  </r>
  <r>
    <n v="3556"/>
    <s v="Immortal"/>
    <s v="'Immortal', a play about five English Air Bombers in WW2, is an exciting first project for the brand new Production Company, GreanTea."/>
    <n v="2200"/>
    <x v="2037"/>
    <x v="2"/>
    <s v="GB"/>
    <s v="GBP"/>
    <n v="1408289724"/>
    <n v="1403105724"/>
    <b v="0"/>
    <n v="20"/>
    <b v="1"/>
    <s v="theater/plays"/>
    <n v="100"/>
    <n v="110.5"/>
    <x v="1"/>
    <x v="18"/>
    <x v="2956"/>
    <d v="2014-08-17T15:35:24"/>
  </r>
  <r>
    <n v="1069"/>
    <s v="Until The End (PC, Mac, and Linux)"/>
    <s v="A run-n-gun zombie survival game where you scavenge for items to make the night a little less scary."/>
    <n v="2200"/>
    <x v="1687"/>
    <x v="1"/>
    <s v="US"/>
    <s v="USD"/>
    <n v="1385447459"/>
    <n v="1382679059"/>
    <b v="0"/>
    <n v="21"/>
    <b v="0"/>
    <s v="games/video games"/>
    <n v="39"/>
    <n v="40.479999999999997"/>
    <x v="4"/>
    <x v="9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100"/>
    <x v="1"/>
    <s v="US"/>
    <s v="USD"/>
    <n v="1358361197"/>
    <n v="1353177197"/>
    <b v="0"/>
    <n v="2"/>
    <b v="0"/>
    <s v="music/jazz"/>
    <n v="2"/>
    <n v="22.5"/>
    <x v="5"/>
    <x v="24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s v="US"/>
    <s v="USD"/>
    <n v="1480188013"/>
    <n v="1477592413"/>
    <b v="0"/>
    <n v="0"/>
    <b v="0"/>
    <s v="publishing/fiction"/>
    <n v="0"/>
    <n v="0"/>
    <x v="2"/>
    <x v="34"/>
    <x v="2959"/>
    <d v="2016-11-26T19:20:13"/>
  </r>
  <r>
    <n v="3743"/>
    <s v="Down the Mississippi"/>
    <s v="I'm taking the Adventures of Huckleberry Finn puppet show down the Mississippi River!"/>
    <n v="2200"/>
    <x v="0"/>
    <x v="1"/>
    <s v="US"/>
    <s v="USD"/>
    <n v="1404406964"/>
    <n v="1401814964"/>
    <b v="0"/>
    <n v="0"/>
    <b v="0"/>
    <s v="theater/plays"/>
    <n v="0"/>
    <n v="0"/>
    <x v="1"/>
    <x v="18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x v="2038"/>
    <x v="2"/>
    <s v="US"/>
    <s v="USD"/>
    <n v="1425675892"/>
    <n v="1423083892"/>
    <b v="0"/>
    <n v="59"/>
    <b v="1"/>
    <s v="music/pop"/>
    <n v="128"/>
    <n v="45.59"/>
    <x v="5"/>
    <x v="37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x v="2039"/>
    <x v="2"/>
    <s v="US"/>
    <s v="USD"/>
    <n v="1418784689"/>
    <n v="1416192689"/>
    <b v="0"/>
    <n v="45"/>
    <b v="1"/>
    <s v="theater/plays"/>
    <n v="110"/>
    <n v="51.22"/>
    <x v="1"/>
    <x v="18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x v="2040"/>
    <x v="2"/>
    <s v="US"/>
    <s v="USD"/>
    <n v="1457139600"/>
    <n v="1455230214"/>
    <b v="0"/>
    <n v="13"/>
    <b v="1"/>
    <s v="theater/plays"/>
    <n v="102"/>
    <n v="164.62"/>
    <x v="1"/>
    <x v="18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x v="2041"/>
    <x v="2"/>
    <s v="US"/>
    <s v="USD"/>
    <n v="1465940580"/>
    <n v="1462603021"/>
    <b v="0"/>
    <n v="27"/>
    <b v="1"/>
    <s v="theater/plays"/>
    <n v="101"/>
    <n v="78.52"/>
    <x v="1"/>
    <x v="18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x v="2042"/>
    <x v="1"/>
    <s v="CA"/>
    <s v="CAD"/>
    <n v="1463929174"/>
    <n v="1461337174"/>
    <b v="0"/>
    <n v="9"/>
    <b v="0"/>
    <s v="technology/makerspaces"/>
    <n v="50"/>
    <n v="117.56"/>
    <x v="3"/>
    <x v="4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x v="2043"/>
    <x v="1"/>
    <s v="US"/>
    <s v="USD"/>
    <n v="1338321305"/>
    <n v="1336506905"/>
    <b v="0"/>
    <n v="30"/>
    <b v="0"/>
    <s v="music/jazz"/>
    <n v="31"/>
    <n v="21.47"/>
    <x v="5"/>
    <x v="24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98"/>
    <x v="1"/>
    <s v="US"/>
    <s v="USD"/>
    <n v="1396810864"/>
    <n v="1395687664"/>
    <b v="0"/>
    <n v="1"/>
    <b v="0"/>
    <s v="games/video games"/>
    <n v="0"/>
    <n v="5"/>
    <x v="4"/>
    <x v="9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x v="2044"/>
    <x v="2"/>
    <s v="GB"/>
    <s v="GBP"/>
    <n v="1462017600"/>
    <n v="1458820564"/>
    <b v="0"/>
    <n v="72"/>
    <b v="1"/>
    <s v="technology/space exploration"/>
    <n v="170"/>
    <n v="47.18"/>
    <x v="3"/>
    <x v="8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045"/>
    <x v="2"/>
    <s v="GB"/>
    <s v="GBP"/>
    <n v="1436151600"/>
    <n v="1433775668"/>
    <b v="0"/>
    <n v="263"/>
    <b v="1"/>
    <s v="games/tabletop games"/>
    <n v="542"/>
    <n v="41.23"/>
    <x v="4"/>
    <x v="32"/>
    <x v="2969"/>
    <d v="2015-07-06T03:00:00"/>
  </r>
  <r>
    <n v="1030"/>
    <s v="The Gothsicles - I FEEL SICLE"/>
    <s v="Help fund the latest Gothsicles mega-album, I FEEL SICLE!"/>
    <n v="2000"/>
    <x v="2046"/>
    <x v="2"/>
    <s v="US"/>
    <s v="USD"/>
    <n v="1473680149"/>
    <n v="1472470549"/>
    <b v="0"/>
    <n v="159"/>
    <b v="1"/>
    <s v="music/electronic music"/>
    <n v="342"/>
    <n v="43.03"/>
    <x v="5"/>
    <x v="26"/>
    <x v="2970"/>
    <d v="2016-09-12T11:35:49"/>
  </r>
  <r>
    <n v="645"/>
    <s v="Carbon Fiber Collar Stays"/>
    <s v="Ever wanted to own something made out of carbon fiber? Now you can!"/>
    <n v="2000"/>
    <x v="2047"/>
    <x v="2"/>
    <s v="US"/>
    <s v="USD"/>
    <n v="1470962274"/>
    <n v="1468370274"/>
    <b v="0"/>
    <n v="237"/>
    <b v="1"/>
    <s v="technology/wearables"/>
    <n v="279"/>
    <n v="23.52"/>
    <x v="3"/>
    <x v="10"/>
    <x v="2971"/>
    <d v="2016-08-12T00:37:54"/>
  </r>
  <r>
    <n v="1610"/>
    <s v="So The Story Goes: The New Album by &quot;Just Joe&quot; Altier"/>
    <s v="So The Story Goes is the upcoming album from &quot;Just Joe&quot; Altier."/>
    <n v="2000"/>
    <x v="2048"/>
    <x v="2"/>
    <s v="US"/>
    <s v="USD"/>
    <n v="1355609510"/>
    <n v="1353017510"/>
    <b v="0"/>
    <n v="112"/>
    <b v="1"/>
    <s v="music/rock"/>
    <n v="272"/>
    <n v="48.54"/>
    <x v="5"/>
    <x v="31"/>
    <x v="2972"/>
    <d v="2012-12-15T22:11:50"/>
  </r>
  <r>
    <n v="2278"/>
    <s v="Eternity Dice - Regular and D6 Charms Edition"/>
    <s v="Dice forged from stone one by one entirely by hand for demanding Gamers and Collectors."/>
    <n v="2000"/>
    <x v="2049"/>
    <x v="2"/>
    <s v="IT"/>
    <s v="EUR"/>
    <n v="1451861940"/>
    <n v="1448902867"/>
    <b v="0"/>
    <n v="102"/>
    <b v="1"/>
    <s v="games/tabletop games"/>
    <n v="271"/>
    <n v="53.08"/>
    <x v="4"/>
    <x v="32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x v="2050"/>
    <x v="2"/>
    <s v="US"/>
    <s v="USD"/>
    <n v="1416542400"/>
    <n v="1415472953"/>
    <b v="0"/>
    <n v="99"/>
    <b v="1"/>
    <s v="music/indie rock"/>
    <n v="254"/>
    <n v="51.31"/>
    <x v="5"/>
    <x v="28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x v="2051"/>
    <x v="2"/>
    <s v="GB"/>
    <s v="GBP"/>
    <n v="1434837861"/>
    <n v="1432245861"/>
    <b v="0"/>
    <n v="131"/>
    <b v="1"/>
    <s v="music/electronic music"/>
    <n v="237"/>
    <n v="36.21"/>
    <x v="5"/>
    <x v="26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x v="2052"/>
    <x v="2"/>
    <s v="US"/>
    <s v="USD"/>
    <n v="1408818683"/>
    <n v="1406226683"/>
    <b v="0"/>
    <n v="65"/>
    <b v="1"/>
    <s v="technology/hardware"/>
    <n v="219"/>
    <n v="67.260000000000005"/>
    <x v="3"/>
    <x v="12"/>
    <x v="2976"/>
    <d v="2014-08-23T18:31:23"/>
  </r>
  <r>
    <n v="1378"/>
    <s v="SIX BY SEVEN"/>
    <s v="A psychedelic post rock masterpiece!"/>
    <n v="2000"/>
    <x v="2053"/>
    <x v="2"/>
    <s v="GB"/>
    <s v="GBP"/>
    <n v="1470075210"/>
    <n v="1468779210"/>
    <b v="0"/>
    <n v="133"/>
    <b v="1"/>
    <s v="music/rock"/>
    <n v="203"/>
    <n v="30.58"/>
    <x v="5"/>
    <x v="31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x v="2054"/>
    <x v="2"/>
    <s v="US"/>
    <s v="USD"/>
    <n v="1424997000"/>
    <n v="1421983138"/>
    <b v="0"/>
    <n v="61"/>
    <b v="1"/>
    <s v="music/classical music"/>
    <n v="195"/>
    <n v="64.03"/>
    <x v="5"/>
    <x v="38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757"/>
    <x v="2"/>
    <s v="US"/>
    <s v="USD"/>
    <n v="1311298745"/>
    <n v="1309311545"/>
    <b v="0"/>
    <n v="56"/>
    <b v="1"/>
    <s v="music/pop"/>
    <n v="175"/>
    <n v="62.5"/>
    <x v="5"/>
    <x v="37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x v="2055"/>
    <x v="2"/>
    <s v="US"/>
    <s v="USD"/>
    <n v="1425955189"/>
    <n v="1423366789"/>
    <b v="0"/>
    <n v="70"/>
    <b v="1"/>
    <s v="music/indie rock"/>
    <n v="173"/>
    <n v="49.34"/>
    <x v="5"/>
    <x v="28"/>
    <x v="2980"/>
    <d v="2015-03-10T02:39:49"/>
  </r>
  <r>
    <n v="1188"/>
    <s v="Because Dance."/>
    <s v="A photobook of young dancers and their inspiring stories, photographed in beautiful and unique locations."/>
    <n v="2000"/>
    <x v="665"/>
    <x v="2"/>
    <s v="CA"/>
    <s v="CAD"/>
    <n v="1482943740"/>
    <n v="1481129340"/>
    <b v="0"/>
    <n v="85"/>
    <b v="1"/>
    <s v="photography/photobooks"/>
    <n v="161"/>
    <n v="37.78"/>
    <x v="6"/>
    <x v="14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x v="2056"/>
    <x v="2"/>
    <s v="AU"/>
    <s v="AUD"/>
    <n v="1467280800"/>
    <n v="1464921112"/>
    <b v="0"/>
    <n v="81"/>
    <b v="1"/>
    <s v="technology/space exploration"/>
    <n v="158"/>
    <n v="38.99"/>
    <x v="3"/>
    <x v="8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x v="666"/>
    <x v="2"/>
    <s v="GB"/>
    <s v="GBP"/>
    <n v="1423838916"/>
    <n v="1418654916"/>
    <b v="0"/>
    <n v="78"/>
    <b v="1"/>
    <s v="theater/plays"/>
    <n v="155"/>
    <n v="39.74"/>
    <x v="1"/>
    <x v="18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x v="2057"/>
    <x v="2"/>
    <s v="US"/>
    <s v="USD"/>
    <n v="1487635653"/>
    <n v="1486426053"/>
    <b v="0"/>
    <n v="53"/>
    <b v="1"/>
    <s v="games/tabletop games"/>
    <n v="153"/>
    <n v="57.77"/>
    <x v="4"/>
    <x v="32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x v="1889"/>
    <x v="2"/>
    <s v="GB"/>
    <s v="GBP"/>
    <n v="1470132180"/>
    <n v="1467040769"/>
    <b v="0"/>
    <n v="30"/>
    <b v="1"/>
    <s v="theater/musical"/>
    <n v="151"/>
    <n v="100.5"/>
    <x v="1"/>
    <x v="6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x v="2058"/>
    <x v="2"/>
    <s v="US"/>
    <s v="USD"/>
    <n v="1417813618"/>
    <n v="1413922018"/>
    <b v="0"/>
    <n v="32"/>
    <b v="1"/>
    <s v="music/rock"/>
    <n v="147"/>
    <n v="91.63"/>
    <x v="5"/>
    <x v="31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x v="2059"/>
    <x v="2"/>
    <s v="US"/>
    <s v="USD"/>
    <n v="1326835985"/>
    <n v="1324243985"/>
    <b v="0"/>
    <n v="61"/>
    <b v="1"/>
    <s v="music/rock"/>
    <n v="145"/>
    <n v="47.67"/>
    <x v="5"/>
    <x v="31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x v="2060"/>
    <x v="2"/>
    <s v="US"/>
    <s v="USD"/>
    <n v="1411790400"/>
    <n v="1409884821"/>
    <b v="0"/>
    <n v="59"/>
    <b v="1"/>
    <s v="theater/musical"/>
    <n v="143"/>
    <n v="48.54"/>
    <x v="1"/>
    <x v="6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061"/>
    <x v="2"/>
    <s v="US"/>
    <s v="USD"/>
    <n v="1446731817"/>
    <n v="1444913817"/>
    <b v="0"/>
    <n v="43"/>
    <b v="1"/>
    <s v="film &amp; video/documentary"/>
    <n v="142"/>
    <n v="65.88"/>
    <x v="0"/>
    <x v="21"/>
    <x v="2989"/>
    <d v="2015-11-05T13:56:57"/>
  </r>
  <r>
    <n v="1650"/>
    <s v="The Psalm Praise Project, Vol. 2"/>
    <s v="Help me record a CD that uses pop styling to give a fresh sound to ancient wisdom from scripture!"/>
    <n v="2000"/>
    <x v="2062"/>
    <x v="2"/>
    <s v="US"/>
    <s v="USD"/>
    <n v="1381314437"/>
    <n v="1378722437"/>
    <b v="0"/>
    <n v="32"/>
    <b v="1"/>
    <s v="music/pop"/>
    <n v="142"/>
    <n v="88.47"/>
    <x v="5"/>
    <x v="37"/>
    <x v="2990"/>
    <d v="2013-10-09T10:27:17"/>
  </r>
  <r>
    <n v="3457"/>
    <s v="The Impossible Adventures Of Supernova Jones"/>
    <s v="Robots, Space Battles, Mystery, and Intrigue. Nothing is Impossible..."/>
    <n v="2000"/>
    <x v="2063"/>
    <x v="2"/>
    <s v="US"/>
    <s v="USD"/>
    <n v="1423720740"/>
    <n v="1421081857"/>
    <b v="0"/>
    <n v="55"/>
    <b v="1"/>
    <s v="theater/plays"/>
    <n v="140"/>
    <n v="50.98"/>
    <x v="1"/>
    <x v="18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x v="2064"/>
    <x v="2"/>
    <s v="US"/>
    <s v="USD"/>
    <n v="1464729276"/>
    <n v="1459545276"/>
    <b v="0"/>
    <n v="52"/>
    <b v="1"/>
    <s v="music/pop"/>
    <n v="140"/>
    <n v="53.75"/>
    <x v="5"/>
    <x v="37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x v="1980"/>
    <x v="2"/>
    <s v="US"/>
    <s v="USD"/>
    <n v="1402290000"/>
    <n v="1399666342"/>
    <b v="0"/>
    <n v="38"/>
    <b v="1"/>
    <s v="music/rock"/>
    <n v="134"/>
    <n v="70.55"/>
    <x v="5"/>
    <x v="31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x v="2065"/>
    <x v="2"/>
    <s v="US"/>
    <s v="USD"/>
    <n v="1433880605"/>
    <n v="1428696605"/>
    <b v="0"/>
    <n v="25"/>
    <b v="1"/>
    <s v="photography/photobooks"/>
    <n v="132"/>
    <n v="105.44"/>
    <x v="6"/>
    <x v="14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x v="2066"/>
    <x v="2"/>
    <s v="FR"/>
    <s v="EUR"/>
    <n v="1469994300"/>
    <n v="1464815253"/>
    <b v="0"/>
    <n v="70"/>
    <b v="1"/>
    <s v="music/metal"/>
    <n v="130"/>
    <n v="37.270000000000003"/>
    <x v="5"/>
    <x v="36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x v="1994"/>
    <x v="2"/>
    <s v="GB"/>
    <s v="GBP"/>
    <n v="1471428340"/>
    <n v="1469009140"/>
    <b v="0"/>
    <n v="83"/>
    <b v="1"/>
    <s v="theater/plays"/>
    <n v="128"/>
    <n v="30.95"/>
    <x v="1"/>
    <x v="18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x v="1996"/>
    <x v="2"/>
    <s v="US"/>
    <s v="USD"/>
    <n v="1472074928"/>
    <n v="1470692528"/>
    <b v="1"/>
    <n v="42"/>
    <b v="1"/>
    <s v="theater/plays"/>
    <n v="128"/>
    <n v="60.95"/>
    <x v="1"/>
    <x v="18"/>
    <x v="2997"/>
    <d v="2016-08-24T21:42:08"/>
  </r>
  <r>
    <n v="3487"/>
    <s v="Jericho Creek"/>
    <s v="Jericho Creek is an original production by Fledgling Theatre Company which will be performed at The Cockpit Theatre in July 2015"/>
    <n v="2000"/>
    <x v="1997"/>
    <x v="2"/>
    <s v="GB"/>
    <s v="GBP"/>
    <n v="1435185252"/>
    <n v="1432593252"/>
    <b v="0"/>
    <n v="66"/>
    <b v="1"/>
    <s v="theater/plays"/>
    <n v="128"/>
    <n v="38.71"/>
    <x v="1"/>
    <x v="18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x v="2067"/>
    <x v="2"/>
    <s v="US"/>
    <s v="USD"/>
    <n v="1423630740"/>
    <n v="1418673307"/>
    <b v="0"/>
    <n v="35"/>
    <b v="1"/>
    <s v="theater/plays"/>
    <n v="127"/>
    <n v="72.709999999999994"/>
    <x v="1"/>
    <x v="18"/>
    <x v="2999"/>
    <d v="2015-02-11T04:59:00"/>
  </r>
  <r>
    <n v="3318"/>
    <s v="ROOMIES - Atlantic Canada Tour 2016-17"/>
    <s v="Help us strengthen and inspire disability arts in Atlantic Canada"/>
    <n v="2000"/>
    <x v="2068"/>
    <x v="2"/>
    <s v="CA"/>
    <s v="CAD"/>
    <n v="1460341800"/>
    <n v="1456902893"/>
    <b v="0"/>
    <n v="32"/>
    <b v="1"/>
    <s v="theater/plays"/>
    <n v="126"/>
    <n v="78.5"/>
    <x v="1"/>
    <x v="18"/>
    <x v="3000"/>
    <d v="2016-04-11T02:30:00"/>
  </r>
  <r>
    <n v="1357"/>
    <s v="Becoming Alicia"/>
    <s v="The search for identity leads one young woman to Mexico, where she follows her grandfather's journey back to America."/>
    <n v="2000"/>
    <x v="2069"/>
    <x v="2"/>
    <s v="US"/>
    <s v="USD"/>
    <n v="1362117540"/>
    <n v="1359587137"/>
    <b v="0"/>
    <n v="65"/>
    <b v="1"/>
    <s v="publishing/nonfiction"/>
    <n v="125"/>
    <n v="38.549999999999997"/>
    <x v="2"/>
    <x v="29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2069"/>
    <x v="2"/>
    <s v="US"/>
    <s v="USD"/>
    <n v="1468270261"/>
    <n v="1463086261"/>
    <b v="0"/>
    <n v="37"/>
    <b v="1"/>
    <s v="music/rock"/>
    <n v="125"/>
    <n v="67.73"/>
    <x v="5"/>
    <x v="31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x v="2070"/>
    <x v="2"/>
    <s v="US"/>
    <s v="USD"/>
    <n v="1425275940"/>
    <n v="1422371381"/>
    <b v="0"/>
    <n v="21"/>
    <b v="1"/>
    <s v="music/rock"/>
    <n v="125"/>
    <n v="119.29"/>
    <x v="5"/>
    <x v="31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x v="2071"/>
    <x v="2"/>
    <s v="US"/>
    <s v="USD"/>
    <n v="1346198400"/>
    <n v="1344281383"/>
    <b v="0"/>
    <n v="76"/>
    <b v="1"/>
    <s v="music/electronic music"/>
    <n v="123"/>
    <n v="32.32"/>
    <x v="5"/>
    <x v="26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x v="2072"/>
    <x v="2"/>
    <s v="GB"/>
    <s v="GBP"/>
    <n v="1489234891"/>
    <n v="1486642891"/>
    <b v="0"/>
    <n v="72"/>
    <b v="1"/>
    <s v="theater/plays"/>
    <n v="121"/>
    <n v="33.67"/>
    <x v="1"/>
    <x v="18"/>
    <x v="3005"/>
    <d v="2017-03-11T12:21:31"/>
  </r>
  <r>
    <n v="1931"/>
    <s v="New Lions After Dark EP!"/>
    <s v="We're an indie rock band from Clearwater, FL headed back into the studio to finish our latest EP."/>
    <n v="2000"/>
    <x v="2073"/>
    <x v="2"/>
    <s v="US"/>
    <s v="USD"/>
    <n v="1337657400"/>
    <n v="1336512309"/>
    <b v="0"/>
    <n v="50"/>
    <b v="1"/>
    <s v="music/indie rock"/>
    <n v="121"/>
    <n v="48.24"/>
    <x v="5"/>
    <x v="28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2074"/>
    <x v="2"/>
    <s v="US"/>
    <s v="USD"/>
    <n v="1446665191"/>
    <n v="1444069591"/>
    <b v="0"/>
    <n v="59"/>
    <b v="1"/>
    <s v="theater/plays"/>
    <n v="121"/>
    <n v="40.85"/>
    <x v="1"/>
    <x v="18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x v="2075"/>
    <x v="2"/>
    <s v="US"/>
    <s v="USD"/>
    <n v="1402755834"/>
    <n v="1400163834"/>
    <b v="1"/>
    <n v="17"/>
    <b v="1"/>
    <s v="music/rock"/>
    <n v="120"/>
    <n v="141.47"/>
    <x v="5"/>
    <x v="31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2075"/>
    <x v="2"/>
    <s v="US"/>
    <s v="USD"/>
    <n v="1464971400"/>
    <n v="1462379066"/>
    <b v="0"/>
    <n v="23"/>
    <b v="1"/>
    <s v="theater/plays"/>
    <n v="120"/>
    <n v="104.57"/>
    <x v="1"/>
    <x v="18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x v="2075"/>
    <x v="2"/>
    <s v="US"/>
    <s v="USD"/>
    <n v="1407967200"/>
    <n v="1406039696"/>
    <b v="0"/>
    <n v="54"/>
    <b v="1"/>
    <s v="theater/plays"/>
    <n v="120"/>
    <n v="44.54"/>
    <x v="1"/>
    <x v="18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x v="2076"/>
    <x v="2"/>
    <s v="GB"/>
    <s v="GBP"/>
    <n v="1462741200"/>
    <n v="1461503654"/>
    <b v="0"/>
    <n v="22"/>
    <b v="1"/>
    <s v="theater/plays"/>
    <n v="119"/>
    <n v="108.59"/>
    <x v="1"/>
    <x v="18"/>
    <x v="3011"/>
    <d v="2016-05-08T21:00:00"/>
  </r>
  <r>
    <n v="66"/>
    <s v="A Stagnant Fever: Short Film"/>
    <s v="A dark comedy set in the '60s about clinical depression and one night stands."/>
    <n v="2000"/>
    <x v="2077"/>
    <x v="2"/>
    <s v="US"/>
    <s v="USD"/>
    <n v="1468873420"/>
    <n v="1466281420"/>
    <b v="0"/>
    <n v="26"/>
    <b v="1"/>
    <s v="film &amp; video/shorts"/>
    <n v="119"/>
    <n v="91.23"/>
    <x v="0"/>
    <x v="40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x v="2078"/>
    <x v="2"/>
    <s v="US"/>
    <s v="USD"/>
    <n v="1430407200"/>
    <n v="1428086501"/>
    <b v="0"/>
    <n v="23"/>
    <b v="1"/>
    <s v="film &amp; video/television"/>
    <n v="119"/>
    <n v="103.04"/>
    <x v="0"/>
    <x v="30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x v="2079"/>
    <x v="2"/>
    <s v="US"/>
    <s v="USD"/>
    <n v="1337396400"/>
    <n v="1333709958"/>
    <b v="0"/>
    <n v="40"/>
    <b v="1"/>
    <s v="music/rock"/>
    <n v="117"/>
    <n v="58.63"/>
    <x v="5"/>
    <x v="31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x v="2080"/>
    <x v="2"/>
    <s v="US"/>
    <s v="USD"/>
    <n v="1323136949"/>
    <n v="1319245349"/>
    <b v="1"/>
    <n v="31"/>
    <b v="1"/>
    <s v="music/rock"/>
    <n v="117"/>
    <n v="75.48"/>
    <x v="5"/>
    <x v="31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x v="2080"/>
    <x v="2"/>
    <s v="US"/>
    <s v="USD"/>
    <n v="1353905940"/>
    <n v="1351011489"/>
    <b v="0"/>
    <n v="38"/>
    <b v="1"/>
    <s v="music/rock"/>
    <n v="117"/>
    <n v="61.58"/>
    <x v="5"/>
    <x v="31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x v="2081"/>
    <x v="2"/>
    <s v="US"/>
    <s v="USD"/>
    <n v="1425185940"/>
    <n v="1423960097"/>
    <b v="0"/>
    <n v="56"/>
    <b v="1"/>
    <s v="theater/musical"/>
    <n v="117"/>
    <n v="41.7"/>
    <x v="1"/>
    <x v="6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x v="2082"/>
    <x v="2"/>
    <s v="US"/>
    <s v="USD"/>
    <n v="1342360804"/>
    <n v="1339768804"/>
    <b v="0"/>
    <n v="20"/>
    <b v="1"/>
    <s v="film &amp; video/shorts"/>
    <n v="116"/>
    <n v="116.25"/>
    <x v="0"/>
    <x v="40"/>
    <x v="3018"/>
    <d v="2012-07-15T14:00:04"/>
  </r>
  <r>
    <n v="2463"/>
    <s v="Emma Ate the Lion &quot;Songs Two Count Too&quot;"/>
    <s v="Emma Ate The Lion's debut full length album"/>
    <n v="2000"/>
    <x v="2082"/>
    <x v="2"/>
    <s v="US"/>
    <s v="USD"/>
    <n v="1366138800"/>
    <n v="1362710425"/>
    <b v="0"/>
    <n v="75"/>
    <b v="1"/>
    <s v="music/indie rock"/>
    <n v="116"/>
    <n v="31"/>
    <x v="5"/>
    <x v="28"/>
    <x v="3019"/>
    <d v="2013-04-16T19:00:00"/>
  </r>
  <r>
    <n v="3313"/>
    <s v="Melbin the Accidental"/>
    <s v="A modern reworking of Shakespeare's histories and tragedies in iambic pentameter to talk of death, love, and race."/>
    <n v="2000"/>
    <x v="2083"/>
    <x v="2"/>
    <s v="US"/>
    <s v="USD"/>
    <n v="1453856400"/>
    <n v="1452664317"/>
    <b v="0"/>
    <n v="29"/>
    <b v="1"/>
    <s v="theater/plays"/>
    <n v="116"/>
    <n v="80.03"/>
    <x v="1"/>
    <x v="18"/>
    <x v="3020"/>
    <d v="2016-01-27T01:00:00"/>
  </r>
  <r>
    <n v="1922"/>
    <s v="Low Weather // Debut Album"/>
    <s v="Low Weather's debut album is halfway finished.  With your help and your help alone we can record the rest!"/>
    <n v="2000"/>
    <x v="2084"/>
    <x v="2"/>
    <s v="US"/>
    <s v="USD"/>
    <n v="1386828507"/>
    <n v="1384236507"/>
    <b v="0"/>
    <n v="64"/>
    <b v="1"/>
    <s v="music/indie rock"/>
    <n v="116"/>
    <n v="36.11"/>
    <x v="5"/>
    <x v="28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31"/>
    <x v="2"/>
    <s v="US"/>
    <s v="USD"/>
    <n v="1329240668"/>
    <n v="1326648668"/>
    <b v="1"/>
    <n v="29"/>
    <b v="1"/>
    <s v="theater/plays"/>
    <n v="115"/>
    <n v="79.31"/>
    <x v="1"/>
    <x v="18"/>
    <x v="3022"/>
    <d v="2012-02-14T17:31:08"/>
  </r>
  <r>
    <n v="1022"/>
    <s v="Sammy Bananas - Bootlegs Vol. 2!!"/>
    <s v="Help get four new bootlegs onto vinyl in the second installment of my series!"/>
    <n v="2000"/>
    <x v="2085"/>
    <x v="2"/>
    <s v="US"/>
    <s v="USD"/>
    <n v="1431876677"/>
    <n v="1429284677"/>
    <b v="1"/>
    <n v="74"/>
    <b v="1"/>
    <s v="music/electronic music"/>
    <n v="115"/>
    <n v="31.05"/>
    <x v="5"/>
    <x v="26"/>
    <x v="3023"/>
    <d v="2015-05-17T15:31:17"/>
  </r>
  <r>
    <n v="3570"/>
    <s v="The Lower Depths"/>
    <s v="Theatre Machine presents an all-new adaptation of Maxim Gorky's classic of Russian theatre, The Lower Depths."/>
    <n v="2000"/>
    <x v="2086"/>
    <x v="2"/>
    <s v="US"/>
    <s v="USD"/>
    <n v="1420009200"/>
    <n v="1417593483"/>
    <b v="0"/>
    <n v="26"/>
    <b v="1"/>
    <s v="theater/plays"/>
    <n v="114"/>
    <n v="87.96"/>
    <x v="1"/>
    <x v="18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x v="2087"/>
    <x v="2"/>
    <s v="US"/>
    <s v="USD"/>
    <n v="1480658966"/>
    <n v="1479449366"/>
    <b v="0"/>
    <n v="62"/>
    <b v="1"/>
    <s v="technology/space exploration"/>
    <n v="114"/>
    <n v="36.770000000000003"/>
    <x v="3"/>
    <x v="8"/>
    <x v="3025"/>
    <d v="2016-12-02T06:09:26"/>
  </r>
  <r>
    <n v="63"/>
    <s v="The Attic"/>
    <s v="The Attic is my first short film.  Please help me with post production and distribution so that I can let it out into the world"/>
    <n v="2000"/>
    <x v="2088"/>
    <x v="2"/>
    <s v="US"/>
    <s v="USD"/>
    <n v="1388206740"/>
    <n v="1386194013"/>
    <b v="0"/>
    <n v="64"/>
    <b v="1"/>
    <s v="film &amp; video/shorts"/>
    <n v="114"/>
    <n v="35.47"/>
    <x v="0"/>
    <x v="40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2089"/>
    <x v="2"/>
    <s v="US"/>
    <s v="USD"/>
    <n v="1329104114"/>
    <n v="1323920114"/>
    <b v="0"/>
    <n v="44"/>
    <b v="1"/>
    <s v="music/indie rock"/>
    <n v="113"/>
    <n v="51.48"/>
    <x v="5"/>
    <x v="28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x v="2090"/>
    <x v="2"/>
    <s v="US"/>
    <s v="USD"/>
    <n v="1426539600"/>
    <n v="1424296822"/>
    <b v="0"/>
    <n v="57"/>
    <b v="1"/>
    <s v="theater/plays"/>
    <n v="113"/>
    <n v="39.6"/>
    <x v="1"/>
    <x v="18"/>
    <x v="3028"/>
    <d v="2015-03-16T21:00:00"/>
  </r>
  <r>
    <n v="3170"/>
    <s v="Ain't She Brave FringeNYC 2014 Project"/>
    <s v="An emotionally-charged journey through the history of black women in America told in reverse."/>
    <n v="2000"/>
    <x v="2091"/>
    <x v="2"/>
    <s v="US"/>
    <s v="USD"/>
    <n v="1404273600"/>
    <n v="1401414944"/>
    <b v="1"/>
    <n v="71"/>
    <b v="1"/>
    <s v="theater/plays"/>
    <n v="112"/>
    <n v="31.62"/>
    <x v="1"/>
    <x v="18"/>
    <x v="3029"/>
    <d v="2014-07-02T04:00:00"/>
  </r>
  <r>
    <n v="801"/>
    <s v="SLUTEVER DO AMERICA TOUR"/>
    <s v="ALL WE WANT TO DO IS DRIVE AROUND AMERICA AND PLAY A BUNCH OF SHOWS, BUT WE DON'T HAVE ANY MONEY..."/>
    <n v="2000"/>
    <x v="2092"/>
    <x v="2"/>
    <s v="US"/>
    <s v="USD"/>
    <n v="1309547120"/>
    <n v="1306955120"/>
    <b v="0"/>
    <n v="51"/>
    <b v="1"/>
    <s v="music/rock"/>
    <n v="112"/>
    <n v="43.73"/>
    <x v="5"/>
    <x v="31"/>
    <x v="3030"/>
    <d v="2011-07-01T19:05:20"/>
  </r>
  <r>
    <n v="2464"/>
    <s v="The Enemy Feathers NEW EP"/>
    <s v="The Enemy Feathers are passing the proverbial hat to see if we can raise enough money to complete Our NEW EP"/>
    <n v="2000"/>
    <x v="2093"/>
    <x v="2"/>
    <s v="CA"/>
    <s v="CAD"/>
    <n v="1443641340"/>
    <n v="1441143397"/>
    <b v="0"/>
    <n v="43"/>
    <b v="1"/>
    <s v="music/indie rock"/>
    <n v="111"/>
    <n v="51.67"/>
    <x v="5"/>
    <x v="28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x v="2094"/>
    <x v="2"/>
    <s v="DK"/>
    <s v="DKK"/>
    <n v="1464817320"/>
    <n v="1462806419"/>
    <b v="0"/>
    <n v="20"/>
    <b v="1"/>
    <s v="theater/plays"/>
    <n v="111"/>
    <n v="110.75"/>
    <x v="1"/>
    <x v="18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x v="2095"/>
    <x v="2"/>
    <s v="GB"/>
    <s v="GBP"/>
    <n v="1408039860"/>
    <n v="1405248503"/>
    <b v="0"/>
    <n v="83"/>
    <b v="1"/>
    <s v="music/pop"/>
    <n v="110"/>
    <n v="26.55"/>
    <x v="5"/>
    <x v="37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x v="2096"/>
    <x v="2"/>
    <s v="US"/>
    <s v="USD"/>
    <n v="1404190740"/>
    <n v="1401214581"/>
    <b v="0"/>
    <n v="30"/>
    <b v="1"/>
    <s v="theater/plays"/>
    <n v="110"/>
    <n v="73.400000000000006"/>
    <x v="1"/>
    <x v="18"/>
    <x v="3034"/>
    <d v="2014-07-01T04:59:00"/>
  </r>
  <r>
    <n v="3432"/>
    <s v="Love Letters"/>
    <s v="Bare Theatre stages A.R. Gurney's Pulitzer Finalist script about a relationship spanning a lifetime and long distance."/>
    <n v="2000"/>
    <x v="2097"/>
    <x v="2"/>
    <s v="US"/>
    <s v="USD"/>
    <n v="1454709600"/>
    <n v="1452520614"/>
    <b v="0"/>
    <n v="42"/>
    <b v="1"/>
    <s v="theater/plays"/>
    <n v="110"/>
    <n v="52.21"/>
    <x v="1"/>
    <x v="18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x v="2098"/>
    <x v="2"/>
    <s v="CA"/>
    <s v="CAD"/>
    <n v="1443127082"/>
    <n v="1440535082"/>
    <b v="0"/>
    <n v="50"/>
    <b v="1"/>
    <s v="music/electronic music"/>
    <n v="110"/>
    <n v="43.82"/>
    <x v="5"/>
    <x v="26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x v="2098"/>
    <x v="2"/>
    <s v="CA"/>
    <s v="CAD"/>
    <n v="1433131140"/>
    <n v="1429120908"/>
    <b v="0"/>
    <n v="11"/>
    <b v="1"/>
    <s v="theater/plays"/>
    <n v="110"/>
    <n v="199.18"/>
    <x v="1"/>
    <x v="18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2099"/>
    <x v="2"/>
    <s v="US"/>
    <s v="USD"/>
    <n v="1483822800"/>
    <n v="1481058170"/>
    <b v="0"/>
    <n v="34"/>
    <b v="1"/>
    <s v="photography/photobooks"/>
    <n v="109"/>
    <n v="63.97"/>
    <x v="6"/>
    <x v="14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x v="2100"/>
    <x v="2"/>
    <s v="GB"/>
    <s v="GBP"/>
    <n v="1406760101"/>
    <n v="1404168101"/>
    <b v="0"/>
    <n v="72"/>
    <b v="1"/>
    <s v="theater/plays"/>
    <n v="109"/>
    <n v="30.15"/>
    <x v="1"/>
    <x v="18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x v="2101"/>
    <x v="2"/>
    <s v="GB"/>
    <s v="GBP"/>
    <n v="1462878648"/>
    <n v="1461064248"/>
    <b v="0"/>
    <n v="30"/>
    <b v="1"/>
    <s v="theater/plays"/>
    <n v="108"/>
    <n v="72"/>
    <x v="1"/>
    <x v="18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x v="2102"/>
    <x v="2"/>
    <s v="GB"/>
    <s v="GBP"/>
    <n v="1425211200"/>
    <n v="1422534260"/>
    <b v="0"/>
    <n v="38"/>
    <b v="1"/>
    <s v="film &amp; video/television"/>
    <n v="108"/>
    <n v="56.82"/>
    <x v="0"/>
    <x v="30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x v="2103"/>
    <x v="2"/>
    <s v="US"/>
    <s v="USD"/>
    <n v="1436511600"/>
    <n v="1434415812"/>
    <b v="0"/>
    <n v="19"/>
    <b v="1"/>
    <s v="theater/plays"/>
    <n v="108"/>
    <n v="113.42"/>
    <x v="1"/>
    <x v="18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x v="2104"/>
    <x v="2"/>
    <s v="US"/>
    <s v="USD"/>
    <n v="1415815393"/>
    <n v="1413997393"/>
    <b v="0"/>
    <n v="58"/>
    <b v="1"/>
    <s v="music/indie rock"/>
    <n v="108"/>
    <n v="37.15"/>
    <x v="5"/>
    <x v="28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x v="920"/>
    <x v="2"/>
    <s v="US"/>
    <s v="USD"/>
    <n v="1439357559"/>
    <n v="1435469559"/>
    <b v="0"/>
    <n v="24"/>
    <b v="1"/>
    <s v="theater/plays"/>
    <n v="108"/>
    <n v="89.67"/>
    <x v="1"/>
    <x v="18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x v="2105"/>
    <x v="2"/>
    <s v="US"/>
    <s v="USD"/>
    <n v="1338219793"/>
    <n v="1335541393"/>
    <b v="0"/>
    <n v="35"/>
    <b v="1"/>
    <s v="music/classical music"/>
    <n v="107"/>
    <n v="61.34"/>
    <x v="5"/>
    <x v="38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x v="2106"/>
    <x v="2"/>
    <s v="US"/>
    <s v="USD"/>
    <n v="1334767476"/>
    <n v="1332175476"/>
    <b v="0"/>
    <n v="46"/>
    <b v="1"/>
    <s v="music/rock"/>
    <n v="107"/>
    <n v="46.63"/>
    <x v="5"/>
    <x v="31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x v="2107"/>
    <x v="2"/>
    <s v="US"/>
    <s v="USD"/>
    <n v="1445659140"/>
    <n v="1444236216"/>
    <b v="0"/>
    <n v="20"/>
    <b v="1"/>
    <s v="theater/plays"/>
    <n v="107"/>
    <n v="107.25"/>
    <x v="1"/>
    <x v="18"/>
    <x v="3047"/>
    <d v="2015-10-24T03:59:00"/>
  </r>
  <r>
    <n v="2468"/>
    <s v="New &quot;Jesse Denaro&quot; Album!"/>
    <s v="Please donate, support &amp; share this project so that I may be able to record my new EP this fall!"/>
    <n v="2000"/>
    <x v="2108"/>
    <x v="2"/>
    <s v="US"/>
    <s v="USD"/>
    <n v="1351400400"/>
    <n v="1348285321"/>
    <b v="0"/>
    <n v="58"/>
    <b v="1"/>
    <s v="music/indie rock"/>
    <n v="107"/>
    <n v="36.97"/>
    <x v="5"/>
    <x v="28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x v="2109"/>
    <x v="2"/>
    <s v="GB"/>
    <s v="GBP"/>
    <n v="1404641289"/>
    <n v="1402049289"/>
    <b v="0"/>
    <n v="67"/>
    <b v="1"/>
    <s v="theater/plays"/>
    <n v="107"/>
    <n v="31.97"/>
    <x v="1"/>
    <x v="18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2110"/>
    <x v="2"/>
    <s v="CA"/>
    <s v="CAD"/>
    <n v="1458235549"/>
    <n v="1455647149"/>
    <b v="0"/>
    <n v="17"/>
    <b v="1"/>
    <s v="technology/wearables"/>
    <n v="107"/>
    <n v="125.94"/>
    <x v="3"/>
    <x v="10"/>
    <x v="3050"/>
    <d v="2016-03-17T17:25:49"/>
  </r>
  <r>
    <n v="15"/>
    <s v="Cien&amp;Cia"/>
    <s v="Cien&amp;Cia es un proyecto transmedia para televisiÃ³n; la finalidad de la venta de camisetas es financiar el reality (Factual)."/>
    <n v="2000"/>
    <x v="2111"/>
    <x v="2"/>
    <s v="ES"/>
    <s v="EUR"/>
    <n v="1443384840"/>
    <n v="1441790658"/>
    <b v="0"/>
    <n v="98"/>
    <b v="1"/>
    <s v="film &amp; video/television"/>
    <n v="107"/>
    <n v="21.76"/>
    <x v="0"/>
    <x v="30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x v="2111"/>
    <x v="2"/>
    <s v="US"/>
    <s v="USD"/>
    <n v="1363024946"/>
    <n v="1359140546"/>
    <b v="0"/>
    <n v="44"/>
    <b v="1"/>
    <s v="music/indie rock"/>
    <n v="107"/>
    <n v="48.45"/>
    <x v="5"/>
    <x v="28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863"/>
    <x v="2"/>
    <s v="US"/>
    <s v="USD"/>
    <n v="1313370000"/>
    <n v="1307594625"/>
    <b v="0"/>
    <n v="39"/>
    <b v="1"/>
    <s v="music/indie rock"/>
    <n v="107"/>
    <n v="54.62"/>
    <x v="5"/>
    <x v="28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12"/>
    <x v="2"/>
    <s v="GB"/>
    <s v="GBP"/>
    <n v="1487769952"/>
    <n v="1485177952"/>
    <b v="0"/>
    <n v="41"/>
    <b v="1"/>
    <s v="theater/plays"/>
    <n v="106"/>
    <n v="51.85"/>
    <x v="1"/>
    <x v="18"/>
    <x v="3054"/>
    <d v="2017-02-22T13:25:52"/>
  </r>
  <r>
    <n v="3499"/>
    <s v="Fefu and Her Friends"/>
    <s v="Figure 8 Troupe's debut performance! A stunning piece of theatre written by premier female playwright Maria Irene Fornes."/>
    <n v="2000"/>
    <x v="2113"/>
    <x v="2"/>
    <s v="US"/>
    <s v="USD"/>
    <n v="1435733940"/>
    <n v="1431046325"/>
    <b v="0"/>
    <n v="35"/>
    <b v="1"/>
    <s v="theater/plays"/>
    <n v="106"/>
    <n v="60.29"/>
    <x v="1"/>
    <x v="18"/>
    <x v="3055"/>
    <d v="2015-07-01T06:59:00"/>
  </r>
  <r>
    <n v="2972"/>
    <s v="A Bad Plan"/>
    <s v="A group of artists. A mythical art piece. A harrowing quest. And some margaritas."/>
    <n v="2000"/>
    <x v="2114"/>
    <x v="2"/>
    <s v="US"/>
    <s v="USD"/>
    <n v="1480899600"/>
    <n v="1479609520"/>
    <b v="0"/>
    <n v="17"/>
    <b v="1"/>
    <s v="theater/plays"/>
    <n v="105"/>
    <n v="123.94"/>
    <x v="1"/>
    <x v="18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x v="2115"/>
    <x v="2"/>
    <s v="GB"/>
    <s v="GBP"/>
    <n v="1413377522"/>
    <n v="1410785522"/>
    <b v="1"/>
    <n v="74"/>
    <b v="1"/>
    <s v="theater/plays"/>
    <n v="105"/>
    <n v="28.41"/>
    <x v="1"/>
    <x v="18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x v="2116"/>
    <x v="2"/>
    <s v="US"/>
    <s v="USD"/>
    <n v="1373572903"/>
    <n v="1371585703"/>
    <b v="0"/>
    <n v="50"/>
    <b v="1"/>
    <s v="music/rock"/>
    <n v="105"/>
    <n v="42.02"/>
    <x v="5"/>
    <x v="31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669"/>
    <x v="2"/>
    <s v="US"/>
    <s v="USD"/>
    <n v="1262325600"/>
    <n v="1257871712"/>
    <b v="0"/>
    <n v="14"/>
    <b v="1"/>
    <s v="music/classical music"/>
    <n v="105"/>
    <n v="150"/>
    <x v="5"/>
    <x v="38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x v="669"/>
    <x v="2"/>
    <s v="US"/>
    <s v="USD"/>
    <n v="1417620506"/>
    <n v="1415028506"/>
    <b v="0"/>
    <n v="41"/>
    <b v="1"/>
    <s v="theater/plays"/>
    <n v="105"/>
    <n v="51.22"/>
    <x v="1"/>
    <x v="18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x v="2117"/>
    <x v="2"/>
    <s v="GB"/>
    <s v="GBP"/>
    <n v="1422015083"/>
    <n v="1419423083"/>
    <b v="0"/>
    <n v="38"/>
    <b v="1"/>
    <s v="theater/plays"/>
    <n v="105"/>
    <n v="55.13"/>
    <x v="1"/>
    <x v="18"/>
    <x v="3061"/>
    <d v="2015-01-23T12:11:23"/>
  </r>
  <r>
    <n v="1298"/>
    <s v="Dinosaur Dreams"/>
    <s v="A play that raises awareness for mental health and explores the psychological effects childhood abuse can have on an adult."/>
    <n v="2000"/>
    <x v="2118"/>
    <x v="2"/>
    <s v="GB"/>
    <s v="GBP"/>
    <n v="1461860432"/>
    <n v="1459268432"/>
    <b v="0"/>
    <n v="33"/>
    <b v="1"/>
    <s v="theater/plays"/>
    <n v="105"/>
    <n v="63.42"/>
    <x v="1"/>
    <x v="18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x v="2119"/>
    <x v="2"/>
    <s v="GB"/>
    <s v="GBP"/>
    <n v="1421452682"/>
    <n v="1418860682"/>
    <b v="0"/>
    <n v="53"/>
    <b v="1"/>
    <s v="theater/plays"/>
    <n v="104"/>
    <n v="39.380000000000003"/>
    <x v="1"/>
    <x v="18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x v="2120"/>
    <x v="2"/>
    <s v="US"/>
    <s v="USD"/>
    <n v="1366664400"/>
    <n v="1363981723"/>
    <b v="1"/>
    <n v="45"/>
    <b v="1"/>
    <s v="music/rock"/>
    <n v="104"/>
    <n v="46.13"/>
    <x v="5"/>
    <x v="31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2121"/>
    <x v="2"/>
    <s v="US"/>
    <s v="USD"/>
    <n v="1357408721"/>
    <n v="1354816721"/>
    <b v="0"/>
    <n v="49"/>
    <b v="1"/>
    <s v="publishing/nonfiction"/>
    <n v="104"/>
    <n v="42.35"/>
    <x v="2"/>
    <x v="29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x v="2122"/>
    <x v="2"/>
    <s v="GB"/>
    <s v="GBP"/>
    <n v="1440630000"/>
    <n v="1439122800"/>
    <b v="0"/>
    <n v="38"/>
    <b v="1"/>
    <s v="theater/plays"/>
    <n v="104"/>
    <n v="54.55"/>
    <x v="1"/>
    <x v="18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x v="2123"/>
    <x v="2"/>
    <s v="US"/>
    <s v="USD"/>
    <n v="1318463879"/>
    <n v="1315439879"/>
    <b v="0"/>
    <n v="41"/>
    <b v="1"/>
    <s v="music/indie rock"/>
    <n v="103"/>
    <n v="50.37"/>
    <x v="5"/>
    <x v="28"/>
    <x v="3067"/>
    <d v="2011-10-12T23:57:59"/>
  </r>
  <r>
    <n v="3535"/>
    <s v="Twelve Angry Women"/>
    <s v="On the 60th anniversary of Twelve Angry Men, 12 female writers create 12 short pieces about what makes them angry."/>
    <n v="2000"/>
    <x v="2124"/>
    <x v="2"/>
    <s v="GB"/>
    <s v="GBP"/>
    <n v="1443808800"/>
    <n v="1441120910"/>
    <b v="0"/>
    <n v="46"/>
    <b v="1"/>
    <s v="theater/plays"/>
    <n v="103"/>
    <n v="44.85"/>
    <x v="1"/>
    <x v="18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25"/>
    <x v="2"/>
    <s v="US"/>
    <s v="USD"/>
    <n v="1433134800"/>
    <n v="1430158198"/>
    <b v="0"/>
    <n v="30"/>
    <b v="1"/>
    <s v="theater/plays"/>
    <n v="103"/>
    <n v="68.67"/>
    <x v="1"/>
    <x v="18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x v="2125"/>
    <x v="2"/>
    <s v="GB"/>
    <s v="GBP"/>
    <n v="1439136000"/>
    <n v="1436972472"/>
    <b v="0"/>
    <n v="36"/>
    <b v="1"/>
    <s v="theater/plays"/>
    <n v="103"/>
    <n v="57.22"/>
    <x v="1"/>
    <x v="18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x v="2126"/>
    <x v="2"/>
    <s v="US"/>
    <s v="USD"/>
    <n v="1437447600"/>
    <n v="1436551178"/>
    <b v="0"/>
    <n v="29"/>
    <b v="1"/>
    <s v="theater/plays"/>
    <n v="103"/>
    <n v="70.86"/>
    <x v="1"/>
    <x v="18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x v="2126"/>
    <x v="2"/>
    <s v="GB"/>
    <s v="GBP"/>
    <n v="1425142800"/>
    <n v="1422983847"/>
    <b v="0"/>
    <n v="51"/>
    <b v="1"/>
    <s v="theater/plays"/>
    <n v="103"/>
    <n v="40.29"/>
    <x v="1"/>
    <x v="18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x v="2127"/>
    <x v="2"/>
    <s v="GB"/>
    <s v="GBP"/>
    <n v="1483707905"/>
    <n v="1481115905"/>
    <b v="0"/>
    <n v="59"/>
    <b v="1"/>
    <s v="theater/plays"/>
    <n v="103"/>
    <n v="34.75"/>
    <x v="1"/>
    <x v="18"/>
    <x v="3073"/>
    <d v="2017-01-06T13:05:05"/>
  </r>
  <r>
    <n v="2788"/>
    <s v="ACT Underground Theatre, TLDC"/>
    <s v="MOVING FORWARD! WE HAVE REACHED GOAL BUT HAVE MORE TIME!! PLEASE CONSIDER PLEDGING."/>
    <n v="2000"/>
    <x v="2127"/>
    <x v="2"/>
    <s v="US"/>
    <s v="USD"/>
    <n v="1469811043"/>
    <n v="1467219043"/>
    <b v="0"/>
    <n v="20"/>
    <b v="1"/>
    <s v="theater/plays"/>
    <n v="103"/>
    <n v="102.5"/>
    <x v="1"/>
    <x v="18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2127"/>
    <x v="2"/>
    <s v="US"/>
    <s v="USD"/>
    <n v="1473393600"/>
    <n v="1470778559"/>
    <b v="0"/>
    <n v="28"/>
    <b v="1"/>
    <s v="theater/plays"/>
    <n v="103"/>
    <n v="73.209999999999994"/>
    <x v="1"/>
    <x v="18"/>
    <x v="3075"/>
    <d v="2016-09-09T04:00:00"/>
  </r>
  <r>
    <n v="3678"/>
    <s v="Some big Some bang"/>
    <s v="The Ugly Collective takes Some big Some bang to the Underbelly Venues at the Edinburgh Fringe!"/>
    <n v="2000"/>
    <x v="2127"/>
    <x v="2"/>
    <s v="GB"/>
    <s v="GBP"/>
    <n v="1433076298"/>
    <n v="1430052298"/>
    <b v="0"/>
    <n v="31"/>
    <b v="1"/>
    <s v="theater/plays"/>
    <n v="103"/>
    <n v="66.13"/>
    <x v="1"/>
    <x v="18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x v="2128"/>
    <x v="2"/>
    <s v="US"/>
    <s v="USD"/>
    <n v="1464987600"/>
    <n v="1463145938"/>
    <b v="1"/>
    <n v="39"/>
    <b v="1"/>
    <s v="theater/plays"/>
    <n v="102"/>
    <n v="52.49"/>
    <x v="1"/>
    <x v="18"/>
    <x v="3077"/>
    <d v="2016-06-03T21:00:00"/>
  </r>
  <r>
    <n v="3837"/>
    <s v="Farcical Elements Presents Boeing-Boeing"/>
    <s v="A high-flying French farce with the thrust of a well-tuned jet engine"/>
    <n v="2000"/>
    <x v="2129"/>
    <x v="2"/>
    <s v="GB"/>
    <s v="GBP"/>
    <n v="1435947758"/>
    <n v="1432837358"/>
    <b v="0"/>
    <n v="17"/>
    <b v="1"/>
    <s v="theater/plays"/>
    <n v="102"/>
    <n v="120.12"/>
    <x v="1"/>
    <x v="18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x v="2130"/>
    <x v="2"/>
    <s v="US"/>
    <s v="USD"/>
    <n v="1415253540"/>
    <n v="1413432331"/>
    <b v="0"/>
    <n v="23"/>
    <b v="1"/>
    <s v="theater/plays"/>
    <n v="102"/>
    <n v="88.74"/>
    <x v="1"/>
    <x v="18"/>
    <x v="3079"/>
    <d v="2014-11-06T05:59:00"/>
  </r>
  <r>
    <n v="1841"/>
    <s v="Hydra Effect Debut EP"/>
    <s v="Hard Rock with a Positive Message. Help us fund, release and promote our debut EP!"/>
    <n v="2000"/>
    <x v="2131"/>
    <x v="2"/>
    <s v="US"/>
    <s v="USD"/>
    <n v="1400561940"/>
    <n v="1397679445"/>
    <b v="0"/>
    <n v="40"/>
    <b v="1"/>
    <s v="music/rock"/>
    <n v="102"/>
    <n v="50.88"/>
    <x v="5"/>
    <x v="31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2131"/>
    <x v="2"/>
    <s v="GB"/>
    <s v="GBP"/>
    <n v="1469401200"/>
    <n v="1466887297"/>
    <b v="0"/>
    <n v="27"/>
    <b v="1"/>
    <s v="theater/musical"/>
    <n v="102"/>
    <n v="75.37"/>
    <x v="1"/>
    <x v="6"/>
    <x v="3081"/>
    <d v="2016-07-24T23:00:00"/>
  </r>
  <r>
    <n v="1285"/>
    <s v="We just keep going"/>
    <s v="The world premiere of hysterically funny and heartbreaking story about family, unconditional love and facing the unfaceable"/>
    <n v="2000"/>
    <x v="2132"/>
    <x v="2"/>
    <s v="GB"/>
    <s v="GBP"/>
    <n v="1434808775"/>
    <n v="1433512775"/>
    <b v="0"/>
    <n v="63"/>
    <b v="1"/>
    <s v="theater/plays"/>
    <n v="102"/>
    <n v="32.270000000000003"/>
    <x v="1"/>
    <x v="18"/>
    <x v="3082"/>
    <d v="2015-06-20T13:59:35"/>
  </r>
  <r>
    <n v="407"/>
    <s v="Haymarket Documentary"/>
    <s v="The story of the 1886 Haymarket Riot explored through the history of the Haymarket Police Memorial Statue."/>
    <n v="2000"/>
    <x v="2133"/>
    <x v="2"/>
    <s v="US"/>
    <s v="USD"/>
    <n v="1321739650"/>
    <n v="1316552050"/>
    <b v="0"/>
    <n v="22"/>
    <b v="1"/>
    <s v="film &amp; video/documentary"/>
    <n v="102"/>
    <n v="92.32"/>
    <x v="0"/>
    <x v="21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x v="854"/>
    <x v="2"/>
    <s v="US"/>
    <s v="USD"/>
    <n v="1465062166"/>
    <n v="1463334166"/>
    <b v="0"/>
    <n v="19"/>
    <b v="1"/>
    <s v="theater/plays"/>
    <n v="102"/>
    <n v="106.84"/>
    <x v="1"/>
    <x v="18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x v="2134"/>
    <x v="2"/>
    <s v="US"/>
    <s v="USD"/>
    <n v="1403150400"/>
    <n v="1401426488"/>
    <b v="0"/>
    <n v="16"/>
    <b v="1"/>
    <s v="film &amp; video/television"/>
    <n v="101"/>
    <n v="126.69"/>
    <x v="0"/>
    <x v="30"/>
    <x v="3085"/>
    <d v="2014-06-19T04:00:00"/>
  </r>
  <r>
    <n v="3519"/>
    <s v="Bookstory"/>
    <s v="Bookstory is a tiny puppet musical with some very big ideas that tells the story of the story in the digital age"/>
    <n v="2000"/>
    <x v="2134"/>
    <x v="2"/>
    <s v="GB"/>
    <s v="GBP"/>
    <n v="1425478950"/>
    <n v="1422886950"/>
    <b v="0"/>
    <n v="28"/>
    <b v="1"/>
    <s v="theater/plays"/>
    <n v="101"/>
    <n v="72.39"/>
    <x v="1"/>
    <x v="18"/>
    <x v="3086"/>
    <d v="2015-03-04T14:22:30"/>
  </r>
  <r>
    <n v="1261"/>
    <s v="The Puget EP's Vinyl Release"/>
    <s v="We just recorded a stellar EP and we're trying to put it out on vinyl.  Can you help these punx out?"/>
    <n v="2000"/>
    <x v="2135"/>
    <x v="2"/>
    <s v="US"/>
    <s v="USD"/>
    <n v="1390983227"/>
    <n v="1388391227"/>
    <b v="1"/>
    <n v="52"/>
    <b v="1"/>
    <s v="music/rock"/>
    <n v="101"/>
    <n v="38.94"/>
    <x v="5"/>
    <x v="31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x v="2135"/>
    <x v="2"/>
    <s v="US"/>
    <s v="USD"/>
    <n v="1405715472"/>
    <n v="1403901072"/>
    <b v="0"/>
    <n v="38"/>
    <b v="1"/>
    <s v="music/rock"/>
    <n v="101"/>
    <n v="53.29"/>
    <x v="5"/>
    <x v="31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x v="2135"/>
    <x v="2"/>
    <s v="GB"/>
    <s v="GBP"/>
    <n v="1406761200"/>
    <n v="1402403907"/>
    <b v="0"/>
    <n v="38"/>
    <b v="1"/>
    <s v="theater/plays"/>
    <n v="101"/>
    <n v="53.29"/>
    <x v="1"/>
    <x v="18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2135"/>
    <x v="2"/>
    <s v="US"/>
    <s v="USD"/>
    <n v="1438226724"/>
    <n v="1433042724"/>
    <b v="0"/>
    <n v="32"/>
    <b v="1"/>
    <s v="theater/plays"/>
    <n v="101"/>
    <n v="63.28"/>
    <x v="1"/>
    <x v="18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x v="69"/>
    <x v="2"/>
    <s v="US"/>
    <s v="USD"/>
    <n v="1483203540"/>
    <n v="1481175482"/>
    <b v="0"/>
    <n v="31"/>
    <b v="1"/>
    <s v="theater/plays"/>
    <n v="101"/>
    <n v="65.16"/>
    <x v="1"/>
    <x v="18"/>
    <x v="3091"/>
    <d v="2016-12-31T16:59:00"/>
  </r>
  <r>
    <n v="1826"/>
    <s v="BEAR GHOST! Professional Recording! Yay!"/>
    <s v="Hear your favorite Bear Ghost in eargasmic quality!"/>
    <n v="2000"/>
    <x v="69"/>
    <x v="2"/>
    <s v="US"/>
    <s v="USD"/>
    <n v="1392675017"/>
    <n v="1390083017"/>
    <b v="0"/>
    <n v="38"/>
    <b v="1"/>
    <s v="music/rock"/>
    <n v="101"/>
    <n v="53.16"/>
    <x v="5"/>
    <x v="31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x v="69"/>
    <x v="2"/>
    <s v="GB"/>
    <s v="GBP"/>
    <n v="1406887310"/>
    <n v="1404295310"/>
    <b v="0"/>
    <n v="21"/>
    <b v="1"/>
    <s v="theater/plays"/>
    <n v="101"/>
    <n v="96.19"/>
    <x v="1"/>
    <x v="18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x v="69"/>
    <x v="2"/>
    <s v="GB"/>
    <s v="GBP"/>
    <n v="1469016131"/>
    <n v="1466424131"/>
    <b v="0"/>
    <n v="39"/>
    <b v="1"/>
    <s v="theater/plays"/>
    <n v="101"/>
    <n v="51.79"/>
    <x v="1"/>
    <x v="18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x v="69"/>
    <x v="2"/>
    <s v="GB"/>
    <s v="GBP"/>
    <n v="1433343850"/>
    <n v="1430751850"/>
    <b v="0"/>
    <n v="56"/>
    <b v="1"/>
    <s v="theater/plays"/>
    <n v="101"/>
    <n v="36.07"/>
    <x v="1"/>
    <x v="18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2136"/>
    <x v="2"/>
    <s v="US"/>
    <s v="USD"/>
    <n v="1303801140"/>
    <n v="1300916220"/>
    <b v="0"/>
    <n v="20"/>
    <b v="1"/>
    <s v="music/pop"/>
    <n v="101"/>
    <n v="100.75"/>
    <x v="5"/>
    <x v="37"/>
    <x v="3096"/>
    <d v="2011-04-26T06:59:00"/>
  </r>
  <r>
    <n v="2119"/>
    <s v="Big Long Now's Debut Album"/>
    <s v="big long now is recording our debut album and we are looking for help mastering and pressing it to vinyl"/>
    <n v="2000"/>
    <x v="2136"/>
    <x v="2"/>
    <s v="US"/>
    <s v="USD"/>
    <n v="1345086445"/>
    <n v="1342494445"/>
    <b v="0"/>
    <n v="22"/>
    <b v="1"/>
    <s v="music/indie rock"/>
    <n v="101"/>
    <n v="91.59"/>
    <x v="5"/>
    <x v="28"/>
    <x v="3097"/>
    <d v="2012-08-16T03:07:25"/>
  </r>
  <r>
    <n v="3520"/>
    <s v="Protocols"/>
    <s v="Help us to bring &quot;Protocols&quot; at the 2015 Camden Fringe. The most controversial play of the year."/>
    <n v="2000"/>
    <x v="2136"/>
    <x v="2"/>
    <s v="GB"/>
    <s v="GBP"/>
    <n v="1441547220"/>
    <n v="1439322412"/>
    <b v="0"/>
    <n v="21"/>
    <b v="1"/>
    <s v="theater/plays"/>
    <n v="101"/>
    <n v="95.95"/>
    <x v="1"/>
    <x v="18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x v="2136"/>
    <x v="2"/>
    <s v="US"/>
    <s v="USD"/>
    <n v="1476939300"/>
    <n v="1474273294"/>
    <b v="0"/>
    <n v="33"/>
    <b v="1"/>
    <s v="theater/plays"/>
    <n v="101"/>
    <n v="61.06"/>
    <x v="1"/>
    <x v="18"/>
    <x v="3099"/>
    <d v="2016-10-20T04:55:00"/>
  </r>
  <r>
    <n v="1671"/>
    <s v="Luke O'Brien's Kickstarter"/>
    <s v="I am seeking funding in order to help take my music from a hobby to a career."/>
    <n v="2000"/>
    <x v="2137"/>
    <x v="2"/>
    <s v="US"/>
    <s v="USD"/>
    <n v="1470056614"/>
    <n v="1467464614"/>
    <b v="0"/>
    <n v="77"/>
    <b v="1"/>
    <s v="music/pop"/>
    <n v="101"/>
    <n v="26.15"/>
    <x v="5"/>
    <x v="37"/>
    <x v="3100"/>
    <d v="2016-08-01T13:03:34"/>
  </r>
  <r>
    <n v="1634"/>
    <s v="RUBEDO: Debut Full Length Album"/>
    <s v="Recording Debut  Album w/ Producer Ikey Owens from Free Moral Agents/ The Mars Volta"/>
    <n v="2000"/>
    <x v="2138"/>
    <x v="2"/>
    <s v="US"/>
    <s v="USD"/>
    <n v="1306994340"/>
    <n v="1303706001"/>
    <b v="0"/>
    <n v="32"/>
    <b v="1"/>
    <s v="music/rock"/>
    <n v="101"/>
    <n v="62.81"/>
    <x v="5"/>
    <x v="31"/>
    <x v="3101"/>
    <d v="2011-06-02T05:59:00"/>
  </r>
  <r>
    <n v="3653"/>
    <s v="ALLIE"/>
    <s v="ALLIE is a new dark comedy play which will premiere at the Edinburgh Festival Fringe 2015. Written and produced by Ruaraidh Murray."/>
    <n v="2000"/>
    <x v="2138"/>
    <x v="2"/>
    <s v="GB"/>
    <s v="GBP"/>
    <n v="1438764207"/>
    <n v="1436172207"/>
    <b v="0"/>
    <n v="33"/>
    <b v="1"/>
    <s v="theater/plays"/>
    <n v="101"/>
    <n v="60.91"/>
    <x v="1"/>
    <x v="18"/>
    <x v="3102"/>
    <d v="2015-08-05T08:43:27"/>
  </r>
  <r>
    <n v="2110"/>
    <s v="&quot;Vision&quot; - New Album - Brent Brown"/>
    <s v="Brent Brown's breakout new album! Requires help from the record label... You!"/>
    <n v="2000"/>
    <x v="2139"/>
    <x v="2"/>
    <s v="US"/>
    <s v="USD"/>
    <n v="1401253140"/>
    <n v="1398873969"/>
    <b v="0"/>
    <n v="38"/>
    <b v="1"/>
    <s v="music/indie rock"/>
    <n v="100"/>
    <n v="52.82"/>
    <x v="5"/>
    <x v="28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x v="89"/>
    <x v="2"/>
    <s v="US"/>
    <s v="USD"/>
    <n v="1407701966"/>
    <n v="1405109966"/>
    <b v="0"/>
    <n v="44"/>
    <b v="1"/>
    <s v="publishing/nonfiction"/>
    <n v="100"/>
    <n v="45.57"/>
    <x v="2"/>
    <x v="29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x v="89"/>
    <x v="2"/>
    <s v="GB"/>
    <s v="GBP"/>
    <n v="1437235200"/>
    <n v="1435177840"/>
    <b v="0"/>
    <n v="30"/>
    <b v="1"/>
    <s v="theater/plays"/>
    <n v="100"/>
    <n v="66.83"/>
    <x v="1"/>
    <x v="18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x v="89"/>
    <x v="2"/>
    <s v="US"/>
    <s v="USD"/>
    <n v="1428552000"/>
    <n v="1426199843"/>
    <b v="0"/>
    <n v="14"/>
    <b v="1"/>
    <s v="theater/musical"/>
    <n v="100"/>
    <n v="143.21"/>
    <x v="1"/>
    <x v="6"/>
    <x v="3106"/>
    <d v="2015-04-09T04:00:00"/>
  </r>
  <r>
    <n v="20"/>
    <s v="Finding Kylie Hard Read Fund"/>
    <s v="Help us reach our goal &amp; pay the drama dept that is performing the hard read, which is set for October 2015."/>
    <n v="2000"/>
    <x v="2140"/>
    <x v="2"/>
    <s v="US"/>
    <s v="USD"/>
    <n v="1442167912"/>
    <n v="1436983912"/>
    <b v="0"/>
    <n v="25"/>
    <b v="1"/>
    <s v="film &amp; video/television"/>
    <n v="100"/>
    <n v="80.16"/>
    <x v="0"/>
    <x v="30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x v="2140"/>
    <x v="2"/>
    <s v="GB"/>
    <s v="GBP"/>
    <n v="1463394365"/>
    <n v="1461320765"/>
    <b v="0"/>
    <n v="17"/>
    <b v="1"/>
    <s v="theater/plays"/>
    <n v="100"/>
    <n v="117.88"/>
    <x v="1"/>
    <x v="18"/>
    <x v="3108"/>
    <d v="2016-05-16T10:26:05"/>
  </r>
  <r>
    <n v="3216"/>
    <s v="BRUTE"/>
    <s v="Brute (winner of the 2015 IdeasTap Underbelly Award) is new writing based on the true story of a rather twisted, horrible schoolgirl."/>
    <n v="2000"/>
    <x v="1543"/>
    <x v="2"/>
    <s v="GB"/>
    <s v="GBP"/>
    <n v="1436625000"/>
    <n v="1433934371"/>
    <b v="1"/>
    <n v="35"/>
    <b v="1"/>
    <s v="theater/plays"/>
    <n v="100"/>
    <n v="57.17"/>
    <x v="1"/>
    <x v="18"/>
    <x v="3109"/>
    <d v="2015-07-11T14:30:00"/>
  </r>
  <r>
    <n v="1603"/>
    <s v="Max's First Solo Album!"/>
    <s v="An exercise in the wild and dangerous world of solo musicianship by Maxwell D Feinstein."/>
    <n v="2000"/>
    <x v="2141"/>
    <x v="2"/>
    <s v="US"/>
    <s v="USD"/>
    <n v="1327723459"/>
    <n v="1322539459"/>
    <b v="0"/>
    <n v="30"/>
    <b v="1"/>
    <s v="music/rock"/>
    <n v="100"/>
    <n v="66.69"/>
    <x v="5"/>
    <x v="31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x v="2142"/>
    <x v="2"/>
    <s v="US"/>
    <s v="USD"/>
    <n v="1412516354"/>
    <n v="1409924354"/>
    <b v="0"/>
    <n v="19"/>
    <b v="1"/>
    <s v="film &amp; video/television"/>
    <n v="100"/>
    <n v="105.26"/>
    <x v="0"/>
    <x v="30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x v="2142"/>
    <x v="2"/>
    <s v="US"/>
    <s v="USD"/>
    <n v="1412648537"/>
    <n v="1408760537"/>
    <b v="0"/>
    <n v="15"/>
    <b v="1"/>
    <s v="film &amp; video/television"/>
    <n v="100"/>
    <n v="133.33000000000001"/>
    <x v="0"/>
    <x v="30"/>
    <x v="3112"/>
    <d v="2014-10-07T02:22:17"/>
  </r>
  <r>
    <n v="2207"/>
    <s v="Piece of Happy"/>
    <s v="Each piece has a story behind it. Not of some life drama but of an experience you live whilst listening; Happiness evoking"/>
    <n v="2000"/>
    <x v="2142"/>
    <x v="2"/>
    <s v="US"/>
    <s v="USD"/>
    <n v="1384580373"/>
    <n v="1381984773"/>
    <b v="0"/>
    <n v="7"/>
    <b v="1"/>
    <s v="music/electronic music"/>
    <n v="100"/>
    <n v="285.70999999999998"/>
    <x v="5"/>
    <x v="26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x v="2142"/>
    <x v="2"/>
    <s v="US"/>
    <s v="USD"/>
    <n v="1352573869"/>
    <n v="1349978269"/>
    <b v="0"/>
    <n v="47"/>
    <b v="1"/>
    <s v="music/indie rock"/>
    <n v="100"/>
    <n v="42.55"/>
    <x v="5"/>
    <x v="28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x v="2142"/>
    <x v="2"/>
    <s v="US"/>
    <s v="USD"/>
    <n v="1444516084"/>
    <n v="1439332084"/>
    <b v="0"/>
    <n v="8"/>
    <b v="1"/>
    <s v="music/indie rock"/>
    <n v="100"/>
    <n v="250"/>
    <x v="5"/>
    <x v="28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x v="2142"/>
    <x v="2"/>
    <s v="US"/>
    <s v="USD"/>
    <n v="1418244552"/>
    <n v="1415652552"/>
    <b v="0"/>
    <n v="15"/>
    <b v="1"/>
    <s v="theater/plays"/>
    <n v="100"/>
    <n v="133.33000000000001"/>
    <x v="1"/>
    <x v="18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x v="2142"/>
    <x v="2"/>
    <s v="GB"/>
    <s v="GBP"/>
    <n v="1435230324"/>
    <n v="1432638324"/>
    <b v="0"/>
    <n v="17"/>
    <b v="1"/>
    <s v="theater/plays"/>
    <n v="100"/>
    <n v="117.65"/>
    <x v="1"/>
    <x v="18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x v="2142"/>
    <x v="2"/>
    <s v="US"/>
    <s v="USD"/>
    <n v="1408383153"/>
    <n v="1405791153"/>
    <b v="0"/>
    <n v="21"/>
    <b v="1"/>
    <s v="theater/plays"/>
    <n v="100"/>
    <n v="95.24"/>
    <x v="1"/>
    <x v="18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x v="2142"/>
    <x v="2"/>
    <s v="GB"/>
    <s v="GBP"/>
    <n v="1445604236"/>
    <n v="1443185036"/>
    <b v="0"/>
    <n v="31"/>
    <b v="1"/>
    <s v="theater/plays"/>
    <n v="100"/>
    <n v="64.52"/>
    <x v="1"/>
    <x v="18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x v="2142"/>
    <x v="2"/>
    <s v="US"/>
    <s v="USD"/>
    <n v="1463803140"/>
    <n v="1459446487"/>
    <b v="0"/>
    <n v="29"/>
    <b v="1"/>
    <s v="theater/plays"/>
    <n v="100"/>
    <n v="68.97"/>
    <x v="1"/>
    <x v="18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x v="2142"/>
    <x v="2"/>
    <s v="GB"/>
    <s v="GBP"/>
    <n v="1434234010"/>
    <n v="1431642010"/>
    <b v="0"/>
    <n v="20"/>
    <b v="1"/>
    <s v="theater/musical"/>
    <n v="100"/>
    <n v="100"/>
    <x v="1"/>
    <x v="6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x v="2143"/>
    <x v="1"/>
    <s v="CA"/>
    <s v="CAD"/>
    <n v="1482663600"/>
    <n v="1480800568"/>
    <b v="0"/>
    <n v="12"/>
    <b v="0"/>
    <s v="photography/places"/>
    <n v="79"/>
    <n v="131.66999999999999"/>
    <x v="6"/>
    <x v="23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x v="2144"/>
    <x v="1"/>
    <s v="US"/>
    <s v="USD"/>
    <n v="1387479360"/>
    <n v="1384887360"/>
    <b v="0"/>
    <n v="29"/>
    <b v="0"/>
    <s v="music/jazz"/>
    <n v="68"/>
    <n v="46.59"/>
    <x v="5"/>
    <x v="24"/>
    <x v="3123"/>
    <d v="2013-12-19T18:56:00"/>
  </r>
  <r>
    <n v="1704"/>
    <s v="Jericho Down Worship Album"/>
    <s v="We want to record an album of popular praise &amp; worship songs with our own influence and style."/>
    <n v="2000"/>
    <x v="2145"/>
    <x v="1"/>
    <s v="US"/>
    <s v="USD"/>
    <n v="1424056873"/>
    <n v="1421464873"/>
    <b v="0"/>
    <n v="11"/>
    <b v="0"/>
    <s v="music/faith"/>
    <n v="65"/>
    <n v="118.36"/>
    <x v="5"/>
    <x v="15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x v="1900"/>
    <x v="1"/>
    <s v="US"/>
    <s v="USD"/>
    <n v="1413953940"/>
    <n v="1410141900"/>
    <b v="0"/>
    <n v="8"/>
    <b v="0"/>
    <s v="theater/plays"/>
    <n v="37"/>
    <n v="91.25"/>
    <x v="1"/>
    <x v="18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x v="1901"/>
    <x v="1"/>
    <s v="US"/>
    <s v="USD"/>
    <n v="1406988000"/>
    <n v="1403822912"/>
    <b v="0"/>
    <n v="16"/>
    <b v="0"/>
    <s v="theater/plays"/>
    <n v="32"/>
    <n v="40.06"/>
    <x v="1"/>
    <x v="18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1901"/>
    <x v="1"/>
    <s v="US"/>
    <s v="USD"/>
    <n v="1456002300"/>
    <n v="1454173120"/>
    <b v="0"/>
    <n v="19"/>
    <b v="0"/>
    <s v="theater/plays"/>
    <n v="32"/>
    <n v="33.74"/>
    <x v="1"/>
    <x v="18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x v="2146"/>
    <x v="1"/>
    <s v="GB"/>
    <s v="GBP"/>
    <n v="1404149280"/>
    <n v="1400547969"/>
    <b v="0"/>
    <n v="13"/>
    <b v="0"/>
    <s v="theater/plays"/>
    <n v="29"/>
    <n v="44.31"/>
    <x v="1"/>
    <x v="18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x v="2147"/>
    <x v="1"/>
    <s v="US"/>
    <s v="USD"/>
    <n v="1402007500"/>
    <n v="1399415500"/>
    <b v="0"/>
    <n v="11"/>
    <b v="0"/>
    <s v="theater/plays"/>
    <n v="28"/>
    <n v="51"/>
    <x v="1"/>
    <x v="18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x v="1562"/>
    <x v="1"/>
    <s v="US"/>
    <s v="USD"/>
    <n v="1421095672"/>
    <n v="1417207672"/>
    <b v="0"/>
    <n v="10"/>
    <b v="0"/>
    <s v="technology/wearables"/>
    <n v="28"/>
    <n v="55.3"/>
    <x v="3"/>
    <x v="10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x v="2148"/>
    <x v="1"/>
    <s v="GB"/>
    <s v="GBP"/>
    <n v="1488114358"/>
    <n v="1485522358"/>
    <b v="0"/>
    <n v="14"/>
    <b v="0"/>
    <s v="theater/plays"/>
    <n v="27"/>
    <n v="38.71"/>
    <x v="1"/>
    <x v="18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x v="2149"/>
    <x v="1"/>
    <s v="US"/>
    <s v="USD"/>
    <n v="1442381847"/>
    <n v="1440826647"/>
    <b v="0"/>
    <n v="9"/>
    <b v="0"/>
    <s v="theater/plays"/>
    <n v="22"/>
    <n v="48.56"/>
    <x v="1"/>
    <x v="18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150"/>
    <x v="1"/>
    <s v="AU"/>
    <s v="AUD"/>
    <n v="1430316426"/>
    <n v="1427724426"/>
    <b v="0"/>
    <n v="6"/>
    <b v="0"/>
    <s v="theater/plays"/>
    <n v="19"/>
    <n v="64.17"/>
    <x v="1"/>
    <x v="18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x v="1764"/>
    <x v="1"/>
    <s v="US"/>
    <s v="USD"/>
    <n v="1346017023"/>
    <n v="1343425023"/>
    <b v="0"/>
    <n v="8"/>
    <b v="0"/>
    <s v="publishing/children's books"/>
    <n v="19"/>
    <n v="47.5"/>
    <x v="2"/>
    <x v="25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x v="228"/>
    <x v="1"/>
    <s v="US"/>
    <s v="USD"/>
    <n v="1407808438"/>
    <n v="1405217355"/>
    <b v="0"/>
    <n v="14"/>
    <b v="0"/>
    <s v="theater/plays"/>
    <n v="18"/>
    <n v="25.57"/>
    <x v="1"/>
    <x v="18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x v="1090"/>
    <x v="1"/>
    <s v="US"/>
    <s v="USD"/>
    <n v="1460608780"/>
    <n v="1455428380"/>
    <b v="0"/>
    <n v="4"/>
    <b v="0"/>
    <s v="theater/plays"/>
    <n v="14"/>
    <n v="71.25"/>
    <x v="1"/>
    <x v="18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x v="2151"/>
    <x v="1"/>
    <s v="US"/>
    <s v="USD"/>
    <n v="1455251591"/>
    <n v="1452659591"/>
    <b v="0"/>
    <n v="5"/>
    <b v="0"/>
    <s v="theater/spaces"/>
    <n v="14"/>
    <n v="55.6"/>
    <x v="1"/>
    <x v="1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x v="2152"/>
    <x v="1"/>
    <s v="US"/>
    <s v="USD"/>
    <n v="1466278339"/>
    <n v="1463686339"/>
    <b v="0"/>
    <n v="5"/>
    <b v="0"/>
    <s v="theater/plays"/>
    <n v="13"/>
    <n v="50.2"/>
    <x v="1"/>
    <x v="18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x v="440"/>
    <x v="1"/>
    <s v="US"/>
    <s v="USD"/>
    <n v="1457570100"/>
    <n v="1454978100"/>
    <b v="0"/>
    <n v="12"/>
    <b v="0"/>
    <s v="games/video games"/>
    <n v="12"/>
    <n v="19.670000000000002"/>
    <x v="4"/>
    <x v="9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x v="1689"/>
    <x v="1"/>
    <s v="AU"/>
    <s v="AUD"/>
    <n v="1476095783"/>
    <n v="1474886183"/>
    <b v="0"/>
    <n v="6"/>
    <b v="0"/>
    <s v="publishing/children's books"/>
    <n v="12"/>
    <n v="39"/>
    <x v="2"/>
    <x v="25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690"/>
    <x v="1"/>
    <s v="US"/>
    <s v="USD"/>
    <n v="1279738800"/>
    <n v="1275599812"/>
    <b v="0"/>
    <n v="5"/>
    <b v="0"/>
    <s v="games/video games"/>
    <n v="11"/>
    <n v="45"/>
    <x v="4"/>
    <x v="9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x v="1392"/>
    <x v="1"/>
    <s v="GB"/>
    <s v="GBP"/>
    <n v="1421403960"/>
    <n v="1418827324"/>
    <b v="0"/>
    <n v="3"/>
    <b v="0"/>
    <s v="theater/plays"/>
    <n v="11"/>
    <n v="72"/>
    <x v="1"/>
    <x v="18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x v="2153"/>
    <x v="1"/>
    <s v="US"/>
    <s v="USD"/>
    <n v="1422717953"/>
    <n v="1417533953"/>
    <b v="0"/>
    <n v="8"/>
    <b v="0"/>
    <s v="theater/plays"/>
    <n v="11"/>
    <n v="26.75"/>
    <x v="1"/>
    <x v="18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x v="494"/>
    <x v="1"/>
    <s v="US"/>
    <s v="USD"/>
    <n v="1424009147"/>
    <n v="1421417147"/>
    <b v="0"/>
    <n v="2"/>
    <b v="0"/>
    <s v="theater/plays"/>
    <n v="10"/>
    <n v="100.5"/>
    <x v="1"/>
    <x v="18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x v="64"/>
    <x v="1"/>
    <s v="US"/>
    <s v="USD"/>
    <n v="1427920363"/>
    <n v="1425331963"/>
    <b v="0"/>
    <n v="5"/>
    <b v="0"/>
    <s v="music/indie rock"/>
    <n v="10"/>
    <n v="40"/>
    <x v="5"/>
    <x v="28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1281"/>
    <x v="1"/>
    <s v="US"/>
    <s v="USD"/>
    <n v="1481295099"/>
    <n v="1477835499"/>
    <b v="0"/>
    <n v="3"/>
    <b v="0"/>
    <s v="music/faith"/>
    <n v="8"/>
    <n v="50"/>
    <x v="5"/>
    <x v="15"/>
    <x v="3146"/>
    <d v="2016-12-09T14:51:39"/>
  </r>
  <r>
    <n v="1991"/>
    <s v="Portraits of Resilience"/>
    <s v="Taking (and giving) professional portraits of survivors of human trafficking in Myanmar."/>
    <n v="2000"/>
    <x v="48"/>
    <x v="1"/>
    <s v="US"/>
    <s v="USD"/>
    <n v="1435958786"/>
    <n v="1434144386"/>
    <b v="0"/>
    <n v="3"/>
    <b v="0"/>
    <s v="photography/people"/>
    <n v="7"/>
    <n v="46.67"/>
    <x v="6"/>
    <x v="19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x v="1573"/>
    <x v="1"/>
    <s v="GB"/>
    <s v="GBP"/>
    <n v="1395007200"/>
    <n v="1392021502"/>
    <b v="0"/>
    <n v="7"/>
    <b v="0"/>
    <s v="music/jazz"/>
    <n v="7"/>
    <n v="18.71"/>
    <x v="5"/>
    <x v="24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x v="215"/>
    <x v="1"/>
    <s v="US"/>
    <s v="USD"/>
    <n v="1429460386"/>
    <n v="1424279986"/>
    <b v="0"/>
    <n v="3"/>
    <b v="0"/>
    <s v="theater/plays"/>
    <n v="6"/>
    <n v="42"/>
    <x v="1"/>
    <x v="18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31"/>
    <x v="1"/>
    <s v="US"/>
    <s v="USD"/>
    <n v="1399867409"/>
    <n v="1394683409"/>
    <b v="0"/>
    <n v="2"/>
    <b v="0"/>
    <s v="music/jazz"/>
    <n v="6"/>
    <n v="60"/>
    <x v="5"/>
    <x v="24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x v="181"/>
    <x v="1"/>
    <s v="IT"/>
    <s v="EUR"/>
    <n v="1455964170"/>
    <n v="1450780170"/>
    <b v="0"/>
    <n v="1"/>
    <b v="0"/>
    <s v="publishing/translations"/>
    <n v="5"/>
    <n v="100"/>
    <x v="2"/>
    <x v="2"/>
    <x v="3151"/>
    <d v="2016-02-20T10:29:30"/>
  </r>
  <r>
    <n v="3861"/>
    <s v="READY OR NOT HERE I COME"/>
    <s v="THE COMING OF THE LORD!"/>
    <n v="2000"/>
    <x v="181"/>
    <x v="1"/>
    <s v="US"/>
    <s v="USD"/>
    <n v="1415828820"/>
    <n v="1412258977"/>
    <b v="0"/>
    <n v="1"/>
    <b v="0"/>
    <s v="theater/plays"/>
    <n v="5"/>
    <n v="100"/>
    <x v="1"/>
    <x v="18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x v="27"/>
    <x v="1"/>
    <s v="US"/>
    <s v="USD"/>
    <n v="1329014966"/>
    <n v="1326422966"/>
    <b v="0"/>
    <n v="5"/>
    <b v="0"/>
    <s v="music/jazz"/>
    <n v="5"/>
    <n v="18"/>
    <x v="5"/>
    <x v="24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x v="848"/>
    <x v="0"/>
    <s v="GB"/>
    <s v="GBP"/>
    <n v="1431072843"/>
    <n v="1427184843"/>
    <b v="0"/>
    <n v="3"/>
    <b v="0"/>
    <s v="technology/web"/>
    <n v="3"/>
    <n v="20"/>
    <x v="3"/>
    <x v="7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x v="100"/>
    <x v="1"/>
    <s v="GB"/>
    <s v="GBP"/>
    <n v="1382017085"/>
    <n v="1379425085"/>
    <b v="0"/>
    <n v="5"/>
    <b v="0"/>
    <s v="film &amp; video/animation"/>
    <n v="2"/>
    <n v="9"/>
    <x v="0"/>
    <x v="3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x v="154"/>
    <x v="1"/>
    <s v="US"/>
    <s v="USD"/>
    <n v="1411596001"/>
    <n v="1409608801"/>
    <b v="0"/>
    <n v="4"/>
    <b v="0"/>
    <s v="theater/plays"/>
    <n v="2"/>
    <n v="10.25"/>
    <x v="1"/>
    <x v="18"/>
    <x v="3156"/>
    <d v="2014-09-24T22:00:01"/>
  </r>
  <r>
    <n v="2859"/>
    <s v="Grover Theatre Company (GTC)"/>
    <s v="A theatre company that will create works to inspire young people and get everyone involved."/>
    <n v="2000"/>
    <x v="216"/>
    <x v="1"/>
    <s v="AU"/>
    <s v="AUD"/>
    <n v="1444984904"/>
    <n v="1439800904"/>
    <b v="0"/>
    <n v="1"/>
    <b v="0"/>
    <s v="theater/plays"/>
    <n v="2"/>
    <n v="35"/>
    <x v="1"/>
    <x v="18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16"/>
    <x v="0"/>
    <s v="US"/>
    <s v="USD"/>
    <n v="1430517600"/>
    <n v="1426538129"/>
    <b v="0"/>
    <n v="2"/>
    <b v="0"/>
    <s v="theater/musical"/>
    <n v="2"/>
    <n v="17.5"/>
    <x v="1"/>
    <x v="6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x v="16"/>
    <x v="1"/>
    <s v="US"/>
    <s v="USD"/>
    <n v="1424070823"/>
    <n v="1421478823"/>
    <b v="0"/>
    <n v="2"/>
    <b v="0"/>
    <s v="theater/plays"/>
    <n v="1"/>
    <n v="13"/>
    <x v="1"/>
    <x v="18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x v="87"/>
    <x v="1"/>
    <s v="GB"/>
    <s v="GBP"/>
    <n v="1409509477"/>
    <n v="1407695077"/>
    <b v="0"/>
    <n v="2"/>
    <b v="0"/>
    <s v="theater/musical"/>
    <n v="1"/>
    <n v="12.5"/>
    <x v="1"/>
    <x v="6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x v="696"/>
    <x v="1"/>
    <s v="US"/>
    <s v="USD"/>
    <n v="1357432638"/>
    <n v="1354840638"/>
    <b v="0"/>
    <n v="7"/>
    <b v="0"/>
    <s v="games/video games"/>
    <n v="1"/>
    <n v="3"/>
    <x v="4"/>
    <x v="9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x v="696"/>
    <x v="1"/>
    <s v="US"/>
    <s v="USD"/>
    <n v="1407553200"/>
    <n v="1405100992"/>
    <b v="0"/>
    <n v="3"/>
    <b v="0"/>
    <s v="theater/plays"/>
    <n v="1"/>
    <n v="7"/>
    <x v="1"/>
    <x v="18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x v="70"/>
    <x v="1"/>
    <s v="US"/>
    <s v="USD"/>
    <n v="1336789860"/>
    <n v="1331666146"/>
    <b v="0"/>
    <n v="2"/>
    <b v="0"/>
    <s v="music/indie rock"/>
    <n v="1"/>
    <n v="10"/>
    <x v="5"/>
    <x v="28"/>
    <x v="3163"/>
    <d v="2012-05-12T02:31:00"/>
  </r>
  <r>
    <n v="3866"/>
    <s v="a feminine ending, brought to you by the East End Theatre Co"/>
    <s v="A funny, moving, witty piece about a girl, her oboe, and her dreams."/>
    <n v="2000"/>
    <x v="106"/>
    <x v="1"/>
    <s v="US"/>
    <s v="USD"/>
    <n v="1458703740"/>
    <n v="1454453021"/>
    <b v="0"/>
    <n v="2"/>
    <b v="0"/>
    <s v="theater/plays"/>
    <n v="1"/>
    <n v="5.5"/>
    <x v="1"/>
    <x v="18"/>
    <x v="3164"/>
    <d v="2016-03-23T03:29:00"/>
  </r>
  <r>
    <n v="1126"/>
    <s v="GAMING TO LEARN"/>
    <s v="Imagine a science class where the teacher walks in a says &quot;Take out your cell phone and play a game.&quot;"/>
    <n v="2000"/>
    <x v="25"/>
    <x v="1"/>
    <s v="US"/>
    <s v="USD"/>
    <n v="1468482694"/>
    <n v="1465890694"/>
    <b v="0"/>
    <n v="2"/>
    <b v="0"/>
    <s v="games/mobile games"/>
    <n v="1"/>
    <n v="5"/>
    <x v="4"/>
    <x v="17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x v="198"/>
    <x v="1"/>
    <s v="US"/>
    <s v="USD"/>
    <n v="1470355833"/>
    <n v="1465171833"/>
    <b v="0"/>
    <n v="1"/>
    <b v="0"/>
    <s v="publishing/fiction"/>
    <n v="0"/>
    <n v="5"/>
    <x v="2"/>
    <x v="34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x v="198"/>
    <x v="1"/>
    <s v="US"/>
    <s v="USD"/>
    <n v="1431717268"/>
    <n v="1429125268"/>
    <b v="0"/>
    <n v="1"/>
    <b v="0"/>
    <s v="theater/plays"/>
    <n v="0"/>
    <n v="5"/>
    <x v="1"/>
    <x v="18"/>
    <x v="3167"/>
    <d v="2015-05-15T19:14:28"/>
  </r>
  <r>
    <n v="3994"/>
    <s v="Poles Apart - A Play in 2 Acts"/>
    <s v="Is Henson willing to dare risk a theatrical speaking tour of his North Pole adventures...and more?"/>
    <n v="2000"/>
    <x v="198"/>
    <x v="1"/>
    <s v="US"/>
    <s v="USD"/>
    <n v="1405761690"/>
    <n v="1403169690"/>
    <b v="0"/>
    <n v="1"/>
    <b v="0"/>
    <s v="theater/plays"/>
    <n v="0"/>
    <n v="5"/>
    <x v="1"/>
    <x v="18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x v="198"/>
    <x v="1"/>
    <s v="US"/>
    <s v="USD"/>
    <n v="1409070480"/>
    <n v="1406572381"/>
    <b v="0"/>
    <n v="1"/>
    <b v="0"/>
    <s v="theater/plays"/>
    <n v="0"/>
    <n v="5"/>
    <x v="1"/>
    <x v="18"/>
    <x v="3169"/>
    <d v="2014-08-26T16:28:00"/>
  </r>
  <r>
    <n v="636"/>
    <s v="Keto Advice (Canceled)"/>
    <s v="With no central location for keto knowledge, keto advice will be a community run knowledge base."/>
    <n v="2000"/>
    <x v="107"/>
    <x v="0"/>
    <s v="GB"/>
    <s v="GBP"/>
    <n v="1433587620"/>
    <n v="1430996150"/>
    <b v="0"/>
    <n v="1"/>
    <b v="0"/>
    <s v="technology/web"/>
    <n v="0"/>
    <n v="4"/>
    <x v="3"/>
    <x v="7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x v="12"/>
    <x v="1"/>
    <s v="GB"/>
    <s v="GBP"/>
    <n v="1471265092"/>
    <n v="1468673092"/>
    <b v="0"/>
    <n v="2"/>
    <b v="0"/>
    <s v="theater/spaces"/>
    <n v="0"/>
    <n v="1"/>
    <x v="1"/>
    <x v="1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x v="4"/>
    <x v="0"/>
    <s v="US"/>
    <s v="USD"/>
    <n v="1415219915"/>
    <n v="1412624315"/>
    <b v="0"/>
    <n v="1"/>
    <b v="0"/>
    <s v="journalism/audio"/>
    <n v="0"/>
    <n v="1"/>
    <x v="8"/>
    <x v="22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x v="4"/>
    <x v="1"/>
    <s v="GB"/>
    <s v="GBP"/>
    <n v="1457947483"/>
    <n v="1455359083"/>
    <b v="0"/>
    <n v="1"/>
    <b v="0"/>
    <s v="photography/people"/>
    <n v="0"/>
    <n v="1"/>
    <x v="6"/>
    <x v="19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s v="US"/>
    <s v="USD"/>
    <n v="1430877843"/>
    <n v="1428285843"/>
    <b v="0"/>
    <n v="0"/>
    <b v="0"/>
    <s v="film &amp; video/animation"/>
    <n v="0"/>
    <n v="0"/>
    <x v="0"/>
    <x v="3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0"/>
    <s v="US"/>
    <s v="USD"/>
    <n v="1407394800"/>
    <n v="1404770616"/>
    <b v="0"/>
    <n v="0"/>
    <b v="0"/>
    <s v="music/world music"/>
    <n v="0"/>
    <n v="0"/>
    <x v="5"/>
    <x v="11"/>
    <x v="3175"/>
    <d v="2014-08-07T07:00:00"/>
  </r>
  <r>
    <n v="1484"/>
    <s v="a book called filtered down thru the stars"/>
    <s v="The mussings of an old wizard"/>
    <n v="2000"/>
    <x v="0"/>
    <x v="1"/>
    <s v="US"/>
    <s v="USD"/>
    <n v="1342882260"/>
    <n v="1337834963"/>
    <b v="0"/>
    <n v="0"/>
    <b v="0"/>
    <s v="publishing/fiction"/>
    <n v="0"/>
    <n v="0"/>
    <x v="2"/>
    <x v="34"/>
    <x v="3176"/>
    <d v="2012-07-21T14:51:00"/>
  </r>
  <r>
    <n v="1495"/>
    <s v="A Magical Bildungsroman with a Female Heroine"/>
    <s v="The Adventures of Penelope Hawthorne. Part One: The Spellbook of Dracone."/>
    <n v="2000"/>
    <x v="0"/>
    <x v="1"/>
    <s v="US"/>
    <s v="USD"/>
    <n v="1314471431"/>
    <n v="1311879431"/>
    <b v="0"/>
    <n v="0"/>
    <b v="0"/>
    <s v="publishing/fiction"/>
    <n v="0"/>
    <n v="0"/>
    <x v="2"/>
    <x v="34"/>
    <x v="3177"/>
    <d v="2011-08-27T18:57:11"/>
  </r>
  <r>
    <n v="1705"/>
    <s v="Piano Prayer Album - Russ James"/>
    <s v="An instrumental album that ranges from hymns to contemporary music. All the music is recorded by myself."/>
    <n v="2000"/>
    <x v="0"/>
    <x v="1"/>
    <s v="US"/>
    <s v="USD"/>
    <n v="1441814400"/>
    <n v="1440807846"/>
    <b v="0"/>
    <n v="0"/>
    <b v="0"/>
    <s v="music/faith"/>
    <n v="0"/>
    <n v="0"/>
    <x v="5"/>
    <x v="15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s v="GB"/>
    <s v="GBP"/>
    <n v="1450706837"/>
    <n v="1448114837"/>
    <b v="0"/>
    <n v="0"/>
    <b v="0"/>
    <s v="photography/people"/>
    <n v="0"/>
    <n v="0"/>
    <x v="6"/>
    <x v="19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s v="US"/>
    <s v="USD"/>
    <n v="1280534400"/>
    <n v="1277512556"/>
    <b v="0"/>
    <n v="0"/>
    <b v="0"/>
    <s v="games/video games"/>
    <n v="0"/>
    <n v="0"/>
    <x v="4"/>
    <x v="9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0"/>
    <s v="US"/>
    <s v="USD"/>
    <n v="1433603552"/>
    <n v="1428419552"/>
    <b v="0"/>
    <n v="0"/>
    <b v="0"/>
    <s v="technology/web"/>
    <n v="0"/>
    <n v="0"/>
    <x v="3"/>
    <x v="7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x v="0"/>
    <x v="0"/>
    <s v="US"/>
    <s v="USD"/>
    <n v="1435257596"/>
    <n v="1432665596"/>
    <b v="0"/>
    <n v="0"/>
    <b v="0"/>
    <s v="technology/web"/>
    <n v="0"/>
    <n v="0"/>
    <x v="3"/>
    <x v="7"/>
    <x v="3182"/>
    <d v="2015-06-25T18:39:56"/>
  </r>
  <r>
    <n v="2847"/>
    <s v="COLOR ME"/>
    <s v="Dark secrets come to light when Mariah meets Stella. They find a way to face the south's largest elephant in the room: RACISM."/>
    <n v="2000"/>
    <x v="0"/>
    <x v="1"/>
    <s v="US"/>
    <s v="USD"/>
    <n v="1464031265"/>
    <n v="1458847265"/>
    <b v="0"/>
    <n v="0"/>
    <b v="0"/>
    <s v="theater/plays"/>
    <n v="0"/>
    <n v="0"/>
    <x v="1"/>
    <x v="18"/>
    <x v="3183"/>
    <d v="2016-05-23T19:21:05"/>
  </r>
  <r>
    <n v="3916"/>
    <s v="Final exam"/>
    <s v="We're a small group of University students who need a little help making our final exam production the best product possible."/>
    <n v="2000"/>
    <x v="0"/>
    <x v="1"/>
    <s v="DK"/>
    <s v="DKK"/>
    <n v="1464952752"/>
    <n v="1462360752"/>
    <b v="0"/>
    <n v="0"/>
    <b v="0"/>
    <s v="theater/plays"/>
    <n v="0"/>
    <n v="0"/>
    <x v="1"/>
    <x v="18"/>
    <x v="3184"/>
    <d v="2016-06-03T11:19:12"/>
  </r>
  <r>
    <n v="2750"/>
    <s v="My Child, My Blessing"/>
    <s v="This is a journal where parents daily write something positive about their child.  Places for pictures, too."/>
    <n v="1999"/>
    <x v="0"/>
    <x v="1"/>
    <s v="US"/>
    <s v="USD"/>
    <n v="1341086400"/>
    <n v="1340055345"/>
    <b v="0"/>
    <n v="0"/>
    <b v="0"/>
    <s v="publishing/children's books"/>
    <n v="0"/>
    <n v="0"/>
    <x v="2"/>
    <x v="25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x v="2154"/>
    <x v="2"/>
    <s v="US"/>
    <s v="USD"/>
    <n v="1336245328"/>
    <n v="1333653333"/>
    <b v="1"/>
    <n v="75"/>
    <b v="1"/>
    <s v="music/indie rock"/>
    <n v="107"/>
    <n v="27.94"/>
    <x v="5"/>
    <x v="28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55"/>
    <x v="2"/>
    <s v="GB"/>
    <s v="GBP"/>
    <n v="1459378085"/>
    <n v="1456789685"/>
    <b v="0"/>
    <n v="21"/>
    <b v="1"/>
    <s v="theater/plays"/>
    <n v="153"/>
    <n v="143.1"/>
    <x v="1"/>
    <x v="18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3"/>
    <x v="1"/>
    <s v="GB"/>
    <s v="GBP"/>
    <n v="1410281360"/>
    <n v="1406825360"/>
    <b v="0"/>
    <n v="3"/>
    <b v="0"/>
    <s v="theater/plays"/>
    <n v="4"/>
    <n v="25"/>
    <x v="1"/>
    <x v="18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x v="2156"/>
    <x v="2"/>
    <s v="US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x v="754"/>
    <x v="2"/>
    <s v="US"/>
    <s v="USD"/>
    <n v="1376838000"/>
    <n v="1374531631"/>
    <b v="1"/>
    <n v="55"/>
    <b v="1"/>
    <s v="theater/plays"/>
    <n v="115"/>
    <n v="39.67"/>
    <x v="1"/>
    <x v="18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x v="2157"/>
    <x v="1"/>
    <s v="NL"/>
    <s v="EUR"/>
    <n v="1418649177"/>
    <n v="1416057177"/>
    <b v="1"/>
    <n v="29"/>
    <b v="0"/>
    <s v="photography/photobooks"/>
    <n v="48"/>
    <n v="31.21"/>
    <x v="6"/>
    <x v="14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0"/>
    <x v="0"/>
    <s v="US"/>
    <s v="USD"/>
    <n v="1283392800"/>
    <n v="1281317691"/>
    <b v="0"/>
    <n v="4"/>
    <b v="0"/>
    <s v="publishing/art books"/>
    <n v="11"/>
    <n v="51.25"/>
    <x v="2"/>
    <x v="35"/>
    <x v="3192"/>
    <d v="2010-09-02T02:00:00"/>
  </r>
  <r>
    <n v="2916"/>
    <s v="An Interview With Gaddafi - The Stage Play"/>
    <s v="The moving dramatisation of one man's journey to find the truth behind the Libyan regime change."/>
    <n v="1850"/>
    <x v="1295"/>
    <x v="1"/>
    <s v="GB"/>
    <s v="GBP"/>
    <n v="1400498789"/>
    <n v="1398511589"/>
    <b v="0"/>
    <n v="7"/>
    <b v="0"/>
    <s v="theater/plays"/>
    <n v="8"/>
    <n v="20.71"/>
    <x v="1"/>
    <x v="18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x v="2158"/>
    <x v="2"/>
    <s v="US"/>
    <s v="USD"/>
    <n v="1486616400"/>
    <n v="1484037977"/>
    <b v="0"/>
    <n v="279"/>
    <b v="1"/>
    <s v="games/tabletop games"/>
    <n v="489"/>
    <n v="31.57"/>
    <x v="4"/>
    <x v="32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x v="2159"/>
    <x v="2"/>
    <s v="US"/>
    <s v="USD"/>
    <n v="1404522000"/>
    <n v="1404308883"/>
    <b v="0"/>
    <n v="9"/>
    <b v="1"/>
    <s v="theater/plays"/>
    <n v="146"/>
    <n v="292.77999999999997"/>
    <x v="1"/>
    <x v="18"/>
    <x v="3195"/>
    <d v="2014-07-05T01:00:00"/>
  </r>
  <r>
    <n v="3148"/>
    <s v="The Aurora Project: A Sci-Fi Epic by Bella Poynton"/>
    <s v="Help fund The Aurora Project, an immersive science fiction epic."/>
    <n v="1800"/>
    <x v="2160"/>
    <x v="2"/>
    <s v="US"/>
    <s v="USD"/>
    <n v="1412136000"/>
    <n v="1410278284"/>
    <b v="1"/>
    <n v="57"/>
    <b v="1"/>
    <s v="theater/plays"/>
    <n v="131"/>
    <n v="41.42"/>
    <x v="1"/>
    <x v="18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x v="742"/>
    <x v="2"/>
    <s v="US"/>
    <s v="USD"/>
    <n v="1405400400"/>
    <n v="1402934629"/>
    <b v="0"/>
    <n v="21"/>
    <b v="1"/>
    <s v="theater/musical"/>
    <n v="131"/>
    <n v="112.14"/>
    <x v="1"/>
    <x v="6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x v="2161"/>
    <x v="2"/>
    <s v="US"/>
    <s v="USD"/>
    <n v="1338186657"/>
    <n v="1333002657"/>
    <b v="0"/>
    <n v="32"/>
    <b v="1"/>
    <s v="film &amp; video/shorts"/>
    <n v="124"/>
    <n v="69.72"/>
    <x v="0"/>
    <x v="40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x v="2162"/>
    <x v="2"/>
    <s v="US"/>
    <s v="USD"/>
    <n v="1427553484"/>
    <n v="1424533084"/>
    <b v="0"/>
    <n v="35"/>
    <b v="1"/>
    <s v="theater/plays"/>
    <n v="116"/>
    <n v="59.6"/>
    <x v="1"/>
    <x v="18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x v="2120"/>
    <x v="2"/>
    <s v="US"/>
    <s v="USD"/>
    <n v="1431831600"/>
    <n v="1430761243"/>
    <b v="0"/>
    <n v="39"/>
    <b v="1"/>
    <s v="theater/plays"/>
    <n v="115"/>
    <n v="53.23"/>
    <x v="1"/>
    <x v="18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x v="2163"/>
    <x v="2"/>
    <s v="US"/>
    <s v="USD"/>
    <n v="1363952225"/>
    <n v="1361363825"/>
    <b v="0"/>
    <n v="32"/>
    <b v="1"/>
    <s v="music/rock"/>
    <n v="108"/>
    <n v="60.66"/>
    <x v="5"/>
    <x v="31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80"/>
    <x v="2"/>
    <s v="GB"/>
    <s v="GBP"/>
    <n v="1436705265"/>
    <n v="1434113265"/>
    <b v="1"/>
    <n v="30"/>
    <b v="1"/>
    <s v="theater/plays"/>
    <n v="102"/>
    <n v="61"/>
    <x v="1"/>
    <x v="18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x v="2164"/>
    <x v="2"/>
    <s v="US"/>
    <s v="USD"/>
    <n v="1423456200"/>
    <n v="1421183271"/>
    <b v="1"/>
    <n v="12"/>
    <b v="1"/>
    <s v="theater/plays"/>
    <n v="100"/>
    <n v="150.41999999999999"/>
    <x v="1"/>
    <x v="18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x v="2"/>
    <x v="2"/>
    <s v="US"/>
    <s v="USD"/>
    <n v="1330789165"/>
    <n v="1328197165"/>
    <b v="0"/>
    <n v="19"/>
    <b v="1"/>
    <s v="music/rock"/>
    <n v="100"/>
    <n v="94.74"/>
    <x v="5"/>
    <x v="31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65"/>
    <x v="1"/>
    <s v="US"/>
    <s v="USD"/>
    <n v="1435429626"/>
    <n v="1431973626"/>
    <b v="0"/>
    <n v="14"/>
    <b v="0"/>
    <s v="theater/plays"/>
    <n v="37"/>
    <n v="46.93"/>
    <x v="1"/>
    <x v="18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x v="2037"/>
    <x v="2"/>
    <s v="GB"/>
    <s v="GBP"/>
    <n v="1462879020"/>
    <n v="1461941527"/>
    <b v="0"/>
    <n v="15"/>
    <b v="1"/>
    <s v="theater/plays"/>
    <n v="126"/>
    <n v="147.33000000000001"/>
    <x v="1"/>
    <x v="18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166"/>
    <x v="2"/>
    <s v="US"/>
    <s v="USD"/>
    <n v="1466707620"/>
    <n v="1464979620"/>
    <b v="0"/>
    <n v="30"/>
    <b v="1"/>
    <s v="theater/plays"/>
    <n v="112"/>
    <n v="65.17"/>
    <x v="1"/>
    <x v="18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x v="138"/>
    <x v="2"/>
    <s v="US"/>
    <s v="USD"/>
    <n v="1442426171"/>
    <n v="1439834171"/>
    <b v="0"/>
    <n v="41"/>
    <b v="1"/>
    <s v="theater/spaces"/>
    <n v="107"/>
    <n v="45.54"/>
    <x v="1"/>
    <x v="1"/>
    <x v="3208"/>
    <d v="2015-09-16T17:56:11"/>
  </r>
  <r>
    <n v="2603"/>
    <s v="Manned Mock Mars Mission"/>
    <s v="I will be building a mock space station and simulate living on Mars for two weeks."/>
    <n v="1750"/>
    <x v="922"/>
    <x v="2"/>
    <s v="US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x v="165"/>
    <x v="1"/>
    <s v="US"/>
    <s v="USD"/>
    <n v="1448745741"/>
    <n v="1446150141"/>
    <b v="0"/>
    <n v="8"/>
    <b v="0"/>
    <s v="theater/plays"/>
    <n v="24"/>
    <n v="53.13"/>
    <x v="1"/>
    <x v="18"/>
    <x v="3210"/>
    <d v="2015-11-28T21:22:21"/>
  </r>
  <r>
    <n v="1709"/>
    <s v="Psalms"/>
    <s v="A project to set psalms to music. The psalms are taken from the English Standard Version (ESV) of the Bible."/>
    <n v="1750"/>
    <x v="353"/>
    <x v="1"/>
    <s v="US"/>
    <s v="USD"/>
    <n v="1409513940"/>
    <n v="1405949514"/>
    <b v="0"/>
    <n v="4"/>
    <b v="0"/>
    <s v="music/faith"/>
    <n v="5"/>
    <n v="21.25"/>
    <x v="5"/>
    <x v="15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328"/>
    <x v="0"/>
    <s v="ES"/>
    <s v="EUR"/>
    <n v="1461535140"/>
    <n v="1459716480"/>
    <b v="0"/>
    <n v="1"/>
    <b v="0"/>
    <s v="publishing/translations"/>
    <n v="1"/>
    <n v="15"/>
    <x v="2"/>
    <x v="2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x v="0"/>
    <x v="0"/>
    <s v="US"/>
    <s v="USD"/>
    <n v="1337562726"/>
    <n v="1332378726"/>
    <b v="0"/>
    <n v="0"/>
    <b v="0"/>
    <s v="publishing/art books"/>
    <n v="0"/>
    <n v="0"/>
    <x v="2"/>
    <x v="35"/>
    <x v="3213"/>
    <d v="2012-05-21T01:12:06"/>
  </r>
  <r>
    <n v="1672"/>
    <s v="High Altotude Debut Album"/>
    <s v="Sweet, sweet harmonies from Portland Oregon's premiere high school women's a cappella group."/>
    <n v="1700"/>
    <x v="2167"/>
    <x v="2"/>
    <s v="US"/>
    <s v="USD"/>
    <n v="1338824730"/>
    <n v="1336232730"/>
    <b v="0"/>
    <n v="49"/>
    <b v="1"/>
    <s v="music/pop"/>
    <n v="113"/>
    <n v="39.18"/>
    <x v="5"/>
    <x v="37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x v="2168"/>
    <x v="2"/>
    <s v="GB"/>
    <s v="GBP"/>
    <n v="1444172340"/>
    <n v="1441822828"/>
    <b v="0"/>
    <n v="52"/>
    <b v="1"/>
    <s v="theater/plays"/>
    <n v="110"/>
    <n v="35.96"/>
    <x v="1"/>
    <x v="18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x v="2169"/>
    <x v="2"/>
    <s v="US"/>
    <s v="USD"/>
    <n v="1358755140"/>
    <n v="1357187280"/>
    <b v="0"/>
    <n v="14"/>
    <b v="1"/>
    <s v="music/rock"/>
    <n v="109"/>
    <n v="132.86000000000001"/>
    <x v="5"/>
    <x v="31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x v="2170"/>
    <x v="2"/>
    <s v="US"/>
    <s v="USD"/>
    <n v="1414284180"/>
    <n v="1410558948"/>
    <b v="0"/>
    <n v="45"/>
    <b v="1"/>
    <s v="theater/plays"/>
    <n v="100"/>
    <n v="37.78"/>
    <x v="1"/>
    <x v="1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x v="314"/>
    <x v="1"/>
    <s v="US"/>
    <s v="USD"/>
    <n v="1488783507"/>
    <n v="1486191507"/>
    <b v="0"/>
    <n v="10"/>
    <b v="0"/>
    <s v="theater/plays"/>
    <n v="24"/>
    <n v="41"/>
    <x v="1"/>
    <x v="18"/>
    <x v="3218"/>
    <d v="2017-03-06T06:58:27"/>
  </r>
  <r>
    <n v="1340"/>
    <s v="Glass Designs (Canceled)"/>
    <s v="I would like to make nicer, more stylish looking frames for the Google Glass using 3D printing technology."/>
    <n v="1680"/>
    <x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x v="2171"/>
    <x v="2"/>
    <s v="CA"/>
    <s v="CAD"/>
    <n v="1464471840"/>
    <n v="1459309704"/>
    <b v="0"/>
    <n v="42"/>
    <b v="1"/>
    <s v="theater/plays"/>
    <n v="102"/>
    <n v="40.24"/>
    <x v="1"/>
    <x v="18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x v="2172"/>
    <x v="2"/>
    <s v="GB"/>
    <s v="GBP"/>
    <n v="1484740918"/>
    <n v="1483012918"/>
    <b v="0"/>
    <n v="37"/>
    <b v="1"/>
    <s v="theater/plays"/>
    <n v="101"/>
    <n v="45.11"/>
    <x v="1"/>
    <x v="18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x v="2173"/>
    <x v="2"/>
    <s v="US"/>
    <s v="USD"/>
    <n v="1454431080"/>
    <n v="1451839080"/>
    <b v="0"/>
    <n v="30"/>
    <b v="1"/>
    <s v="theater/plays"/>
    <n v="101"/>
    <n v="55.33"/>
    <x v="1"/>
    <x v="18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174"/>
    <x v="1"/>
    <s v="GB"/>
    <s v="GBP"/>
    <n v="1456934893"/>
    <n v="1454342893"/>
    <b v="0"/>
    <n v="3"/>
    <b v="0"/>
    <s v="theater/plays"/>
    <n v="4"/>
    <n v="23"/>
    <x v="1"/>
    <x v="18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x v="2175"/>
    <x v="2"/>
    <s v="US"/>
    <s v="USD"/>
    <n v="1399694340"/>
    <n v="1398448389"/>
    <b v="1"/>
    <n v="71"/>
    <b v="1"/>
    <s v="publishing/radio &amp; podcasts"/>
    <n v="137"/>
    <n v="30.96"/>
    <x v="2"/>
    <x v="27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x v="2176"/>
    <x v="2"/>
    <s v="US"/>
    <s v="USD"/>
    <n v="1271573940"/>
    <n v="1268459318"/>
    <b v="0"/>
    <n v="54"/>
    <b v="1"/>
    <s v="music/rock"/>
    <n v="134"/>
    <n v="39.82"/>
    <x v="5"/>
    <x v="31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x v="2136"/>
    <x v="2"/>
    <s v="US"/>
    <s v="USD"/>
    <n v="1472952982"/>
    <n v="1470792982"/>
    <b v="0"/>
    <n v="36"/>
    <b v="1"/>
    <s v="theater/plays"/>
    <n v="126"/>
    <n v="55.97"/>
    <x v="1"/>
    <x v="18"/>
    <x v="3226"/>
    <d v="2016-09-04T01:36:22"/>
  </r>
  <r>
    <n v="3244"/>
    <s v="'Time Please'"/>
    <s v="'Time Please' is a black comedy set in a failing public house in a run-down part of town, where things are about to get messy."/>
    <n v="1600"/>
    <x v="2177"/>
    <x v="2"/>
    <s v="GB"/>
    <s v="GBP"/>
    <n v="1480613982"/>
    <n v="1478018382"/>
    <b v="0"/>
    <n v="69"/>
    <b v="1"/>
    <s v="theater/plays"/>
    <n v="103"/>
    <n v="23.87"/>
    <x v="1"/>
    <x v="18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x v="2178"/>
    <x v="1"/>
    <s v="US"/>
    <s v="USD"/>
    <n v="1421410151"/>
    <n v="1418818151"/>
    <b v="0"/>
    <n v="8"/>
    <b v="0"/>
    <s v="theater/plays"/>
    <n v="13"/>
    <n v="25.5"/>
    <x v="1"/>
    <x v="18"/>
    <x v="3228"/>
    <d v="2015-01-16T12:09:11"/>
  </r>
  <r>
    <n v="3896"/>
    <s v="Yorick and Company"/>
    <s v="Yorick and Co. is a comedy about a struggling theatre company whose mysterious benefactor starts haunting the show!"/>
    <n v="1600"/>
    <x v="324"/>
    <x v="1"/>
    <s v="US"/>
    <s v="USD"/>
    <n v="1402979778"/>
    <n v="1401770178"/>
    <b v="0"/>
    <n v="4"/>
    <b v="0"/>
    <s v="theater/plays"/>
    <n v="11"/>
    <n v="42.5"/>
    <x v="1"/>
    <x v="18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x v="152"/>
    <x v="1"/>
    <s v="GB"/>
    <s v="GBP"/>
    <n v="1470178800"/>
    <n v="1467650771"/>
    <b v="0"/>
    <n v="4"/>
    <b v="0"/>
    <s v="photography/people"/>
    <n v="3"/>
    <n v="12.75"/>
    <x v="6"/>
    <x v="19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2179"/>
    <x v="2"/>
    <s v="US"/>
    <s v="USD"/>
    <n v="1316442622"/>
    <n v="1312641022"/>
    <b v="1"/>
    <n v="41"/>
    <b v="1"/>
    <s v="technology/hardware"/>
    <n v="117"/>
    <n v="44.85"/>
    <x v="3"/>
    <x v="12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x v="2180"/>
    <x v="2"/>
    <s v="GB"/>
    <s v="GBP"/>
    <n v="1370019600"/>
    <n v="1366999870"/>
    <b v="0"/>
    <n v="37"/>
    <b v="1"/>
    <s v="music/classical music"/>
    <n v="103"/>
    <n v="43.62"/>
    <x v="5"/>
    <x v="38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x v="2181"/>
    <x v="2"/>
    <s v="US"/>
    <s v="USD"/>
    <n v="1464904800"/>
    <n v="1463852904"/>
    <b v="0"/>
    <n v="49"/>
    <b v="1"/>
    <s v="theater/plays"/>
    <n v="109"/>
    <n v="34.409999999999997"/>
    <x v="1"/>
    <x v="18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x v="2182"/>
    <x v="2"/>
    <s v="CA"/>
    <s v="CAD"/>
    <n v="1433206020"/>
    <n v="1430617209"/>
    <b v="0"/>
    <n v="30"/>
    <b v="1"/>
    <s v="music/electronic music"/>
    <n v="206"/>
    <n v="106.2"/>
    <x v="5"/>
    <x v="26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x v="2183"/>
    <x v="2"/>
    <s v="CA"/>
    <s v="CAD"/>
    <n v="1467313039"/>
    <n v="1464807439"/>
    <b v="0"/>
    <n v="139"/>
    <b v="1"/>
    <s v="publishing/nonfiction"/>
    <n v="378"/>
    <n v="40.76"/>
    <x v="2"/>
    <x v="29"/>
    <x v="3235"/>
    <d v="2016-06-30T18:57:19"/>
  </r>
  <r>
    <n v="2266"/>
    <s v="GOAT LORDS."/>
    <s v="Want to be LORD OF THE GOATS? Start building your herd using thievery, magic, bombs and mostly goats."/>
    <n v="1500"/>
    <x v="2184"/>
    <x v="2"/>
    <s v="US"/>
    <s v="USD"/>
    <n v="1461722400"/>
    <n v="1460235592"/>
    <b v="0"/>
    <n v="194"/>
    <b v="1"/>
    <s v="games/tabletop games"/>
    <n v="320"/>
    <n v="24.76"/>
    <x v="4"/>
    <x v="32"/>
    <x v="3236"/>
    <d v="2016-04-27T02:00:00"/>
  </r>
  <r>
    <n v="108"/>
    <s v="GLASS: A Love Story"/>
    <s v="When a man can't find love, his Google GLASS does the searching for him. A short film shot with Google Glass."/>
    <n v="1500"/>
    <x v="1828"/>
    <x v="2"/>
    <s v="US"/>
    <s v="USD"/>
    <n v="1370011370"/>
    <n v="1364827370"/>
    <b v="0"/>
    <n v="47"/>
    <b v="1"/>
    <s v="film &amp; video/shorts"/>
    <n v="247"/>
    <n v="78.72"/>
    <x v="0"/>
    <x v="40"/>
    <x v="3237"/>
    <d v="2013-05-31T14:42:50"/>
  </r>
  <r>
    <n v="831"/>
    <s v="Let The 7Horse Run!"/>
    <s v="7Horse is a new band with a self-funded album and a show they want to rock in your town!"/>
    <n v="1500"/>
    <x v="1757"/>
    <x v="2"/>
    <s v="US"/>
    <s v="USD"/>
    <n v="1335540694"/>
    <n v="1332948694"/>
    <b v="0"/>
    <n v="20"/>
    <b v="1"/>
    <s v="music/rock"/>
    <n v="233"/>
    <n v="175"/>
    <x v="5"/>
    <x v="31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x v="1842"/>
    <x v="2"/>
    <s v="US"/>
    <s v="USD"/>
    <n v="1298167001"/>
    <n v="1295575001"/>
    <b v="0"/>
    <n v="36"/>
    <b v="1"/>
    <s v="music/indie rock"/>
    <n v="226"/>
    <n v="94.03"/>
    <x v="5"/>
    <x v="28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185"/>
    <x v="2"/>
    <s v="US"/>
    <s v="USD"/>
    <n v="1288657560"/>
    <n v="1286319256"/>
    <b v="0"/>
    <n v="107"/>
    <b v="1"/>
    <s v="music/indie rock"/>
    <n v="195"/>
    <n v="27.39"/>
    <x v="5"/>
    <x v="28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x v="2186"/>
    <x v="2"/>
    <s v="US"/>
    <s v="USD"/>
    <n v="1400108640"/>
    <n v="1396923624"/>
    <b v="1"/>
    <n v="122"/>
    <b v="1"/>
    <s v="technology/hardware"/>
    <n v="192"/>
    <n v="23.65"/>
    <x v="3"/>
    <x v="12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x v="133"/>
    <x v="2"/>
    <s v="US"/>
    <s v="USD"/>
    <n v="1458874388"/>
    <n v="1456285988"/>
    <b v="0"/>
    <n v="66"/>
    <b v="1"/>
    <s v="music/rock"/>
    <n v="189"/>
    <n v="43.06"/>
    <x v="5"/>
    <x v="31"/>
    <x v="3242"/>
    <d v="2016-03-25T02:53:08"/>
  </r>
  <r>
    <n v="2456"/>
    <s v="Beef Sticks to Chomp On!!"/>
    <s v="These beef sticks will make your taste buds dance with happiness. Plus they are healthier than most available today!"/>
    <n v="1500"/>
    <x v="2187"/>
    <x v="2"/>
    <s v="US"/>
    <s v="USD"/>
    <n v="1488063839"/>
    <n v="1485471839"/>
    <b v="0"/>
    <n v="67"/>
    <b v="1"/>
    <s v="food/small batch"/>
    <n v="181"/>
    <n v="40.49"/>
    <x v="7"/>
    <x v="33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564"/>
    <x v="2"/>
    <s v="US"/>
    <s v="USD"/>
    <n v="1465527600"/>
    <n v="1462252542"/>
    <b v="0"/>
    <n v="54"/>
    <b v="1"/>
    <s v="theater/plays"/>
    <n v="175"/>
    <n v="48.7"/>
    <x v="1"/>
    <x v="18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188"/>
    <x v="2"/>
    <s v="GB"/>
    <s v="GBP"/>
    <n v="1459702800"/>
    <n v="1457690386"/>
    <b v="0"/>
    <n v="38"/>
    <b v="1"/>
    <s v="theater/plays"/>
    <n v="174"/>
    <n v="68.84"/>
    <x v="1"/>
    <x v="18"/>
    <x v="3245"/>
    <d v="2016-04-03T17:00:00"/>
  </r>
  <r>
    <n v="1360"/>
    <s v="So Bad, It's Good! - A Book of Bad Movies"/>
    <s v="So Bad, It's Good! is a guide to finding the best films for your bad movie night."/>
    <n v="1500"/>
    <x v="2189"/>
    <x v="2"/>
    <s v="US"/>
    <s v="USD"/>
    <n v="1343943420"/>
    <n v="1341524220"/>
    <b v="0"/>
    <n v="81"/>
    <b v="1"/>
    <s v="publishing/nonfiction"/>
    <n v="173"/>
    <n v="32.07"/>
    <x v="2"/>
    <x v="29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x v="2190"/>
    <x v="2"/>
    <s v="GB"/>
    <s v="GBP"/>
    <n v="1405521075"/>
    <n v="1402929075"/>
    <b v="1"/>
    <n v="78"/>
    <b v="1"/>
    <s v="theater/plays"/>
    <n v="172"/>
    <n v="33.03"/>
    <x v="1"/>
    <x v="18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x v="1996"/>
    <x v="2"/>
    <s v="US"/>
    <s v="USD"/>
    <n v="1446759880"/>
    <n v="1444164280"/>
    <b v="0"/>
    <n v="57"/>
    <b v="1"/>
    <s v="theater/plays"/>
    <n v="171"/>
    <n v="44.91"/>
    <x v="1"/>
    <x v="18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x v="2191"/>
    <x v="2"/>
    <s v="US"/>
    <s v="USD"/>
    <n v="1295647200"/>
    <n v="1291428371"/>
    <b v="0"/>
    <n v="33"/>
    <b v="1"/>
    <s v="music/rock"/>
    <n v="167"/>
    <n v="75.77"/>
    <x v="5"/>
    <x v="31"/>
    <x v="3249"/>
    <d v="2011-01-21T22:00:00"/>
  </r>
  <r>
    <n v="813"/>
    <s v="Rules of Civility and Decent Behavior"/>
    <s v="A pre order campaign to fund the pressing of our second full length vinyl LP"/>
    <n v="1500"/>
    <x v="2192"/>
    <x v="2"/>
    <s v="US"/>
    <s v="USD"/>
    <n v="1342825365"/>
    <n v="1340233365"/>
    <b v="0"/>
    <n v="96"/>
    <b v="1"/>
    <s v="music/rock"/>
    <n v="160"/>
    <n v="25"/>
    <x v="5"/>
    <x v="31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x v="2078"/>
    <x v="2"/>
    <s v="US"/>
    <s v="USD"/>
    <n v="1424548719"/>
    <n v="1419364719"/>
    <b v="0"/>
    <n v="15"/>
    <b v="1"/>
    <s v="theater/spaces"/>
    <n v="158"/>
    <n v="158"/>
    <x v="1"/>
    <x v="1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93"/>
    <x v="2"/>
    <s v="US"/>
    <s v="USD"/>
    <n v="1348202807"/>
    <n v="1343018807"/>
    <b v="0"/>
    <n v="60"/>
    <b v="1"/>
    <s v="music/classical music"/>
    <n v="156"/>
    <n v="38.880000000000003"/>
    <x v="5"/>
    <x v="38"/>
    <x v="3252"/>
    <d v="2012-09-21T04:46:47"/>
  </r>
  <r>
    <n v="800"/>
    <s v="LF4 WildFire"/>
    <s v="Scotland's premier classic rock and metal festival, 3 days, 3-4 stages, family friendly,  for people of all ages"/>
    <n v="1500"/>
    <x v="2194"/>
    <x v="2"/>
    <s v="GB"/>
    <s v="GBP"/>
    <n v="1410431054"/>
    <n v="1407839054"/>
    <b v="0"/>
    <n v="56"/>
    <b v="1"/>
    <s v="music/rock"/>
    <n v="152"/>
    <n v="40.75"/>
    <x v="5"/>
    <x v="31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2093"/>
    <x v="2"/>
    <s v="US"/>
    <s v="USD"/>
    <n v="1335564000"/>
    <n v="1332182049"/>
    <b v="0"/>
    <n v="35"/>
    <b v="1"/>
    <s v="music/rock"/>
    <n v="148"/>
    <n v="63.49"/>
    <x v="5"/>
    <x v="31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x v="2195"/>
    <x v="2"/>
    <s v="US"/>
    <s v="USD"/>
    <n v="1458362023"/>
    <n v="1455773623"/>
    <b v="0"/>
    <n v="61"/>
    <b v="1"/>
    <s v="music/electronic music"/>
    <n v="145"/>
    <n v="35.74"/>
    <x v="5"/>
    <x v="26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x v="2196"/>
    <x v="2"/>
    <s v="GB"/>
    <s v="GBP"/>
    <n v="1448229600"/>
    <n v="1446401372"/>
    <b v="0"/>
    <n v="47"/>
    <b v="1"/>
    <s v="theater/plays"/>
    <n v="144"/>
    <n v="45.98"/>
    <x v="1"/>
    <x v="18"/>
    <x v="3256"/>
    <d v="2015-11-22T22:00:00"/>
  </r>
  <r>
    <n v="1655"/>
    <s v="Meg Porter Debut EP!"/>
    <s v="Berklee College of Music student, Meg Porter needs YOUR help to fund her very first EP!"/>
    <n v="1500"/>
    <x v="2197"/>
    <x v="2"/>
    <s v="US"/>
    <s v="USD"/>
    <n v="1333648820"/>
    <n v="1331060420"/>
    <b v="0"/>
    <n v="48"/>
    <b v="1"/>
    <s v="music/pop"/>
    <n v="143"/>
    <n v="44.65"/>
    <x v="5"/>
    <x v="37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x v="2040"/>
    <x v="2"/>
    <s v="US"/>
    <s v="USD"/>
    <n v="1436562000"/>
    <n v="1434440227"/>
    <b v="0"/>
    <n v="13"/>
    <b v="1"/>
    <s v="theater/plays"/>
    <n v="143"/>
    <n v="164.62"/>
    <x v="1"/>
    <x v="18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x v="2115"/>
    <x v="2"/>
    <s v="US"/>
    <s v="USD"/>
    <n v="1427860740"/>
    <n v="1424727712"/>
    <b v="0"/>
    <n v="34"/>
    <b v="1"/>
    <s v="theater/plays"/>
    <n v="140"/>
    <n v="61.82"/>
    <x v="1"/>
    <x v="18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x v="2198"/>
    <x v="2"/>
    <s v="US"/>
    <s v="USD"/>
    <n v="1331441940"/>
    <n v="1326810211"/>
    <b v="0"/>
    <n v="23"/>
    <b v="1"/>
    <s v="music/rock"/>
    <n v="137"/>
    <n v="89.42"/>
    <x v="5"/>
    <x v="31"/>
    <x v="3260"/>
    <d v="2012-03-11T04:59:00"/>
  </r>
  <r>
    <n v="1921"/>
    <s v="The Fine Spirits are making an album!"/>
    <s v="The Fine Spirits are making an album, but we need your help!"/>
    <n v="1500"/>
    <x v="2199"/>
    <x v="2"/>
    <s v="US"/>
    <s v="USD"/>
    <n v="1342243143"/>
    <n v="1339651143"/>
    <b v="0"/>
    <n v="38"/>
    <b v="1"/>
    <s v="music/indie rock"/>
    <n v="137"/>
    <n v="54"/>
    <x v="5"/>
    <x v="28"/>
    <x v="3261"/>
    <d v="2012-07-14T05:19:03"/>
  </r>
  <r>
    <n v="3159"/>
    <s v="Waxwing: A New Play"/>
    <s v="WAXWING is an exciting new world premiere of mythic (perhaps even apocalyptic!) proportions."/>
    <n v="1500"/>
    <x v="2200"/>
    <x v="2"/>
    <s v="US"/>
    <s v="USD"/>
    <n v="1326927600"/>
    <n v="1323221761"/>
    <b v="1"/>
    <n v="52"/>
    <b v="1"/>
    <s v="theater/plays"/>
    <n v="133"/>
    <n v="38.5"/>
    <x v="1"/>
    <x v="18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x v="2142"/>
    <x v="2"/>
    <s v="US"/>
    <s v="USD"/>
    <n v="1410755286"/>
    <n v="1408940886"/>
    <b v="0"/>
    <n v="23"/>
    <b v="1"/>
    <s v="music/rock"/>
    <n v="133"/>
    <n v="86.96"/>
    <x v="5"/>
    <x v="31"/>
    <x v="3263"/>
    <d v="2014-09-15T04:28:06"/>
  </r>
  <r>
    <n v="2937"/>
    <s v="UCAS"/>
    <s v="UCAS is a new British musical premiering at the Edinburgh Fringe Festival 2014."/>
    <n v="1500"/>
    <x v="2142"/>
    <x v="2"/>
    <s v="GB"/>
    <s v="GBP"/>
    <n v="1405249113"/>
    <n v="1402657113"/>
    <b v="0"/>
    <n v="55"/>
    <b v="1"/>
    <s v="theater/musical"/>
    <n v="133"/>
    <n v="36.36"/>
    <x v="1"/>
    <x v="6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x v="2201"/>
    <x v="2"/>
    <s v="US"/>
    <s v="USD"/>
    <n v="1362814119"/>
    <n v="1360222119"/>
    <b v="0"/>
    <n v="73"/>
    <b v="1"/>
    <s v="music/electronic music"/>
    <n v="133"/>
    <n v="27.3"/>
    <x v="5"/>
    <x v="26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x v="2202"/>
    <x v="2"/>
    <s v="IT"/>
    <s v="EUR"/>
    <n v="1483120216"/>
    <n v="1479232216"/>
    <b v="0"/>
    <n v="74"/>
    <b v="1"/>
    <s v="technology/space exploration"/>
    <n v="131"/>
    <n v="26.59"/>
    <x v="3"/>
    <x v="8"/>
    <x v="3266"/>
    <d v="2016-12-30T17:50:16"/>
  </r>
  <r>
    <n v="3271"/>
    <s v="Saxon Court at Southwark Playhouse"/>
    <s v="A razor sharp satire to darken your Christmas."/>
    <n v="1500"/>
    <x v="2203"/>
    <x v="2"/>
    <s v="GB"/>
    <s v="GBP"/>
    <n v="1414927775"/>
    <n v="1412332175"/>
    <b v="1"/>
    <n v="51"/>
    <b v="1"/>
    <s v="theater/plays"/>
    <n v="130"/>
    <n v="38.24"/>
    <x v="1"/>
    <x v="18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x v="2167"/>
    <x v="2"/>
    <s v="GB"/>
    <s v="GBP"/>
    <n v="1444149047"/>
    <n v="1441557047"/>
    <b v="0"/>
    <n v="37"/>
    <b v="1"/>
    <s v="theater/spaces"/>
    <n v="128"/>
    <n v="51.89"/>
    <x v="1"/>
    <x v="1"/>
    <x v="3268"/>
    <d v="2015-10-06T16:30:47"/>
  </r>
  <r>
    <n v="3479"/>
    <s v="Civil Rogues"/>
    <s v="A new comedy about what happened to a band of foolhardy actors when the Puritans closed the theatres in the 1640s."/>
    <n v="1500"/>
    <x v="2204"/>
    <x v="2"/>
    <s v="GB"/>
    <s v="GBP"/>
    <n v="1403382680"/>
    <n v="1400790680"/>
    <b v="0"/>
    <n v="56"/>
    <b v="1"/>
    <s v="theater/plays"/>
    <n v="128"/>
    <n v="34.25"/>
    <x v="1"/>
    <x v="18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2205"/>
    <x v="2"/>
    <s v="US"/>
    <s v="USD"/>
    <n v="1339022575"/>
    <n v="1336430575"/>
    <b v="0"/>
    <n v="42"/>
    <b v="1"/>
    <s v="music/indie rock"/>
    <n v="128"/>
    <n v="45.55"/>
    <x v="5"/>
    <x v="28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x v="479"/>
    <x v="2"/>
    <s v="US"/>
    <s v="USD"/>
    <n v="1356724263"/>
    <n v="1354909863"/>
    <b v="1"/>
    <n v="81"/>
    <b v="1"/>
    <s v="publishing/radio &amp; podcasts"/>
    <n v="125"/>
    <n v="23.17"/>
    <x v="2"/>
    <x v="27"/>
    <x v="3271"/>
    <d v="2012-12-28T19:51:03"/>
  </r>
  <r>
    <n v="1289"/>
    <s v="No Brains for Dinner"/>
    <s v="A chilling original Edwardian Comedy of errors and foolishness made for the Patrick Henry College stage."/>
    <n v="1500"/>
    <x v="672"/>
    <x v="2"/>
    <s v="US"/>
    <s v="USD"/>
    <n v="1483499645"/>
    <n v="1480907645"/>
    <b v="0"/>
    <n v="52"/>
    <b v="1"/>
    <s v="theater/plays"/>
    <n v="125"/>
    <n v="36.08"/>
    <x v="1"/>
    <x v="18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x v="2206"/>
    <x v="2"/>
    <s v="GB"/>
    <s v="GBP"/>
    <n v="1414701413"/>
    <n v="1412109413"/>
    <b v="0"/>
    <n v="25"/>
    <b v="1"/>
    <s v="theater/plays"/>
    <n v="122"/>
    <n v="73.239999999999995"/>
    <x v="1"/>
    <x v="18"/>
    <x v="3273"/>
    <d v="2014-10-30T20:36:53"/>
  </r>
  <r>
    <n v="3810"/>
    <s v="Romeo &amp; Juliet"/>
    <s v="Theater students of UMass present a large-scale theater collaboration that will revolutionize the way you see Shakespeare."/>
    <n v="1500"/>
    <x v="2207"/>
    <x v="2"/>
    <s v="US"/>
    <s v="USD"/>
    <n v="1426965758"/>
    <n v="1424377358"/>
    <b v="0"/>
    <n v="26"/>
    <b v="1"/>
    <s v="theater/plays"/>
    <n v="122"/>
    <n v="70.23"/>
    <x v="1"/>
    <x v="18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x v="2208"/>
    <x v="2"/>
    <s v="US"/>
    <s v="USD"/>
    <n v="1410558949"/>
    <n v="1409262949"/>
    <b v="0"/>
    <n v="13"/>
    <b v="1"/>
    <s v="theater/plays"/>
    <n v="121"/>
    <n v="140"/>
    <x v="1"/>
    <x v="18"/>
    <x v="3275"/>
    <d v="2014-09-12T21:55:49"/>
  </r>
  <r>
    <n v="1473"/>
    <s v="ONE LOVES ONLY FORM"/>
    <s v="Public Radio Project"/>
    <n v="1500"/>
    <x v="2209"/>
    <x v="2"/>
    <s v="US"/>
    <s v="USD"/>
    <n v="1330644639"/>
    <n v="1328052639"/>
    <b v="1"/>
    <n v="47"/>
    <b v="1"/>
    <s v="publishing/radio &amp; podcasts"/>
    <n v="121"/>
    <n v="38.46"/>
    <x v="2"/>
    <x v="27"/>
    <x v="3276"/>
    <d v="2012-03-01T23:30:39"/>
  </r>
  <r>
    <n v="3690"/>
    <s v="We Rise"/>
    <s v="A play honoring the lives and legacies of the activists and those remembered at the 1992 ACT UP Ashes Action at The White House"/>
    <n v="1500"/>
    <x v="2"/>
    <x v="2"/>
    <s v="US"/>
    <s v="USD"/>
    <n v="1417101683"/>
    <n v="1414506083"/>
    <b v="0"/>
    <n v="31"/>
    <b v="1"/>
    <s v="theater/plays"/>
    <n v="120"/>
    <n v="58.06"/>
    <x v="1"/>
    <x v="18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x v="2210"/>
    <x v="2"/>
    <s v="US"/>
    <s v="USD"/>
    <n v="1405614823"/>
    <n v="1403022823"/>
    <b v="0"/>
    <n v="37"/>
    <b v="1"/>
    <s v="theater/plays"/>
    <n v="119"/>
    <n v="48.34"/>
    <x v="1"/>
    <x v="18"/>
    <x v="3278"/>
    <d v="2014-07-17T16:33:43"/>
  </r>
  <r>
    <n v="1263"/>
    <s v="New Tropic Bombs EP ~ &quot;Return to Bomber Bay&quot;"/>
    <s v="A fresh batch of chaos from Toledo, Ohio's reggae-rockers, Tropic Bombs!"/>
    <n v="1500"/>
    <x v="422"/>
    <x v="2"/>
    <s v="US"/>
    <s v="USD"/>
    <n v="1396054800"/>
    <n v="1393034470"/>
    <b v="1"/>
    <n v="41"/>
    <b v="1"/>
    <s v="music/rock"/>
    <n v="119"/>
    <n v="43.54"/>
    <x v="5"/>
    <x v="31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x v="922"/>
    <x v="2"/>
    <s v="US"/>
    <s v="USD"/>
    <n v="1391718671"/>
    <n v="1390509071"/>
    <b v="0"/>
    <n v="49"/>
    <b v="1"/>
    <s v="music/pop"/>
    <n v="118"/>
    <n v="36.24"/>
    <x v="5"/>
    <x v="37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x v="2211"/>
    <x v="2"/>
    <s v="US"/>
    <s v="USD"/>
    <n v="1320220800"/>
    <n v="1315612909"/>
    <b v="0"/>
    <n v="4"/>
    <b v="1"/>
    <s v="music/rock"/>
    <n v="118"/>
    <n v="443.75"/>
    <x v="5"/>
    <x v="31"/>
    <x v="3281"/>
    <d v="2011-11-02T08:00:00"/>
  </r>
  <r>
    <n v="3370"/>
    <s v="&quot;I'm Alright&quot;...an Enso Theatre Education production."/>
    <s v="I'm Alright. A story of young women, told by young women, for the world."/>
    <n v="1500"/>
    <x v="2212"/>
    <x v="2"/>
    <s v="US"/>
    <s v="USD"/>
    <n v="1481961600"/>
    <n v="1479283285"/>
    <b v="0"/>
    <n v="26"/>
    <b v="1"/>
    <s v="theater/plays"/>
    <n v="118"/>
    <n v="67.92"/>
    <x v="1"/>
    <x v="18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x v="2213"/>
    <x v="2"/>
    <s v="US"/>
    <s v="USD"/>
    <n v="1280631600"/>
    <n v="1274889241"/>
    <b v="0"/>
    <n v="34"/>
    <b v="1"/>
    <s v="film &amp; video/shorts"/>
    <n v="115"/>
    <n v="50.59"/>
    <x v="0"/>
    <x v="40"/>
    <x v="3283"/>
    <d v="2010-08-01T03:00:00"/>
  </r>
  <r>
    <n v="526"/>
    <s v="Victory by Madicken Malm"/>
    <s v="We have a brand new play. We urgently need your help to fund our production, which opens at Theatre503 on August 18th."/>
    <n v="1500"/>
    <x v="2214"/>
    <x v="2"/>
    <s v="GB"/>
    <s v="GBP"/>
    <n v="1438966800"/>
    <n v="1436278344"/>
    <b v="0"/>
    <n v="23"/>
    <b v="1"/>
    <s v="theater/plays"/>
    <n v="114"/>
    <n v="74.349999999999994"/>
    <x v="1"/>
    <x v="18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x v="2181"/>
    <x v="2"/>
    <s v="US"/>
    <s v="USD"/>
    <n v="1418953984"/>
    <n v="1413766384"/>
    <b v="0"/>
    <n v="48"/>
    <b v="1"/>
    <s v="technology/wearables"/>
    <n v="112"/>
    <n v="35.130000000000003"/>
    <x v="3"/>
    <x v="10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x v="2215"/>
    <x v="2"/>
    <s v="GB"/>
    <s v="GBP"/>
    <n v="1406227904"/>
    <n v="1403635904"/>
    <b v="1"/>
    <n v="43"/>
    <b v="1"/>
    <s v="photography/photobooks"/>
    <n v="111"/>
    <n v="38.86"/>
    <x v="6"/>
    <x v="14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216"/>
    <x v="2"/>
    <s v="CA"/>
    <s v="CAD"/>
    <n v="1455231540"/>
    <n v="1452614847"/>
    <b v="0"/>
    <n v="35"/>
    <b v="1"/>
    <s v="theater/plays"/>
    <n v="111"/>
    <n v="47.66"/>
    <x v="1"/>
    <x v="18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x v="2217"/>
    <x v="2"/>
    <s v="US"/>
    <s v="USD"/>
    <n v="1322106796"/>
    <n v="1316919196"/>
    <b v="0"/>
    <n v="38"/>
    <b v="1"/>
    <s v="music/indie rock"/>
    <n v="111"/>
    <n v="43.71"/>
    <x v="5"/>
    <x v="28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x v="2217"/>
    <x v="2"/>
    <s v="US"/>
    <s v="USD"/>
    <n v="1434907966"/>
    <n v="1432315966"/>
    <b v="1"/>
    <n v="20"/>
    <b v="1"/>
    <s v="theater/plays"/>
    <n v="111"/>
    <n v="83.05"/>
    <x v="1"/>
    <x v="18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x v="2173"/>
    <x v="2"/>
    <s v="US"/>
    <s v="USD"/>
    <n v="1455142416"/>
    <n v="1452550416"/>
    <b v="0"/>
    <n v="18"/>
    <b v="1"/>
    <s v="technology/makerspaces"/>
    <n v="111"/>
    <n v="92.22"/>
    <x v="3"/>
    <x v="4"/>
    <x v="3290"/>
    <d v="2016-02-10T22:13:36"/>
  </r>
  <r>
    <n v="1925"/>
    <s v="The Freakniks Debut Album: Infinite Love"/>
    <s v="The Freakniks are making their psychedelic freak-folk debut studio album and they need your help."/>
    <n v="1500"/>
    <x v="613"/>
    <x v="2"/>
    <s v="US"/>
    <s v="USD"/>
    <n v="1381449600"/>
    <n v="1379540288"/>
    <b v="0"/>
    <n v="52"/>
    <b v="1"/>
    <s v="music/indie rock"/>
    <n v="110"/>
    <n v="31.83"/>
    <x v="5"/>
    <x v="28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x v="2218"/>
    <x v="2"/>
    <s v="US"/>
    <s v="USD"/>
    <n v="1412259660"/>
    <n v="1410461299"/>
    <b v="0"/>
    <n v="33"/>
    <b v="1"/>
    <s v="theater/plays"/>
    <n v="110"/>
    <n v="50.02"/>
    <x v="1"/>
    <x v="18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x v="2219"/>
    <x v="2"/>
    <s v="US"/>
    <s v="USD"/>
    <n v="1424910910"/>
    <n v="1424306110"/>
    <b v="0"/>
    <n v="18"/>
    <b v="1"/>
    <s v="theater/plays"/>
    <n v="110"/>
    <n v="91.67"/>
    <x v="1"/>
    <x v="18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2220"/>
    <x v="2"/>
    <s v="US"/>
    <s v="USD"/>
    <n v="1436290233"/>
    <n v="1433698233"/>
    <b v="0"/>
    <n v="39"/>
    <b v="1"/>
    <s v="theater/plays"/>
    <n v="109"/>
    <n v="41.92"/>
    <x v="1"/>
    <x v="18"/>
    <x v="3294"/>
    <d v="2015-07-07T17:30:33"/>
  </r>
  <r>
    <n v="1286"/>
    <s v="The Diary of a Nobody"/>
    <s v="A touring production of FRED's modern adaptation of the classic Victorian comic novel, reaching out to new audiences."/>
    <n v="1500"/>
    <x v="2221"/>
    <x v="2"/>
    <s v="GB"/>
    <s v="GBP"/>
    <n v="1424181600"/>
    <n v="1423041227"/>
    <b v="0"/>
    <n v="20"/>
    <b v="1"/>
    <s v="theater/plays"/>
    <n v="108"/>
    <n v="81.25"/>
    <x v="1"/>
    <x v="18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x v="2222"/>
    <x v="2"/>
    <s v="GB"/>
    <s v="GBP"/>
    <n v="1431164115"/>
    <n v="1428572115"/>
    <b v="0"/>
    <n v="64"/>
    <b v="1"/>
    <s v="theater/plays"/>
    <n v="108"/>
    <n v="25.25"/>
    <x v="1"/>
    <x v="18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x v="2223"/>
    <x v="2"/>
    <s v="US"/>
    <s v="USD"/>
    <n v="1386372120"/>
    <n v="1382659060"/>
    <b v="0"/>
    <n v="25"/>
    <b v="1"/>
    <s v="music/rock"/>
    <n v="107"/>
    <n v="64.44"/>
    <x v="5"/>
    <x v="31"/>
    <x v="3297"/>
    <d v="2013-12-06T23:22:00"/>
  </r>
  <r>
    <n v="738"/>
    <s v="Under the Sour Sun: Hunger through the Eyes of a Child"/>
    <s v="The true story of a child's struggle with hunger, poverty, and war in El Salvador."/>
    <n v="1500"/>
    <x v="2224"/>
    <x v="2"/>
    <s v="US"/>
    <s v="USD"/>
    <n v="1417409940"/>
    <n v="1414765794"/>
    <b v="0"/>
    <n v="41"/>
    <b v="1"/>
    <s v="publishing/nonfiction"/>
    <n v="107"/>
    <n v="39.049999999999997"/>
    <x v="2"/>
    <x v="29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x v="2225"/>
    <x v="2"/>
    <s v="GB"/>
    <s v="GBP"/>
    <n v="1427919468"/>
    <n v="1425331068"/>
    <b v="0"/>
    <n v="69"/>
    <b v="1"/>
    <s v="theater/plays"/>
    <n v="106"/>
    <n v="23.1"/>
    <x v="1"/>
    <x v="18"/>
    <x v="3299"/>
    <d v="2015-04-01T20:17:48"/>
  </r>
  <r>
    <n v="99"/>
    <s v="BEAT: An Original Short Film"/>
    <s v="A feminist tale of two girls finally giving a &quot;Nice Guy&quot; what he truly deserves. Also, dancing!"/>
    <n v="1500"/>
    <x v="2226"/>
    <x v="2"/>
    <s v="US"/>
    <s v="USD"/>
    <n v="1390426799"/>
    <n v="1387834799"/>
    <b v="0"/>
    <n v="39"/>
    <b v="1"/>
    <s v="film &amp; video/shorts"/>
    <n v="106"/>
    <n v="40.78"/>
    <x v="0"/>
    <x v="40"/>
    <x v="3300"/>
    <d v="2014-01-22T21:39:59"/>
  </r>
  <r>
    <n v="3393"/>
    <s v="The Maltese Bodkin"/>
    <s v="hiSTORYstage presents a film noir-style comedy mystery with a Shakespearean twist performed as a 1944 radio drama."/>
    <n v="1500"/>
    <x v="2227"/>
    <x v="2"/>
    <s v="US"/>
    <s v="USD"/>
    <n v="1415234760"/>
    <n v="1413065230"/>
    <b v="0"/>
    <n v="44"/>
    <b v="1"/>
    <s v="theater/plays"/>
    <n v="106"/>
    <n v="36.07"/>
    <x v="1"/>
    <x v="18"/>
    <x v="3301"/>
    <d v="2014-11-06T00:46:00"/>
  </r>
  <r>
    <n v="1618"/>
    <s v="Janus Word Album"/>
    <s v="Janus Word combines hard rock with melodic acoustic music for a unique and awesome sound."/>
    <n v="1500"/>
    <x v="2228"/>
    <x v="2"/>
    <s v="US"/>
    <s v="USD"/>
    <n v="1362757335"/>
    <n v="1359301335"/>
    <b v="0"/>
    <n v="27"/>
    <b v="1"/>
    <s v="music/rock"/>
    <n v="105"/>
    <n v="58.37"/>
    <x v="5"/>
    <x v="31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x v="830"/>
    <x v="2"/>
    <s v="US"/>
    <s v="USD"/>
    <n v="1346462462"/>
    <n v="1343870462"/>
    <b v="0"/>
    <n v="27"/>
    <b v="1"/>
    <s v="music/rock"/>
    <n v="105"/>
    <n v="58.33"/>
    <x v="5"/>
    <x v="31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x v="1775"/>
    <x v="2"/>
    <s v="DE"/>
    <s v="EUR"/>
    <n v="1435255659"/>
    <n v="1432663659"/>
    <b v="0"/>
    <n v="29"/>
    <b v="1"/>
    <s v="theater/plays"/>
    <n v="105"/>
    <n v="54.14"/>
    <x v="1"/>
    <x v="18"/>
    <x v="3304"/>
    <d v="2015-06-25T18:07:39"/>
  </r>
  <r>
    <n v="3396"/>
    <s v="Rainbowtown"/>
    <s v="&quot;Rainbowtown&quot; is a new play for kids. Help us bring it to the Main Line during the 2014 Philadelphia Fringe Festival!"/>
    <n v="1500"/>
    <x v="2229"/>
    <x v="2"/>
    <s v="US"/>
    <s v="USD"/>
    <n v="1401595140"/>
    <n v="1399286589"/>
    <b v="0"/>
    <n v="28"/>
    <b v="1"/>
    <s v="theater/plays"/>
    <n v="104"/>
    <n v="55.89"/>
    <x v="1"/>
    <x v="18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x v="2230"/>
    <x v="2"/>
    <s v="US"/>
    <s v="USD"/>
    <n v="1259686800"/>
    <n v="1252908330"/>
    <b v="0"/>
    <n v="29"/>
    <b v="1"/>
    <s v="music/rock"/>
    <n v="104"/>
    <n v="53.83"/>
    <x v="5"/>
    <x v="31"/>
    <x v="3306"/>
    <d v="2009-12-01T17:00:00"/>
  </r>
  <r>
    <n v="3388"/>
    <s v="ICONS"/>
    <s v="ICONS is a unique new play about the Amazon warrior women from Greek myth and re-imagines them from a contemporary female perspective."/>
    <n v="1500"/>
    <x v="2231"/>
    <x v="2"/>
    <s v="GB"/>
    <s v="GBP"/>
    <n v="1434625441"/>
    <n v="1432033441"/>
    <b v="0"/>
    <n v="45"/>
    <b v="1"/>
    <s v="theater/plays"/>
    <n v="104"/>
    <n v="34.6"/>
    <x v="1"/>
    <x v="18"/>
    <x v="3307"/>
    <d v="2015-06-18T11:04:01"/>
  </r>
  <r>
    <n v="1370"/>
    <s v="Food On You presents Baby's First Parental Advisory"/>
    <s v="Songs about the first year of parenthood, often inappropriate for children"/>
    <n v="1500"/>
    <x v="1237"/>
    <x v="2"/>
    <s v="US"/>
    <s v="USD"/>
    <n v="1381881890"/>
    <n v="1380585890"/>
    <b v="0"/>
    <n v="20"/>
    <b v="1"/>
    <s v="music/rock"/>
    <n v="104"/>
    <n v="77.75"/>
    <x v="5"/>
    <x v="31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2232"/>
    <x v="2"/>
    <s v="US"/>
    <s v="USD"/>
    <n v="1315457658"/>
    <n v="1312865658"/>
    <b v="0"/>
    <n v="25"/>
    <b v="1"/>
    <s v="music/indie rock"/>
    <n v="104"/>
    <n v="62.12"/>
    <x v="5"/>
    <x v="28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x v="2233"/>
    <x v="2"/>
    <s v="US"/>
    <s v="USD"/>
    <n v="1356211832"/>
    <n v="1351024232"/>
    <b v="0"/>
    <n v="23"/>
    <b v="1"/>
    <s v="music/indie rock"/>
    <n v="102"/>
    <n v="66.83"/>
    <x v="5"/>
    <x v="28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x v="2234"/>
    <x v="2"/>
    <s v="US"/>
    <s v="USD"/>
    <n v="1405017345"/>
    <n v="1403721345"/>
    <b v="0"/>
    <n v="22"/>
    <b v="1"/>
    <s v="theater/plays"/>
    <n v="102"/>
    <n v="69.819999999999993"/>
    <x v="1"/>
    <x v="18"/>
    <x v="3311"/>
    <d v="2014-07-10T18:35:45"/>
  </r>
  <r>
    <n v="3758"/>
    <s v="Luigi's Ladies"/>
    <s v="LUIGI'S LADIES: an original one-woman musical comedy"/>
    <n v="1500"/>
    <x v="2235"/>
    <x v="2"/>
    <s v="US"/>
    <s v="USD"/>
    <n v="1400475600"/>
    <n v="1397819938"/>
    <b v="0"/>
    <n v="26"/>
    <b v="1"/>
    <s v="theater/musical"/>
    <n v="102"/>
    <n v="59.04"/>
    <x v="1"/>
    <x v="6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x v="2236"/>
    <x v="2"/>
    <s v="US"/>
    <s v="USD"/>
    <n v="1400796420"/>
    <n v="1398342170"/>
    <b v="0"/>
    <n v="25"/>
    <b v="1"/>
    <s v="theater/plays"/>
    <n v="102"/>
    <n v="61.1"/>
    <x v="1"/>
    <x v="18"/>
    <x v="3313"/>
    <d v="2014-05-22T22:07:00"/>
  </r>
  <r>
    <n v="3324"/>
    <s v="At Swim, Two Boys"/>
    <s v="The play tells the story of Jim and Doyler and their friendship on the brink of Irish independence."/>
    <n v="1500"/>
    <x v="2237"/>
    <x v="2"/>
    <s v="IE"/>
    <s v="EUR"/>
    <n v="1465135190"/>
    <n v="1463925590"/>
    <b v="0"/>
    <n v="10"/>
    <b v="1"/>
    <s v="theater/plays"/>
    <n v="102"/>
    <n v="152.5"/>
    <x v="1"/>
    <x v="18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2238"/>
    <x v="2"/>
    <s v="US"/>
    <s v="USD"/>
    <n v="1307761200"/>
    <n v="1304464914"/>
    <b v="0"/>
    <n v="20"/>
    <b v="1"/>
    <s v="music/rock"/>
    <n v="101"/>
    <n v="76.05"/>
    <x v="5"/>
    <x v="31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x v="2238"/>
    <x v="2"/>
    <s v="GB"/>
    <s v="GBP"/>
    <n v="1468611272"/>
    <n v="1466019272"/>
    <b v="0"/>
    <n v="27"/>
    <b v="1"/>
    <s v="theater/plays"/>
    <n v="101"/>
    <n v="56.33"/>
    <x v="1"/>
    <x v="18"/>
    <x v="3316"/>
    <d v="2016-07-15T19:34:32"/>
  </r>
  <r>
    <n v="3511"/>
    <s v="Silent Planet"/>
    <s v="The world premiere of the first full-length play by Eve Leigh, at the intimate Finborough Theatre in London."/>
    <n v="1500"/>
    <x v="2239"/>
    <x v="2"/>
    <s v="GB"/>
    <s v="GBP"/>
    <n v="1415385000"/>
    <n v="1413406695"/>
    <b v="0"/>
    <n v="19"/>
    <b v="1"/>
    <s v="theater/plays"/>
    <n v="101"/>
    <n v="79.89"/>
    <x v="1"/>
    <x v="18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x v="2240"/>
    <x v="2"/>
    <s v="US"/>
    <s v="USD"/>
    <n v="1337786944"/>
    <n v="1335194944"/>
    <b v="0"/>
    <n v="39"/>
    <b v="1"/>
    <s v="music/indie rock"/>
    <n v="101"/>
    <n v="38.85"/>
    <x v="5"/>
    <x v="28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x v="2241"/>
    <x v="2"/>
    <s v="US"/>
    <s v="USD"/>
    <n v="1329320235"/>
    <n v="1326728235"/>
    <b v="1"/>
    <n v="7"/>
    <b v="1"/>
    <s v="film &amp; video/documentary"/>
    <n v="101"/>
    <n v="215.86"/>
    <x v="0"/>
    <x v="21"/>
    <x v="3319"/>
    <d v="2012-02-15T15:37:15"/>
  </r>
  <r>
    <n v="17"/>
    <s v="Humble Pie"/>
    <s v="Uplifting English sitcom, a love letter to youthful exuberance that proves once and for all that none of us are ready for real life."/>
    <n v="1500"/>
    <x v="2242"/>
    <x v="2"/>
    <s v="GB"/>
    <s v="GBP"/>
    <n v="1415126022"/>
    <n v="1412530422"/>
    <b v="0"/>
    <n v="36"/>
    <b v="1"/>
    <s v="film &amp; video/television"/>
    <n v="101"/>
    <n v="41.94"/>
    <x v="0"/>
    <x v="30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x v="2242"/>
    <x v="2"/>
    <s v="GB"/>
    <s v="GBP"/>
    <n v="1441995595"/>
    <n v="1439835595"/>
    <b v="0"/>
    <n v="42"/>
    <b v="1"/>
    <s v="theater/plays"/>
    <n v="101"/>
    <n v="35.950000000000003"/>
    <x v="1"/>
    <x v="18"/>
    <x v="3321"/>
    <d v="2015-09-11T18:19:55"/>
  </r>
  <r>
    <n v="3658"/>
    <s v="Mr. Marmalade"/>
    <s v="Life is hard when your own imaginary friend can't make time for you."/>
    <n v="1500"/>
    <x v="2242"/>
    <x v="2"/>
    <s v="US"/>
    <s v="USD"/>
    <n v="1404273540"/>
    <n v="1400272580"/>
    <b v="0"/>
    <n v="20"/>
    <b v="1"/>
    <s v="theater/plays"/>
    <n v="101"/>
    <n v="75.5"/>
    <x v="1"/>
    <x v="18"/>
    <x v="3322"/>
    <d v="2014-07-02T03:59:00"/>
  </r>
  <r>
    <n v="3701"/>
    <s v="Dog Show"/>
    <s v="Part-silent film, part-thriller, Dog Show sees four actors play a community of dogs and their owners. One autumn, a killer strikes."/>
    <n v="1500"/>
    <x v="2243"/>
    <x v="2"/>
    <s v="GB"/>
    <s v="GBP"/>
    <n v="1433422793"/>
    <n v="1430830793"/>
    <b v="0"/>
    <n v="39"/>
    <b v="1"/>
    <s v="theater/plays"/>
    <n v="100"/>
    <n v="38.590000000000003"/>
    <x v="1"/>
    <x v="18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x v="2244"/>
    <x v="2"/>
    <s v="US"/>
    <s v="USD"/>
    <n v="1318633200"/>
    <n v="1314947317"/>
    <b v="0"/>
    <n v="32"/>
    <b v="1"/>
    <s v="music/rock"/>
    <n v="100"/>
    <n v="46.95"/>
    <x v="5"/>
    <x v="31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x v="2245"/>
    <x v="2"/>
    <s v="US"/>
    <s v="USD"/>
    <n v="1378439940"/>
    <n v="1376003254"/>
    <b v="0"/>
    <n v="14"/>
    <b v="1"/>
    <s v="music/rock"/>
    <n v="100"/>
    <n v="107.21"/>
    <x v="5"/>
    <x v="31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x v="2246"/>
    <x v="2"/>
    <s v="US"/>
    <s v="USD"/>
    <n v="1338083997"/>
    <n v="1335491997"/>
    <b v="0"/>
    <n v="38"/>
    <b v="1"/>
    <s v="music/indie rock"/>
    <n v="100"/>
    <n v="39.49"/>
    <x v="5"/>
    <x v="28"/>
    <x v="3326"/>
    <d v="2012-05-27T01:59:57"/>
  </r>
  <r>
    <n v="3578"/>
    <s v="Home"/>
    <s v="An unsparing, slightly surreal look at the effects of the private rented sector on two young women. Based on real events."/>
    <n v="1500"/>
    <x v="2247"/>
    <x v="2"/>
    <s v="GB"/>
    <s v="GBP"/>
    <n v="1462037777"/>
    <n v="1459445777"/>
    <b v="0"/>
    <n v="37"/>
    <b v="1"/>
    <s v="theater/plays"/>
    <n v="100"/>
    <n v="40.549999999999997"/>
    <x v="1"/>
    <x v="18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x v="1072"/>
    <x v="2"/>
    <s v="US"/>
    <s v="USD"/>
    <n v="1476479447"/>
    <n v="1471295447"/>
    <b v="0"/>
    <n v="29"/>
    <b v="1"/>
    <s v="theater/spaces"/>
    <n v="100"/>
    <n v="51.72"/>
    <x v="1"/>
    <x v="1"/>
    <x v="3328"/>
    <d v="2016-10-14T21:10:47"/>
  </r>
  <r>
    <n v="3427"/>
    <s v="We Were Kings"/>
    <s v="A new play developed in collaboration with graduating theatre makers, premiering at the Edinburgh Fringe Festival 2014."/>
    <n v="1500"/>
    <x v="1072"/>
    <x v="2"/>
    <s v="GB"/>
    <s v="GBP"/>
    <n v="1404314952"/>
    <n v="1401722952"/>
    <b v="0"/>
    <n v="29"/>
    <b v="1"/>
    <s v="theater/plays"/>
    <n v="100"/>
    <n v="51.72"/>
    <x v="1"/>
    <x v="18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x v="1072"/>
    <x v="2"/>
    <s v="US"/>
    <s v="USD"/>
    <n v="1408252260"/>
    <n v="1406580436"/>
    <b v="0"/>
    <n v="29"/>
    <b v="1"/>
    <s v="theater/plays"/>
    <n v="100"/>
    <n v="51.72"/>
    <x v="1"/>
    <x v="18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x v="1072"/>
    <x v="2"/>
    <s v="GB"/>
    <s v="GBP"/>
    <n v="1406719110"/>
    <n v="1405509510"/>
    <b v="0"/>
    <n v="45"/>
    <b v="1"/>
    <s v="theater/plays"/>
    <n v="100"/>
    <n v="33.33"/>
    <x v="1"/>
    <x v="18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x v="1072"/>
    <x v="2"/>
    <s v="US"/>
    <s v="USD"/>
    <n v="1464482160"/>
    <n v="1462824832"/>
    <b v="0"/>
    <n v="27"/>
    <b v="1"/>
    <s v="theater/musical"/>
    <n v="100"/>
    <n v="55.56"/>
    <x v="1"/>
    <x v="6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x v="2248"/>
    <x v="1"/>
    <s v="GB"/>
    <s v="GBP"/>
    <n v="1435325100"/>
    <n v="1432072893"/>
    <b v="0"/>
    <n v="16"/>
    <b v="0"/>
    <s v="theater/plays"/>
    <n v="67"/>
    <n v="63.13"/>
    <x v="1"/>
    <x v="18"/>
    <x v="3333"/>
    <d v="2015-06-26T13:25:00"/>
  </r>
  <r>
    <n v="4056"/>
    <s v="American Pride"/>
    <s v="American Pride is a play centered on the Poetry of one Iraq War veteran, and follows her journey through war and back home."/>
    <n v="1500"/>
    <x v="678"/>
    <x v="1"/>
    <s v="US"/>
    <s v="USD"/>
    <n v="1467575940"/>
    <n v="1465856639"/>
    <b v="0"/>
    <n v="9"/>
    <b v="0"/>
    <s v="theater/plays"/>
    <n v="53"/>
    <n v="88.33"/>
    <x v="1"/>
    <x v="18"/>
    <x v="3334"/>
    <d v="2016-07-03T19:59:00"/>
  </r>
  <r>
    <n v="1556"/>
    <s v="West Canada - A Coffee Table Book"/>
    <s v="To gather a collection of photographs for a coffee table book that displays the beauty of Canada's west."/>
    <n v="1500"/>
    <x v="2249"/>
    <x v="1"/>
    <s v="CA"/>
    <s v="CAD"/>
    <n v="1467603624"/>
    <n v="1465011624"/>
    <b v="0"/>
    <n v="12"/>
    <b v="0"/>
    <s v="photography/nature"/>
    <n v="45"/>
    <n v="56.42"/>
    <x v="6"/>
    <x v="39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x v="2250"/>
    <x v="1"/>
    <s v="US"/>
    <s v="USD"/>
    <n v="1428097739"/>
    <n v="1427492939"/>
    <b v="0"/>
    <n v="9"/>
    <b v="0"/>
    <s v="theater/musical"/>
    <n v="30"/>
    <n v="50.56"/>
    <x v="1"/>
    <x v="6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x v="2251"/>
    <x v="1"/>
    <s v="US"/>
    <s v="USD"/>
    <n v="1432589896"/>
    <n v="1427405896"/>
    <b v="0"/>
    <n v="7"/>
    <b v="0"/>
    <s v="theater/plays"/>
    <n v="28"/>
    <n v="61"/>
    <x v="1"/>
    <x v="18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x v="2252"/>
    <x v="1"/>
    <s v="US"/>
    <s v="USD"/>
    <n v="1315341550"/>
    <n v="1312490350"/>
    <b v="0"/>
    <n v="14"/>
    <b v="0"/>
    <s v="music/indie rock"/>
    <n v="20"/>
    <n v="21.57"/>
    <x v="5"/>
    <x v="28"/>
    <x v="3338"/>
    <d v="2011-09-06T20:39:10"/>
  </r>
  <r>
    <n v="3738"/>
    <s v="'GULF' - a new play by PIVOT THEATRE"/>
    <s v="A filmic, fast-paced exploration of trust, making its debut at Camden People's Theatre this July."/>
    <n v="1500"/>
    <x v="206"/>
    <x v="1"/>
    <s v="GB"/>
    <s v="GBP"/>
    <n v="1405461600"/>
    <n v="1403562705"/>
    <b v="0"/>
    <n v="6"/>
    <b v="0"/>
    <s v="theater/plays"/>
    <n v="18"/>
    <n v="45"/>
    <x v="1"/>
    <x v="18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x v="2253"/>
    <x v="1"/>
    <s v="GB"/>
    <s v="GBP"/>
    <n v="1434063600"/>
    <n v="1430405903"/>
    <b v="0"/>
    <n v="7"/>
    <b v="0"/>
    <s v="theater/plays"/>
    <n v="12"/>
    <n v="24.71"/>
    <x v="1"/>
    <x v="18"/>
    <x v="3340"/>
    <d v="2015-06-11T23:00:00"/>
  </r>
  <r>
    <n v="4018"/>
    <s v="Time Please Fringe"/>
    <s v="Funding for a production of Time Please at the Brighton Fringe 2017... and beyond."/>
    <n v="1500"/>
    <x v="2254"/>
    <x v="1"/>
    <s v="GB"/>
    <s v="GBP"/>
    <n v="1475877108"/>
    <n v="1473285108"/>
    <b v="0"/>
    <n v="4"/>
    <b v="0"/>
    <s v="theater/plays"/>
    <n v="9"/>
    <n v="32.5"/>
    <x v="1"/>
    <x v="18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x v="1094"/>
    <x v="1"/>
    <s v="GB"/>
    <s v="GBP"/>
    <n v="1415404800"/>
    <n v="1412809644"/>
    <b v="0"/>
    <n v="10"/>
    <b v="0"/>
    <s v="theater/plays"/>
    <n v="6"/>
    <n v="9.5"/>
    <x v="1"/>
    <x v="18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x v="353"/>
    <x v="1"/>
    <s v="GB"/>
    <s v="GBP"/>
    <n v="1466323917"/>
    <n v="1463731917"/>
    <b v="0"/>
    <n v="7"/>
    <b v="0"/>
    <s v="food/food trucks"/>
    <n v="6"/>
    <n v="12.14"/>
    <x v="7"/>
    <x v="16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x v="23"/>
    <x v="1"/>
    <s v="GB"/>
    <s v="GBP"/>
    <n v="1415534400"/>
    <n v="1414538031"/>
    <b v="0"/>
    <n v="4"/>
    <b v="0"/>
    <s v="theater/plays"/>
    <n v="5"/>
    <n v="18.75"/>
    <x v="1"/>
    <x v="18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x v="152"/>
    <x v="1"/>
    <s v="CA"/>
    <s v="CAD"/>
    <n v="1409543940"/>
    <n v="1404586762"/>
    <b v="0"/>
    <n v="2"/>
    <b v="0"/>
    <s v="film &amp; video/drama"/>
    <n v="3"/>
    <n v="25.5"/>
    <x v="0"/>
    <x v="5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x v="15"/>
    <x v="1"/>
    <s v="CA"/>
    <s v="CAD"/>
    <n v="1407595447"/>
    <n v="1405003447"/>
    <b v="0"/>
    <n v="3"/>
    <b v="0"/>
    <s v="film &amp; video/animation"/>
    <n v="3"/>
    <n v="16.670000000000002"/>
    <x v="0"/>
    <x v="3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"/>
    <x v="1"/>
    <s v="US"/>
    <s v="USD"/>
    <n v="1257047940"/>
    <n v="1252718519"/>
    <b v="0"/>
    <n v="1"/>
    <b v="0"/>
    <s v="publishing/fiction"/>
    <n v="3"/>
    <n v="50"/>
    <x v="2"/>
    <x v="34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x v="15"/>
    <x v="3"/>
    <s v="US"/>
    <s v="USD"/>
    <n v="1493838720"/>
    <n v="1489439669"/>
    <b v="0"/>
    <n v="1"/>
    <b v="0"/>
    <s v="theater/plays"/>
    <n v="3"/>
    <n v="50"/>
    <x v="1"/>
    <x v="18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x v="247"/>
    <x v="0"/>
    <s v="US"/>
    <s v="USD"/>
    <n v="1433336895"/>
    <n v="1429621695"/>
    <b v="0"/>
    <n v="3"/>
    <b v="0"/>
    <s v="film &amp; video/science fiction"/>
    <n v="3"/>
    <n v="13.33"/>
    <x v="0"/>
    <x v="0"/>
    <x v="3349"/>
    <d v="2015-06-03T13:08:15"/>
  </r>
  <r>
    <n v="3871"/>
    <s v="Pocket Monsters: A Musical Parody (Canceled)"/>
    <s v="Our musical is finally ready to come to life, and we're raising funds to help make that happen!"/>
    <n v="1500"/>
    <x v="247"/>
    <x v="0"/>
    <s v="US"/>
    <s v="USD"/>
    <n v="1490809450"/>
    <n v="1485629050"/>
    <b v="0"/>
    <n v="3"/>
    <b v="0"/>
    <s v="theater/musical"/>
    <n v="3"/>
    <n v="13.33"/>
    <x v="1"/>
    <x v="6"/>
    <x v="3350"/>
    <d v="2017-03-29T17:44:10"/>
  </r>
  <r>
    <n v="3988"/>
    <s v="Folk-Tales: What Stories Do Your Folks Tell?"/>
    <s v="An evening of of stories based both in myth and truth."/>
    <n v="1500"/>
    <x v="1702"/>
    <x v="1"/>
    <s v="US"/>
    <s v="USD"/>
    <n v="1440813413"/>
    <n v="1439517413"/>
    <b v="0"/>
    <n v="4"/>
    <b v="0"/>
    <s v="theater/plays"/>
    <n v="2"/>
    <n v="8"/>
    <x v="1"/>
    <x v="18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x v="16"/>
    <x v="1"/>
    <s v="US"/>
    <s v="USD"/>
    <n v="1457901924"/>
    <n v="1452721524"/>
    <b v="0"/>
    <n v="2"/>
    <b v="0"/>
    <s v="food/food trucks"/>
    <n v="2"/>
    <n v="13"/>
    <x v="7"/>
    <x v="16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x v="328"/>
    <x v="0"/>
    <s v="US"/>
    <s v="USD"/>
    <n v="1488773332"/>
    <n v="1486613332"/>
    <b v="0"/>
    <n v="1"/>
    <b v="0"/>
    <s v="journalism/audio"/>
    <n v="1"/>
    <n v="15"/>
    <x v="8"/>
    <x v="22"/>
    <x v="3353"/>
    <d v="2017-03-06T04:08:52"/>
  </r>
  <r>
    <n v="2641"/>
    <s v="Build Flying Saucer Artificial Intelligent from sea shell"/>
    <s v="Building a Flying saucer that has Artificial Intelligent made from sea shell."/>
    <n v="1500"/>
    <x v="328"/>
    <x v="1"/>
    <s v="US"/>
    <s v="USD"/>
    <n v="1410811740"/>
    <n v="1409341863"/>
    <b v="0"/>
    <n v="1"/>
    <b v="0"/>
    <s v="technology/space exploration"/>
    <n v="1"/>
    <n v="15"/>
    <x v="3"/>
    <x v="8"/>
    <x v="3354"/>
    <d v="2014-09-15T20:09:00"/>
  </r>
  <r>
    <n v="2757"/>
    <s v="C is for Crooked"/>
    <s v="A children's letter book that Lampoons Hillary Clinton"/>
    <n v="1500"/>
    <x v="25"/>
    <x v="1"/>
    <s v="US"/>
    <s v="USD"/>
    <n v="1470498332"/>
    <n v="1469202332"/>
    <b v="0"/>
    <n v="2"/>
    <b v="0"/>
    <s v="publishing/children's books"/>
    <n v="1"/>
    <n v="5"/>
    <x v="2"/>
    <x v="25"/>
    <x v="3355"/>
    <d v="2016-08-06T15:45:32"/>
  </r>
  <r>
    <n v="3121"/>
    <s v="Ant Farm Theatre Project (Canceled)"/>
    <s v="I going to build a theatre for a local ant farm so that Ants can put on their theatre productions."/>
    <n v="1500"/>
    <x v="25"/>
    <x v="0"/>
    <s v="CA"/>
    <s v="CAD"/>
    <n v="1411748335"/>
    <n v="1406564335"/>
    <b v="0"/>
    <n v="1"/>
    <b v="0"/>
    <s v="theater/spaces"/>
    <n v="1"/>
    <n v="10"/>
    <x v="1"/>
    <x v="1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x v="25"/>
    <x v="1"/>
    <s v="GB"/>
    <s v="GBP"/>
    <n v="1427133600"/>
    <n v="1423847093"/>
    <b v="0"/>
    <n v="1"/>
    <b v="0"/>
    <s v="theater/plays"/>
    <n v="1"/>
    <n v="10"/>
    <x v="1"/>
    <x v="18"/>
    <x v="3357"/>
    <d v="2015-03-23T18:00:00"/>
  </r>
  <r>
    <n v="3915"/>
    <s v="Hardcross"/>
    <s v="Following the enormous success of Hardcross, we are looking for new ways to bring this wonderful play to a wider audience."/>
    <n v="1500"/>
    <x v="198"/>
    <x v="1"/>
    <s v="GB"/>
    <s v="GBP"/>
    <n v="1464824309"/>
    <n v="1462232309"/>
    <b v="0"/>
    <n v="1"/>
    <b v="0"/>
    <s v="theater/plays"/>
    <n v="0"/>
    <n v="5"/>
    <x v="1"/>
    <x v="18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x v="88"/>
    <x v="1"/>
    <s v="US"/>
    <s v="USD"/>
    <n v="1452234840"/>
    <n v="1450619123"/>
    <b v="0"/>
    <n v="3"/>
    <b v="0"/>
    <s v="theater/plays"/>
    <n v="0"/>
    <n v="1"/>
    <x v="1"/>
    <x v="18"/>
    <x v="3359"/>
    <d v="2016-01-08T06:34:00"/>
  </r>
  <r>
    <n v="1992"/>
    <s v="The Wonderful World of Princes &amp; Princesses"/>
    <s v="A complete revamp of all the Disney Princes &amp; Princesses!"/>
    <n v="1500"/>
    <x v="12"/>
    <x v="1"/>
    <s v="US"/>
    <s v="USD"/>
    <n v="1424229991"/>
    <n v="1421637991"/>
    <b v="0"/>
    <n v="2"/>
    <b v="0"/>
    <s v="photography/people"/>
    <n v="0"/>
    <n v="1"/>
    <x v="6"/>
    <x v="19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x v="4"/>
    <x v="1"/>
    <s v="US"/>
    <s v="USD"/>
    <n v="1414077391"/>
    <n v="1411485391"/>
    <b v="0"/>
    <n v="1"/>
    <b v="0"/>
    <s v="theater/plays"/>
    <n v="0"/>
    <n v="1"/>
    <x v="1"/>
    <x v="18"/>
    <x v="3361"/>
    <d v="2014-10-23T15:16:31"/>
  </r>
  <r>
    <n v="176"/>
    <s v="Silent Monster"/>
    <s v="I'm seeking funding to finish my short film, Silent Monster, to bring awareness to teenage bullying as well as teenage violence."/>
    <n v="1500"/>
    <x v="0"/>
    <x v="1"/>
    <s v="US"/>
    <s v="USD"/>
    <n v="1438803999"/>
    <n v="1436211999"/>
    <b v="0"/>
    <n v="0"/>
    <b v="0"/>
    <s v="film &amp; video/drama"/>
    <n v="0"/>
    <n v="0"/>
    <x v="0"/>
    <x v="5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x v="0"/>
    <x v="1"/>
    <s v="US"/>
    <s v="USD"/>
    <n v="1409891015"/>
    <n v="1407299015"/>
    <b v="0"/>
    <n v="0"/>
    <b v="0"/>
    <s v="film &amp; video/drama"/>
    <n v="0"/>
    <n v="0"/>
    <x v="0"/>
    <x v="5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x v="0"/>
    <x v="1"/>
    <s v="US"/>
    <s v="USD"/>
    <n v="1337371334"/>
    <n v="1332187334"/>
    <b v="0"/>
    <n v="0"/>
    <b v="0"/>
    <s v="film &amp; video/animation"/>
    <n v="0"/>
    <n v="0"/>
    <x v="0"/>
    <x v="3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0"/>
    <s v="US"/>
    <s v="USD"/>
    <n v="1409187056"/>
    <n v="1406595056"/>
    <b v="0"/>
    <n v="0"/>
    <b v="0"/>
    <s v="technology/web"/>
    <n v="0"/>
    <n v="0"/>
    <x v="3"/>
    <x v="7"/>
    <x v="3365"/>
    <d v="2014-08-28T00:50:56"/>
  </r>
  <r>
    <n v="914"/>
    <s v="Soul Of Man Video Project"/>
    <s v="This project is for the making of a music video. All funds will go towards production costs for this event only."/>
    <n v="1500"/>
    <x v="0"/>
    <x v="1"/>
    <s v="US"/>
    <s v="USD"/>
    <n v="1345918747"/>
    <n v="1343326747"/>
    <b v="0"/>
    <n v="0"/>
    <b v="0"/>
    <s v="music/jazz"/>
    <n v="0"/>
    <n v="0"/>
    <x v="5"/>
    <x v="24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s v="US"/>
    <s v="USD"/>
    <n v="1464190158"/>
    <n v="1461598158"/>
    <b v="0"/>
    <n v="0"/>
    <b v="0"/>
    <s v="publishing/translations"/>
    <n v="0"/>
    <n v="0"/>
    <x v="2"/>
    <x v="2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x v="0"/>
    <x v="1"/>
    <s v="US"/>
    <s v="USD"/>
    <n v="1410866659"/>
    <n v="1405682659"/>
    <b v="0"/>
    <n v="0"/>
    <b v="0"/>
    <s v="publishing/fiction"/>
    <n v="0"/>
    <n v="0"/>
    <x v="2"/>
    <x v="34"/>
    <x v="3368"/>
    <d v="2014-09-16T11:24:19"/>
  </r>
  <r>
    <n v="1586"/>
    <s v="Missouri In Pictures"/>
    <s v="Show the world the beauty that is in all of our back yards!"/>
    <n v="1500"/>
    <x v="0"/>
    <x v="1"/>
    <s v="US"/>
    <s v="USD"/>
    <n v="1428197422"/>
    <n v="1425609022"/>
    <b v="0"/>
    <n v="0"/>
    <b v="0"/>
    <s v="photography/places"/>
    <n v="0"/>
    <n v="0"/>
    <x v="6"/>
    <x v="23"/>
    <x v="3369"/>
    <d v="2015-04-05T01:30:22"/>
  </r>
  <r>
    <n v="1766"/>
    <s v="Photographic book on Melbourne's music scene"/>
    <s v="I want to create a beautiful book which documents the Melbourne music scene."/>
    <n v="1500"/>
    <x v="0"/>
    <x v="1"/>
    <s v="AU"/>
    <s v="AUD"/>
    <n v="1408999088"/>
    <n v="1407184688"/>
    <b v="1"/>
    <n v="0"/>
    <b v="0"/>
    <s v="photography/photobooks"/>
    <n v="0"/>
    <n v="0"/>
    <x v="6"/>
    <x v="14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x v="0"/>
    <x v="0"/>
    <s v="GB"/>
    <s v="GBP"/>
    <n v="1422664740"/>
    <n v="1417818036"/>
    <b v="0"/>
    <n v="0"/>
    <b v="0"/>
    <s v="technology/web"/>
    <n v="0"/>
    <n v="0"/>
    <x v="3"/>
    <x v="7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x v="0"/>
    <x v="1"/>
    <s v="GB"/>
    <s v="GBP"/>
    <n v="1403348400"/>
    <n v="1401058295"/>
    <b v="0"/>
    <n v="0"/>
    <b v="0"/>
    <s v="theater/plays"/>
    <n v="0"/>
    <n v="0"/>
    <x v="1"/>
    <x v="18"/>
    <x v="3372"/>
    <d v="2014-06-21T11:00:00"/>
  </r>
  <r>
    <n v="3733"/>
    <s v="laughter in the hood"/>
    <s v="want to donate tickets to residents who live in the community that cant afford the 35.00 price of ticket"/>
    <n v="1500"/>
    <x v="0"/>
    <x v="1"/>
    <s v="US"/>
    <s v="USD"/>
    <n v="1429396200"/>
    <n v="1428539708"/>
    <b v="0"/>
    <n v="0"/>
    <b v="0"/>
    <s v="theater/plays"/>
    <n v="0"/>
    <n v="0"/>
    <x v="1"/>
    <x v="18"/>
    <x v="3373"/>
    <d v="2015-04-18T22:30:00"/>
  </r>
  <r>
    <n v="3791"/>
    <s v="Spin! at The Cumming Playhouse"/>
    <s v="Spin! is an original musical comedy-drama presented by Blue Palm Productions."/>
    <n v="1500"/>
    <x v="0"/>
    <x v="1"/>
    <s v="US"/>
    <s v="USD"/>
    <n v="1404664592"/>
    <n v="1399480592"/>
    <b v="0"/>
    <n v="0"/>
    <b v="0"/>
    <s v="theater/musical"/>
    <n v="0"/>
    <n v="0"/>
    <x v="1"/>
    <x v="6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x v="0"/>
    <x v="1"/>
    <s v="US"/>
    <s v="USD"/>
    <n v="1439581080"/>
    <n v="1435709765"/>
    <b v="0"/>
    <n v="0"/>
    <b v="0"/>
    <s v="theater/plays"/>
    <n v="0"/>
    <n v="0"/>
    <x v="1"/>
    <x v="18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x v="1072"/>
    <x v="2"/>
    <s v="US"/>
    <s v="USD"/>
    <n v="1469329217"/>
    <n v="1466737217"/>
    <b v="0"/>
    <n v="47"/>
    <b v="1"/>
    <s v="music/metal"/>
    <n v="103"/>
    <n v="31.91"/>
    <x v="5"/>
    <x v="36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9"/>
    <x v="2"/>
    <s v="US"/>
    <s v="USD"/>
    <n v="1395435712"/>
    <n v="1392847312"/>
    <b v="0"/>
    <n v="23"/>
    <b v="1"/>
    <s v="publishing/nonfiction"/>
    <n v="111"/>
    <n v="67.39"/>
    <x v="2"/>
    <x v="29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x v="2255"/>
    <x v="2"/>
    <s v="CA"/>
    <s v="CAD"/>
    <n v="1413547200"/>
    <n v="1411417602"/>
    <b v="0"/>
    <n v="21"/>
    <b v="1"/>
    <s v="film &amp; video/documentary"/>
    <n v="102"/>
    <n v="68.099999999999994"/>
    <x v="0"/>
    <x v="21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100"/>
    <x v="1"/>
    <s v="GB"/>
    <s v="GBP"/>
    <n v="1448722494"/>
    <n v="1446562494"/>
    <b v="0"/>
    <n v="3"/>
    <b v="0"/>
    <s v="theater/plays"/>
    <n v="3"/>
    <n v="15"/>
    <x v="1"/>
    <x v="18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x v="0"/>
    <x v="1"/>
    <s v="US"/>
    <s v="USD"/>
    <n v="1326916800"/>
    <n v="1323131689"/>
    <b v="0"/>
    <n v="0"/>
    <b v="0"/>
    <s v="music/jazz"/>
    <n v="0"/>
    <n v="0"/>
    <x v="5"/>
    <x v="24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786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256"/>
    <x v="2"/>
    <s v="US"/>
    <s v="USD"/>
    <n v="1481432340"/>
    <n v="1476764077"/>
    <b v="0"/>
    <n v="193"/>
    <b v="1"/>
    <s v="technology/hardware"/>
    <n v="506"/>
    <n v="36.33"/>
    <x v="3"/>
    <x v="12"/>
    <x v="3382"/>
    <d v="2016-12-11T04:59:00"/>
  </r>
  <r>
    <n v="2999"/>
    <s v="RAT Fund-Riser"/>
    <s v="Restless Artists' Theatre is building risers and installing better lighting for our patrons.  We need to purchase raw materials."/>
    <n v="1350"/>
    <x v="675"/>
    <x v="2"/>
    <s v="US"/>
    <s v="USD"/>
    <n v="1488333600"/>
    <n v="1487094360"/>
    <b v="0"/>
    <n v="20"/>
    <b v="1"/>
    <s v="theater/spaces"/>
    <n v="119"/>
    <n v="80.25"/>
    <x v="1"/>
    <x v="1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83"/>
    <x v="2"/>
    <s v="GB"/>
    <s v="GBP"/>
    <n v="1481564080"/>
    <n v="1479144880"/>
    <b v="0"/>
    <n v="27"/>
    <b v="1"/>
    <s v="music/electronic music"/>
    <n v="103"/>
    <n v="50.59"/>
    <x v="5"/>
    <x v="26"/>
    <x v="3384"/>
    <d v="2016-12-12T17:34:40"/>
  </r>
  <r>
    <n v="3710"/>
    <s v="&quot;Loving Alanis&quot; Rocky Mountain Regional Premier"/>
    <s v="A comedy about, life, death, men, women, and the power of a good Kegel."/>
    <n v="1300"/>
    <x v="2257"/>
    <x v="2"/>
    <s v="US"/>
    <s v="USD"/>
    <n v="1428068988"/>
    <n v="1425908988"/>
    <b v="0"/>
    <n v="27"/>
    <b v="1"/>
    <s v="theater/plays"/>
    <n v="141"/>
    <n v="67.959999999999994"/>
    <x v="1"/>
    <x v="18"/>
    <x v="3385"/>
    <d v="2015-04-03T13:49:48"/>
  </r>
  <r>
    <n v="110"/>
    <s v="Earlids"/>
    <s v="Lee, an awkward teenager with sound-blocking earlids, must confront his self-isolation after a girl moves in next door."/>
    <n v="1300"/>
    <x v="2258"/>
    <x v="2"/>
    <s v="US"/>
    <s v="USD"/>
    <n v="1384408740"/>
    <n v="1381445253"/>
    <b v="0"/>
    <n v="26"/>
    <b v="1"/>
    <s v="film &amp; video/shorts"/>
    <n v="131"/>
    <n v="65.38"/>
    <x v="0"/>
    <x v="40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x v="2259"/>
    <x v="2"/>
    <s v="GB"/>
    <s v="GBP"/>
    <n v="1398451093"/>
    <n v="1395859093"/>
    <b v="0"/>
    <n v="41"/>
    <b v="1"/>
    <s v="film &amp; video/shorts"/>
    <n v="127"/>
    <n v="40.270000000000003"/>
    <x v="0"/>
    <x v="40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x v="2242"/>
    <x v="2"/>
    <s v="US"/>
    <s v="USD"/>
    <n v="1486095060"/>
    <n v="1484198170"/>
    <b v="0"/>
    <n v="31"/>
    <b v="1"/>
    <s v="music/rock"/>
    <n v="116"/>
    <n v="48.71"/>
    <x v="5"/>
    <x v="31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x v="2260"/>
    <x v="2"/>
    <s v="US"/>
    <s v="USD"/>
    <n v="1340641440"/>
    <n v="1339549982"/>
    <b v="0"/>
    <n v="38"/>
    <b v="1"/>
    <s v="music/rock"/>
    <n v="107"/>
    <n v="36.61"/>
    <x v="5"/>
    <x v="31"/>
    <x v="3389"/>
    <d v="2012-06-25T16:24:00"/>
  </r>
  <r>
    <n v="103"/>
    <s v="I'M TWENTY SOMETHING"/>
    <s v="Three friends in their twenties are trying to do the impossible - have fun on a casual Friday night."/>
    <n v="1300"/>
    <x v="2261"/>
    <x v="2"/>
    <s v="GB"/>
    <s v="GBP"/>
    <n v="1394220030"/>
    <n v="1392232830"/>
    <b v="0"/>
    <n v="49"/>
    <b v="1"/>
    <s v="film &amp; video/shorts"/>
    <n v="105"/>
    <n v="27.9"/>
    <x v="0"/>
    <x v="40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x v="2262"/>
    <x v="2"/>
    <s v="US"/>
    <s v="USD"/>
    <n v="1406509200"/>
    <n v="1404769538"/>
    <b v="0"/>
    <n v="26"/>
    <b v="1"/>
    <s v="music/rock"/>
    <n v="100"/>
    <n v="50.04"/>
    <x v="5"/>
    <x v="31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x v="1385"/>
    <x v="1"/>
    <s v="US"/>
    <s v="USD"/>
    <n v="1406876400"/>
    <n v="1405024561"/>
    <b v="0"/>
    <n v="10"/>
    <b v="0"/>
    <s v="theater/plays"/>
    <n v="48"/>
    <n v="62"/>
    <x v="1"/>
    <x v="18"/>
    <x v="3392"/>
    <d v="2014-08-01T07:00:00"/>
  </r>
  <r>
    <n v="26"/>
    <s v="You, Me &amp; Sicily:  Part I Editing"/>
    <s v="Highlighting Sicily's points of light: its extraordinary people. Editing phase is now underway!!!"/>
    <n v="1250"/>
    <x v="2263"/>
    <x v="2"/>
    <s v="US"/>
    <s v="USD"/>
    <n v="1408278144"/>
    <n v="1404822144"/>
    <b v="0"/>
    <n v="19"/>
    <b v="1"/>
    <s v="film &amp; video/television"/>
    <n v="155"/>
    <n v="102.11"/>
    <x v="0"/>
    <x v="30"/>
    <x v="3393"/>
    <d v="2014-08-17T12:22:24"/>
  </r>
  <r>
    <n v="2558"/>
    <s v="Hopkins Sinfonia 2015 Season"/>
    <s v="The Hopkins Sinfonia is looking for your support to run our 2015 Season made up of five concerts."/>
    <n v="1250"/>
    <x v="2264"/>
    <x v="2"/>
    <s v="AU"/>
    <s v="AUD"/>
    <n v="1430488740"/>
    <n v="1427747906"/>
    <b v="0"/>
    <n v="18"/>
    <b v="1"/>
    <s v="music/classical music"/>
    <n v="109"/>
    <n v="75.61"/>
    <x v="5"/>
    <x v="38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x v="2265"/>
    <x v="2"/>
    <s v="GB"/>
    <s v="GBP"/>
    <n v="1438543889"/>
    <n v="1436383889"/>
    <b v="0"/>
    <n v="28"/>
    <b v="1"/>
    <s v="theater/musical"/>
    <n v="106"/>
    <n v="47.43"/>
    <x v="1"/>
    <x v="6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x v="2266"/>
    <x v="2"/>
    <s v="US"/>
    <s v="USD"/>
    <n v="1423724400"/>
    <n v="1421274954"/>
    <b v="0"/>
    <n v="28"/>
    <b v="1"/>
    <s v="theater/plays"/>
    <n v="105"/>
    <n v="47"/>
    <x v="1"/>
    <x v="18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x v="1197"/>
    <x v="2"/>
    <s v="US"/>
    <s v="USD"/>
    <n v="1354845600"/>
    <n v="1352766300"/>
    <b v="1"/>
    <n v="25"/>
    <b v="1"/>
    <s v="theater/plays"/>
    <n v="104"/>
    <n v="52"/>
    <x v="1"/>
    <x v="18"/>
    <x v="3397"/>
    <d v="2012-12-07T02:00:00"/>
  </r>
  <r>
    <n v="3613"/>
    <s v="HIS NAME IS ARTHUR HOLMBERG"/>
    <s v="a woman walks into a bar except she looks like a man and no one's serving drinks. one night only"/>
    <n v="1250"/>
    <x v="243"/>
    <x v="2"/>
    <s v="US"/>
    <s v="USD"/>
    <n v="1403964574"/>
    <n v="1401372574"/>
    <b v="0"/>
    <n v="20"/>
    <b v="1"/>
    <s v="theater/plays"/>
    <n v="100"/>
    <n v="62.5"/>
    <x v="1"/>
    <x v="18"/>
    <x v="3398"/>
    <d v="2014-06-28T14:09:34"/>
  </r>
  <r>
    <n v="1728"/>
    <s v="With His Presence"/>
    <s v="Be in God's presence through instrumental covers of hymns. Help me build a home studio to freely distribute this album."/>
    <n v="1250"/>
    <x v="2267"/>
    <x v="1"/>
    <s v="US"/>
    <s v="USD"/>
    <n v="1445439674"/>
    <n v="1442847674"/>
    <b v="0"/>
    <n v="7"/>
    <b v="0"/>
    <s v="music/faith"/>
    <n v="68"/>
    <n v="122.14"/>
    <x v="5"/>
    <x v="15"/>
    <x v="3399"/>
    <d v="2015-10-21T15:01:14"/>
  </r>
  <r>
    <n v="3998"/>
    <s v="Forsaken Angels-A New Play"/>
    <s v="Forsaken Angels, a powerful new play by William Leary, author of DCMTA's Best Of 2014 Play Masquerade."/>
    <n v="1250"/>
    <x v="1274"/>
    <x v="1"/>
    <s v="US"/>
    <s v="USD"/>
    <n v="1427580426"/>
    <n v="1424992026"/>
    <b v="0"/>
    <n v="12"/>
    <b v="0"/>
    <s v="theater/plays"/>
    <n v="57"/>
    <n v="59.58"/>
    <x v="1"/>
    <x v="18"/>
    <x v="3400"/>
    <d v="2015-03-28T22:07:06"/>
  </r>
  <r>
    <n v="4069"/>
    <s v="The Pendulum Swings"/>
    <s v="'The Pendulum Swings' is a three-act dark comedy that sees Frank and Michael await their execution on Death Row."/>
    <n v="1250"/>
    <x v="382"/>
    <x v="1"/>
    <s v="GB"/>
    <s v="GBP"/>
    <n v="1425124800"/>
    <n v="1421596356"/>
    <b v="0"/>
    <n v="13"/>
    <b v="0"/>
    <s v="theater/plays"/>
    <n v="34"/>
    <n v="33.08"/>
    <x v="1"/>
    <x v="18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x v="2268"/>
    <x v="1"/>
    <s v="US"/>
    <s v="USD"/>
    <n v="1411779761"/>
    <n v="1409187761"/>
    <b v="0"/>
    <n v="4"/>
    <b v="0"/>
    <s v="theater/plays"/>
    <n v="2"/>
    <n v="5.75"/>
    <x v="1"/>
    <x v="18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"/>
    <x v="3"/>
    <s v="US"/>
    <s v="USD"/>
    <n v="1492542819"/>
    <n v="1489090419"/>
    <b v="0"/>
    <n v="1"/>
    <b v="0"/>
    <s v="theater/plays"/>
    <n v="1"/>
    <n v="10"/>
    <x v="1"/>
    <x v="18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x v="2269"/>
    <x v="2"/>
    <s v="GB"/>
    <s v="GBP"/>
    <n v="1461276000"/>
    <n v="1460055300"/>
    <b v="0"/>
    <n v="88"/>
    <b v="1"/>
    <s v="games/tabletop games"/>
    <n v="503"/>
    <n v="68.63"/>
    <x v="4"/>
    <x v="32"/>
    <x v="3404"/>
    <d v="2016-04-21T22:00:00"/>
  </r>
  <r>
    <n v="1752"/>
    <s v="Adfectus Book"/>
    <s v="A little book of calm, in picture form, that will soothe the soul and un-furrow the brow."/>
    <n v="1200"/>
    <x v="2270"/>
    <x v="2"/>
    <s v="GB"/>
    <s v="GBP"/>
    <n v="1476425082"/>
    <n v="1473833082"/>
    <b v="0"/>
    <n v="90"/>
    <b v="1"/>
    <s v="photography/photobooks"/>
    <n v="260"/>
    <n v="34.69"/>
    <x v="6"/>
    <x v="14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71"/>
    <x v="2"/>
    <s v="US"/>
    <s v="USD"/>
    <n v="1273911000"/>
    <n v="1268822909"/>
    <b v="1"/>
    <n v="33"/>
    <b v="1"/>
    <s v="photography/photobooks"/>
    <n v="215"/>
    <n v="78.180000000000007"/>
    <x v="6"/>
    <x v="14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x v="2272"/>
    <x v="2"/>
    <s v="US"/>
    <s v="USD"/>
    <n v="1373243181"/>
    <n v="1370651181"/>
    <b v="0"/>
    <n v="24"/>
    <b v="1"/>
    <s v="film &amp; video/shorts"/>
    <n v="173"/>
    <n v="86.67"/>
    <x v="0"/>
    <x v="40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73"/>
    <x v="2"/>
    <s v="US"/>
    <s v="USD"/>
    <n v="1339074857"/>
    <n v="1336482857"/>
    <b v="1"/>
    <n v="50"/>
    <b v="1"/>
    <s v="music/indie rock"/>
    <n v="157"/>
    <n v="37.67"/>
    <x v="5"/>
    <x v="28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x v="2274"/>
    <x v="2"/>
    <s v="US"/>
    <s v="USD"/>
    <n v="1445921940"/>
    <n v="1444699549"/>
    <b v="0"/>
    <n v="35"/>
    <b v="1"/>
    <s v="music/indie rock"/>
    <n v="148"/>
    <n v="50.66"/>
    <x v="5"/>
    <x v="28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x v="2275"/>
    <x v="2"/>
    <s v="GB"/>
    <s v="GBP"/>
    <n v="1429138740"/>
    <n v="1426528418"/>
    <b v="0"/>
    <n v="76"/>
    <b v="1"/>
    <s v="music/metal"/>
    <n v="144"/>
    <n v="22.74"/>
    <x v="5"/>
    <x v="36"/>
    <x v="3410"/>
    <d v="2015-04-15T22:59:00"/>
  </r>
  <r>
    <n v="3439"/>
    <s v="Cirque Inspired Alice's Adventures in Wonderland"/>
    <s v="Help a small theater produce an original adaptation of Lewis Carroll's classic story."/>
    <n v="1200"/>
    <x v="2276"/>
    <x v="2"/>
    <s v="US"/>
    <s v="USD"/>
    <n v="1453179540"/>
    <n v="1452030730"/>
    <b v="0"/>
    <n v="18"/>
    <b v="1"/>
    <s v="theater/plays"/>
    <n v="135"/>
    <n v="89.79"/>
    <x v="1"/>
    <x v="18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2229"/>
    <x v="2"/>
    <s v="CA"/>
    <s v="CAD"/>
    <n v="1484110800"/>
    <n v="1482281094"/>
    <b v="0"/>
    <n v="18"/>
    <b v="1"/>
    <s v="theater/plays"/>
    <n v="130"/>
    <n v="86.94"/>
    <x v="1"/>
    <x v="18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277"/>
    <x v="2"/>
    <s v="GB"/>
    <s v="GBP"/>
    <n v="1465672979"/>
    <n v="1463080979"/>
    <b v="0"/>
    <n v="64"/>
    <b v="1"/>
    <s v="publishing/nonfiction"/>
    <n v="130"/>
    <n v="24.42"/>
    <x v="2"/>
    <x v="29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x v="2278"/>
    <x v="2"/>
    <s v="US"/>
    <s v="USD"/>
    <n v="1458057600"/>
    <n v="1455938520"/>
    <b v="0"/>
    <n v="24"/>
    <b v="1"/>
    <s v="theater/musical"/>
    <n v="129"/>
    <n v="64.459999999999994"/>
    <x v="1"/>
    <x v="6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x v="1071"/>
    <x v="2"/>
    <s v="US"/>
    <s v="USD"/>
    <n v="1316746837"/>
    <n v="1314154837"/>
    <b v="0"/>
    <n v="21"/>
    <b v="1"/>
    <s v="film &amp; video/shorts"/>
    <n v="126"/>
    <n v="71.709999999999994"/>
    <x v="0"/>
    <x v="40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x v="2279"/>
    <x v="2"/>
    <s v="US"/>
    <s v="USD"/>
    <n v="1359240856"/>
    <n v="1356648856"/>
    <b v="0"/>
    <n v="34"/>
    <b v="1"/>
    <s v="music/rock"/>
    <n v="125"/>
    <n v="44.21"/>
    <x v="5"/>
    <x v="31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x v="1072"/>
    <x v="2"/>
    <s v="GB"/>
    <s v="GBP"/>
    <n v="1484687436"/>
    <n v="1482095436"/>
    <b v="0"/>
    <n v="30"/>
    <b v="1"/>
    <s v="theater/plays"/>
    <n v="125"/>
    <n v="50"/>
    <x v="1"/>
    <x v="18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x v="2280"/>
    <x v="2"/>
    <s v="GB"/>
    <s v="GBP"/>
    <n v="1403258049"/>
    <n v="1400666049"/>
    <b v="1"/>
    <n v="45"/>
    <b v="1"/>
    <s v="theater/plays"/>
    <n v="120"/>
    <n v="31.93"/>
    <x v="1"/>
    <x v="18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x v="2281"/>
    <x v="2"/>
    <s v="CA"/>
    <s v="CAD"/>
    <n v="1417460940"/>
    <n v="1416516972"/>
    <b v="0"/>
    <n v="20"/>
    <b v="1"/>
    <s v="theater/plays"/>
    <n v="117"/>
    <n v="70"/>
    <x v="1"/>
    <x v="18"/>
    <x v="3419"/>
    <d v="2014-12-01T19:09:00"/>
  </r>
  <r>
    <n v="787"/>
    <s v="Mahayla CD Pressing"/>
    <s v="We've made our goal with your help. Thanks so much! This is a great time to pre-purchase the album and get some extra perks."/>
    <n v="1200"/>
    <x v="2282"/>
    <x v="2"/>
    <s v="US"/>
    <s v="USD"/>
    <n v="1383318226"/>
    <n v="1380726226"/>
    <b v="0"/>
    <n v="17"/>
    <b v="1"/>
    <s v="music/rock"/>
    <n v="114"/>
    <n v="80.59"/>
    <x v="5"/>
    <x v="31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x v="2283"/>
    <x v="2"/>
    <s v="US"/>
    <s v="USD"/>
    <n v="1297160329"/>
    <n v="1295000329"/>
    <b v="0"/>
    <n v="47"/>
    <b v="1"/>
    <s v="music/indie rock"/>
    <n v="114"/>
    <n v="29.02"/>
    <x v="5"/>
    <x v="28"/>
    <x v="3421"/>
    <d v="2011-02-08T10:18:49"/>
  </r>
  <r>
    <n v="1741"/>
    <s v="Caught off Guard"/>
    <s v="A photo journal documenting my experiences and travels across New Zealand"/>
    <n v="1200"/>
    <x v="2284"/>
    <x v="2"/>
    <s v="GB"/>
    <s v="GBP"/>
    <n v="1433948671"/>
    <n v="1430060671"/>
    <b v="0"/>
    <n v="52"/>
    <b v="1"/>
    <s v="photography/photobooks"/>
    <n v="111"/>
    <n v="25.58"/>
    <x v="6"/>
    <x v="14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x v="2285"/>
    <x v="2"/>
    <s v="GB"/>
    <s v="GBP"/>
    <n v="1441042275"/>
    <n v="1438882275"/>
    <b v="0"/>
    <n v="32"/>
    <b v="1"/>
    <s v="theater/plays"/>
    <n v="105"/>
    <n v="39.380000000000003"/>
    <x v="1"/>
    <x v="18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x v="2286"/>
    <x v="2"/>
    <s v="US"/>
    <s v="USD"/>
    <n v="1455936335"/>
    <n v="1452048335"/>
    <b v="0"/>
    <n v="9"/>
    <b v="1"/>
    <s v="theater/plays"/>
    <n v="105"/>
    <n v="139.56"/>
    <x v="1"/>
    <x v="18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x v="243"/>
    <x v="2"/>
    <s v="GB"/>
    <s v="GBP"/>
    <n v="1446213612"/>
    <n v="1443621612"/>
    <b v="1"/>
    <n v="21"/>
    <b v="1"/>
    <s v="theater/plays"/>
    <n v="104"/>
    <n v="59.52"/>
    <x v="1"/>
    <x v="18"/>
    <x v="3425"/>
    <d v="2015-10-30T14:00:12"/>
  </r>
  <r>
    <n v="3399"/>
    <s v="Spinning Wheel Youth Takeover"/>
    <s v="13 young people have taken over Spinning Wheel Theatre to choose, produce and create their own show from scratch."/>
    <n v="1200"/>
    <x v="1075"/>
    <x v="2"/>
    <s v="GB"/>
    <s v="GBP"/>
    <n v="1424556325"/>
    <n v="1421964325"/>
    <b v="0"/>
    <n v="46"/>
    <b v="1"/>
    <s v="theater/plays"/>
    <n v="104"/>
    <n v="27.07"/>
    <x v="1"/>
    <x v="18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x v="482"/>
    <x v="2"/>
    <s v="US"/>
    <s v="USD"/>
    <n v="1415832338"/>
    <n v="1413236738"/>
    <b v="0"/>
    <n v="29"/>
    <b v="1"/>
    <s v="music/indie rock"/>
    <n v="102"/>
    <n v="42.24"/>
    <x v="5"/>
    <x v="28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x v="2287"/>
    <x v="2"/>
    <s v="US"/>
    <s v="USD"/>
    <n v="1388553960"/>
    <n v="1385754986"/>
    <b v="0"/>
    <n v="23"/>
    <b v="1"/>
    <s v="music/rock"/>
    <n v="101"/>
    <n v="52.83"/>
    <x v="5"/>
    <x v="31"/>
    <x v="3428"/>
    <d v="2014-01-01T05:26:00"/>
  </r>
  <r>
    <n v="857"/>
    <s v="A Reason To Breathe - DEBUT ALBUM"/>
    <s v="Modern Post-Hardcore/Electro music (Hardstyle, EDM, Trap, Dubstep, Dembow, House)."/>
    <n v="1200"/>
    <x v="2288"/>
    <x v="2"/>
    <s v="ES"/>
    <s v="EUR"/>
    <n v="1448463431"/>
    <n v="1444831031"/>
    <b v="0"/>
    <n v="24"/>
    <b v="1"/>
    <s v="music/metal"/>
    <n v="100"/>
    <n v="50"/>
    <x v="5"/>
    <x v="36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x v="2288"/>
    <x v="2"/>
    <s v="US"/>
    <s v="USD"/>
    <n v="1308011727"/>
    <n v="1306283727"/>
    <b v="0"/>
    <n v="28"/>
    <b v="1"/>
    <s v="music/pop"/>
    <n v="100"/>
    <n v="42.86"/>
    <x v="5"/>
    <x v="37"/>
    <x v="3430"/>
    <d v="2011-06-14T00:35:27"/>
  </r>
  <r>
    <n v="3666"/>
    <s v="Israel LÃ³pez @ Ojai Playwrights Conference"/>
    <s v="Artistic Internship @ Ojai Playwrights Conference"/>
    <n v="1200"/>
    <x v="2288"/>
    <x v="2"/>
    <s v="US"/>
    <s v="USD"/>
    <n v="1406185200"/>
    <n v="1404337382"/>
    <b v="0"/>
    <n v="38"/>
    <b v="1"/>
    <s v="theater/plays"/>
    <n v="100"/>
    <n v="31.58"/>
    <x v="1"/>
    <x v="18"/>
    <x v="3431"/>
    <d v="2014-07-24T07:00:00"/>
  </r>
  <r>
    <n v="2955"/>
    <s v="A Stage for Stage Door Theater Company (Canceled)"/>
    <s v="Stage Door Theater needs a stage for its current and future productions. Can you help?"/>
    <n v="1200"/>
    <x v="1274"/>
    <x v="0"/>
    <s v="US"/>
    <s v="USD"/>
    <n v="1434476849"/>
    <n v="1431884849"/>
    <b v="0"/>
    <n v="11"/>
    <b v="0"/>
    <s v="theater/spaces"/>
    <n v="60"/>
    <n v="65"/>
    <x v="1"/>
    <x v="1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684"/>
    <x v="1"/>
    <s v="GB"/>
    <s v="GBP"/>
    <n v="1488394800"/>
    <n v="1486681708"/>
    <b v="0"/>
    <n v="14"/>
    <b v="0"/>
    <s v="theater/plays"/>
    <n v="38"/>
    <n v="32.36"/>
    <x v="1"/>
    <x v="18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x v="2289"/>
    <x v="1"/>
    <s v="GB"/>
    <s v="GBP"/>
    <n v="1428951600"/>
    <n v="1425512843"/>
    <b v="0"/>
    <n v="13"/>
    <b v="0"/>
    <s v="film &amp; video/drama"/>
    <n v="33"/>
    <n v="30.85"/>
    <x v="0"/>
    <x v="5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290"/>
    <x v="1"/>
    <s v="US"/>
    <s v="USD"/>
    <n v="1411930556"/>
    <n v="1409338556"/>
    <b v="0"/>
    <n v="12"/>
    <b v="0"/>
    <s v="theater/plays"/>
    <n v="24"/>
    <n v="24.33"/>
    <x v="1"/>
    <x v="18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145"/>
    <x v="1"/>
    <s v="GB"/>
    <s v="GBP"/>
    <n v="1459368658"/>
    <n v="1454188258"/>
    <b v="0"/>
    <n v="12"/>
    <b v="0"/>
    <s v="food/food trucks"/>
    <n v="17"/>
    <n v="16.829999999999998"/>
    <x v="7"/>
    <x v="16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x v="181"/>
    <x v="1"/>
    <s v="US"/>
    <s v="USD"/>
    <n v="1424014680"/>
    <n v="1418922443"/>
    <b v="0"/>
    <n v="1"/>
    <b v="0"/>
    <s v="publishing/fiction"/>
    <n v="8"/>
    <n v="100"/>
    <x v="2"/>
    <x v="34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x v="87"/>
    <x v="1"/>
    <s v="US"/>
    <s v="USD"/>
    <n v="1406743396"/>
    <n v="1404151396"/>
    <b v="0"/>
    <n v="4"/>
    <b v="0"/>
    <s v="photography/photobooks"/>
    <n v="2"/>
    <n v="6.25"/>
    <x v="6"/>
    <x v="14"/>
    <x v="3438"/>
    <d v="2014-07-30T18:03:16"/>
  </r>
  <r>
    <n v="131"/>
    <s v="I (Canceled)"/>
    <s v="I"/>
    <n v="1200"/>
    <x v="0"/>
    <x v="0"/>
    <s v="US"/>
    <s v="USD"/>
    <n v="1467763200"/>
    <n v="1466453161"/>
    <b v="0"/>
    <n v="0"/>
    <b v="0"/>
    <s v="film &amp; video/science fiction"/>
    <n v="0"/>
    <n v="0"/>
    <x v="0"/>
    <x v="0"/>
    <x v="3439"/>
    <d v="2016-07-06T00:00:00"/>
  </r>
  <r>
    <n v="710"/>
    <s v="Hate York Shirt 2.0"/>
    <s v="Shirts, so technologically advanced, they connect mentally to their audience upon sight."/>
    <n v="1200"/>
    <x v="0"/>
    <x v="1"/>
    <s v="CA"/>
    <s v="CAD"/>
    <n v="1408495440"/>
    <n v="1405640302"/>
    <b v="0"/>
    <n v="0"/>
    <b v="0"/>
    <s v="technology/wearables"/>
    <n v="0"/>
    <n v="0"/>
    <x v="3"/>
    <x v="10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x v="0"/>
    <x v="1"/>
    <s v="US"/>
    <s v="USD"/>
    <n v="1401464101"/>
    <n v="1400600101"/>
    <b v="0"/>
    <n v="0"/>
    <b v="0"/>
    <s v="photography/places"/>
    <n v="0"/>
    <n v="0"/>
    <x v="6"/>
    <x v="23"/>
    <x v="3441"/>
    <d v="2014-05-30T15:35:01"/>
  </r>
  <r>
    <n v="1589"/>
    <s v="A Side Of The World In Canvas"/>
    <s v="I want to be able to have my own photography inside a canvas and have it be displayed everywhere."/>
    <n v="1200"/>
    <x v="0"/>
    <x v="1"/>
    <s v="US"/>
    <s v="USD"/>
    <n v="1444433886"/>
    <n v="1441841886"/>
    <b v="0"/>
    <n v="0"/>
    <b v="0"/>
    <s v="photography/places"/>
    <n v="0"/>
    <n v="0"/>
    <x v="6"/>
    <x v="23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s v="US"/>
    <s v="USD"/>
    <n v="1465790400"/>
    <n v="1462210950"/>
    <b v="0"/>
    <n v="0"/>
    <b v="0"/>
    <s v="theater/plays"/>
    <n v="0"/>
    <n v="0"/>
    <x v="1"/>
    <x v="18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x v="0"/>
    <x v="1"/>
    <s v="US"/>
    <s v="USD"/>
    <n v="1404532740"/>
    <n v="1401823952"/>
    <b v="0"/>
    <n v="0"/>
    <b v="0"/>
    <s v="theater/plays"/>
    <n v="0"/>
    <n v="0"/>
    <x v="1"/>
    <x v="18"/>
    <x v="3444"/>
    <d v="2014-07-05T03:59:00"/>
  </r>
  <r>
    <n v="3942"/>
    <s v="Epic Proportions"/>
    <s v="In the 30's, two brothers, Benny and Phil, who go to the Arizona desert to be extras in a huge Biblical epic. Riotous comedy!"/>
    <n v="1200"/>
    <x v="0"/>
    <x v="1"/>
    <s v="US"/>
    <s v="USD"/>
    <n v="1434490914"/>
    <n v="1429306914"/>
    <b v="0"/>
    <n v="0"/>
    <b v="0"/>
    <s v="theater/plays"/>
    <n v="0"/>
    <n v="0"/>
    <x v="1"/>
    <x v="18"/>
    <x v="3445"/>
    <d v="2015-06-16T21:41:54"/>
  </r>
  <r>
    <n v="528"/>
    <s v="Devastated No Matter What"/>
    <s v="A Festival Backed Production of a Full-Length Play."/>
    <n v="1150"/>
    <x v="2284"/>
    <x v="2"/>
    <s v="US"/>
    <s v="USD"/>
    <n v="1434921600"/>
    <n v="1433109907"/>
    <b v="0"/>
    <n v="30"/>
    <b v="1"/>
    <s v="theater/plays"/>
    <n v="116"/>
    <n v="44.33"/>
    <x v="1"/>
    <x v="18"/>
    <x v="3446"/>
    <d v="2015-06-21T21:20:00"/>
  </r>
  <r>
    <n v="2512"/>
    <s v="Somethin' Tasty"/>
    <s v="Somethin' Tasty is a unique coffee, pastry &amp; retail store. We consign from all local sources: pottery, glass &amp; art."/>
    <n v="1150"/>
    <x v="0"/>
    <x v="1"/>
    <s v="US"/>
    <s v="USD"/>
    <n v="1418504561"/>
    <n v="1417208561"/>
    <b v="0"/>
    <n v="0"/>
    <b v="0"/>
    <s v="food/restaurants"/>
    <n v="0"/>
    <n v="0"/>
    <x v="7"/>
    <x v="20"/>
    <x v="3447"/>
    <d v="2014-12-13T21:02:41"/>
  </r>
  <r>
    <n v="173"/>
    <s v="7 Sins"/>
    <s v="This is a film inspired by Quentin Tarantino, I want to make a film thats entertaining yet gritty. 7 Sins is in pre-production."/>
    <n v="1110"/>
    <x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x v="2291"/>
    <x v="2"/>
    <s v="GB"/>
    <s v="GBP"/>
    <n v="1399324717"/>
    <n v="1395436717"/>
    <b v="0"/>
    <n v="191"/>
    <b v="1"/>
    <s v="technology/hardware"/>
    <n v="384"/>
    <n v="22.12"/>
    <x v="3"/>
    <x v="12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x v="2292"/>
    <x v="2"/>
    <s v="GB"/>
    <s v="GBP"/>
    <n v="1394460000"/>
    <n v="1393233855"/>
    <b v="0"/>
    <n v="47"/>
    <b v="1"/>
    <s v="music/metal"/>
    <n v="122"/>
    <n v="28.55"/>
    <x v="5"/>
    <x v="36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2293"/>
    <x v="2"/>
    <s v="US"/>
    <s v="USD"/>
    <n v="1334784160"/>
    <n v="1332192160"/>
    <b v="0"/>
    <n v="34"/>
    <b v="1"/>
    <s v="music/pop"/>
    <n v="120"/>
    <n v="38.79"/>
    <x v="5"/>
    <x v="37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x v="2294"/>
    <x v="2"/>
    <s v="US"/>
    <s v="USD"/>
    <n v="1335891603"/>
    <n v="1330711203"/>
    <b v="0"/>
    <n v="19"/>
    <b v="1"/>
    <s v="music/indie rock"/>
    <n v="114"/>
    <n v="65.84"/>
    <x v="5"/>
    <x v="28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x v="1685"/>
    <x v="2"/>
    <s v="CA"/>
    <s v="CAD"/>
    <n v="1409072982"/>
    <n v="1407258582"/>
    <b v="0"/>
    <n v="15"/>
    <b v="1"/>
    <s v="theater/plays"/>
    <n v="108"/>
    <n v="79"/>
    <x v="1"/>
    <x v="18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x v="141"/>
    <x v="2"/>
    <s v="US"/>
    <s v="USD"/>
    <n v="1334556624"/>
    <n v="1333001424"/>
    <b v="0"/>
    <n v="34"/>
    <b v="1"/>
    <s v="music/electronic music"/>
    <n v="103"/>
    <n v="33.24"/>
    <x v="5"/>
    <x v="26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x v="2295"/>
    <x v="2"/>
    <s v="US"/>
    <s v="USD"/>
    <n v="1427860740"/>
    <n v="1426002684"/>
    <b v="0"/>
    <n v="19"/>
    <b v="1"/>
    <s v="theater/plays"/>
    <n v="102"/>
    <n v="59.21"/>
    <x v="1"/>
    <x v="18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x v="1"/>
    <x v="2"/>
    <s v="US"/>
    <s v="USD"/>
    <n v="1460730079"/>
    <n v="1458138079"/>
    <b v="0"/>
    <n v="15"/>
    <b v="1"/>
    <s v="theater/musical"/>
    <n v="100"/>
    <n v="73.33"/>
    <x v="1"/>
    <x v="6"/>
    <x v="3456"/>
    <d v="2016-04-15T14:21:19"/>
  </r>
  <r>
    <n v="2124"/>
    <s v="AZAMAR"/>
    <s v="AZAMAR is a Role Playing Game world involving fantasy and high magic, based on the popular OpenD6 OGL using the Cinema6 RPG Framework."/>
    <n v="1100"/>
    <x v="691"/>
    <x v="1"/>
    <s v="US"/>
    <s v="USD"/>
    <n v="1291093200"/>
    <n v="1286930435"/>
    <b v="0"/>
    <n v="5"/>
    <b v="0"/>
    <s v="games/video games"/>
    <n v="10"/>
    <n v="23"/>
    <x v="4"/>
    <x v="9"/>
    <x v="3457"/>
    <d v="2010-11-30T05:00:00"/>
  </r>
  <r>
    <n v="1059"/>
    <s v="Voice Over Artist (Canceled)"/>
    <s v="Turning myself into a vocal artist."/>
    <n v="1100"/>
    <x v="0"/>
    <x v="0"/>
    <s v="US"/>
    <s v="USD"/>
    <n v="1426269456"/>
    <n v="1423681056"/>
    <b v="0"/>
    <n v="0"/>
    <b v="0"/>
    <s v="journalism/audio"/>
    <n v="0"/>
    <n v="0"/>
    <x v="8"/>
    <x v="22"/>
    <x v="3458"/>
    <d v="2015-03-13T17:57:36"/>
  </r>
  <r>
    <n v="1087"/>
    <s v="Idle Gamers"/>
    <s v="Idle gamers are the group of gamers worth watching play video games. We have a back log of video ideas and want to entertain you."/>
    <n v="1100"/>
    <x v="0"/>
    <x v="1"/>
    <s v="US"/>
    <s v="USD"/>
    <n v="1402852087"/>
    <n v="1400260087"/>
    <b v="0"/>
    <n v="0"/>
    <b v="0"/>
    <s v="games/video games"/>
    <n v="0"/>
    <n v="0"/>
    <x v="4"/>
    <x v="9"/>
    <x v="3459"/>
    <d v="2014-06-15T17:08:07"/>
  </r>
  <r>
    <n v="2632"/>
    <s v="University Rocket Science"/>
    <s v="Students from 3 universities are designing a dual stage rocket to test experimental rocket technology."/>
    <n v="1070"/>
    <x v="2296"/>
    <x v="2"/>
    <s v="US"/>
    <s v="USD"/>
    <n v="1464485339"/>
    <n v="1462325339"/>
    <b v="0"/>
    <n v="42"/>
    <b v="1"/>
    <s v="technology/space exploration"/>
    <n v="137"/>
    <n v="34.9"/>
    <x v="3"/>
    <x v="8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833"/>
    <x v="2"/>
    <s v="US"/>
    <s v="USD"/>
    <n v="1471071540"/>
    <n v="1467720388"/>
    <b v="0"/>
    <n v="30"/>
    <b v="1"/>
    <s v="theater/plays"/>
    <n v="123"/>
    <n v="43.2"/>
    <x v="1"/>
    <x v="18"/>
    <x v="3461"/>
    <d v="2016-08-13T06:59:00"/>
  </r>
  <r>
    <n v="3317"/>
    <s v="Seven Minutes in Eternity"/>
    <s v="Andy Boyd's epic new satire about heroes and villains, humankind's search for glory, and fascism in America"/>
    <n v="1050"/>
    <x v="2297"/>
    <x v="2"/>
    <s v="US"/>
    <s v="USD"/>
    <n v="1465347424"/>
    <n v="1462755424"/>
    <b v="0"/>
    <n v="18"/>
    <b v="1"/>
    <s v="theater/plays"/>
    <n v="106"/>
    <n v="61.94"/>
    <x v="1"/>
    <x v="18"/>
    <x v="3462"/>
    <d v="2016-06-08T00:57:04"/>
  </r>
  <r>
    <n v="464"/>
    <s v="PokÃ©Movie - A PokÃ©monâ„¢ school project"/>
    <s v="We are three students that want to make a short PokÃ©mon movie as a school project!"/>
    <n v="1010"/>
    <x v="4"/>
    <x v="1"/>
    <s v="DE"/>
    <s v="EUR"/>
    <n v="1463602935"/>
    <n v="1461874935"/>
    <b v="0"/>
    <n v="1"/>
    <b v="0"/>
    <s v="film &amp; video/animation"/>
    <n v="0"/>
    <n v="1"/>
    <x v="0"/>
    <x v="3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x v="2298"/>
    <x v="2"/>
    <s v="GB"/>
    <s v="GBP"/>
    <n v="1481224736"/>
    <n v="1480360736"/>
    <b v="0"/>
    <n v="206"/>
    <b v="1"/>
    <s v="games/tabletop games"/>
    <n v="1867"/>
    <n v="90.64"/>
    <x v="4"/>
    <x v="32"/>
    <x v="3464"/>
    <d v="2016-12-08T19:18:56"/>
  </r>
  <r>
    <n v="2272"/>
    <s v="Pick the Lock"/>
    <s v="Pick the Lock is a game of chance and strategy. Attempt to obtain priceless treasures and outwit the other players."/>
    <n v="1000"/>
    <x v="2299"/>
    <x v="2"/>
    <s v="US"/>
    <s v="USD"/>
    <n v="1449506836"/>
    <n v="1446914836"/>
    <b v="0"/>
    <n v="944"/>
    <b v="1"/>
    <s v="games/tabletop games"/>
    <n v="1357"/>
    <n v="14.37"/>
    <x v="4"/>
    <x v="32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00"/>
    <x v="2"/>
    <s v="DE"/>
    <s v="EUR"/>
    <n v="1439707236"/>
    <n v="1437115236"/>
    <b v="0"/>
    <n v="144"/>
    <b v="1"/>
    <s v="games/tabletop games"/>
    <n v="1174"/>
    <n v="81.56"/>
    <x v="4"/>
    <x v="32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x v="2301"/>
    <x v="2"/>
    <s v="GB"/>
    <s v="GBP"/>
    <n v="1488484300"/>
    <n v="1485892300"/>
    <b v="0"/>
    <n v="163"/>
    <b v="1"/>
    <s v="games/tabletop games"/>
    <n v="806"/>
    <n v="49.47"/>
    <x v="4"/>
    <x v="32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x v="2302"/>
    <x v="2"/>
    <s v="AU"/>
    <s v="AUD"/>
    <n v="1487093020"/>
    <n v="1485278620"/>
    <b v="0"/>
    <n v="210"/>
    <b v="1"/>
    <s v="games/tabletop games"/>
    <n v="780"/>
    <n v="37.119999999999997"/>
    <x v="4"/>
    <x v="32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x v="2303"/>
    <x v="2"/>
    <s v="US"/>
    <s v="USD"/>
    <n v="1447286300"/>
    <n v="1444690700"/>
    <b v="0"/>
    <n v="50"/>
    <b v="1"/>
    <s v="technology/hardware"/>
    <n v="508"/>
    <n v="101.56"/>
    <x v="3"/>
    <x v="12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x v="2304"/>
    <x v="2"/>
    <s v="US"/>
    <s v="USD"/>
    <n v="1362167988"/>
    <n v="1359575988"/>
    <b v="1"/>
    <n v="120"/>
    <b v="1"/>
    <s v="film &amp; video/documentary"/>
    <n v="385"/>
    <n v="32.1"/>
    <x v="0"/>
    <x v="21"/>
    <x v="3470"/>
    <d v="2013-03-01T19:59:48"/>
  </r>
  <r>
    <n v="306"/>
    <s v="Escape/Artist: The Jason Escape Documentary"/>
    <s v="A feature-length documentary on the life of Boston escape artist Jason Escape."/>
    <n v="1000"/>
    <x v="2305"/>
    <x v="2"/>
    <s v="US"/>
    <s v="USD"/>
    <n v="1363806333"/>
    <n v="1362081933"/>
    <b v="1"/>
    <n v="80"/>
    <b v="1"/>
    <s v="film &amp; video/documentary"/>
    <n v="293"/>
    <n v="36.61"/>
    <x v="0"/>
    <x v="21"/>
    <x v="3471"/>
    <d v="2013-03-20T19:05:33"/>
  </r>
  <r>
    <n v="3582"/>
    <s v="REALLY REALLY"/>
    <s v="A contemporary American play touching on the scorching realities of growing up in the Millennial generation."/>
    <n v="1000"/>
    <x v="2306"/>
    <x v="2"/>
    <s v="US"/>
    <s v="USD"/>
    <n v="1459822682"/>
    <n v="1458613082"/>
    <b v="0"/>
    <n v="49"/>
    <b v="1"/>
    <s v="theater/plays"/>
    <n v="287"/>
    <n v="58.57"/>
    <x v="1"/>
    <x v="18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x v="2307"/>
    <x v="2"/>
    <s v="US"/>
    <s v="USD"/>
    <n v="1298680630"/>
    <n v="1296088630"/>
    <b v="0"/>
    <n v="47"/>
    <b v="1"/>
    <s v="film &amp; video/shorts"/>
    <n v="220"/>
    <n v="46.7"/>
    <x v="0"/>
    <x v="40"/>
    <x v="3473"/>
    <d v="2011-02-26T00:37:10"/>
  </r>
  <r>
    <n v="1283"/>
    <s v="Sketching In Stereo 3rd Album!"/>
    <s v="Our 3rd album is halfway complete, but we need your help to record, mix and master the final product!"/>
    <n v="1000"/>
    <x v="2308"/>
    <x v="2"/>
    <s v="US"/>
    <s v="USD"/>
    <n v="1362974400"/>
    <n v="1360948389"/>
    <b v="1"/>
    <n v="22"/>
    <b v="1"/>
    <s v="music/rock"/>
    <n v="211"/>
    <n v="95.93"/>
    <x v="5"/>
    <x v="31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x v="137"/>
    <x v="2"/>
    <s v="US"/>
    <s v="USD"/>
    <n v="1475342382"/>
    <n v="1472750382"/>
    <b v="0"/>
    <n v="45"/>
    <b v="1"/>
    <s v="music/rock"/>
    <n v="205"/>
    <n v="45.62"/>
    <x v="5"/>
    <x v="31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x v="2309"/>
    <x v="2"/>
    <s v="US"/>
    <s v="USD"/>
    <n v="1341633540"/>
    <n v="1338336588"/>
    <b v="0"/>
    <n v="34"/>
    <b v="1"/>
    <s v="music/rock"/>
    <n v="204"/>
    <n v="59.85"/>
    <x v="5"/>
    <x v="31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x v="2310"/>
    <x v="2"/>
    <s v="US"/>
    <s v="USD"/>
    <n v="1445598000"/>
    <n v="1443302004"/>
    <b v="1"/>
    <n v="53"/>
    <b v="1"/>
    <s v="technology/space exploration"/>
    <n v="188"/>
    <n v="35.549999999999997"/>
    <x v="3"/>
    <x v="8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x v="2311"/>
    <x v="2"/>
    <s v="US"/>
    <s v="USD"/>
    <n v="1476579600"/>
    <n v="1474641914"/>
    <b v="0"/>
    <n v="50"/>
    <b v="1"/>
    <s v="technology/space exploration"/>
    <n v="187"/>
    <n v="37.46"/>
    <x v="3"/>
    <x v="8"/>
    <x v="3478"/>
    <d v="2016-10-16T01:00:00"/>
  </r>
  <r>
    <n v="2835"/>
    <s v="Land of the Three Towers"/>
    <s v="A celebratory community theatre project about the Focus E15 Occupation of empty council homes on Carpenters Estate."/>
    <n v="1000"/>
    <x v="2312"/>
    <x v="2"/>
    <s v="GB"/>
    <s v="GBP"/>
    <n v="1449273600"/>
    <n v="1446742417"/>
    <b v="0"/>
    <n v="93"/>
    <b v="1"/>
    <s v="theater/plays"/>
    <n v="187"/>
    <n v="20.12"/>
    <x v="1"/>
    <x v="18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x v="2169"/>
    <x v="2"/>
    <s v="US"/>
    <s v="USD"/>
    <n v="1469165160"/>
    <n v="1467335378"/>
    <b v="0"/>
    <n v="23"/>
    <b v="1"/>
    <s v="theater/plays"/>
    <n v="186"/>
    <n v="80.87"/>
    <x v="1"/>
    <x v="18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x v="2313"/>
    <x v="2"/>
    <s v="US"/>
    <s v="USD"/>
    <n v="1410266146"/>
    <n v="1407674146"/>
    <b v="0"/>
    <n v="45"/>
    <b v="1"/>
    <s v="theater/plays"/>
    <n v="186"/>
    <n v="41.22"/>
    <x v="1"/>
    <x v="18"/>
    <x v="3481"/>
    <d v="2014-09-09T12:35:46"/>
  </r>
  <r>
    <n v="2668"/>
    <s v="UOttawa Makermobile"/>
    <s v="Creativity on the go! |_x000a_CrÃ©ativitÃ© en mouvement !"/>
    <n v="1000"/>
    <x v="504"/>
    <x v="2"/>
    <s v="CA"/>
    <s v="CAD"/>
    <n v="1447079520"/>
    <n v="1443449265"/>
    <b v="0"/>
    <n v="28"/>
    <b v="1"/>
    <s v="technology/makerspaces"/>
    <n v="171"/>
    <n v="60.96"/>
    <x v="3"/>
    <x v="4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x v="2314"/>
    <x v="2"/>
    <s v="US"/>
    <s v="USD"/>
    <n v="1430179200"/>
    <n v="1428130814"/>
    <b v="0"/>
    <n v="28"/>
    <b v="1"/>
    <s v="film &amp; video/television"/>
    <n v="167"/>
    <n v="59.46"/>
    <x v="0"/>
    <x v="30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x v="2221"/>
    <x v="2"/>
    <s v="CA"/>
    <s v="CAD"/>
    <n v="1430693460"/>
    <n v="1428087153"/>
    <b v="0"/>
    <n v="17"/>
    <b v="1"/>
    <s v="theater/plays"/>
    <n v="163"/>
    <n v="95.59"/>
    <x v="1"/>
    <x v="18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x v="2315"/>
    <x v="2"/>
    <s v="GB"/>
    <s v="GBP"/>
    <n v="1439806936"/>
    <n v="1437214936"/>
    <b v="0"/>
    <n v="31"/>
    <b v="1"/>
    <s v="theater/plays"/>
    <n v="162"/>
    <n v="52.35"/>
    <x v="1"/>
    <x v="18"/>
    <x v="3485"/>
    <d v="2015-08-17T10:22:16"/>
  </r>
  <r>
    <n v="2179"/>
    <s v="Woodhouse EP"/>
    <s v="Woodhouse is making an EP!  If you are a fan of whiskey and loud guitars, contribute to the cause!"/>
    <n v="1000"/>
    <x v="2180"/>
    <x v="2"/>
    <s v="US"/>
    <s v="USD"/>
    <n v="1428725192"/>
    <n v="1426133192"/>
    <b v="0"/>
    <n v="21"/>
    <b v="1"/>
    <s v="music/rock"/>
    <n v="161"/>
    <n v="76.86"/>
    <x v="5"/>
    <x v="31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316"/>
    <x v="2"/>
    <s v="US"/>
    <s v="USD"/>
    <n v="1460846347"/>
    <n v="1458254347"/>
    <b v="0"/>
    <n v="28"/>
    <b v="1"/>
    <s v="theater/plays"/>
    <n v="161"/>
    <n v="57.5"/>
    <x v="1"/>
    <x v="18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x v="2317"/>
    <x v="2"/>
    <s v="US"/>
    <s v="USD"/>
    <n v="1423022400"/>
    <n v="1421436099"/>
    <b v="0"/>
    <n v="32"/>
    <b v="1"/>
    <s v="games/tabletop games"/>
    <n v="154"/>
    <n v="48.06"/>
    <x v="4"/>
    <x v="32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x v="2318"/>
    <x v="2"/>
    <s v="US"/>
    <s v="USD"/>
    <n v="1465837200"/>
    <n v="1463971172"/>
    <b v="0"/>
    <n v="14"/>
    <b v="1"/>
    <s v="theater/plays"/>
    <n v="153"/>
    <n v="109.57"/>
    <x v="1"/>
    <x v="18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319"/>
    <x v="2"/>
    <s v="US"/>
    <s v="USD"/>
    <n v="1406087940"/>
    <n v="1404141626"/>
    <b v="0"/>
    <n v="37"/>
    <b v="1"/>
    <s v="theater/plays"/>
    <n v="153"/>
    <n v="41.41"/>
    <x v="1"/>
    <x v="18"/>
    <x v="3490"/>
    <d v="2014-07-23T03:59:00"/>
  </r>
  <r>
    <n v="3771"/>
    <s v="COME OUT SWINGIN'!"/>
    <s v="I would like to make a demo recording of six songs from COME OUT SWINGIN'!"/>
    <n v="1000"/>
    <x v="2320"/>
    <x v="2"/>
    <s v="US"/>
    <s v="USD"/>
    <n v="1463529600"/>
    <n v="1462307652"/>
    <b v="0"/>
    <n v="38"/>
    <b v="1"/>
    <s v="theater/musical"/>
    <n v="146"/>
    <n v="38.42"/>
    <x v="1"/>
    <x v="6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x v="730"/>
    <x v="2"/>
    <s v="US"/>
    <s v="USD"/>
    <n v="1271994660"/>
    <n v="1264565507"/>
    <b v="1"/>
    <n v="36"/>
    <b v="1"/>
    <s v="film &amp; video/documentary"/>
    <n v="146"/>
    <n v="40.42"/>
    <x v="0"/>
    <x v="21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x v="2321"/>
    <x v="2"/>
    <s v="US"/>
    <s v="USD"/>
    <n v="1454349600"/>
    <n v="1451277473"/>
    <b v="0"/>
    <n v="21"/>
    <b v="1"/>
    <s v="music/indie rock"/>
    <n v="145"/>
    <n v="68.81"/>
    <x v="5"/>
    <x v="28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x v="2322"/>
    <x v="2"/>
    <s v="GB"/>
    <s v="GBP"/>
    <n v="1434039137"/>
    <n v="1431447137"/>
    <b v="0"/>
    <n v="17"/>
    <b v="1"/>
    <s v="theater/plays"/>
    <n v="138"/>
    <n v="81.290000000000006"/>
    <x v="1"/>
    <x v="18"/>
    <x v="3494"/>
    <d v="2015-06-11T16:12:17"/>
  </r>
  <r>
    <n v="1675"/>
    <s v="The Great Party's Debut Album!"/>
    <s v="The Great Party is releasing their debut album. Here's your chance to be a part of it!"/>
    <n v="1000"/>
    <x v="2323"/>
    <x v="2"/>
    <s v="US"/>
    <s v="USD"/>
    <n v="1318802580"/>
    <n v="1316194540"/>
    <b v="0"/>
    <n v="34"/>
    <b v="1"/>
    <s v="music/pop"/>
    <n v="137"/>
    <n v="40.42"/>
    <x v="5"/>
    <x v="37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x v="2324"/>
    <x v="2"/>
    <s v="US"/>
    <s v="USD"/>
    <n v="1304628648"/>
    <n v="1302036648"/>
    <b v="0"/>
    <n v="38"/>
    <b v="1"/>
    <s v="music/indie rock"/>
    <n v="136"/>
    <n v="35.79"/>
    <x v="5"/>
    <x v="28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x v="2144"/>
    <x v="2"/>
    <s v="US"/>
    <s v="USD"/>
    <n v="1354017600"/>
    <n v="1350967535"/>
    <b v="0"/>
    <n v="26"/>
    <b v="1"/>
    <s v="music/indie rock"/>
    <n v="135"/>
    <n v="51.96"/>
    <x v="5"/>
    <x v="28"/>
    <x v="3497"/>
    <d v="2012-11-27T12:00:00"/>
  </r>
  <r>
    <n v="2118"/>
    <s v="PORCHES. vs. THE U.S.A."/>
    <s v="PORCHES.  and Documentarians tour from New York to San Francisco and back."/>
    <n v="1000"/>
    <x v="2325"/>
    <x v="2"/>
    <s v="US"/>
    <s v="USD"/>
    <n v="1311538136"/>
    <n v="1308946136"/>
    <b v="0"/>
    <n v="17"/>
    <b v="1"/>
    <s v="music/indie rock"/>
    <n v="135"/>
    <n v="79.180000000000007"/>
    <x v="5"/>
    <x v="28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x v="2326"/>
    <x v="2"/>
    <s v="US"/>
    <s v="USD"/>
    <n v="1362960000"/>
    <n v="1359946188"/>
    <b v="0"/>
    <n v="42"/>
    <b v="1"/>
    <s v="publishing/nonfiction"/>
    <n v="134"/>
    <n v="31.81"/>
    <x v="2"/>
    <x v="29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x v="2284"/>
    <x v="2"/>
    <s v="GB"/>
    <s v="GBP"/>
    <n v="1420377366"/>
    <n v="1415193366"/>
    <b v="0"/>
    <n v="31"/>
    <b v="1"/>
    <s v="theater/plays"/>
    <n v="133"/>
    <n v="42.9"/>
    <x v="1"/>
    <x v="18"/>
    <x v="3500"/>
    <d v="2015-01-04T13:16:06"/>
  </r>
  <r>
    <n v="3751"/>
    <s v="GGC Productions 2016"/>
    <s v="I will be performing in TWO productions to kick off the 2016 season. NEED HELP TO FUND THESE GREAT SHOWS!"/>
    <n v="1000"/>
    <x v="2327"/>
    <x v="2"/>
    <s v="US"/>
    <s v="USD"/>
    <n v="1459641073"/>
    <n v="1454460673"/>
    <b v="0"/>
    <n v="11"/>
    <b v="1"/>
    <s v="theater/musical"/>
    <n v="133"/>
    <n v="120.55"/>
    <x v="1"/>
    <x v="6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x v="2328"/>
    <x v="2"/>
    <s v="US"/>
    <s v="USD"/>
    <n v="1462334340"/>
    <n v="1459711917"/>
    <b v="1"/>
    <n v="26"/>
    <b v="1"/>
    <s v="theater/plays"/>
    <n v="131"/>
    <n v="50.46"/>
    <x v="1"/>
    <x v="18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x v="2329"/>
    <x v="2"/>
    <s v="CA"/>
    <s v="CAD"/>
    <n v="1434670397"/>
    <n v="1429486397"/>
    <b v="0"/>
    <n v="7"/>
    <b v="1"/>
    <s v="film &amp; video/documentary"/>
    <n v="128"/>
    <n v="183.29"/>
    <x v="0"/>
    <x v="21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x v="2330"/>
    <x v="2"/>
    <s v="US"/>
    <s v="USD"/>
    <n v="1413176340"/>
    <n v="1412091423"/>
    <b v="0"/>
    <n v="34"/>
    <b v="1"/>
    <s v="theater/musical"/>
    <n v="128"/>
    <n v="37.65"/>
    <x v="1"/>
    <x v="6"/>
    <x v="3504"/>
    <d v="2014-10-13T04:59:00"/>
  </r>
  <r>
    <n v="3531"/>
    <s v="The Reinvention of Lily Johnson"/>
    <s v="A political comedy for a crazy election year"/>
    <n v="1000"/>
    <x v="2330"/>
    <x v="2"/>
    <s v="US"/>
    <s v="USD"/>
    <n v="1467301334"/>
    <n v="1464709334"/>
    <b v="0"/>
    <n v="26"/>
    <b v="1"/>
    <s v="theater/plays"/>
    <n v="128"/>
    <n v="49.23"/>
    <x v="1"/>
    <x v="18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31"/>
    <x v="2"/>
    <s v="US"/>
    <s v="USD"/>
    <n v="1460574924"/>
    <n v="1457982924"/>
    <b v="0"/>
    <n v="27"/>
    <b v="1"/>
    <s v="theater/plays"/>
    <n v="128"/>
    <n v="47.22"/>
    <x v="1"/>
    <x v="18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x v="2332"/>
    <x v="2"/>
    <s v="US"/>
    <s v="USD"/>
    <n v="1306865040"/>
    <n v="1305568201"/>
    <b v="0"/>
    <n v="28"/>
    <b v="1"/>
    <s v="music/rock"/>
    <n v="127"/>
    <n v="45.46"/>
    <x v="5"/>
    <x v="31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x v="2333"/>
    <x v="2"/>
    <s v="US"/>
    <s v="USD"/>
    <n v="1441933459"/>
    <n v="1439341459"/>
    <b v="0"/>
    <n v="25"/>
    <b v="1"/>
    <s v="theater/spaces"/>
    <n v="127"/>
    <n v="50.88"/>
    <x v="1"/>
    <x v="1"/>
    <x v="3508"/>
    <d v="2015-09-11T01:04:19"/>
  </r>
  <r>
    <n v="1930"/>
    <s v="Magnetic Flowers Presents: Old, Cold. Losing It."/>
    <s v="We're nearly done recording, but we're out of money! Help us release the record!!!"/>
    <n v="1000"/>
    <x v="2334"/>
    <x v="2"/>
    <s v="US"/>
    <s v="USD"/>
    <n v="1373203482"/>
    <n v="1368019482"/>
    <b v="0"/>
    <n v="26"/>
    <b v="1"/>
    <s v="music/indie rock"/>
    <n v="127"/>
    <n v="48.85"/>
    <x v="5"/>
    <x v="28"/>
    <x v="3509"/>
    <d v="2013-07-07T13:24:42"/>
  </r>
  <r>
    <n v="3692"/>
    <s v="An Evening With Durang"/>
    <s v="Help us independently produce two great comedies by Christopher Durang."/>
    <n v="1000"/>
    <x v="2285"/>
    <x v="2"/>
    <s v="US"/>
    <s v="USD"/>
    <n v="1411084800"/>
    <n v="1410304179"/>
    <b v="0"/>
    <n v="17"/>
    <b v="1"/>
    <s v="theater/plays"/>
    <n v="126"/>
    <n v="74.12"/>
    <x v="1"/>
    <x v="18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x v="2335"/>
    <x v="2"/>
    <s v="GB"/>
    <s v="GBP"/>
    <n v="1474793208"/>
    <n v="1472201208"/>
    <b v="0"/>
    <n v="49"/>
    <b v="1"/>
    <s v="theater/plays"/>
    <n v="126"/>
    <n v="25.69"/>
    <x v="1"/>
    <x v="18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x v="2336"/>
    <x v="2"/>
    <s v="US"/>
    <s v="USD"/>
    <n v="1425193140"/>
    <n v="1422769906"/>
    <b v="0"/>
    <n v="20"/>
    <b v="1"/>
    <s v="theater/plays"/>
    <n v="122"/>
    <n v="60.9"/>
    <x v="1"/>
    <x v="18"/>
    <x v="3512"/>
    <d v="2015-03-01T06:59:00"/>
  </r>
  <r>
    <n v="416"/>
    <s v="Fire in the Heart of the City"/>
    <s v="35,000 pounds of food to a city. Highlighting the &quot;Convoy New Britain&quot; event from birth to beyond."/>
    <n v="1000"/>
    <x v="2337"/>
    <x v="2"/>
    <s v="US"/>
    <s v="USD"/>
    <n v="1391851831"/>
    <n v="1389259831"/>
    <b v="0"/>
    <n v="25"/>
    <b v="1"/>
    <s v="film &amp; video/documentary"/>
    <n v="120"/>
    <n v="48.09"/>
    <x v="0"/>
    <x v="21"/>
    <x v="3513"/>
    <d v="2014-02-08T09:30:31"/>
  </r>
  <r>
    <n v="2782"/>
    <s v="Better Than Ever Productions presents Geezer Game"/>
    <s v="The premiere theatre troupe in SE Michigan offering acting opportunities for the 50+ actor."/>
    <n v="1000"/>
    <x v="2288"/>
    <x v="2"/>
    <s v="US"/>
    <s v="USD"/>
    <n v="1424149140"/>
    <n v="1421964718"/>
    <b v="0"/>
    <n v="18"/>
    <b v="1"/>
    <s v="theater/plays"/>
    <n v="120"/>
    <n v="66.67"/>
    <x v="1"/>
    <x v="18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338"/>
    <x v="2"/>
    <s v="US"/>
    <s v="USD"/>
    <n v="1405658752"/>
    <n v="1403066752"/>
    <b v="0"/>
    <n v="38"/>
    <b v="1"/>
    <s v="theater/plays"/>
    <n v="120"/>
    <n v="31.5"/>
    <x v="1"/>
    <x v="18"/>
    <x v="3515"/>
    <d v="2014-07-18T04:45:52"/>
  </r>
  <r>
    <n v="2467"/>
    <s v="Nature Boy Explorer EP"/>
    <s v="We've finished our first EP and we're taking it on the road in three weeks! Help us fund manufacturing?"/>
    <n v="1000"/>
    <x v="1685"/>
    <x v="2"/>
    <s v="US"/>
    <s v="USD"/>
    <n v="1336669200"/>
    <n v="1335473931"/>
    <b v="0"/>
    <n v="43"/>
    <b v="1"/>
    <s v="music/indie rock"/>
    <n v="119"/>
    <n v="27.56"/>
    <x v="5"/>
    <x v="28"/>
    <x v="3516"/>
    <d v="2012-05-10T17:00:00"/>
  </r>
  <r>
    <n v="1624"/>
    <s v="Joey De Noble needs YOUR help!"/>
    <s v="Joey De Noble is raising money to help record his latest music, and he wants YOU to be a part of it!"/>
    <n v="1000"/>
    <x v="2339"/>
    <x v="2"/>
    <s v="US"/>
    <s v="USD"/>
    <n v="1357721335"/>
    <n v="1354265335"/>
    <b v="0"/>
    <n v="25"/>
    <b v="1"/>
    <s v="music/rock"/>
    <n v="118"/>
    <n v="47.2"/>
    <x v="5"/>
    <x v="31"/>
    <x v="3517"/>
    <d v="2013-01-09T08:48:55"/>
  </r>
  <r>
    <n v="1680"/>
    <s v="Kick Out a Record"/>
    <s v="Working Musician dilemma #164: how the taxman put Kick the Record 2.0 on hold"/>
    <n v="1000"/>
    <x v="2340"/>
    <x v="2"/>
    <s v="US"/>
    <s v="USD"/>
    <n v="1405188667"/>
    <n v="1402596667"/>
    <b v="0"/>
    <n v="25"/>
    <b v="1"/>
    <s v="music/pop"/>
    <n v="118"/>
    <n v="47"/>
    <x v="5"/>
    <x v="37"/>
    <x v="3518"/>
    <d v="2014-07-12T18:11:07"/>
  </r>
  <r>
    <n v="3329"/>
    <s v="Jestia and Raedon"/>
    <s v="Jestia and Raedon is a brand new romantic comedy play going to the Edinburgh Fringe Festival this summer."/>
    <n v="1000"/>
    <x v="2341"/>
    <x v="2"/>
    <s v="GB"/>
    <s v="GBP"/>
    <n v="1406502000"/>
    <n v="1405583108"/>
    <b v="0"/>
    <n v="26"/>
    <b v="1"/>
    <s v="theater/plays"/>
    <n v="117"/>
    <n v="44.92"/>
    <x v="1"/>
    <x v="18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x v="2342"/>
    <x v="2"/>
    <s v="GB"/>
    <s v="GBP"/>
    <n v="1411987990"/>
    <n v="1409395990"/>
    <b v="0"/>
    <n v="23"/>
    <b v="1"/>
    <s v="theater/plays"/>
    <n v="115"/>
    <n v="50"/>
    <x v="1"/>
    <x v="18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x v="2342"/>
    <x v="2"/>
    <s v="CA"/>
    <s v="CAD"/>
    <n v="1468193532"/>
    <n v="1465601532"/>
    <b v="0"/>
    <n v="10"/>
    <b v="1"/>
    <s v="theater/musical"/>
    <n v="115"/>
    <n v="115"/>
    <x v="1"/>
    <x v="6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x v="2343"/>
    <x v="2"/>
    <s v="US"/>
    <s v="USD"/>
    <n v="1468536992"/>
    <n v="1463352992"/>
    <b v="0"/>
    <n v="27"/>
    <b v="1"/>
    <s v="photography/photobooks"/>
    <n v="115"/>
    <n v="42.48"/>
    <x v="6"/>
    <x v="14"/>
    <x v="3522"/>
    <d v="2016-07-14T22:56:32"/>
  </r>
  <r>
    <n v="1894"/>
    <s v="Help me release my first 3 song EP!!"/>
    <s v="Im trying to raise $1000 for a 3 song EP in a studio!"/>
    <n v="1000"/>
    <x v="706"/>
    <x v="2"/>
    <s v="US"/>
    <s v="USD"/>
    <n v="1329082983"/>
    <n v="1326404583"/>
    <b v="0"/>
    <n v="20"/>
    <b v="1"/>
    <s v="music/indie rock"/>
    <n v="115"/>
    <n v="57.25"/>
    <x v="5"/>
    <x v="28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x v="706"/>
    <x v="2"/>
    <s v="GB"/>
    <s v="GBP"/>
    <n v="1429793446"/>
    <n v="1428583846"/>
    <b v="0"/>
    <n v="61"/>
    <b v="1"/>
    <s v="theater/plays"/>
    <n v="115"/>
    <n v="18.77"/>
    <x v="1"/>
    <x v="18"/>
    <x v="3524"/>
    <d v="2015-04-23T12:50:46"/>
  </r>
  <r>
    <n v="1620"/>
    <s v="Kickstart my music career with 300 CDs"/>
    <s v="Kickstarting my music career with 300 hard copy CDs of my first release."/>
    <n v="1000"/>
    <x v="141"/>
    <x v="2"/>
    <s v="US"/>
    <s v="USD"/>
    <n v="1361606940"/>
    <n v="1361002140"/>
    <b v="0"/>
    <n v="17"/>
    <b v="1"/>
    <s v="music/rock"/>
    <n v="113"/>
    <n v="66.47"/>
    <x v="5"/>
    <x v="31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x v="141"/>
    <x v="2"/>
    <s v="US"/>
    <s v="USD"/>
    <n v="1479592800"/>
    <n v="1476760226"/>
    <b v="0"/>
    <n v="17"/>
    <b v="1"/>
    <s v="theater/plays"/>
    <n v="113"/>
    <n v="66.47"/>
    <x v="1"/>
    <x v="18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x v="2344"/>
    <x v="2"/>
    <s v="US"/>
    <s v="USD"/>
    <n v="1470538800"/>
    <n v="1469112493"/>
    <b v="0"/>
    <n v="19"/>
    <b v="1"/>
    <s v="theater/plays"/>
    <n v="112"/>
    <n v="58.95"/>
    <x v="1"/>
    <x v="18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345"/>
    <x v="2"/>
    <s v="US"/>
    <s v="USD"/>
    <n v="1452872290"/>
    <n v="1452008290"/>
    <b v="0"/>
    <n v="18"/>
    <b v="1"/>
    <s v="theater/plays"/>
    <n v="112"/>
    <n v="62.17"/>
    <x v="1"/>
    <x v="18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x v="2346"/>
    <x v="2"/>
    <s v="US"/>
    <s v="USD"/>
    <n v="1410975994"/>
    <n v="1408383994"/>
    <b v="0"/>
    <n v="19"/>
    <b v="1"/>
    <s v="theater/plays"/>
    <n v="111"/>
    <n v="58.42"/>
    <x v="1"/>
    <x v="18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x v="2347"/>
    <x v="2"/>
    <s v="US"/>
    <s v="USD"/>
    <n v="1341349200"/>
    <n v="1338928537"/>
    <b v="0"/>
    <n v="15"/>
    <b v="1"/>
    <s v="film &amp; video/shorts"/>
    <n v="111"/>
    <n v="73.73"/>
    <x v="0"/>
    <x v="40"/>
    <x v="3530"/>
    <d v="2012-07-03T21:00:00"/>
  </r>
  <r>
    <n v="3598"/>
    <s v="Cinderella"/>
    <s v="River City Theatre Company needs your support as we embark on our thirteenth production, CINDERELLA!"/>
    <n v="1000"/>
    <x v="1239"/>
    <x v="2"/>
    <s v="US"/>
    <s v="USD"/>
    <n v="1409720340"/>
    <n v="1408129822"/>
    <b v="0"/>
    <n v="27"/>
    <b v="1"/>
    <s v="theater/plays"/>
    <n v="110"/>
    <n v="40.78"/>
    <x v="1"/>
    <x v="18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x v="1"/>
    <x v="2"/>
    <s v="US"/>
    <s v="USD"/>
    <n v="1312212855"/>
    <n v="1307028855"/>
    <b v="0"/>
    <n v="11"/>
    <b v="1"/>
    <s v="music/classical music"/>
    <n v="110"/>
    <n v="100"/>
    <x v="5"/>
    <x v="38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x v="2348"/>
    <x v="2"/>
    <s v="US"/>
    <s v="USD"/>
    <n v="1378592731"/>
    <n v="1373408731"/>
    <b v="0"/>
    <n v="25"/>
    <b v="1"/>
    <s v="publishing/nonfiction"/>
    <n v="109"/>
    <n v="43.64"/>
    <x v="2"/>
    <x v="29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x v="2349"/>
    <x v="2"/>
    <s v="GB"/>
    <s v="GBP"/>
    <n v="1433964444"/>
    <n v="1431372444"/>
    <b v="0"/>
    <n v="41"/>
    <b v="1"/>
    <s v="theater/plays"/>
    <n v="109"/>
    <n v="26.54"/>
    <x v="1"/>
    <x v="18"/>
    <x v="3534"/>
    <d v="2015-06-10T19:27:24"/>
  </r>
  <r>
    <n v="3709"/>
    <s v="The Ruby Darlings Show"/>
    <s v="The filthily talented Ruby and Darling, take you on a raunch-tastic musical discovery of life with a vagina. #sayno"/>
    <n v="1000"/>
    <x v="2350"/>
    <x v="2"/>
    <s v="GB"/>
    <s v="GBP"/>
    <n v="1403715546"/>
    <n v="1401123546"/>
    <b v="0"/>
    <n v="35"/>
    <b v="1"/>
    <s v="theater/plays"/>
    <n v="108"/>
    <n v="30.93"/>
    <x v="1"/>
    <x v="18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x v="2351"/>
    <x v="2"/>
    <s v="GB"/>
    <s v="GBP"/>
    <n v="1423138800"/>
    <n v="1421092725"/>
    <b v="0"/>
    <n v="25"/>
    <b v="1"/>
    <s v="theater/plays"/>
    <n v="108"/>
    <n v="43.28"/>
    <x v="1"/>
    <x v="18"/>
    <x v="3536"/>
    <d v="2015-02-05T12:20:00"/>
  </r>
  <r>
    <n v="1663"/>
    <s v="ghost -- a music video"/>
    <s v="music is as important to the eyes as it is to the ears. help bring ghost to life in front of your eyes."/>
    <n v="1000"/>
    <x v="2352"/>
    <x v="2"/>
    <s v="US"/>
    <s v="USD"/>
    <n v="1422750707"/>
    <n v="1420158707"/>
    <b v="0"/>
    <n v="32"/>
    <b v="1"/>
    <s v="music/pop"/>
    <n v="108"/>
    <n v="33.75"/>
    <x v="5"/>
    <x v="37"/>
    <x v="3537"/>
    <d v="2015-02-01T00:31:47"/>
  </r>
  <r>
    <n v="3447"/>
    <s v="The Vagabond Halfback"/>
    <s v="&quot;He was a poet, a vagrant, a philosopher, a lady's man and a hard drinker&quot;"/>
    <n v="1000"/>
    <x v="2353"/>
    <x v="2"/>
    <s v="US"/>
    <s v="USD"/>
    <n v="1458332412"/>
    <n v="1454448012"/>
    <b v="0"/>
    <n v="14"/>
    <b v="1"/>
    <s v="theater/plays"/>
    <n v="108"/>
    <n v="77"/>
    <x v="1"/>
    <x v="18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x v="2354"/>
    <x v="2"/>
    <s v="US"/>
    <s v="USD"/>
    <n v="1463275339"/>
    <n v="1460683339"/>
    <b v="0"/>
    <n v="20"/>
    <b v="1"/>
    <s v="theater/plays"/>
    <n v="107"/>
    <n v="53.34"/>
    <x v="1"/>
    <x v="18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x v="2355"/>
    <x v="2"/>
    <s v="US"/>
    <s v="USD"/>
    <n v="1437166920"/>
    <n v="1435554104"/>
    <b v="0"/>
    <n v="26"/>
    <b v="1"/>
    <s v="theater/plays"/>
    <n v="106"/>
    <n v="40.92"/>
    <x v="1"/>
    <x v="18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56"/>
    <x v="2"/>
    <s v="US"/>
    <s v="USD"/>
    <n v="1457326740"/>
    <n v="1455919438"/>
    <b v="0"/>
    <n v="42"/>
    <b v="1"/>
    <s v="theater/plays"/>
    <n v="106"/>
    <n v="25.31"/>
    <x v="1"/>
    <x v="18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x v="2357"/>
    <x v="2"/>
    <s v="US"/>
    <s v="USD"/>
    <n v="1422400387"/>
    <n v="1421190787"/>
    <b v="0"/>
    <n v="20"/>
    <b v="1"/>
    <s v="music/indie rock"/>
    <n v="106"/>
    <n v="52.8"/>
    <x v="5"/>
    <x v="28"/>
    <x v="3542"/>
    <d v="2015-01-27T23:13:07"/>
  </r>
  <r>
    <n v="1638"/>
    <s v="Avenues EP 2013"/>
    <s v="Avenues will be going in to the studio to record a new EP with Matt Allison!"/>
    <n v="1000"/>
    <x v="1077"/>
    <x v="2"/>
    <s v="US"/>
    <s v="USD"/>
    <n v="1362086700"/>
    <n v="1358180968"/>
    <b v="0"/>
    <n v="27"/>
    <b v="1"/>
    <s v="music/rock"/>
    <n v="105"/>
    <n v="38.89"/>
    <x v="5"/>
    <x v="31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x v="2358"/>
    <x v="2"/>
    <s v="US"/>
    <s v="USD"/>
    <n v="1420088400"/>
    <n v="1416977259"/>
    <b v="0"/>
    <n v="23"/>
    <b v="1"/>
    <s v="theater/plays"/>
    <n v="105"/>
    <n v="45.48"/>
    <x v="1"/>
    <x v="18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x v="2359"/>
    <x v="2"/>
    <s v="US"/>
    <s v="USD"/>
    <n v="1319076000"/>
    <n v="1317788623"/>
    <b v="1"/>
    <n v="36"/>
    <b v="1"/>
    <s v="film &amp; video/documentary"/>
    <n v="104"/>
    <n v="28.92"/>
    <x v="0"/>
    <x v="21"/>
    <x v="3545"/>
    <d v="2011-10-20T02:00:00"/>
  </r>
  <r>
    <n v="780"/>
    <s v="Wess Meets West - Press Our New Album on CD!"/>
    <s v="We are finishing up recording our new record and we would like help with its physical CD release."/>
    <n v="1000"/>
    <x v="572"/>
    <x v="2"/>
    <s v="US"/>
    <s v="USD"/>
    <n v="1304439025"/>
    <n v="1301847025"/>
    <b v="0"/>
    <n v="27"/>
    <b v="1"/>
    <s v="music/rock"/>
    <n v="104"/>
    <n v="38.520000000000003"/>
    <x v="5"/>
    <x v="31"/>
    <x v="3546"/>
    <d v="2011-05-03T16:10:25"/>
  </r>
  <r>
    <n v="811"/>
    <s v="Love Water Tour"/>
    <s v="We need your financial support to cover the tour costs!  (Sound, lights, travel, stage design)"/>
    <n v="1000"/>
    <x v="572"/>
    <x v="2"/>
    <s v="US"/>
    <s v="USD"/>
    <n v="1373475120"/>
    <n v="1371569202"/>
    <b v="0"/>
    <n v="12"/>
    <b v="1"/>
    <s v="music/rock"/>
    <n v="104"/>
    <n v="86.67"/>
    <x v="5"/>
    <x v="31"/>
    <x v="3547"/>
    <d v="2013-07-10T16:52:00"/>
  </r>
  <r>
    <n v="3372"/>
    <s v="All the Best, Jack"/>
    <s v="This play tells the story of the toxicity of sensationalism shown through one man's struggle with notoriety."/>
    <n v="1000"/>
    <x v="2360"/>
    <x v="2"/>
    <s v="US"/>
    <s v="USD"/>
    <n v="1408942740"/>
    <n v="1407157756"/>
    <b v="0"/>
    <n v="27"/>
    <b v="1"/>
    <s v="theater/plays"/>
    <n v="104"/>
    <n v="38.33"/>
    <x v="1"/>
    <x v="18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x v="2360"/>
    <x v="2"/>
    <s v="AU"/>
    <s v="AUD"/>
    <n v="1438333080"/>
    <n v="1436408308"/>
    <b v="0"/>
    <n v="24"/>
    <b v="1"/>
    <s v="theater/plays"/>
    <n v="104"/>
    <n v="43.13"/>
    <x v="1"/>
    <x v="18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x v="2360"/>
    <x v="2"/>
    <s v="US"/>
    <s v="USD"/>
    <n v="1437676380"/>
    <n v="1435670452"/>
    <b v="0"/>
    <n v="28"/>
    <b v="1"/>
    <s v="theater/plays"/>
    <n v="104"/>
    <n v="36.96"/>
    <x v="1"/>
    <x v="18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x v="2361"/>
    <x v="2"/>
    <s v="US"/>
    <s v="USD"/>
    <n v="1337824055"/>
    <n v="1335232055"/>
    <b v="0"/>
    <n v="36"/>
    <b v="1"/>
    <s v="music/indie rock"/>
    <n v="103"/>
    <n v="28.66"/>
    <x v="5"/>
    <x v="28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x v="2362"/>
    <x v="2"/>
    <s v="US"/>
    <s v="USD"/>
    <n v="1336866863"/>
    <n v="1335570863"/>
    <b v="0"/>
    <n v="14"/>
    <b v="1"/>
    <s v="music/rock"/>
    <n v="103"/>
    <n v="73.569999999999993"/>
    <x v="5"/>
    <x v="31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84"/>
    <x v="2"/>
    <s v="US"/>
    <s v="USD"/>
    <n v="1278302400"/>
    <n v="1273961999"/>
    <b v="0"/>
    <n v="23"/>
    <b v="1"/>
    <s v="music/pop"/>
    <n v="103"/>
    <n v="44.61"/>
    <x v="5"/>
    <x v="37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x v="204"/>
    <x v="2"/>
    <s v="US"/>
    <s v="USD"/>
    <n v="1395023719"/>
    <n v="1391571319"/>
    <b v="0"/>
    <n v="10"/>
    <b v="1"/>
    <s v="music/rock"/>
    <n v="103"/>
    <n v="102.5"/>
    <x v="5"/>
    <x v="31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x v="2363"/>
    <x v="2"/>
    <s v="US"/>
    <s v="USD"/>
    <n v="1431925200"/>
    <n v="1429991062"/>
    <b v="0"/>
    <n v="21"/>
    <b v="1"/>
    <s v="music/electronic music"/>
    <n v="102"/>
    <n v="48.62"/>
    <x v="5"/>
    <x v="26"/>
    <x v="3555"/>
    <d v="2015-05-18T05:00:00"/>
  </r>
  <r>
    <n v="3549"/>
    <s v="The Munitionettes"/>
    <s v="Help us bring to life tales of hardship, danger and community of extraordinary women working in WW1 munitions factories."/>
    <n v="1000"/>
    <x v="224"/>
    <x v="2"/>
    <s v="GB"/>
    <s v="GBP"/>
    <n v="1441358873"/>
    <n v="1438939673"/>
    <b v="0"/>
    <n v="42"/>
    <b v="1"/>
    <s v="theater/plays"/>
    <n v="102"/>
    <n v="24.29"/>
    <x v="1"/>
    <x v="18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x v="2364"/>
    <x v="2"/>
    <s v="US"/>
    <s v="USD"/>
    <n v="1333771200"/>
    <n v="1328649026"/>
    <b v="0"/>
    <n v="24"/>
    <b v="1"/>
    <s v="music/electronic music"/>
    <n v="102"/>
    <n v="42.33"/>
    <x v="5"/>
    <x v="26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x v="2365"/>
    <x v="2"/>
    <s v="US"/>
    <s v="USD"/>
    <n v="1342921202"/>
    <n v="1340329202"/>
    <b v="0"/>
    <n v="26"/>
    <b v="1"/>
    <s v="music/rock"/>
    <n v="102"/>
    <n v="39.04"/>
    <x v="5"/>
    <x v="31"/>
    <x v="3558"/>
    <d v="2012-07-22T01:40:02"/>
  </r>
  <r>
    <n v="2219"/>
    <s v="Moments by eBurner"/>
    <s v="An album that illustrates events in our lives, whether trivial or significant, through the tones of electronic music."/>
    <n v="1000"/>
    <x v="2365"/>
    <x v="2"/>
    <s v="US"/>
    <s v="USD"/>
    <n v="1440004512"/>
    <n v="1437412512"/>
    <b v="0"/>
    <n v="19"/>
    <b v="1"/>
    <s v="music/electronic music"/>
    <n v="102"/>
    <n v="53.42"/>
    <x v="5"/>
    <x v="26"/>
    <x v="3559"/>
    <d v="2015-08-19T17:15:12"/>
  </r>
  <r>
    <n v="1211"/>
    <s v="500 Views of Japan"/>
    <s v="From 2010 to 2015, I took over 15 000 photos in Japan. Here's 500 of them. Landscape, city view, people and so much more!"/>
    <n v="1000"/>
    <x v="2366"/>
    <x v="2"/>
    <s v="CA"/>
    <s v="CAD"/>
    <n v="1465505261"/>
    <n v="1464209261"/>
    <b v="0"/>
    <n v="6"/>
    <b v="1"/>
    <s v="photography/photobooks"/>
    <n v="101"/>
    <n v="168.5"/>
    <x v="6"/>
    <x v="14"/>
    <x v="3560"/>
    <d v="2016-06-09T20:47:41"/>
  </r>
  <r>
    <n v="2297"/>
    <s v="Company Company: Debut EP"/>
    <s v="New Jersey Alternative Rock band COCO needs YOUR help self-releasing debut EP!"/>
    <n v="1000"/>
    <x v="2367"/>
    <x v="2"/>
    <s v="US"/>
    <s v="USD"/>
    <n v="1331697540"/>
    <n v="1328749249"/>
    <b v="0"/>
    <n v="19"/>
    <b v="1"/>
    <s v="music/rock"/>
    <n v="101"/>
    <n v="52.95"/>
    <x v="5"/>
    <x v="31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x v="2368"/>
    <x v="2"/>
    <s v="US"/>
    <s v="USD"/>
    <n v="1457071397"/>
    <n v="1451887397"/>
    <b v="0"/>
    <n v="27"/>
    <b v="1"/>
    <s v="theater/spaces"/>
    <n v="101"/>
    <n v="37.22"/>
    <x v="1"/>
    <x v="1"/>
    <x v="3562"/>
    <d v="2016-03-04T06:03:17"/>
  </r>
  <r>
    <n v="3564"/>
    <s v="The Pillowman Aberdeen"/>
    <s v="Multi Award-Winng play THE PILLOWMAN coming to the Arts Centre Theatre, Aberdeen"/>
    <n v="1000"/>
    <x v="2368"/>
    <x v="2"/>
    <s v="GB"/>
    <s v="GBP"/>
    <n v="1444060800"/>
    <n v="1440082649"/>
    <b v="0"/>
    <n v="17"/>
    <b v="1"/>
    <s v="theater/plays"/>
    <n v="101"/>
    <n v="59.12"/>
    <x v="1"/>
    <x v="18"/>
    <x v="3563"/>
    <d v="2015-10-05T16:00:00"/>
  </r>
  <r>
    <n v="2993"/>
    <s v="TRUE WEST: Think, Dog! Productions"/>
    <s v="Help us build the Kitchen from Hell!"/>
    <n v="1000"/>
    <x v="2369"/>
    <x v="2"/>
    <s v="US"/>
    <s v="USD"/>
    <n v="1455998867"/>
    <n v="1453406867"/>
    <b v="0"/>
    <n v="22"/>
    <b v="1"/>
    <s v="theater/spaces"/>
    <n v="100"/>
    <n v="45.59"/>
    <x v="1"/>
    <x v="1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x v="2370"/>
    <x v="2"/>
    <s v="US"/>
    <s v="USD"/>
    <n v="1317438000"/>
    <n v="1314989557"/>
    <b v="0"/>
    <n v="28"/>
    <b v="1"/>
    <s v="music/rock"/>
    <n v="100"/>
    <n v="35.770000000000003"/>
    <x v="5"/>
    <x v="31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x v="2371"/>
    <x v="2"/>
    <s v="US"/>
    <s v="USD"/>
    <n v="1340733600"/>
    <n v="1339098689"/>
    <b v="0"/>
    <n v="25"/>
    <b v="1"/>
    <s v="music/rock"/>
    <n v="100"/>
    <n v="40.04"/>
    <x v="5"/>
    <x v="31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x v="2371"/>
    <x v="2"/>
    <s v="US"/>
    <s v="USD"/>
    <n v="1312224383"/>
    <n v="1308336383"/>
    <b v="0"/>
    <n v="25"/>
    <b v="1"/>
    <s v="music/indie rock"/>
    <n v="100"/>
    <n v="40.04"/>
    <x v="5"/>
    <x v="28"/>
    <x v="3567"/>
    <d v="2011-08-01T18:46:23"/>
  </r>
  <r>
    <n v="3622"/>
    <s v="Shakespeare's Pericles, Prince of Tyre"/>
    <s v="5 actors. 39 characters. 1 epic adventure. Presented by the Cradle Theatre Company."/>
    <n v="1000"/>
    <x v="2372"/>
    <x v="2"/>
    <s v="US"/>
    <s v="USD"/>
    <n v="1411874580"/>
    <n v="1409030371"/>
    <b v="0"/>
    <n v="21"/>
    <b v="1"/>
    <s v="theater/plays"/>
    <n v="100"/>
    <n v="47.67"/>
    <x v="1"/>
    <x v="18"/>
    <x v="3568"/>
    <d v="2014-09-28T03:23:00"/>
  </r>
  <r>
    <n v="3815"/>
    <s v="The Canterbury Shakespeare Festival - first season"/>
    <s v="Come and help us make the Canterbury Shakespeare Festival a reality"/>
    <n v="1000"/>
    <x v="2373"/>
    <x v="2"/>
    <s v="GB"/>
    <s v="GBP"/>
    <n v="1440111600"/>
    <n v="1437545657"/>
    <b v="0"/>
    <n v="20"/>
    <b v="1"/>
    <s v="theater/plays"/>
    <n v="100"/>
    <n v="50"/>
    <x v="1"/>
    <x v="18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x v="161"/>
    <x v="2"/>
    <s v="US"/>
    <s v="USD"/>
    <n v="1431046372"/>
    <n v="1429318372"/>
    <b v="0"/>
    <n v="14"/>
    <b v="1"/>
    <s v="film &amp; video/documentary"/>
    <n v="100"/>
    <n v="71.430000000000007"/>
    <x v="0"/>
    <x v="21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61"/>
    <x v="2"/>
    <s v="US"/>
    <s v="USD"/>
    <n v="1466139300"/>
    <n v="1464854398"/>
    <b v="0"/>
    <n v="19"/>
    <b v="1"/>
    <s v="music/rock"/>
    <n v="100"/>
    <n v="52.63"/>
    <x v="5"/>
    <x v="31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x v="161"/>
    <x v="2"/>
    <s v="US"/>
    <s v="USD"/>
    <n v="1429365320"/>
    <n v="1426773320"/>
    <b v="0"/>
    <n v="13"/>
    <b v="1"/>
    <s v="music/rock"/>
    <n v="100"/>
    <n v="76.92"/>
    <x v="5"/>
    <x v="31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61"/>
    <x v="2"/>
    <s v="GB"/>
    <s v="GBP"/>
    <n v="1411510135"/>
    <n v="1408918135"/>
    <b v="0"/>
    <n v="35"/>
    <b v="1"/>
    <s v="theater/plays"/>
    <n v="100"/>
    <n v="28.57"/>
    <x v="1"/>
    <x v="18"/>
    <x v="3573"/>
    <d v="2014-09-23T22:08:55"/>
  </r>
  <r>
    <n v="2928"/>
    <s v="Music Theatre of Idaho Presents &quot;A Year with Frog and Toad"/>
    <s v="This is a touring production for schools in the Treasure Valley!"/>
    <n v="1000"/>
    <x v="161"/>
    <x v="2"/>
    <s v="US"/>
    <s v="USD"/>
    <n v="1457135846"/>
    <n v="1454543846"/>
    <b v="0"/>
    <n v="24"/>
    <b v="1"/>
    <s v="theater/musical"/>
    <n v="100"/>
    <n v="41.67"/>
    <x v="1"/>
    <x v="6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x v="161"/>
    <x v="2"/>
    <s v="GB"/>
    <s v="GBP"/>
    <n v="1466412081"/>
    <n v="1463820081"/>
    <b v="0"/>
    <n v="28"/>
    <b v="1"/>
    <s v="theater/spaces"/>
    <n v="100"/>
    <n v="35.71"/>
    <x v="1"/>
    <x v="1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x v="161"/>
    <x v="2"/>
    <s v="GB"/>
    <s v="GBP"/>
    <n v="1405553241"/>
    <n v="1404948441"/>
    <b v="1"/>
    <n v="24"/>
    <b v="1"/>
    <s v="theater/plays"/>
    <n v="100"/>
    <n v="41.67"/>
    <x v="1"/>
    <x v="18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x v="161"/>
    <x v="2"/>
    <s v="US"/>
    <s v="USD"/>
    <n v="1447959491"/>
    <n v="1445363891"/>
    <b v="0"/>
    <n v="8"/>
    <b v="1"/>
    <s v="theater/plays"/>
    <n v="100"/>
    <n v="125"/>
    <x v="1"/>
    <x v="18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x v="161"/>
    <x v="2"/>
    <s v="GB"/>
    <s v="GBP"/>
    <n v="1429789992"/>
    <n v="1424609592"/>
    <b v="0"/>
    <n v="17"/>
    <b v="1"/>
    <s v="theater/plays"/>
    <n v="100"/>
    <n v="58.82"/>
    <x v="1"/>
    <x v="18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x v="161"/>
    <x v="2"/>
    <s v="GB"/>
    <s v="GBP"/>
    <n v="1429955619"/>
    <n v="1424775219"/>
    <b v="0"/>
    <n v="24"/>
    <b v="1"/>
    <s v="theater/plays"/>
    <n v="100"/>
    <n v="41.67"/>
    <x v="1"/>
    <x v="18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x v="1558"/>
    <x v="1"/>
    <s v="US"/>
    <s v="USD"/>
    <n v="1483137311"/>
    <n v="1481322911"/>
    <b v="0"/>
    <n v="21"/>
    <b v="0"/>
    <s v="music/indie rock"/>
    <n v="75"/>
    <n v="35.71"/>
    <x v="5"/>
    <x v="28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x v="2374"/>
    <x v="1"/>
    <s v="GB"/>
    <s v="GBP"/>
    <n v="1458117190"/>
    <n v="1455528790"/>
    <b v="0"/>
    <n v="3"/>
    <b v="0"/>
    <s v="theater/plays"/>
    <n v="61"/>
    <n v="203.67"/>
    <x v="1"/>
    <x v="18"/>
    <x v="3581"/>
    <d v="2016-03-16T08:33:10"/>
  </r>
  <r>
    <n v="2854"/>
    <s v="Ultimate Political Selfie!"/>
    <s v="Almost Random Theatre's play about a candidate - with no policies - who is seeking election in May 2015"/>
    <n v="1000"/>
    <x v="2375"/>
    <x v="1"/>
    <s v="GB"/>
    <s v="GBP"/>
    <n v="1431018719"/>
    <n v="1429290719"/>
    <b v="0"/>
    <n v="14"/>
    <b v="0"/>
    <s v="theater/plays"/>
    <n v="42"/>
    <n v="29.79"/>
    <x v="1"/>
    <x v="18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x v="2289"/>
    <x v="1"/>
    <s v="US"/>
    <s v="USD"/>
    <n v="1434847859"/>
    <n v="1431391859"/>
    <b v="0"/>
    <n v="5"/>
    <b v="0"/>
    <s v="film &amp; video/drama"/>
    <n v="40"/>
    <n v="80.2"/>
    <x v="0"/>
    <x v="5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x v="1275"/>
    <x v="1"/>
    <s v="GB"/>
    <s v="GBP"/>
    <n v="1464872848"/>
    <n v="1462280848"/>
    <b v="0"/>
    <n v="11"/>
    <b v="0"/>
    <s v="theater/plays"/>
    <n v="32"/>
    <n v="29.09"/>
    <x v="1"/>
    <x v="18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x v="1906"/>
    <x v="1"/>
    <s v="GB"/>
    <s v="GBP"/>
    <n v="1410930399"/>
    <n v="1405746399"/>
    <b v="0"/>
    <n v="11"/>
    <b v="0"/>
    <s v="photography/nature"/>
    <n v="29"/>
    <n v="26.27"/>
    <x v="6"/>
    <x v="39"/>
    <x v="3585"/>
    <d v="2014-09-17T05:06:39"/>
  </r>
  <r>
    <n v="239"/>
    <s v="Filthy - Short Film"/>
    <s v="Lovers Clint and Eli convey their conflicting perspectives of guilt and remorse while in the desolate Australian bush."/>
    <n v="1000"/>
    <x v="63"/>
    <x v="1"/>
    <s v="AU"/>
    <s v="AUD"/>
    <n v="1446984000"/>
    <n v="1445308730"/>
    <b v="0"/>
    <n v="5"/>
    <b v="0"/>
    <s v="film &amp; video/drama"/>
    <n v="25"/>
    <n v="50"/>
    <x v="0"/>
    <x v="5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x v="63"/>
    <x v="1"/>
    <s v="US"/>
    <s v="USD"/>
    <n v="1443224622"/>
    <n v="1440632622"/>
    <b v="0"/>
    <n v="6"/>
    <b v="0"/>
    <s v="theater/musical"/>
    <n v="25"/>
    <n v="41.67"/>
    <x v="1"/>
    <x v="6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690"/>
    <x v="3"/>
    <s v="GB"/>
    <s v="GBP"/>
    <n v="1490631419"/>
    <n v="1488820619"/>
    <b v="0"/>
    <n v="12"/>
    <b v="0"/>
    <s v="theater/plays"/>
    <n v="23"/>
    <n v="18.75"/>
    <x v="1"/>
    <x v="18"/>
    <x v="3588"/>
    <d v="2017-03-27T16:16:59"/>
  </r>
  <r>
    <n v="3972"/>
    <s v="Valkyrie Theatre Company"/>
    <s v="We're a horror based theatre company in Oklahoma City beginning our first season of shows."/>
    <n v="1000"/>
    <x v="1917"/>
    <x v="1"/>
    <s v="US"/>
    <s v="USD"/>
    <n v="1423186634"/>
    <n v="1418002634"/>
    <b v="0"/>
    <n v="8"/>
    <b v="0"/>
    <s v="theater/plays"/>
    <n v="21"/>
    <n v="26.38"/>
    <x v="1"/>
    <x v="18"/>
    <x v="3589"/>
    <d v="2015-02-06T01:37:14"/>
  </r>
  <r>
    <n v="1594"/>
    <s v="Scenes and Things from New Orleans"/>
    <s v="I photograph my love of New Orleans, create canvases and share those memories with you."/>
    <n v="1000"/>
    <x v="150"/>
    <x v="1"/>
    <s v="US"/>
    <s v="USD"/>
    <n v="1463329260"/>
    <n v="1458147982"/>
    <b v="0"/>
    <n v="10"/>
    <b v="0"/>
    <s v="photography/places"/>
    <n v="21"/>
    <n v="20.5"/>
    <x v="6"/>
    <x v="23"/>
    <x v="3590"/>
    <d v="2016-05-15T16:21:00"/>
  </r>
  <r>
    <n v="179"/>
    <s v="Sustain: A Film About Survival"/>
    <s v="A feature-length film about how three people survive in a diseased world."/>
    <n v="1000"/>
    <x v="64"/>
    <x v="1"/>
    <s v="US"/>
    <s v="USD"/>
    <n v="1457056555"/>
    <n v="1454464555"/>
    <b v="0"/>
    <n v="2"/>
    <b v="0"/>
    <s v="film &amp; video/drama"/>
    <n v="20"/>
    <n v="100"/>
    <x v="0"/>
    <x v="5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x v="2376"/>
    <x v="0"/>
    <s v="US"/>
    <s v="USD"/>
    <n v="1312641536"/>
    <n v="1310049536"/>
    <b v="0"/>
    <n v="3"/>
    <b v="0"/>
    <s v="music/world music"/>
    <n v="18"/>
    <n v="59.33"/>
    <x v="5"/>
    <x v="11"/>
    <x v="3592"/>
    <d v="2011-08-06T14:38:56"/>
  </r>
  <r>
    <n v="4070"/>
    <s v="Southern Utah University: V-Day 2015"/>
    <s v="V-Day Southern Utah University 2015 and Second Studio Players presents: The Vagina Monologues"/>
    <n v="1000"/>
    <x v="2377"/>
    <x v="1"/>
    <s v="US"/>
    <s v="USD"/>
    <n v="1425178800"/>
    <n v="1422374420"/>
    <b v="0"/>
    <n v="6"/>
    <b v="0"/>
    <s v="theater/plays"/>
    <n v="17"/>
    <n v="27.5"/>
    <x v="1"/>
    <x v="18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x v="690"/>
    <x v="1"/>
    <s v="US"/>
    <s v="USD"/>
    <n v="1414354080"/>
    <n v="1411587606"/>
    <b v="0"/>
    <n v="4"/>
    <b v="0"/>
    <s v="theater/plays"/>
    <n v="15"/>
    <n v="38.25"/>
    <x v="1"/>
    <x v="18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378"/>
    <x v="1"/>
    <s v="US"/>
    <s v="USD"/>
    <n v="1418587234"/>
    <n v="1415995234"/>
    <b v="0"/>
    <n v="7"/>
    <b v="0"/>
    <s v="theater/spaces"/>
    <n v="14"/>
    <n v="20.14"/>
    <x v="1"/>
    <x v="1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x v="2254"/>
    <x v="1"/>
    <s v="US"/>
    <s v="USD"/>
    <n v="1427423940"/>
    <n v="1422383318"/>
    <b v="0"/>
    <n v="2"/>
    <b v="0"/>
    <s v="film &amp; video/drama"/>
    <n v="13"/>
    <n v="65"/>
    <x v="0"/>
    <x v="5"/>
    <x v="3596"/>
    <d v="2015-03-27T02:39:00"/>
  </r>
  <r>
    <n v="2138"/>
    <s v="Tales Of Tameria - Dawning Light"/>
    <s v="A game with a mixture of a few genres from RPG, Simulation and to adventure elements."/>
    <n v="1000"/>
    <x v="8"/>
    <x v="1"/>
    <s v="GB"/>
    <s v="GBP"/>
    <n v="1383959939"/>
    <n v="1381364339"/>
    <b v="0"/>
    <n v="12"/>
    <b v="0"/>
    <s v="games/video games"/>
    <n v="13"/>
    <n v="10.67"/>
    <x v="4"/>
    <x v="9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707"/>
    <x v="0"/>
    <s v="US"/>
    <s v="USD"/>
    <n v="1329864374"/>
    <n v="1328049974"/>
    <b v="0"/>
    <n v="6"/>
    <b v="0"/>
    <s v="music/world music"/>
    <n v="12"/>
    <n v="19.329999999999998"/>
    <x v="5"/>
    <x v="11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x v="486"/>
    <x v="1"/>
    <s v="US"/>
    <s v="USD"/>
    <n v="1470598345"/>
    <n v="1468006345"/>
    <b v="0"/>
    <n v="2"/>
    <b v="0"/>
    <s v="music/faith"/>
    <n v="11"/>
    <n v="55"/>
    <x v="5"/>
    <x v="15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x v="333"/>
    <x v="1"/>
    <s v="AU"/>
    <s v="AUD"/>
    <n v="1468658866"/>
    <n v="1464943666"/>
    <b v="0"/>
    <n v="2"/>
    <b v="0"/>
    <s v="publishing/children's books"/>
    <n v="11"/>
    <n v="52.5"/>
    <x v="2"/>
    <x v="25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x v="181"/>
    <x v="1"/>
    <s v="US"/>
    <s v="USD"/>
    <n v="1439828159"/>
    <n v="1437236159"/>
    <b v="0"/>
    <n v="1"/>
    <b v="0"/>
    <s v="theater/plays"/>
    <n v="10"/>
    <n v="100"/>
    <x v="1"/>
    <x v="18"/>
    <x v="3601"/>
    <d v="2015-08-17T16:15:59"/>
  </r>
  <r>
    <n v="4103"/>
    <s v="Weather Men"/>
    <s v="Weather Men is a play, written by Nathan Black.  A comedy/drama that explores the question of 'why people stay together?'"/>
    <n v="1000"/>
    <x v="181"/>
    <x v="1"/>
    <s v="US"/>
    <s v="USD"/>
    <n v="1440613920"/>
    <n v="1435953566"/>
    <b v="0"/>
    <n v="6"/>
    <b v="0"/>
    <s v="theater/plays"/>
    <n v="10"/>
    <n v="16.670000000000002"/>
    <x v="1"/>
    <x v="18"/>
    <x v="3602"/>
    <d v="2015-08-26T18:32:00"/>
  </r>
  <r>
    <n v="1582"/>
    <s v="Scenes from New Orleans"/>
    <s v="I create canvas prints of images from in and around New Orleans"/>
    <n v="1000"/>
    <x v="2379"/>
    <x v="1"/>
    <s v="US"/>
    <s v="USD"/>
    <n v="1445894400"/>
    <n v="1440961053"/>
    <b v="0"/>
    <n v="3"/>
    <b v="0"/>
    <s v="photography/places"/>
    <n v="9"/>
    <n v="31"/>
    <x v="6"/>
    <x v="23"/>
    <x v="3603"/>
    <d v="2015-10-26T21:20:00"/>
  </r>
  <r>
    <n v="1117"/>
    <s v="Medieval Village"/>
    <s v="Experience the Medieval in your own village. Increase your village into a city and walk through the streets."/>
    <n v="1000"/>
    <x v="2380"/>
    <x v="1"/>
    <s v="DE"/>
    <s v="EUR"/>
    <n v="1451053313"/>
    <n v="1448461313"/>
    <b v="0"/>
    <n v="8"/>
    <b v="0"/>
    <s v="games/video games"/>
    <n v="8"/>
    <n v="10.38"/>
    <x v="4"/>
    <x v="9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x v="889"/>
    <x v="3"/>
    <s v="US"/>
    <s v="USD"/>
    <n v="1490830331"/>
    <n v="1488241931"/>
    <b v="0"/>
    <n v="7"/>
    <b v="0"/>
    <s v="food/small batch"/>
    <n v="8"/>
    <n v="11.43"/>
    <x v="7"/>
    <x v="33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x v="2381"/>
    <x v="1"/>
    <s v="CA"/>
    <s v="CAD"/>
    <n v="1437082736"/>
    <n v="1435354736"/>
    <b v="0"/>
    <n v="3"/>
    <b v="0"/>
    <s v="photography/people"/>
    <n v="8"/>
    <n v="26"/>
    <x v="6"/>
    <x v="19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x v="2382"/>
    <x v="1"/>
    <s v="US"/>
    <s v="USD"/>
    <n v="1314856800"/>
    <n v="1311789885"/>
    <b v="0"/>
    <n v="4"/>
    <b v="0"/>
    <s v="music/indie rock"/>
    <n v="7"/>
    <n v="18"/>
    <x v="5"/>
    <x v="28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82"/>
    <x v="1"/>
    <s v="GB"/>
    <s v="GBP"/>
    <n v="1447451756"/>
    <n v="1444856156"/>
    <b v="0"/>
    <n v="6"/>
    <b v="0"/>
    <s v="publishing/translations"/>
    <n v="7"/>
    <n v="12"/>
    <x v="2"/>
    <x v="2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x v="848"/>
    <x v="1"/>
    <s v="GB"/>
    <s v="GBP"/>
    <n v="1437606507"/>
    <n v="1435014507"/>
    <b v="0"/>
    <n v="4"/>
    <b v="0"/>
    <s v="theater/plays"/>
    <n v="6"/>
    <n v="15"/>
    <x v="1"/>
    <x v="18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849"/>
    <x v="1"/>
    <s v="US"/>
    <s v="USD"/>
    <n v="1431283530"/>
    <n v="1428691530"/>
    <b v="0"/>
    <n v="3"/>
    <b v="0"/>
    <s v="theater/musical"/>
    <n v="6"/>
    <n v="18.329999999999998"/>
    <x v="1"/>
    <x v="6"/>
    <x v="3610"/>
    <d v="2015-05-10T18:45:30"/>
  </r>
  <r>
    <n v="444"/>
    <s v="Discovering the Other Woman"/>
    <s v="An upcoming animated web sitcom series centered around dealing with life, love, and relationships."/>
    <n v="1000"/>
    <x v="15"/>
    <x v="1"/>
    <s v="US"/>
    <s v="USD"/>
    <n v="1329342361"/>
    <n v="1324158361"/>
    <b v="0"/>
    <n v="1"/>
    <b v="0"/>
    <s v="film &amp; video/animation"/>
    <n v="5"/>
    <n v="50"/>
    <x v="0"/>
    <x v="3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x v="15"/>
    <x v="1"/>
    <s v="DE"/>
    <s v="EUR"/>
    <n v="1470527094"/>
    <n v="1467935094"/>
    <b v="0"/>
    <n v="1"/>
    <b v="0"/>
    <s v="games/mobile games"/>
    <n v="5"/>
    <n v="50"/>
    <x v="4"/>
    <x v="17"/>
    <x v="3612"/>
    <d v="2016-08-06T23:44:54"/>
  </r>
  <r>
    <n v="3895"/>
    <s v="Vestige"/>
    <s v="A Transgender makeup artist calls into question the loyalty of her best friend in a 1980's circus while dealing with her dying mother."/>
    <n v="1000"/>
    <x v="15"/>
    <x v="1"/>
    <s v="US"/>
    <s v="USD"/>
    <n v="1425103218"/>
    <n v="1422424818"/>
    <b v="0"/>
    <n v="1"/>
    <b v="0"/>
    <s v="theater/plays"/>
    <n v="5"/>
    <n v="50"/>
    <x v="1"/>
    <x v="18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x v="153"/>
    <x v="1"/>
    <s v="US"/>
    <s v="USD"/>
    <n v="1448078400"/>
    <n v="1445985299"/>
    <b v="0"/>
    <n v="5"/>
    <b v="0"/>
    <s v="theater/plays"/>
    <n v="5"/>
    <n v="9.4"/>
    <x v="1"/>
    <x v="18"/>
    <x v="3614"/>
    <d v="2015-11-21T04:00:00"/>
  </r>
  <r>
    <n v="1075"/>
    <s v="Towers Of The Apocalypse"/>
    <s v="Fully 3D, post Apocalyptic themed tower defense video game. New take on the genre."/>
    <n v="1000"/>
    <x v="100"/>
    <x v="1"/>
    <s v="US"/>
    <s v="USD"/>
    <n v="1336340516"/>
    <n v="1333748516"/>
    <b v="0"/>
    <n v="3"/>
    <b v="0"/>
    <s v="games/video games"/>
    <n v="5"/>
    <n v="15"/>
    <x v="4"/>
    <x v="9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100"/>
    <x v="1"/>
    <s v="ES"/>
    <s v="EUR"/>
    <n v="1459584417"/>
    <n v="1456996017"/>
    <b v="0"/>
    <n v="3"/>
    <b v="0"/>
    <s v="publishing/translations"/>
    <n v="5"/>
    <n v="15"/>
    <x v="2"/>
    <x v="2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x v="584"/>
    <x v="1"/>
    <s v="US"/>
    <s v="USD"/>
    <n v="1484239320"/>
    <n v="1482609088"/>
    <b v="0"/>
    <n v="4"/>
    <b v="0"/>
    <s v="food/food trucks"/>
    <n v="4"/>
    <n v="10.5"/>
    <x v="7"/>
    <x v="16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x v="154"/>
    <x v="1"/>
    <s v="GB"/>
    <s v="GBP"/>
    <n v="1442440800"/>
    <n v="1440497876"/>
    <b v="0"/>
    <n v="4"/>
    <b v="0"/>
    <s v="theater/spaces"/>
    <n v="4"/>
    <n v="10.25"/>
    <x v="1"/>
    <x v="1"/>
    <x v="3618"/>
    <d v="2015-09-16T22:00:00"/>
  </r>
  <r>
    <n v="3850"/>
    <s v="The Vagina Monologues 2015"/>
    <s v="V-Day is a global activist movement to end violence against women and girls."/>
    <n v="1000"/>
    <x v="2383"/>
    <x v="1"/>
    <s v="US"/>
    <s v="USD"/>
    <n v="1420081143"/>
    <n v="1417489143"/>
    <b v="1"/>
    <n v="4"/>
    <b v="0"/>
    <s v="theater/plays"/>
    <n v="4"/>
    <n v="9.5"/>
    <x v="1"/>
    <x v="18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x v="1702"/>
    <x v="1"/>
    <s v="US"/>
    <s v="USD"/>
    <n v="1438959600"/>
    <n v="1437754137"/>
    <b v="0"/>
    <n v="3"/>
    <b v="0"/>
    <s v="theater/plays"/>
    <n v="3"/>
    <n v="10.67"/>
    <x v="1"/>
    <x v="18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87"/>
    <x v="1"/>
    <s v="US"/>
    <s v="USD"/>
    <n v="1447965917"/>
    <n v="1445370317"/>
    <b v="0"/>
    <n v="2"/>
    <b v="0"/>
    <s v="theater/spaces"/>
    <n v="3"/>
    <n v="12.5"/>
    <x v="1"/>
    <x v="1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x v="87"/>
    <x v="1"/>
    <s v="US"/>
    <s v="USD"/>
    <n v="1427408271"/>
    <n v="1424819871"/>
    <b v="0"/>
    <n v="1"/>
    <b v="0"/>
    <s v="theater/plays"/>
    <n v="3"/>
    <n v="25"/>
    <x v="1"/>
    <x v="18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x v="24"/>
    <x v="1"/>
    <s v="US"/>
    <s v="USD"/>
    <n v="1378866867"/>
    <n v="1377570867"/>
    <b v="0"/>
    <n v="5"/>
    <b v="0"/>
    <s v="film &amp; video/animation"/>
    <n v="2"/>
    <n v="4.8"/>
    <x v="0"/>
    <x v="3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x v="698"/>
    <x v="1"/>
    <s v="US"/>
    <s v="USD"/>
    <n v="1303628340"/>
    <n v="1300328399"/>
    <b v="0"/>
    <n v="3"/>
    <b v="0"/>
    <s v="games/video games"/>
    <n v="2"/>
    <n v="5.33"/>
    <x v="4"/>
    <x v="9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x v="328"/>
    <x v="0"/>
    <s v="US"/>
    <s v="USD"/>
    <n v="1472135676"/>
    <n v="1469543676"/>
    <b v="0"/>
    <n v="1"/>
    <b v="0"/>
    <s v="technology/web"/>
    <n v="2"/>
    <n v="15"/>
    <x v="3"/>
    <x v="7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x v="155"/>
    <x v="1"/>
    <s v="NL"/>
    <s v="EUR"/>
    <n v="1425495447"/>
    <n v="1422903447"/>
    <b v="0"/>
    <n v="3"/>
    <b v="0"/>
    <s v="technology/gadgets"/>
    <n v="1"/>
    <n v="4"/>
    <x v="3"/>
    <x v="13"/>
    <x v="3626"/>
    <d v="2015-03-04T18:57:27"/>
  </r>
  <r>
    <n v="584"/>
    <s v="scriptCall - The Personal Presentation Platform"/>
    <s v="Script Call takes your presentation from the wall to your audience; from your device to theirs."/>
    <n v="1000"/>
    <x v="25"/>
    <x v="1"/>
    <s v="US"/>
    <s v="USD"/>
    <n v="1426522316"/>
    <n v="1423933916"/>
    <b v="0"/>
    <n v="2"/>
    <b v="0"/>
    <s v="technology/web"/>
    <n v="1"/>
    <n v="5"/>
    <x v="3"/>
    <x v="7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x v="25"/>
    <x v="1"/>
    <s v="GB"/>
    <s v="GBP"/>
    <n v="1450032297"/>
    <n v="1444844697"/>
    <b v="0"/>
    <n v="1"/>
    <b v="0"/>
    <s v="theater/plays"/>
    <n v="1"/>
    <n v="10"/>
    <x v="1"/>
    <x v="18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66"/>
    <x v="0"/>
    <s v="US"/>
    <s v="USD"/>
    <n v="1415932643"/>
    <n v="1413337043"/>
    <b v="0"/>
    <n v="8"/>
    <b v="0"/>
    <s v="technology/web"/>
    <n v="1"/>
    <n v="1"/>
    <x v="3"/>
    <x v="7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x v="198"/>
    <x v="1"/>
    <s v="GB"/>
    <s v="GBP"/>
    <n v="1408058820"/>
    <n v="1405466820"/>
    <b v="0"/>
    <n v="1"/>
    <b v="0"/>
    <s v="games/video games"/>
    <n v="1"/>
    <n v="5"/>
    <x v="4"/>
    <x v="9"/>
    <x v="3630"/>
    <d v="2014-08-14T23:27:00"/>
  </r>
  <r>
    <n v="1581"/>
    <s v="The Sharper Image"/>
    <s v="Photographic canvas prints depicting different scenes from around the globe, including local images taken in Sussex England."/>
    <n v="1000"/>
    <x v="198"/>
    <x v="1"/>
    <s v="GB"/>
    <s v="GBP"/>
    <n v="1450521990"/>
    <n v="1447757190"/>
    <b v="0"/>
    <n v="1"/>
    <b v="0"/>
    <s v="photography/places"/>
    <n v="1"/>
    <n v="5"/>
    <x v="6"/>
    <x v="23"/>
    <x v="3631"/>
    <d v="2015-12-19T10:46:30"/>
  </r>
  <r>
    <n v="2583"/>
    <s v="Crazy Daisy Food Truck"/>
    <s v="Crazy Daisy will become the newest member of the food truck distributors in Kansas City, Missouri."/>
    <n v="1000"/>
    <x v="198"/>
    <x v="1"/>
    <s v="US"/>
    <s v="USD"/>
    <n v="1426526880"/>
    <n v="1421346480"/>
    <b v="0"/>
    <n v="5"/>
    <b v="0"/>
    <s v="food/food trucks"/>
    <n v="1"/>
    <n v="1"/>
    <x v="7"/>
    <x v="16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x v="107"/>
    <x v="1"/>
    <s v="GB"/>
    <s v="GBP"/>
    <n v="1408646111"/>
    <n v="1403462111"/>
    <b v="0"/>
    <n v="2"/>
    <b v="0"/>
    <s v="theater/plays"/>
    <n v="0"/>
    <n v="2"/>
    <x v="1"/>
    <x v="18"/>
    <x v="3633"/>
    <d v="2014-08-21T18:35:11"/>
  </r>
  <r>
    <n v="1128"/>
    <s v="Flying Turds"/>
    <s v="#havingfunFTW"/>
    <n v="1000"/>
    <x v="4"/>
    <x v="1"/>
    <s v="GB"/>
    <s v="GBP"/>
    <n v="1407425717"/>
    <n v="1404833717"/>
    <b v="0"/>
    <n v="1"/>
    <b v="0"/>
    <s v="games/mobile games"/>
    <n v="0"/>
    <n v="1"/>
    <x v="4"/>
    <x v="17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x v="4"/>
    <x v="1"/>
    <s v="US"/>
    <s v="USD"/>
    <n v="1462391932"/>
    <n v="1457297932"/>
    <b v="0"/>
    <n v="1"/>
    <b v="0"/>
    <s v="music/faith"/>
    <n v="0"/>
    <n v="1"/>
    <x v="5"/>
    <x v="15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x v="0"/>
    <s v="CA"/>
    <s v="CAD"/>
    <n v="1466789269"/>
    <n v="1464197269"/>
    <b v="0"/>
    <n v="1"/>
    <b v="0"/>
    <s v="technology/web"/>
    <n v="0"/>
    <n v="1"/>
    <x v="3"/>
    <x v="7"/>
    <x v="3636"/>
    <d v="2016-06-24T17:27:49"/>
  </r>
  <r>
    <n v="3117"/>
    <s v="Cowes and The Sea"/>
    <s v="Performing Arts workshops, for young people aged 5 -16, exploring how the sea has shaped Cowes as a settlement."/>
    <n v="1000"/>
    <x v="4"/>
    <x v="1"/>
    <s v="GB"/>
    <s v="GBP"/>
    <n v="1464354720"/>
    <n v="1463648360"/>
    <b v="0"/>
    <n v="1"/>
    <b v="0"/>
    <s v="theater/spaces"/>
    <n v="0"/>
    <n v="1"/>
    <x v="1"/>
    <x v="1"/>
    <x v="3637"/>
    <d v="2016-05-27T13:12:00"/>
  </r>
  <r>
    <n v="3645"/>
    <s v="If the Shoe Fits"/>
    <s v="This new musical comedy empowers women and girls of all ages to be themselves in their shoes, whatever shoes they choose."/>
    <n v="1000"/>
    <x v="4"/>
    <x v="1"/>
    <s v="CA"/>
    <s v="CAD"/>
    <n v="1479773838"/>
    <n v="1477178238"/>
    <b v="0"/>
    <n v="1"/>
    <b v="0"/>
    <s v="theater/musical"/>
    <n v="0"/>
    <n v="1"/>
    <x v="1"/>
    <x v="6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s v="US"/>
    <s v="USD"/>
    <n v="1483748232"/>
    <n v="1481156232"/>
    <b v="0"/>
    <n v="0"/>
    <b v="0"/>
    <s v="film &amp; video/drama"/>
    <n v="0"/>
    <n v="0"/>
    <x v="0"/>
    <x v="5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s v="GB"/>
    <s v="GBP"/>
    <n v="1417217166"/>
    <n v="1412029566"/>
    <b v="0"/>
    <n v="0"/>
    <b v="0"/>
    <s v="film &amp; video/drama"/>
    <n v="0"/>
    <n v="0"/>
    <x v="0"/>
    <x v="5"/>
    <x v="3640"/>
    <d v="2014-11-28T23:26:06"/>
  </r>
  <r>
    <n v="436"/>
    <s v="Blinky"/>
    <s v="Blinky is the story of a naÃ¯ve simpleton who suddenly finds himself struggling to adapt to changes within his environment."/>
    <n v="1000"/>
    <x v="0"/>
    <x v="1"/>
    <s v="US"/>
    <s v="USD"/>
    <n v="1375260113"/>
    <n v="1372668113"/>
    <b v="0"/>
    <n v="0"/>
    <b v="0"/>
    <s v="film &amp; video/animation"/>
    <n v="0"/>
    <n v="0"/>
    <x v="0"/>
    <x v="3"/>
    <x v="3641"/>
    <d v="2013-07-31T08:41:53"/>
  </r>
  <r>
    <n v="490"/>
    <s v="PROJECT IS CANCELLED"/>
    <s v="Cancelled"/>
    <n v="1000"/>
    <x v="0"/>
    <x v="1"/>
    <s v="US"/>
    <s v="USD"/>
    <n v="1345677285"/>
    <n v="1343085285"/>
    <b v="0"/>
    <n v="0"/>
    <b v="0"/>
    <s v="film &amp; video/animation"/>
    <n v="0"/>
    <n v="0"/>
    <x v="0"/>
    <x v="3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s v="US"/>
    <s v="USD"/>
    <n v="1338159655"/>
    <n v="1335567655"/>
    <b v="0"/>
    <n v="0"/>
    <b v="0"/>
    <s v="music/indie rock"/>
    <n v="0"/>
    <n v="0"/>
    <x v="5"/>
    <x v="28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0"/>
    <s v="US"/>
    <s v="USD"/>
    <n v="1472604262"/>
    <n v="1470012262"/>
    <b v="0"/>
    <n v="0"/>
    <b v="0"/>
    <s v="journalism/audio"/>
    <n v="0"/>
    <n v="0"/>
    <x v="8"/>
    <x v="22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s v="DE"/>
    <s v="EUR"/>
    <n v="1440408120"/>
    <n v="1435224120"/>
    <b v="0"/>
    <n v="0"/>
    <b v="0"/>
    <s v="publishing/translations"/>
    <n v="0"/>
    <n v="0"/>
    <x v="2"/>
    <x v="2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x v="0"/>
    <x v="1"/>
    <s v="US"/>
    <s v="USD"/>
    <n v="1427847480"/>
    <n v="1424222024"/>
    <b v="0"/>
    <n v="0"/>
    <b v="0"/>
    <s v="photography/nature"/>
    <n v="0"/>
    <n v="0"/>
    <x v="6"/>
    <x v="39"/>
    <x v="3646"/>
    <d v="2015-04-01T00:18:00"/>
  </r>
  <r>
    <n v="1731"/>
    <s v="Sam Cox Band First Christian Tour"/>
    <s v="We are a Christin Worship band looking to midwest tour. God Bless!"/>
    <n v="1000"/>
    <x v="0"/>
    <x v="1"/>
    <s v="US"/>
    <s v="USD"/>
    <n v="1434034800"/>
    <n v="1432849552"/>
    <b v="0"/>
    <n v="0"/>
    <b v="0"/>
    <s v="music/faith"/>
    <n v="0"/>
    <n v="0"/>
    <x v="5"/>
    <x v="15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0"/>
    <s v="US"/>
    <s v="USD"/>
    <n v="1429632822"/>
    <n v="1428596022"/>
    <b v="0"/>
    <n v="0"/>
    <b v="0"/>
    <s v="technology/web"/>
    <n v="0"/>
    <n v="0"/>
    <x v="3"/>
    <x v="7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x v="0"/>
    <x v="0"/>
    <s v="IT"/>
    <s v="EUR"/>
    <n v="1453071600"/>
    <n v="1449596425"/>
    <b v="0"/>
    <n v="0"/>
    <b v="0"/>
    <s v="technology/web"/>
    <n v="0"/>
    <n v="0"/>
    <x v="3"/>
    <x v="7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s v="US"/>
    <s v="USD"/>
    <n v="1407705187"/>
    <n v="1405113187"/>
    <b v="0"/>
    <n v="0"/>
    <b v="0"/>
    <s v="food/food trucks"/>
    <n v="0"/>
    <n v="0"/>
    <x v="7"/>
    <x v="16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x v="0"/>
    <x v="1"/>
    <s v="NL"/>
    <s v="EUR"/>
    <n v="1417778880"/>
    <n v="1415711095"/>
    <b v="0"/>
    <n v="0"/>
    <b v="0"/>
    <s v="theater/plays"/>
    <n v="0"/>
    <n v="0"/>
    <x v="1"/>
    <x v="18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s v="US"/>
    <s v="USD"/>
    <n v="1408863600"/>
    <n v="1408203557"/>
    <b v="0"/>
    <n v="0"/>
    <b v="0"/>
    <s v="theater/plays"/>
    <n v="0"/>
    <n v="0"/>
    <x v="1"/>
    <x v="18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x v="2123"/>
    <x v="2"/>
    <s v="US"/>
    <s v="USD"/>
    <n v="1400467759"/>
    <n v="1398480559"/>
    <b v="0"/>
    <n v="48"/>
    <b v="1"/>
    <s v="film &amp; video/documentary"/>
    <n v="207"/>
    <n v="43.02"/>
    <x v="0"/>
    <x v="21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x v="2384"/>
    <x v="2"/>
    <s v="US"/>
    <s v="USD"/>
    <n v="1333921508"/>
    <n v="1331333108"/>
    <b v="0"/>
    <n v="32"/>
    <b v="1"/>
    <s v="music/indie rock"/>
    <n v="105"/>
    <n v="32.72"/>
    <x v="5"/>
    <x v="28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x v="2385"/>
    <x v="2"/>
    <s v="US"/>
    <s v="USD"/>
    <n v="1422937620"/>
    <n v="1420606303"/>
    <b v="0"/>
    <n v="27"/>
    <b v="1"/>
    <s v="theater/plays"/>
    <n v="124"/>
    <n v="45.04"/>
    <x v="1"/>
    <x v="18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x v="1896"/>
    <x v="2"/>
    <s v="US"/>
    <s v="USD"/>
    <n v="1411012740"/>
    <n v="1409667827"/>
    <b v="0"/>
    <n v="27"/>
    <b v="1"/>
    <s v="theater/plays"/>
    <n v="119"/>
    <n v="42.3"/>
    <x v="1"/>
    <x v="18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x v="2386"/>
    <x v="2"/>
    <s v="US"/>
    <s v="USD"/>
    <n v="1475163921"/>
    <n v="1472571921"/>
    <b v="0"/>
    <n v="25"/>
    <b v="1"/>
    <s v="technology/space exploration"/>
    <n v="106"/>
    <n v="39.44"/>
    <x v="3"/>
    <x v="8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x v="198"/>
    <x v="0"/>
    <s v="US"/>
    <s v="USD"/>
    <n v="1315747080"/>
    <n v="1314417502"/>
    <b v="0"/>
    <n v="1"/>
    <b v="0"/>
    <s v="music/world music"/>
    <n v="1"/>
    <n v="5"/>
    <x v="5"/>
    <x v="11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x v="2387"/>
    <x v="2"/>
    <s v="US"/>
    <s v="USD"/>
    <n v="1416270292"/>
    <n v="1413674692"/>
    <b v="0"/>
    <n v="26"/>
    <b v="1"/>
    <s v="music/classical music"/>
    <n v="156"/>
    <n v="54.15"/>
    <x v="5"/>
    <x v="38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x v="2388"/>
    <x v="2"/>
    <s v="GB"/>
    <s v="GBP"/>
    <n v="1488538892"/>
    <n v="1487329292"/>
    <b v="0"/>
    <n v="25"/>
    <b v="1"/>
    <s v="theater/spaces"/>
    <n v="143"/>
    <n v="51.6"/>
    <x v="1"/>
    <x v="1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x v="2288"/>
    <x v="2"/>
    <s v="US"/>
    <s v="USD"/>
    <n v="1427319366"/>
    <n v="1424730966"/>
    <b v="0"/>
    <n v="42"/>
    <b v="1"/>
    <s v="music/indie rock"/>
    <n v="133"/>
    <n v="28.57"/>
    <x v="5"/>
    <x v="28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x v="2340"/>
    <x v="2"/>
    <s v="US"/>
    <s v="USD"/>
    <n v="1420048208"/>
    <n v="1417456208"/>
    <b v="0"/>
    <n v="12"/>
    <b v="1"/>
    <s v="theater/plays"/>
    <n v="131"/>
    <n v="97.92"/>
    <x v="1"/>
    <x v="18"/>
    <x v="3662"/>
    <d v="2014-12-31T17:50:08"/>
  </r>
  <r>
    <n v="2557"/>
    <s v="European Tour"/>
    <s v="Raising money for our concert tour of Switzerland and Germany in June/July 2014"/>
    <n v="900"/>
    <x v="2389"/>
    <x v="2"/>
    <s v="GB"/>
    <s v="GBP"/>
    <n v="1400176386"/>
    <n v="1397584386"/>
    <b v="0"/>
    <n v="36"/>
    <b v="1"/>
    <s v="music/classical music"/>
    <n v="118"/>
    <n v="29.61"/>
    <x v="5"/>
    <x v="38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x v="2360"/>
    <x v="2"/>
    <s v="AT"/>
    <s v="EUR"/>
    <n v="1489238940"/>
    <n v="1486406253"/>
    <b v="0"/>
    <n v="32"/>
    <b v="1"/>
    <s v="photography/photobooks"/>
    <n v="115"/>
    <n v="32.340000000000003"/>
    <x v="6"/>
    <x v="14"/>
    <x v="3664"/>
    <d v="2017-03-11T13:29:00"/>
  </r>
  <r>
    <n v="3580"/>
    <s v="Annabel Lost"/>
    <s v="Annabel Lost combines visual art and performance poetry to tell the story of two orphaned refugees, Quetzal and Rhime."/>
    <n v="900"/>
    <x v="204"/>
    <x v="2"/>
    <s v="US"/>
    <s v="USD"/>
    <n v="1425185940"/>
    <n v="1421900022"/>
    <b v="0"/>
    <n v="27"/>
    <b v="1"/>
    <s v="theater/plays"/>
    <n v="114"/>
    <n v="37.96"/>
    <x v="1"/>
    <x v="18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x v="1240"/>
    <x v="2"/>
    <s v="US"/>
    <s v="USD"/>
    <n v="1367902740"/>
    <n v="1366251510"/>
    <b v="0"/>
    <n v="13"/>
    <b v="1"/>
    <s v="music/rock"/>
    <n v="109"/>
    <n v="75.38"/>
    <x v="5"/>
    <x v="31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x v="2157"/>
    <x v="2"/>
    <s v="US"/>
    <s v="USD"/>
    <n v="1404312846"/>
    <n v="1402584846"/>
    <b v="0"/>
    <n v="15"/>
    <b v="1"/>
    <s v="theater/plays"/>
    <n v="101"/>
    <n v="60.33"/>
    <x v="1"/>
    <x v="18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x v="2390"/>
    <x v="2"/>
    <s v="US"/>
    <s v="USD"/>
    <n v="1304395140"/>
    <n v="1297620584"/>
    <b v="0"/>
    <n v="18"/>
    <b v="1"/>
    <s v="film &amp; video/shorts"/>
    <n v="100"/>
    <n v="50"/>
    <x v="0"/>
    <x v="40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1"/>
    <x v="1"/>
    <s v="US"/>
    <s v="USD"/>
    <n v="1277501520"/>
    <n v="1273874306"/>
    <b v="0"/>
    <n v="5"/>
    <b v="0"/>
    <s v="music/jazz"/>
    <n v="38"/>
    <n v="69"/>
    <x v="5"/>
    <x v="24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s v="IT"/>
    <s v="EUR"/>
    <n v="1461235478"/>
    <n v="1459507478"/>
    <b v="0"/>
    <n v="0"/>
    <b v="0"/>
    <s v="publishing/translations"/>
    <n v="0"/>
    <n v="0"/>
    <x v="2"/>
    <x v="2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x v="2391"/>
    <x v="2"/>
    <s v="US"/>
    <s v="USD"/>
    <n v="1461963600"/>
    <n v="1459567371"/>
    <b v="0"/>
    <n v="46"/>
    <b v="1"/>
    <s v="theater/plays"/>
    <n v="339"/>
    <n v="62.59"/>
    <x v="1"/>
    <x v="18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x v="2392"/>
    <x v="2"/>
    <s v="US"/>
    <s v="USD"/>
    <n v="1437420934"/>
    <n v="1434828934"/>
    <b v="0"/>
    <n v="22"/>
    <b v="1"/>
    <s v="film &amp; video/television"/>
    <n v="145"/>
    <n v="56.14"/>
    <x v="0"/>
    <x v="30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x v="2288"/>
    <x v="2"/>
    <s v="GB"/>
    <s v="GBP"/>
    <n v="1457914373"/>
    <n v="1456189973"/>
    <b v="0"/>
    <n v="23"/>
    <b v="1"/>
    <s v="theater/plays"/>
    <n v="141"/>
    <n v="52.17"/>
    <x v="1"/>
    <x v="18"/>
    <x v="3673"/>
    <d v="2016-03-14T00:12:53"/>
  </r>
  <r>
    <n v="2293"/>
    <s v="&quot;Hurt N' Wrong&quot; New Album Fundraiser!"/>
    <s v="Donate here to be a part of the upcoming album. Every little bit helps!"/>
    <n v="850"/>
    <x v="2393"/>
    <x v="2"/>
    <s v="US"/>
    <s v="USD"/>
    <n v="1348545540"/>
    <n v="1346345999"/>
    <b v="0"/>
    <n v="27"/>
    <b v="1"/>
    <s v="music/rock"/>
    <n v="108"/>
    <n v="34.07"/>
    <x v="5"/>
    <x v="31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687"/>
    <x v="2"/>
    <s v="CA"/>
    <s v="CAD"/>
    <n v="1449701284"/>
    <n v="1446241684"/>
    <b v="0"/>
    <n v="21"/>
    <b v="1"/>
    <s v="theater/plays"/>
    <n v="100"/>
    <n v="40.479999999999997"/>
    <x v="1"/>
    <x v="18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x v="324"/>
    <x v="1"/>
    <s v="GB"/>
    <s v="GBP"/>
    <n v="1436297180"/>
    <n v="1431113180"/>
    <b v="0"/>
    <n v="5"/>
    <b v="0"/>
    <s v="theater/plays"/>
    <n v="20"/>
    <n v="34"/>
    <x v="1"/>
    <x v="18"/>
    <x v="3676"/>
    <d v="2015-07-07T19:26:20"/>
  </r>
  <r>
    <n v="3732"/>
    <s v="Elektra Bekent - Afstudeervoorstelling"/>
    <s v="Mijn solo voorstelling gaat over Elektra (Sophokles) en hoe zij als jongere alles beleeft en meemaakt!"/>
    <n v="850"/>
    <x v="1573"/>
    <x v="1"/>
    <s v="NL"/>
    <s v="EUR"/>
    <n v="1422100800"/>
    <n v="1416932133"/>
    <b v="0"/>
    <n v="4"/>
    <b v="0"/>
    <s v="theater/plays"/>
    <n v="15"/>
    <n v="32.75"/>
    <x v="1"/>
    <x v="18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x v="0"/>
    <x v="1"/>
    <s v="US"/>
    <s v="USD"/>
    <n v="1467312306"/>
    <n v="1462128306"/>
    <b v="0"/>
    <n v="0"/>
    <b v="0"/>
    <s v="technology/wearables"/>
    <n v="0"/>
    <n v="0"/>
    <x v="3"/>
    <x v="10"/>
    <x v="3678"/>
    <d v="2016-06-30T18:45:06"/>
  </r>
  <r>
    <n v="2628"/>
    <s v="Pie In Space!"/>
    <s v="A high school freshman is sending pie into space and you can be a part of it.  GO SCIENCE!!!"/>
    <n v="839"/>
    <x v="1897"/>
    <x v="2"/>
    <s v="US"/>
    <s v="USD"/>
    <n v="1417389067"/>
    <n v="1415661067"/>
    <b v="0"/>
    <n v="21"/>
    <b v="1"/>
    <s v="technology/space exploration"/>
    <n v="110"/>
    <n v="44.1"/>
    <x v="3"/>
    <x v="8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x v="2181"/>
    <x v="2"/>
    <s v="GB"/>
    <s v="GBP"/>
    <n v="1431115500"/>
    <n v="1428733511"/>
    <b v="0"/>
    <n v="58"/>
    <b v="1"/>
    <s v="theater/plays"/>
    <n v="211"/>
    <n v="29.07"/>
    <x v="1"/>
    <x v="18"/>
    <x v="3680"/>
    <d v="2015-05-08T20:05:00"/>
  </r>
  <r>
    <n v="823"/>
    <s v="Debut Album"/>
    <s v="Eyes For Fire is finally ready to release their Debut Album but we need YOU to help us put the final touches on it."/>
    <n v="800"/>
    <x v="2394"/>
    <x v="2"/>
    <s v="US"/>
    <s v="USD"/>
    <n v="1427062852"/>
    <n v="1424474452"/>
    <b v="0"/>
    <n v="33"/>
    <b v="1"/>
    <s v="music/rock"/>
    <n v="180"/>
    <n v="43.52"/>
    <x v="5"/>
    <x v="31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x v="2395"/>
    <x v="2"/>
    <s v="US"/>
    <s v="USD"/>
    <n v="1468036800"/>
    <n v="1465607738"/>
    <b v="0"/>
    <n v="20"/>
    <b v="1"/>
    <s v="theater/plays"/>
    <n v="171"/>
    <n v="68.25"/>
    <x v="1"/>
    <x v="18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x v="2324"/>
    <x v="2"/>
    <s v="GB"/>
    <s v="GBP"/>
    <n v="1422658930"/>
    <n v="1421362930"/>
    <b v="0"/>
    <n v="21"/>
    <b v="1"/>
    <s v="theater/plays"/>
    <n v="170"/>
    <n v="64.760000000000005"/>
    <x v="1"/>
    <x v="18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x v="2396"/>
    <x v="2"/>
    <s v="US"/>
    <s v="USD"/>
    <n v="1453411109"/>
    <n v="1450819109"/>
    <b v="0"/>
    <n v="24"/>
    <b v="1"/>
    <s v="theater/plays"/>
    <n v="156"/>
    <n v="51.92"/>
    <x v="1"/>
    <x v="18"/>
    <x v="3684"/>
    <d v="2016-01-21T21:18:29"/>
  </r>
  <r>
    <n v="781"/>
    <s v="Touring the United States This July"/>
    <s v="&quot;WE ARE ON A MISSION TO TOUR THE UNITED STATES NON-STOP. TO DO SO WE NEED TO PURCHASE A NEW VAN.&quot;"/>
    <n v="800"/>
    <x v="2397"/>
    <x v="2"/>
    <s v="US"/>
    <s v="USD"/>
    <n v="1370649674"/>
    <n v="1368057674"/>
    <b v="0"/>
    <n v="25"/>
    <b v="1"/>
    <s v="music/rock"/>
    <n v="133"/>
    <n v="42.61"/>
    <x v="5"/>
    <x v="31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398"/>
    <x v="2"/>
    <s v="US"/>
    <s v="USD"/>
    <n v="1407788867"/>
    <n v="1405196867"/>
    <b v="0"/>
    <n v="27"/>
    <b v="1"/>
    <s v="technology/wearables"/>
    <n v="132"/>
    <n v="39.07"/>
    <x v="3"/>
    <x v="10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x v="2399"/>
    <x v="2"/>
    <s v="US"/>
    <s v="USD"/>
    <n v="1369958400"/>
    <n v="1367286434"/>
    <b v="0"/>
    <n v="37"/>
    <b v="1"/>
    <s v="music/indie rock"/>
    <n v="130"/>
    <n v="28"/>
    <x v="5"/>
    <x v="28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x v="2362"/>
    <x v="2"/>
    <s v="US"/>
    <s v="USD"/>
    <n v="1410550484"/>
    <n v="1408995284"/>
    <b v="0"/>
    <n v="16"/>
    <b v="1"/>
    <s v="theater/plays"/>
    <n v="129"/>
    <n v="64.38"/>
    <x v="1"/>
    <x v="18"/>
    <x v="3688"/>
    <d v="2014-09-12T19:34:44"/>
  </r>
  <r>
    <n v="1611"/>
    <s v="Skelton-Luns CD/7&quot;             No Big Deal."/>
    <s v="Skelton-Luns CD/7&quot; No Big Deal."/>
    <n v="800"/>
    <x v="2371"/>
    <x v="2"/>
    <s v="US"/>
    <s v="USD"/>
    <n v="1370390432"/>
    <n v="1368576032"/>
    <b v="0"/>
    <n v="27"/>
    <b v="1"/>
    <s v="music/rock"/>
    <n v="125"/>
    <n v="37.07"/>
    <x v="5"/>
    <x v="31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x v="2371"/>
    <x v="2"/>
    <s v="US"/>
    <s v="USD"/>
    <n v="1452387096"/>
    <n v="1447203096"/>
    <b v="0"/>
    <n v="11"/>
    <b v="1"/>
    <s v="technology/makerspaces"/>
    <n v="125"/>
    <n v="91"/>
    <x v="3"/>
    <x v="4"/>
    <x v="3690"/>
    <d v="2016-01-10T00:51:36"/>
  </r>
  <r>
    <n v="2796"/>
    <s v="Fishcakes"/>
    <s v="Fishcakes is a piece of new writing for the Camden Fringe that explores a story of love, loss, and all the â€˜little things'."/>
    <n v="800"/>
    <x v="2400"/>
    <x v="2"/>
    <s v="GB"/>
    <s v="GBP"/>
    <n v="1404564028"/>
    <n v="1401972028"/>
    <b v="0"/>
    <n v="21"/>
    <b v="1"/>
    <s v="theater/plays"/>
    <n v="116"/>
    <n v="44"/>
    <x v="1"/>
    <x v="18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x v="2390"/>
    <x v="2"/>
    <s v="US"/>
    <s v="USD"/>
    <n v="1470197340"/>
    <n v="1467497652"/>
    <b v="0"/>
    <n v="14"/>
    <b v="1"/>
    <s v="theater/plays"/>
    <n v="113"/>
    <n v="64.290000000000006"/>
    <x v="1"/>
    <x v="18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x v="2401"/>
    <x v="2"/>
    <s v="US"/>
    <s v="USD"/>
    <n v="1321385820"/>
    <n v="1318539484"/>
    <b v="0"/>
    <n v="25"/>
    <b v="1"/>
    <s v="music/classical music"/>
    <n v="111"/>
    <n v="35.6"/>
    <x v="5"/>
    <x v="38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x v="2402"/>
    <x v="2"/>
    <s v="US"/>
    <s v="USD"/>
    <n v="1466056689"/>
    <n v="1464847089"/>
    <b v="0"/>
    <n v="19"/>
    <b v="1"/>
    <s v="theater/plays"/>
    <n v="109"/>
    <n v="46.05"/>
    <x v="1"/>
    <x v="18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x v="2403"/>
    <x v="2"/>
    <s v="GB"/>
    <s v="GBP"/>
    <n v="1455138000"/>
    <n v="1452448298"/>
    <b v="0"/>
    <n v="47"/>
    <b v="1"/>
    <s v="theater/plays"/>
    <n v="105"/>
    <n v="17.829999999999998"/>
    <x v="1"/>
    <x v="18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x v="2404"/>
    <x v="2"/>
    <s v="US"/>
    <s v="USD"/>
    <n v="1352860017"/>
    <n v="1348536417"/>
    <b v="0"/>
    <n v="14"/>
    <b v="1"/>
    <s v="music/rock"/>
    <n v="102"/>
    <n v="58.21"/>
    <x v="5"/>
    <x v="31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x v="2405"/>
    <x v="2"/>
    <s v="US"/>
    <s v="USD"/>
    <n v="1340904416"/>
    <n v="1339694816"/>
    <b v="0"/>
    <n v="7"/>
    <b v="1"/>
    <s v="music/rock"/>
    <n v="101"/>
    <n v="115.71"/>
    <x v="5"/>
    <x v="31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x v="2405"/>
    <x v="2"/>
    <s v="GB"/>
    <s v="GBP"/>
    <n v="1462697966"/>
    <n v="1460105966"/>
    <b v="0"/>
    <n v="33"/>
    <b v="1"/>
    <s v="theater/plays"/>
    <n v="101"/>
    <n v="24.55"/>
    <x v="1"/>
    <x v="18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406"/>
    <x v="2"/>
    <s v="US"/>
    <s v="USD"/>
    <n v="1258955940"/>
    <n v="1255730520"/>
    <b v="1"/>
    <n v="23"/>
    <b v="1"/>
    <s v="technology/hardware"/>
    <n v="101"/>
    <n v="35"/>
    <x v="3"/>
    <x v="12"/>
    <x v="3699"/>
    <d v="2009-11-23T05:59:00"/>
  </r>
  <r>
    <n v="3608"/>
    <s v="Petrification"/>
    <s v="Help us get the show on the road! Petrification is a new play about home, memory and identity and we need your help to tour."/>
    <n v="800"/>
    <x v="205"/>
    <x v="2"/>
    <s v="GB"/>
    <s v="GBP"/>
    <n v="1466172000"/>
    <n v="1463418090"/>
    <b v="0"/>
    <n v="27"/>
    <b v="1"/>
    <s v="theater/plays"/>
    <n v="100"/>
    <n v="29.63"/>
    <x v="1"/>
    <x v="18"/>
    <x v="3700"/>
    <d v="2016-06-17T14:00:00"/>
  </r>
  <r>
    <n v="3891"/>
    <s v="Out of the Box: A Mime Story"/>
    <s v="A comedy about a mime who dreams of becoming a stand up comedian."/>
    <n v="800"/>
    <x v="322"/>
    <x v="1"/>
    <s v="US"/>
    <s v="USD"/>
    <n v="1427086740"/>
    <n v="1424488244"/>
    <b v="0"/>
    <n v="7"/>
    <b v="0"/>
    <s v="theater/plays"/>
    <n v="33"/>
    <n v="37.14"/>
    <x v="1"/>
    <x v="18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378"/>
    <x v="1"/>
    <s v="US"/>
    <s v="USD"/>
    <n v="1408831718"/>
    <n v="1406239718"/>
    <b v="0"/>
    <n v="5"/>
    <b v="0"/>
    <s v="film &amp; video/animation"/>
    <n v="18"/>
    <n v="28.2"/>
    <x v="0"/>
    <x v="3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x v="25"/>
    <x v="1"/>
    <s v="US"/>
    <s v="USD"/>
    <n v="1441037097"/>
    <n v="1438445097"/>
    <b v="0"/>
    <n v="1"/>
    <b v="0"/>
    <s v="theater/plays"/>
    <n v="1"/>
    <n v="10"/>
    <x v="1"/>
    <x v="18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x v="12"/>
    <x v="1"/>
    <s v="GB"/>
    <s v="GBP"/>
    <n v="1401997790"/>
    <n v="1397677790"/>
    <b v="0"/>
    <n v="2"/>
    <b v="0"/>
    <s v="publishing/children's books"/>
    <n v="0"/>
    <n v="1"/>
    <x v="2"/>
    <x v="25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x v="4"/>
    <x v="1"/>
    <s v="US"/>
    <s v="USD"/>
    <n v="1437926458"/>
    <n v="1432742458"/>
    <b v="0"/>
    <n v="1"/>
    <b v="0"/>
    <s v="photography/places"/>
    <n v="0"/>
    <n v="1"/>
    <x v="6"/>
    <x v="23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x v="198"/>
    <x v="0"/>
    <s v="GB"/>
    <s v="GBP"/>
    <n v="1448761744"/>
    <n v="1446166144"/>
    <b v="0"/>
    <n v="1"/>
    <b v="0"/>
    <s v="technology/web"/>
    <n v="1"/>
    <n v="5"/>
    <x v="3"/>
    <x v="7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x v="2407"/>
    <x v="3"/>
    <s v="US"/>
    <s v="USD"/>
    <n v="1491277121"/>
    <n v="1489376321"/>
    <b v="0"/>
    <n v="7"/>
    <b v="0"/>
    <s v="theater/plays"/>
    <n v="21"/>
    <n v="23.14"/>
    <x v="1"/>
    <x v="18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x v="2408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409"/>
    <x v="2"/>
    <s v="GB"/>
    <s v="GBP"/>
    <n v="1378494000"/>
    <n v="1375880598"/>
    <b v="0"/>
    <n v="269"/>
    <b v="1"/>
    <s v="technology/hardware"/>
    <n v="1462"/>
    <n v="40.76"/>
    <x v="3"/>
    <x v="12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x v="2410"/>
    <x v="2"/>
    <s v="GB"/>
    <s v="GBP"/>
    <n v="1363204800"/>
    <n v="1360551250"/>
    <b v="0"/>
    <n v="339"/>
    <b v="1"/>
    <s v="technology/hardware"/>
    <n v="978"/>
    <n v="21.64"/>
    <x v="3"/>
    <x v="12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x v="2411"/>
    <x v="2"/>
    <s v="US"/>
    <s v="USD"/>
    <n v="1342234920"/>
    <n v="1341892127"/>
    <b v="0"/>
    <n v="28"/>
    <b v="1"/>
    <s v="film &amp; video/shorts"/>
    <n v="198"/>
    <n v="53.04"/>
    <x v="0"/>
    <x v="40"/>
    <x v="3711"/>
    <d v="2012-07-14T03:02:00"/>
  </r>
  <r>
    <n v="2282"/>
    <s v="Sage King's Debut Album"/>
    <s v="Sage King is recording his debut album and wants YOU to be a part of the creation process"/>
    <n v="750"/>
    <x v="2412"/>
    <x v="2"/>
    <s v="US"/>
    <s v="USD"/>
    <n v="1452744686"/>
    <n v="1447560686"/>
    <b v="0"/>
    <n v="12"/>
    <b v="1"/>
    <s v="music/rock"/>
    <n v="185"/>
    <n v="115.83"/>
    <x v="5"/>
    <x v="31"/>
    <x v="3712"/>
    <d v="2016-01-14T04:11:26"/>
  </r>
  <r>
    <n v="2477"/>
    <s v="Debut Album"/>
    <s v="Releasing my first album in August, and I need your help in order to get it done!"/>
    <n v="750"/>
    <x v="2413"/>
    <x v="2"/>
    <s v="US"/>
    <s v="USD"/>
    <n v="1344789345"/>
    <n v="1340901345"/>
    <b v="0"/>
    <n v="41"/>
    <b v="1"/>
    <s v="music/indie rock"/>
    <n v="171"/>
    <n v="31.34"/>
    <x v="5"/>
    <x v="28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x v="2414"/>
    <x v="2"/>
    <s v="US"/>
    <s v="USD"/>
    <n v="1304395140"/>
    <n v="1302493760"/>
    <b v="1"/>
    <n v="21"/>
    <b v="1"/>
    <s v="theater/plays"/>
    <n v="163"/>
    <n v="58.1"/>
    <x v="1"/>
    <x v="18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x v="2415"/>
    <x v="2"/>
    <s v="US"/>
    <s v="USD"/>
    <n v="1338579789"/>
    <n v="1335987789"/>
    <b v="0"/>
    <n v="27"/>
    <b v="1"/>
    <s v="music/electronic music"/>
    <n v="152"/>
    <n v="42.22"/>
    <x v="5"/>
    <x v="26"/>
    <x v="3715"/>
    <d v="2012-06-01T19:43:09"/>
  </r>
  <r>
    <n v="3684"/>
    <s v="Cassiopeia"/>
    <s v="Thespis Theater Festival presents Cassiopeia: A romantic tale of a bride finding her way to her unknown groom before it is too late."/>
    <n v="750"/>
    <x v="2416"/>
    <x v="2"/>
    <s v="US"/>
    <s v="USD"/>
    <n v="1441167586"/>
    <n v="1438575586"/>
    <b v="0"/>
    <n v="23"/>
    <b v="1"/>
    <s v="theater/plays"/>
    <n v="139"/>
    <n v="45.35"/>
    <x v="1"/>
    <x v="18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x v="2371"/>
    <x v="2"/>
    <s v="US"/>
    <s v="USD"/>
    <n v="1391706084"/>
    <n v="1389891684"/>
    <b v="0"/>
    <n v="19"/>
    <b v="1"/>
    <s v="music/rock"/>
    <n v="133"/>
    <n v="52.68"/>
    <x v="5"/>
    <x v="31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x v="2417"/>
    <x v="2"/>
    <s v="US"/>
    <s v="USD"/>
    <n v="1413784740"/>
    <n v="1412954547"/>
    <b v="0"/>
    <n v="16"/>
    <b v="1"/>
    <s v="theater/plays"/>
    <n v="129"/>
    <n v="60.69"/>
    <x v="1"/>
    <x v="18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418"/>
    <x v="2"/>
    <s v="US"/>
    <s v="USD"/>
    <n v="1488337200"/>
    <n v="1484623726"/>
    <b v="0"/>
    <n v="17"/>
    <b v="1"/>
    <s v="music/rock"/>
    <n v="122"/>
    <n v="53.88"/>
    <x v="5"/>
    <x v="31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x v="2419"/>
    <x v="2"/>
    <s v="GB"/>
    <s v="GBP"/>
    <n v="1487102427"/>
    <n v="1486065627"/>
    <b v="0"/>
    <n v="25"/>
    <b v="1"/>
    <s v="games/tabletop games"/>
    <n v="120"/>
    <n v="35.92"/>
    <x v="4"/>
    <x v="32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x v="2401"/>
    <x v="2"/>
    <s v="GB"/>
    <s v="GBP"/>
    <n v="1438467894"/>
    <n v="1436307894"/>
    <b v="0"/>
    <n v="30"/>
    <b v="1"/>
    <s v="theater/plays"/>
    <n v="119"/>
    <n v="29.67"/>
    <x v="1"/>
    <x v="18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x v="1687"/>
    <x v="2"/>
    <s v="US"/>
    <s v="USD"/>
    <n v="1338830395"/>
    <n v="1336238395"/>
    <b v="0"/>
    <n v="25"/>
    <b v="1"/>
    <s v="music/indie rock"/>
    <n v="113"/>
    <n v="34"/>
    <x v="5"/>
    <x v="28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x v="678"/>
    <x v="2"/>
    <s v="CA"/>
    <s v="CAD"/>
    <n v="1410761280"/>
    <n v="1408604363"/>
    <b v="0"/>
    <n v="9"/>
    <b v="1"/>
    <s v="theater/musical"/>
    <n v="106"/>
    <n v="88.33"/>
    <x v="1"/>
    <x v="6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x v="2420"/>
    <x v="2"/>
    <s v="CA"/>
    <s v="CAD"/>
    <n v="1402938394"/>
    <n v="1400691994"/>
    <b v="0"/>
    <n v="8"/>
    <b v="1"/>
    <s v="theater/plays"/>
    <n v="104"/>
    <n v="97.5"/>
    <x v="1"/>
    <x v="18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421"/>
    <x v="2"/>
    <s v="GB"/>
    <s v="GBP"/>
    <n v="1377621089"/>
    <n v="1372437089"/>
    <b v="0"/>
    <n v="18"/>
    <b v="1"/>
    <s v="music/rock"/>
    <n v="101"/>
    <n v="42.11"/>
    <x v="5"/>
    <x v="31"/>
    <x v="3725"/>
    <d v="2013-08-27T16:31:29"/>
  </r>
  <r>
    <n v="452"/>
    <s v="Lost in the Shadows"/>
    <s v="A man must find his way out of the depths of the shadows by using the aid of a little girl."/>
    <n v="750"/>
    <x v="1688"/>
    <x v="1"/>
    <s v="US"/>
    <s v="USD"/>
    <n v="1431536015"/>
    <n v="1428944015"/>
    <b v="0"/>
    <n v="12"/>
    <b v="0"/>
    <s v="film &amp; video/animation"/>
    <n v="64"/>
    <n v="40"/>
    <x v="0"/>
    <x v="3"/>
    <x v="3726"/>
    <d v="2015-05-13T16:53:35"/>
  </r>
  <r>
    <n v="3116"/>
    <s v="CoreCon Asylum"/>
    <s v="Creating a consuite for CoreCon. A focus on the insanity of asylums and early medical practices from history."/>
    <n v="750"/>
    <x v="382"/>
    <x v="1"/>
    <s v="US"/>
    <s v="USD"/>
    <n v="1427890925"/>
    <n v="1426681325"/>
    <b v="0"/>
    <n v="10"/>
    <b v="0"/>
    <s v="theater/spaces"/>
    <n v="57"/>
    <n v="43"/>
    <x v="1"/>
    <x v="1"/>
    <x v="3727"/>
    <d v="2015-04-01T12:22:05"/>
  </r>
  <r>
    <n v="899"/>
    <s v="Lets get 48/14 pressed!!!"/>
    <s v="Lets get 48/14 pressed and in your cd players,ipods,blogs, and facebook status'. Lets get it everywhere!"/>
    <n v="750"/>
    <x v="148"/>
    <x v="1"/>
    <s v="US"/>
    <s v="USD"/>
    <n v="1306549362"/>
    <n v="1302661362"/>
    <b v="0"/>
    <n v="8"/>
    <b v="0"/>
    <s v="music/indie rock"/>
    <n v="37"/>
    <n v="35"/>
    <x v="5"/>
    <x v="28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18"/>
    <x v="1"/>
    <s v="US"/>
    <s v="USD"/>
    <n v="1462112318"/>
    <n v="1459520318"/>
    <b v="0"/>
    <n v="4"/>
    <b v="0"/>
    <s v="theater/plays"/>
    <n v="34"/>
    <n v="63"/>
    <x v="1"/>
    <x v="18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x v="1604"/>
    <x v="1"/>
    <s v="GB"/>
    <s v="GBP"/>
    <n v="1463050034"/>
    <n v="1460458034"/>
    <b v="0"/>
    <n v="7"/>
    <b v="0"/>
    <s v="photography/nature"/>
    <n v="13"/>
    <n v="14.43"/>
    <x v="6"/>
    <x v="39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x v="86"/>
    <x v="1"/>
    <s v="US"/>
    <s v="USD"/>
    <n v="1406603696"/>
    <n v="1405307696"/>
    <b v="0"/>
    <n v="4"/>
    <b v="0"/>
    <s v="theater/plays"/>
    <n v="9"/>
    <n v="16.25"/>
    <x v="1"/>
    <x v="18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x v="151"/>
    <x v="1"/>
    <s v="US"/>
    <s v="USD"/>
    <n v="1425337200"/>
    <n v="1421432810"/>
    <b v="0"/>
    <n v="6"/>
    <b v="0"/>
    <s v="theater/plays"/>
    <n v="8"/>
    <n v="10.17"/>
    <x v="1"/>
    <x v="18"/>
    <x v="3732"/>
    <d v="2015-03-02T23:00:00"/>
  </r>
  <r>
    <n v="1558"/>
    <s v="Lucy Wood's Calendar - English Countryside 2016"/>
    <s v="A large 2016 wall-calendar (A3 when open) featuring 12 stunning photographs by Lucy Wood."/>
    <n v="750"/>
    <x v="216"/>
    <x v="1"/>
    <s v="GB"/>
    <s v="GBP"/>
    <n v="1440763920"/>
    <n v="1435656759"/>
    <b v="0"/>
    <n v="3"/>
    <b v="0"/>
    <s v="photography/nature"/>
    <n v="5"/>
    <n v="11.67"/>
    <x v="6"/>
    <x v="39"/>
    <x v="3733"/>
    <d v="2015-08-28T12:12:00"/>
  </r>
  <r>
    <n v="1073"/>
    <s v="Rainbow Ball to the Iphone"/>
    <s v="We want to bring our Game Rainbow Ball to the iphone and to do that we need a little help"/>
    <n v="750"/>
    <x v="25"/>
    <x v="1"/>
    <s v="US"/>
    <s v="USD"/>
    <n v="1318806541"/>
    <n v="1316214541"/>
    <b v="0"/>
    <n v="1"/>
    <b v="0"/>
    <s v="games/video games"/>
    <n v="1"/>
    <n v="10"/>
    <x v="4"/>
    <x v="9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x v="329"/>
    <x v="1"/>
    <s v="US"/>
    <s v="USD"/>
    <n v="1423345339"/>
    <n v="1418161339"/>
    <b v="0"/>
    <n v="2"/>
    <b v="0"/>
    <s v="theater/plays"/>
    <n v="1"/>
    <n v="3"/>
    <x v="1"/>
    <x v="18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s v="US"/>
    <s v="USD"/>
    <n v="1427227905"/>
    <n v="1424639505"/>
    <b v="0"/>
    <n v="0"/>
    <b v="0"/>
    <s v="technology/web"/>
    <n v="0"/>
    <n v="0"/>
    <x v="3"/>
    <x v="7"/>
    <x v="3736"/>
    <d v="2015-03-24T20:11:45"/>
  </r>
  <r>
    <n v="1555"/>
    <s v="Coffee Table Book of Maine"/>
    <s v="I am traveling the coastline of Maine and will be taking pictures of all the scenery and lighthouses in the area."/>
    <n v="750"/>
    <x v="0"/>
    <x v="1"/>
    <s v="US"/>
    <s v="USD"/>
    <n v="1442509200"/>
    <n v="1440513832"/>
    <b v="0"/>
    <n v="0"/>
    <b v="0"/>
    <s v="photography/nature"/>
    <n v="0"/>
    <n v="0"/>
    <x v="6"/>
    <x v="39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422"/>
    <x v="2"/>
    <s v="US"/>
    <s v="USD"/>
    <n v="1356392857"/>
    <n v="1352504857"/>
    <b v="0"/>
    <n v="34"/>
    <b v="1"/>
    <s v="music/classical music"/>
    <n v="106"/>
    <n v="23.12"/>
    <x v="5"/>
    <x v="38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x v="2423"/>
    <x v="2"/>
    <s v="GB"/>
    <s v="GBP"/>
    <n v="1488240000"/>
    <n v="1486996729"/>
    <b v="0"/>
    <n v="51"/>
    <b v="1"/>
    <s v="theater/plays"/>
    <n v="119"/>
    <n v="17.25"/>
    <x v="1"/>
    <x v="18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x v="669"/>
    <x v="2"/>
    <s v="US"/>
    <s v="USD"/>
    <n v="1404444286"/>
    <n v="1403234686"/>
    <b v="0"/>
    <n v="39"/>
    <b v="1"/>
    <s v="theater/plays"/>
    <n v="300"/>
    <n v="53.85"/>
    <x v="1"/>
    <x v="18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x v="2424"/>
    <x v="2"/>
    <s v="US"/>
    <s v="USD"/>
    <n v="1469059986"/>
    <n v="1468455186"/>
    <b v="0"/>
    <n v="26"/>
    <b v="1"/>
    <s v="music/rock"/>
    <n v="250"/>
    <n v="67.31"/>
    <x v="5"/>
    <x v="31"/>
    <x v="3741"/>
    <d v="2016-07-21T00:13:06"/>
  </r>
  <r>
    <n v="2465"/>
    <s v="The Lion Oh My - Our first full length release"/>
    <s v="An indie band from Spokane, WA looking to master and package their first full length album."/>
    <n v="700"/>
    <x v="2425"/>
    <x v="2"/>
    <s v="US"/>
    <s v="USD"/>
    <n v="1348420548"/>
    <n v="1345828548"/>
    <b v="0"/>
    <n v="48"/>
    <b v="1"/>
    <s v="music/indie rock"/>
    <n v="180"/>
    <n v="26.27"/>
    <x v="5"/>
    <x v="28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x v="482"/>
    <x v="2"/>
    <s v="US"/>
    <s v="USD"/>
    <n v="1422075540"/>
    <n v="1419979544"/>
    <b v="0"/>
    <n v="18"/>
    <b v="1"/>
    <s v="theater/plays"/>
    <n v="175"/>
    <n v="68.06"/>
    <x v="1"/>
    <x v="18"/>
    <x v="3743"/>
    <d v="2015-01-24T04:59:00"/>
  </r>
  <r>
    <n v="3343"/>
    <s v="The Girl Who Touched the Stars"/>
    <s v="Two sisters make a set of paper dolls which take them on a journey across lands, creating memories along the way."/>
    <n v="700"/>
    <x v="2288"/>
    <x v="2"/>
    <s v="GB"/>
    <s v="GBP"/>
    <n v="1460553480"/>
    <n v="1458770384"/>
    <b v="0"/>
    <n v="23"/>
    <b v="1"/>
    <s v="theater/plays"/>
    <n v="171"/>
    <n v="52.17"/>
    <x v="1"/>
    <x v="18"/>
    <x v="3744"/>
    <d v="2016-04-13T13:18:00"/>
  </r>
  <r>
    <n v="3420"/>
    <s v="Rounds. Set design campaign."/>
    <s v="A powerful and urgent tale of the first line of defence for the NHS. Based on true stories from junior doctors."/>
    <n v="700"/>
    <x v="2426"/>
    <x v="2"/>
    <s v="GB"/>
    <s v="GBP"/>
    <n v="1455408000"/>
    <n v="1454638202"/>
    <b v="0"/>
    <n v="34"/>
    <b v="1"/>
    <s v="theater/plays"/>
    <n v="138"/>
    <n v="28.41"/>
    <x v="1"/>
    <x v="18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x v="2427"/>
    <x v="2"/>
    <s v="US"/>
    <s v="USD"/>
    <n v="1303147459"/>
    <n v="1297880659"/>
    <b v="0"/>
    <n v="22"/>
    <b v="1"/>
    <s v="publishing/nonfiction"/>
    <n v="118"/>
    <n v="37.450000000000003"/>
    <x v="2"/>
    <x v="29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x v="2428"/>
    <x v="2"/>
    <s v="US"/>
    <s v="USD"/>
    <n v="1351095976"/>
    <n v="1348503976"/>
    <b v="0"/>
    <n v="33"/>
    <b v="1"/>
    <s v="music/rock"/>
    <n v="116"/>
    <n v="24.58"/>
    <x v="5"/>
    <x v="31"/>
    <x v="3747"/>
    <d v="2012-10-24T16:26:16"/>
  </r>
  <r>
    <n v="2795"/>
    <s v="Good Men Wanted at ANT Fest"/>
    <s v="A new play about five bad bitches who fought in the Civil War disguised as men, premiering at Ars Nova's ANT Fest."/>
    <n v="700"/>
    <x v="1900"/>
    <x v="2"/>
    <s v="US"/>
    <s v="USD"/>
    <n v="1402095600"/>
    <n v="1400675841"/>
    <b v="0"/>
    <n v="20"/>
    <b v="1"/>
    <s v="theater/plays"/>
    <n v="104"/>
    <n v="36.5"/>
    <x v="1"/>
    <x v="18"/>
    <x v="3748"/>
    <d v="2014-06-06T23:00:00"/>
  </r>
  <r>
    <n v="2542"/>
    <s v="Classical Music by Marquita"/>
    <s v="Marquita Renee Ntim records her first Classical Album, complete with her playing the viola, cello and singing opera."/>
    <n v="700"/>
    <x v="2429"/>
    <x v="2"/>
    <s v="US"/>
    <s v="USD"/>
    <n v="1380599940"/>
    <n v="1377252857"/>
    <b v="0"/>
    <n v="13"/>
    <b v="1"/>
    <s v="music/classical music"/>
    <n v="104"/>
    <n v="55.77"/>
    <x v="5"/>
    <x v="38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x v="2430"/>
    <x v="2"/>
    <s v="GB"/>
    <s v="GBP"/>
    <n v="1434039186"/>
    <n v="1430151186"/>
    <b v="0"/>
    <n v="6"/>
    <b v="1"/>
    <s v="theater/spaces"/>
    <n v="103"/>
    <n v="120.17"/>
    <x v="1"/>
    <x v="1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x v="2431"/>
    <x v="2"/>
    <s v="GB"/>
    <s v="GBP"/>
    <n v="1474886229"/>
    <n v="1472294229"/>
    <b v="0"/>
    <n v="27"/>
    <b v="1"/>
    <s v="theater/plays"/>
    <n v="103"/>
    <n v="26.67"/>
    <x v="1"/>
    <x v="18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432"/>
    <x v="2"/>
    <s v="GB"/>
    <s v="GBP"/>
    <n v="1406825159"/>
    <n v="1404233159"/>
    <b v="0"/>
    <n v="21"/>
    <b v="1"/>
    <s v="theater/plays"/>
    <n v="101"/>
    <n v="33.57"/>
    <x v="1"/>
    <x v="18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x v="60"/>
    <x v="2"/>
    <s v="US"/>
    <s v="USD"/>
    <n v="1345918302"/>
    <n v="1343326302"/>
    <b v="0"/>
    <n v="14"/>
    <b v="1"/>
    <s v="music/rock"/>
    <n v="100"/>
    <n v="50"/>
    <x v="5"/>
    <x v="31"/>
    <x v="3753"/>
    <d v="2012-08-25T18:11:42"/>
  </r>
  <r>
    <n v="3737"/>
    <s v="Measure For Measure"/>
    <s v="The ASU Theatre and Shakespeare Club presents Measure For Measure directed by Jordyn Ochser."/>
    <n v="700"/>
    <x v="1281"/>
    <x v="1"/>
    <s v="US"/>
    <s v="USD"/>
    <n v="1447311540"/>
    <n v="1445358903"/>
    <b v="0"/>
    <n v="4"/>
    <b v="0"/>
    <s v="theater/plays"/>
    <n v="21"/>
    <n v="37.5"/>
    <x v="1"/>
    <x v="18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x v="889"/>
    <x v="1"/>
    <s v="US"/>
    <s v="USD"/>
    <n v="1464099900"/>
    <n v="1462585315"/>
    <b v="0"/>
    <n v="2"/>
    <b v="0"/>
    <s v="theater/plays"/>
    <n v="11"/>
    <n v="40"/>
    <x v="1"/>
    <x v="18"/>
    <x v="3755"/>
    <d v="2016-05-24T14:25:00"/>
  </r>
  <r>
    <n v="1548"/>
    <s v="Change the World through Color"/>
    <s v="Beauty is in the eye of the beholder and I want to inspire conservation through color."/>
    <n v="700"/>
    <x v="848"/>
    <x v="1"/>
    <s v="US"/>
    <s v="USD"/>
    <n v="1447020620"/>
    <n v="1444425020"/>
    <b v="0"/>
    <n v="1"/>
    <b v="0"/>
    <s v="photography/nature"/>
    <n v="9"/>
    <n v="60"/>
    <x v="6"/>
    <x v="39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x v="328"/>
    <x v="1"/>
    <s v="DE"/>
    <s v="EUR"/>
    <n v="1448902800"/>
    <n v="1445369727"/>
    <b v="0"/>
    <n v="2"/>
    <b v="0"/>
    <s v="theater/musical"/>
    <n v="2"/>
    <n v="7.5"/>
    <x v="1"/>
    <x v="6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x v="0"/>
    <x v="3"/>
    <s v="GB"/>
    <s v="GBP"/>
    <n v="1491726956"/>
    <n v="1489480556"/>
    <b v="0"/>
    <n v="0"/>
    <b v="0"/>
    <s v="theater/plays"/>
    <n v="0"/>
    <n v="0"/>
    <x v="1"/>
    <x v="18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x v="0"/>
    <x v="1"/>
    <s v="US"/>
    <s v="USD"/>
    <n v="1413921060"/>
    <n v="1411499149"/>
    <b v="0"/>
    <n v="0"/>
    <b v="0"/>
    <s v="theater/plays"/>
    <n v="0"/>
    <n v="0"/>
    <x v="1"/>
    <x v="18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x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x v="2336"/>
    <x v="2"/>
    <s v="CA"/>
    <s v="CAD"/>
    <n v="1416211140"/>
    <n v="1413016216"/>
    <b v="0"/>
    <n v="28"/>
    <b v="1"/>
    <s v="theater/plays"/>
    <n v="180"/>
    <n v="43.5"/>
    <x v="1"/>
    <x v="18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848"/>
    <x v="1"/>
    <s v="US"/>
    <s v="USD"/>
    <n v="1414814340"/>
    <n v="1413519073"/>
    <b v="0"/>
    <n v="2"/>
    <b v="0"/>
    <s v="technology/gadgets"/>
    <n v="9"/>
    <n v="30"/>
    <x v="3"/>
    <x v="13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x v="2433"/>
    <x v="2"/>
    <s v="US"/>
    <s v="USD"/>
    <n v="1309980790"/>
    <n v="1304623990"/>
    <b v="0"/>
    <n v="19"/>
    <b v="1"/>
    <s v="publishing/nonfiction"/>
    <n v="116"/>
    <n v="40.21"/>
    <x v="2"/>
    <x v="29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x v="2434"/>
    <x v="2"/>
    <s v="GB"/>
    <s v="GBP"/>
    <n v="1419259679"/>
    <n v="1416667679"/>
    <b v="0"/>
    <n v="79"/>
    <b v="1"/>
    <s v="games/tabletop games"/>
    <n v="408"/>
    <n v="33.549999999999997"/>
    <x v="4"/>
    <x v="32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x v="2435"/>
    <x v="2"/>
    <s v="US"/>
    <s v="USD"/>
    <n v="1308110340"/>
    <n v="1304770233"/>
    <b v="0"/>
    <n v="31"/>
    <b v="1"/>
    <s v="music/indie rock"/>
    <n v="171"/>
    <n v="35.840000000000003"/>
    <x v="5"/>
    <x v="28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x v="2351"/>
    <x v="2"/>
    <s v="US"/>
    <s v="USD"/>
    <n v="1383062083"/>
    <n v="1380556483"/>
    <b v="1"/>
    <n v="34"/>
    <b v="1"/>
    <s v="music/rock"/>
    <n v="166"/>
    <n v="31.82"/>
    <x v="5"/>
    <x v="31"/>
    <x v="3766"/>
    <d v="2013-10-29T15:54:43"/>
  </r>
  <r>
    <n v="2824"/>
    <s v="The Rooftop"/>
    <s v="I wrote a One Act play called The Rooftop for a Female Playwright's festival. Every little bit helps!"/>
    <n v="650"/>
    <x v="1761"/>
    <x v="2"/>
    <s v="US"/>
    <s v="USD"/>
    <n v="1434159780"/>
    <n v="1431412196"/>
    <b v="0"/>
    <n v="15"/>
    <b v="1"/>
    <s v="theater/plays"/>
    <n v="117"/>
    <n v="50.67"/>
    <x v="1"/>
    <x v="18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x v="2436"/>
    <x v="2"/>
    <s v="US"/>
    <s v="USD"/>
    <n v="1429636927"/>
    <n v="1427304127"/>
    <b v="0"/>
    <n v="16"/>
    <b v="1"/>
    <s v="theater/plays"/>
    <n v="101"/>
    <n v="41.13"/>
    <x v="1"/>
    <x v="18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x v="1764"/>
    <x v="1"/>
    <s v="US"/>
    <s v="USD"/>
    <n v="1423424329"/>
    <n v="1421696329"/>
    <b v="0"/>
    <n v="7"/>
    <b v="0"/>
    <s v="film &amp; video/drama"/>
    <n v="58"/>
    <n v="54.29"/>
    <x v="0"/>
    <x v="5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x v="25"/>
    <x v="0"/>
    <s v="US"/>
    <s v="USD"/>
    <n v="1410516000"/>
    <n v="1406824948"/>
    <b v="0"/>
    <n v="1"/>
    <b v="0"/>
    <s v="journalism/audio"/>
    <n v="2"/>
    <n v="10"/>
    <x v="8"/>
    <x v="22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x v="2437"/>
    <x v="2"/>
    <s v="FR"/>
    <s v="EUR"/>
    <n v="1446062040"/>
    <n v="1445109822"/>
    <b v="0"/>
    <n v="14"/>
    <b v="1"/>
    <s v="theater/plays"/>
    <n v="115"/>
    <n v="51"/>
    <x v="1"/>
    <x v="18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0"/>
    <s v="NZ"/>
    <s v="NZD"/>
    <n v="1422061200"/>
    <n v="1420244622"/>
    <b v="0"/>
    <n v="0"/>
    <b v="0"/>
    <s v="theater/musical"/>
    <n v="0"/>
    <n v="0"/>
    <x v="1"/>
    <x v="6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38"/>
    <x v="2"/>
    <s v="US"/>
    <s v="USD"/>
    <n v="1332029335"/>
    <n v="1326848935"/>
    <b v="0"/>
    <n v="30"/>
    <b v="1"/>
    <s v="music/rock"/>
    <n v="307"/>
    <n v="61.37"/>
    <x v="5"/>
    <x v="31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x v="2439"/>
    <x v="2"/>
    <s v="US"/>
    <s v="USD"/>
    <n v="1391713248"/>
    <n v="1389121248"/>
    <b v="0"/>
    <n v="24"/>
    <b v="1"/>
    <s v="music/electronic music"/>
    <n v="293"/>
    <n v="73.13"/>
    <x v="5"/>
    <x v="26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x v="2235"/>
    <x v="2"/>
    <s v="US"/>
    <s v="USD"/>
    <n v="1346950900"/>
    <n v="1345741300"/>
    <b v="0"/>
    <n v="22"/>
    <b v="1"/>
    <s v="film &amp; video/documentary"/>
    <n v="256"/>
    <n v="69.77"/>
    <x v="0"/>
    <x v="21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x v="2332"/>
    <x v="2"/>
    <s v="US"/>
    <s v="USD"/>
    <n v="1401385800"/>
    <n v="1399563390"/>
    <b v="1"/>
    <n v="94"/>
    <b v="1"/>
    <s v="food/small batch"/>
    <n v="212"/>
    <n v="13.54"/>
    <x v="7"/>
    <x v="33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x v="2440"/>
    <x v="2"/>
    <s v="US"/>
    <s v="USD"/>
    <n v="1339732740"/>
    <n v="1338346281"/>
    <b v="0"/>
    <n v="29"/>
    <b v="1"/>
    <s v="music/indie rock"/>
    <n v="187"/>
    <n v="38.74"/>
    <x v="5"/>
    <x v="28"/>
    <x v="3777"/>
    <d v="2012-06-15T03:59:00"/>
  </r>
  <r>
    <n v="3007"/>
    <s v="Bethlem"/>
    <s v="Consuite for 2015 CoreCon.  An adventure into insanity."/>
    <n v="600"/>
    <x v="2352"/>
    <x v="2"/>
    <s v="US"/>
    <s v="USD"/>
    <n v="1429938683"/>
    <n v="1428124283"/>
    <b v="0"/>
    <n v="20"/>
    <b v="1"/>
    <s v="theater/spaces"/>
    <n v="180"/>
    <n v="54"/>
    <x v="1"/>
    <x v="1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x v="755"/>
    <x v="2"/>
    <s v="US"/>
    <s v="USD"/>
    <n v="1362146280"/>
    <n v="1357604752"/>
    <b v="0"/>
    <n v="33"/>
    <b v="1"/>
    <s v="music/rock"/>
    <n v="152"/>
    <n v="27.61"/>
    <x v="5"/>
    <x v="31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x v="836"/>
    <x v="2"/>
    <s v="US"/>
    <s v="USD"/>
    <n v="1365367938"/>
    <n v="1361483538"/>
    <b v="1"/>
    <n v="25"/>
    <b v="1"/>
    <s v="publishing/radio &amp; podcasts"/>
    <n v="148"/>
    <n v="35.44"/>
    <x v="2"/>
    <x v="27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x v="2441"/>
    <x v="2"/>
    <s v="US"/>
    <s v="USD"/>
    <n v="1341028740"/>
    <n v="1339704141"/>
    <b v="0"/>
    <n v="27"/>
    <b v="1"/>
    <s v="music/indie rock"/>
    <n v="137"/>
    <n v="30.37"/>
    <x v="5"/>
    <x v="28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x v="1899"/>
    <x v="2"/>
    <s v="US"/>
    <s v="USD"/>
    <n v="1451430000"/>
    <n v="1448914500"/>
    <b v="0"/>
    <n v="15"/>
    <b v="1"/>
    <s v="food/small batch"/>
    <n v="134"/>
    <n v="53.4"/>
    <x v="7"/>
    <x v="33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x v="205"/>
    <x v="2"/>
    <s v="US"/>
    <s v="USD"/>
    <n v="1452299761"/>
    <n v="1447115761"/>
    <b v="0"/>
    <n v="14"/>
    <b v="1"/>
    <s v="film &amp; video/television"/>
    <n v="133"/>
    <n v="57.14"/>
    <x v="0"/>
    <x v="30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x v="2420"/>
    <x v="2"/>
    <s v="GB"/>
    <s v="GBP"/>
    <n v="1425136462"/>
    <n v="1421680462"/>
    <b v="0"/>
    <n v="33"/>
    <b v="1"/>
    <s v="theater/plays"/>
    <n v="130"/>
    <n v="23.64"/>
    <x v="1"/>
    <x v="18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x v="2420"/>
    <x v="2"/>
    <s v="US"/>
    <s v="USD"/>
    <n v="1430029680"/>
    <n v="1427741583"/>
    <b v="0"/>
    <n v="27"/>
    <b v="1"/>
    <s v="theater/plays"/>
    <n v="130"/>
    <n v="28.89"/>
    <x v="1"/>
    <x v="18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x v="2442"/>
    <x v="2"/>
    <s v="GB"/>
    <s v="GBP"/>
    <n v="1393162791"/>
    <n v="1390570791"/>
    <b v="0"/>
    <n v="36"/>
    <b v="1"/>
    <s v="film &amp; video/shorts"/>
    <n v="127"/>
    <n v="21.19"/>
    <x v="0"/>
    <x v="40"/>
    <x v="3786"/>
    <d v="2014-02-23T13:39:51"/>
  </r>
  <r>
    <n v="2492"/>
    <s v="SUPER NICE EP 2012"/>
    <s v="We're a band from Hawaii trying to produce our first EP and we need help!"/>
    <n v="600"/>
    <x v="1558"/>
    <x v="2"/>
    <s v="US"/>
    <s v="USD"/>
    <n v="1339840740"/>
    <n v="1335397188"/>
    <b v="0"/>
    <n v="27"/>
    <b v="1"/>
    <s v="music/indie rock"/>
    <n v="125"/>
    <n v="27.78"/>
    <x v="5"/>
    <x v="28"/>
    <x v="3787"/>
    <d v="2012-06-16T09:59:00"/>
  </r>
  <r>
    <n v="3539"/>
    <s v="Chokehold"/>
    <s v="A searing new play that takes  an unflinching look at the terrible costs of police shootings in the African American community."/>
    <n v="600"/>
    <x v="2443"/>
    <x v="2"/>
    <s v="US"/>
    <s v="USD"/>
    <n v="1473358122"/>
    <n v="1471543722"/>
    <b v="0"/>
    <n v="13"/>
    <b v="1"/>
    <s v="theater/plays"/>
    <n v="120"/>
    <n v="55.23"/>
    <x v="1"/>
    <x v="18"/>
    <x v="3788"/>
    <d v="2016-09-08T18:08:42"/>
  </r>
  <r>
    <n v="3826"/>
    <s v="DAY OF THE DOG by Blue Sparrow Theatre Company"/>
    <s v="This is the story about the Westons. One family who live with mental illness on a daily basis."/>
    <n v="600"/>
    <x v="1274"/>
    <x v="2"/>
    <s v="GB"/>
    <s v="GBP"/>
    <n v="1430993394"/>
    <n v="1428401394"/>
    <b v="0"/>
    <n v="26"/>
    <b v="1"/>
    <s v="theater/plays"/>
    <n v="119"/>
    <n v="27.5"/>
    <x v="1"/>
    <x v="18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x v="2444"/>
    <x v="2"/>
    <s v="GB"/>
    <s v="GBP"/>
    <n v="1434459554"/>
    <n v="1431867554"/>
    <b v="0"/>
    <n v="24"/>
    <b v="1"/>
    <s v="theater/plays"/>
    <n v="118"/>
    <n v="29.58"/>
    <x v="1"/>
    <x v="18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x v="2445"/>
    <x v="2"/>
    <s v="US"/>
    <s v="USD"/>
    <n v="1340476375"/>
    <n v="1337884375"/>
    <b v="0"/>
    <n v="29"/>
    <b v="1"/>
    <s v="music/indie rock"/>
    <n v="113"/>
    <n v="23.45"/>
    <x v="5"/>
    <x v="28"/>
    <x v="3791"/>
    <d v="2012-06-23T18:32:55"/>
  </r>
  <r>
    <n v="3050"/>
    <s v="The Black Pearl Consuite at CoreCon VIII: On Ancient Seas"/>
    <s v="Help fund The Black Pearl Consuite at CoreCon VIII: On Ancient Seas!"/>
    <n v="600"/>
    <x v="227"/>
    <x v="2"/>
    <s v="US"/>
    <s v="USD"/>
    <n v="1462420960"/>
    <n v="1459828960"/>
    <b v="0"/>
    <n v="9"/>
    <b v="1"/>
    <s v="theater/spaces"/>
    <n v="106"/>
    <n v="70.67"/>
    <x v="1"/>
    <x v="1"/>
    <x v="3792"/>
    <d v="2016-05-05T04:02:40"/>
  </r>
  <r>
    <n v="1927"/>
    <s v="GBS Detroit Presents Hampshire"/>
    <s v="Hampshire is headed to GBS Detroit."/>
    <n v="600"/>
    <x v="1385"/>
    <x v="2"/>
    <s v="US"/>
    <s v="USD"/>
    <n v="1331182740"/>
    <n v="1329856839"/>
    <b v="0"/>
    <n v="11"/>
    <b v="1"/>
    <s v="music/indie rock"/>
    <n v="103"/>
    <n v="56.36"/>
    <x v="5"/>
    <x v="28"/>
    <x v="3793"/>
    <d v="2012-03-08T04:59:00"/>
  </r>
  <r>
    <n v="2074"/>
    <s v="Advanced Simulation Products - PC Gaming Controllers"/>
    <s v="Creating PC gaming controllers to bring your gaming experience to a new level."/>
    <n v="600"/>
    <x v="2446"/>
    <x v="2"/>
    <s v="US"/>
    <s v="USD"/>
    <n v="1462564182"/>
    <n v="1459972182"/>
    <b v="0"/>
    <n v="3"/>
    <b v="1"/>
    <s v="technology/hardware"/>
    <n v="103"/>
    <n v="205"/>
    <x v="3"/>
    <x v="12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x v="574"/>
    <x v="2"/>
    <s v="US"/>
    <s v="USD"/>
    <n v="1351223940"/>
    <n v="1349892735"/>
    <b v="0"/>
    <n v="14"/>
    <b v="1"/>
    <s v="music/indie rock"/>
    <n v="102"/>
    <n v="43.57"/>
    <x v="5"/>
    <x v="28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x v="953"/>
    <x v="2"/>
    <s v="US"/>
    <s v="USD"/>
    <n v="1439246991"/>
    <n v="1437950991"/>
    <b v="0"/>
    <n v="13"/>
    <b v="1"/>
    <s v="film &amp; video/documentary"/>
    <n v="100"/>
    <n v="46.23"/>
    <x v="0"/>
    <x v="21"/>
    <x v="3796"/>
    <d v="2015-08-10T22:49:51"/>
  </r>
  <r>
    <n v="50"/>
    <s v="The Love Lounge"/>
    <s v="A brand new dating show which helps one lucky lady find her Mr Right with difficult decisions to make along the way."/>
    <n v="600"/>
    <x v="680"/>
    <x v="2"/>
    <s v="GB"/>
    <s v="GBP"/>
    <n v="1422637200"/>
    <n v="1419271458"/>
    <b v="0"/>
    <n v="22"/>
    <b v="1"/>
    <s v="film &amp; video/television"/>
    <n v="100"/>
    <n v="27.27"/>
    <x v="0"/>
    <x v="30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x v="485"/>
    <x v="1"/>
    <s v="US"/>
    <s v="USD"/>
    <n v="1454110440"/>
    <n v="1451607071"/>
    <b v="0"/>
    <n v="5"/>
    <b v="0"/>
    <s v="theater/plays"/>
    <n v="50"/>
    <n v="60"/>
    <x v="1"/>
    <x v="18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x v="1690"/>
    <x v="1"/>
    <s v="US"/>
    <s v="USD"/>
    <n v="1428642000"/>
    <n v="1426050982"/>
    <b v="0"/>
    <n v="4"/>
    <b v="0"/>
    <s v="theater/plays"/>
    <n v="38"/>
    <n v="56.25"/>
    <x v="1"/>
    <x v="18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x v="181"/>
    <x v="1"/>
    <s v="US"/>
    <s v="USD"/>
    <n v="1427168099"/>
    <n v="1424579699"/>
    <b v="0"/>
    <n v="3"/>
    <b v="0"/>
    <s v="theater/plays"/>
    <n v="17"/>
    <n v="33.33"/>
    <x v="1"/>
    <x v="18"/>
    <x v="3800"/>
    <d v="2015-03-24T03:34:59"/>
  </r>
  <r>
    <n v="2919"/>
    <s v="While the Stars Fall"/>
    <s v="A full staged reading of a new play about a boy who learns how to be happy from the most unexpected person."/>
    <n v="600"/>
    <x v="152"/>
    <x v="1"/>
    <s v="US"/>
    <s v="USD"/>
    <n v="1407250329"/>
    <n v="1404658329"/>
    <b v="0"/>
    <n v="6"/>
    <b v="0"/>
    <s v="theater/plays"/>
    <n v="9"/>
    <n v="8.5"/>
    <x v="1"/>
    <x v="18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x v="100"/>
    <x v="1"/>
    <s v="US"/>
    <s v="USD"/>
    <n v="1311309721"/>
    <n v="1307421721"/>
    <b v="0"/>
    <n v="5"/>
    <b v="0"/>
    <s v="games/video games"/>
    <n v="8"/>
    <n v="9"/>
    <x v="4"/>
    <x v="9"/>
    <x v="3802"/>
    <d v="2011-07-22T04:42:01"/>
  </r>
  <r>
    <n v="3795"/>
    <s v="Duodeca"/>
    <s v="Poppin Productions are currently entering the development stage of their very first production -  &quot;Duodeca&quot;."/>
    <n v="600"/>
    <x v="25"/>
    <x v="1"/>
    <s v="GB"/>
    <s v="GBP"/>
    <n v="1440801000"/>
    <n v="1437042490"/>
    <b v="0"/>
    <n v="2"/>
    <b v="0"/>
    <s v="theater/musical"/>
    <n v="2"/>
    <n v="5"/>
    <x v="1"/>
    <x v="6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x v="0"/>
    <x v="0"/>
    <s v="GB"/>
    <s v="GBP"/>
    <n v="1402949760"/>
    <n v="1400536692"/>
    <b v="0"/>
    <n v="0"/>
    <b v="0"/>
    <s v="film &amp; video/science fiction"/>
    <n v="0"/>
    <n v="0"/>
    <x v="0"/>
    <x v="0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s v="US"/>
    <s v="USD"/>
    <n v="1485380482"/>
    <n v="1482788482"/>
    <b v="0"/>
    <n v="0"/>
    <b v="0"/>
    <s v="theater/plays"/>
    <n v="0"/>
    <n v="0"/>
    <x v="1"/>
    <x v="18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x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</r>
  <r>
    <n v="2215"/>
    <s v="&quot;Something to See, Not to Say&quot; - Anemometer's First EP Album"/>
    <s v="Ambient Electro Grind-fest!"/>
    <n v="550"/>
    <x v="2447"/>
    <x v="2"/>
    <s v="US"/>
    <s v="USD"/>
    <n v="1331621940"/>
    <n v="1329671572"/>
    <b v="0"/>
    <n v="33"/>
    <b v="1"/>
    <s v="music/electronic music"/>
    <n v="156"/>
    <n v="26.06"/>
    <x v="5"/>
    <x v="26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x v="2007"/>
    <x v="2"/>
    <s v="US"/>
    <s v="USD"/>
    <n v="1334610000"/>
    <n v="1332435685"/>
    <b v="0"/>
    <n v="15"/>
    <b v="1"/>
    <s v="publishing/nonfiction"/>
    <n v="148"/>
    <n v="54.27"/>
    <x v="2"/>
    <x v="29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x v="2448"/>
    <x v="2"/>
    <s v="GB"/>
    <s v="GBP"/>
    <n v="1406470645"/>
    <n v="1403878645"/>
    <b v="0"/>
    <n v="27"/>
    <b v="1"/>
    <s v="theater/plays"/>
    <n v="142"/>
    <n v="29"/>
    <x v="1"/>
    <x v="18"/>
    <x v="3809"/>
    <d v="2014-07-27T14:17:25"/>
  </r>
  <r>
    <n v="3755"/>
    <s v="Retro Rhapsody"/>
    <s v="We have formed an innovative company that aims to create musical comedic performances suitable for a range of venues."/>
    <n v="550"/>
    <x v="2449"/>
    <x v="2"/>
    <s v="GB"/>
    <s v="GBP"/>
    <n v="1460753307"/>
    <n v="1458161307"/>
    <b v="0"/>
    <n v="28"/>
    <b v="1"/>
    <s v="theater/musical"/>
    <n v="130"/>
    <n v="25.46"/>
    <x v="1"/>
    <x v="6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x v="2450"/>
    <x v="2"/>
    <s v="GB"/>
    <s v="GBP"/>
    <n v="1409490480"/>
    <n v="1407400306"/>
    <b v="0"/>
    <n v="21"/>
    <b v="1"/>
    <s v="theater/plays"/>
    <n v="108"/>
    <n v="28.19"/>
    <x v="1"/>
    <x v="18"/>
    <x v="3811"/>
    <d v="2014-08-31T13:08:00"/>
  </r>
  <r>
    <n v="3607"/>
    <s v="E15 at The Pleasance and CPT"/>
    <s v="'E15' is a verbatim project that looks at the story of the Focus E15 Campaign"/>
    <n v="550"/>
    <x v="2451"/>
    <x v="2"/>
    <s v="GB"/>
    <s v="GBP"/>
    <n v="1450137600"/>
    <n v="1448924882"/>
    <b v="0"/>
    <n v="20"/>
    <b v="1"/>
    <s v="theater/plays"/>
    <n v="105"/>
    <n v="29"/>
    <x v="1"/>
    <x v="18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x v="582"/>
    <x v="1"/>
    <s v="GB"/>
    <s v="GBP"/>
    <n v="1488546319"/>
    <n v="1483362319"/>
    <b v="0"/>
    <n v="5"/>
    <b v="0"/>
    <s v="music/jazz"/>
    <n v="22"/>
    <n v="24.6"/>
    <x v="5"/>
    <x v="24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x v="32"/>
    <x v="1"/>
    <s v="AT"/>
    <s v="EUR"/>
    <n v="1483535180"/>
    <n v="1480943180"/>
    <b v="0"/>
    <n v="1"/>
    <b v="0"/>
    <s v="theater/plays"/>
    <n v="5"/>
    <n v="30"/>
    <x v="1"/>
    <x v="18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s v="GB"/>
    <s v="GBP"/>
    <n v="1370204367"/>
    <n v="1368476367"/>
    <b v="0"/>
    <n v="0"/>
    <b v="0"/>
    <s v="film &amp; video/animation"/>
    <n v="0"/>
    <n v="0"/>
    <x v="0"/>
    <x v="3"/>
    <x v="3815"/>
    <d v="2013-06-02T20:19:27"/>
  </r>
  <r>
    <n v="1084"/>
    <s v="My own channel"/>
    <s v="I want to start my own channel for gaming"/>
    <n v="550"/>
    <x v="0"/>
    <x v="1"/>
    <s v="US"/>
    <s v="USD"/>
    <n v="1407534804"/>
    <n v="1404942804"/>
    <b v="0"/>
    <n v="0"/>
    <b v="0"/>
    <s v="games/video games"/>
    <n v="0"/>
    <n v="0"/>
    <x v="4"/>
    <x v="9"/>
    <x v="3816"/>
    <d v="2014-08-08T21:53:24"/>
  </r>
  <r>
    <n v="2773"/>
    <s v="The Boat That Couldn't Float"/>
    <s v="Parents know the pain of rereading bad bedtime stories. I want to write stories that all ages will enjoy"/>
    <n v="530"/>
    <x v="4"/>
    <x v="1"/>
    <s v="CA"/>
    <s v="CAD"/>
    <n v="1461530721"/>
    <n v="1460666721"/>
    <b v="0"/>
    <n v="1"/>
    <b v="0"/>
    <s v="publishing/children's books"/>
    <n v="0"/>
    <n v="1"/>
    <x v="2"/>
    <x v="25"/>
    <x v="3817"/>
    <d v="2016-04-24T20:45:21"/>
  </r>
  <r>
    <n v="4061"/>
    <s v="PRODUCE the Stage Play SKYLAR'S SYNDROME by Gavin Kayner"/>
    <s v="SKYLAR'S SYNDROME is a tremendous psychodrama by master playwright Gavin Kayner!"/>
    <n v="525"/>
    <x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</r>
  <r>
    <n v="1588"/>
    <s v="The Right Side of Texas"/>
    <s v="Southeast Texas as seen through the lens of a cell phone camera"/>
    <n v="516"/>
    <x v="0"/>
    <x v="1"/>
    <s v="US"/>
    <s v="USD"/>
    <n v="1422735120"/>
    <n v="1420091999"/>
    <b v="0"/>
    <n v="0"/>
    <b v="0"/>
    <s v="photography/places"/>
    <n v="0"/>
    <n v="0"/>
    <x v="6"/>
    <x v="23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x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</r>
  <r>
    <n v="465"/>
    <s v="&quot;Amp&quot; A Story About a Robot"/>
    <s v="&quot;Amp&quot; is a short film about a robot with needs."/>
    <n v="512"/>
    <x v="2452"/>
    <x v="1"/>
    <s v="US"/>
    <s v="USD"/>
    <n v="1403837574"/>
    <n v="1402455174"/>
    <b v="0"/>
    <n v="8"/>
    <b v="0"/>
    <s v="film &amp; video/animation"/>
    <n v="27"/>
    <n v="17.25"/>
    <x v="0"/>
    <x v="3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x v="2453"/>
    <x v="2"/>
    <s v="US"/>
    <s v="USD"/>
    <n v="1413838751"/>
    <n v="1411246751"/>
    <b v="1"/>
    <n v="159"/>
    <b v="1"/>
    <s v="technology/space exploration"/>
    <n v="878"/>
    <n v="27.6"/>
    <x v="3"/>
    <x v="8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x v="2454"/>
    <x v="2"/>
    <s v="US"/>
    <s v="USD"/>
    <n v="1347508740"/>
    <n v="1346276349"/>
    <b v="1"/>
    <n v="151"/>
    <b v="1"/>
    <s v="technology/space exploration"/>
    <n v="661"/>
    <n v="21.9"/>
    <x v="3"/>
    <x v="8"/>
    <x v="3823"/>
    <d v="2012-09-13T03:59:00"/>
  </r>
  <r>
    <n v="2254"/>
    <s v="Green Couch Games Limited: FrogFlip!"/>
    <s v="A dexterity microgame by father/daughter team, Jason and Claire Kotarski. Make 100 project."/>
    <n v="500"/>
    <x v="2455"/>
    <x v="2"/>
    <s v="US"/>
    <s v="USD"/>
    <n v="1485271968"/>
    <n v="1484667168"/>
    <b v="0"/>
    <n v="197"/>
    <b v="1"/>
    <s v="games/tabletop games"/>
    <n v="460"/>
    <n v="11.67"/>
    <x v="4"/>
    <x v="32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x v="830"/>
    <x v="2"/>
    <s v="GB"/>
    <s v="GBP"/>
    <n v="1462230000"/>
    <n v="1461061350"/>
    <b v="0"/>
    <n v="44"/>
    <b v="1"/>
    <s v="theater/plays"/>
    <n v="315"/>
    <n v="35.799999999999997"/>
    <x v="1"/>
    <x v="18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x v="2456"/>
    <x v="2"/>
    <s v="US"/>
    <s v="USD"/>
    <n v="1278111600"/>
    <n v="1276830052"/>
    <b v="1"/>
    <n v="17"/>
    <b v="1"/>
    <s v="technology/hardware"/>
    <n v="312"/>
    <n v="91.76"/>
    <x v="3"/>
    <x v="12"/>
    <x v="3826"/>
    <d v="2010-07-02T23:00:00"/>
  </r>
  <r>
    <n v="3718"/>
    <s v="PUNK ROCK"/>
    <s v="William Carlisle has the world at his feet but its weight on his shoulders. He is intelligent, articulate and fucked."/>
    <n v="500"/>
    <x v="2338"/>
    <x v="2"/>
    <s v="GB"/>
    <s v="GBP"/>
    <n v="1425057075"/>
    <n v="1422465075"/>
    <b v="0"/>
    <n v="46"/>
    <b v="1"/>
    <s v="theater/plays"/>
    <n v="239"/>
    <n v="26.02"/>
    <x v="1"/>
    <x v="18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x v="2297"/>
    <x v="2"/>
    <s v="US"/>
    <s v="USD"/>
    <n v="1407536880"/>
    <n v="1404997548"/>
    <b v="0"/>
    <n v="18"/>
    <b v="1"/>
    <s v="theater/plays"/>
    <n v="223"/>
    <n v="61.94"/>
    <x v="1"/>
    <x v="18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x v="2457"/>
    <x v="2"/>
    <s v="US"/>
    <s v="USD"/>
    <n v="1431481037"/>
    <n v="1428889037"/>
    <b v="0"/>
    <n v="18"/>
    <b v="1"/>
    <s v="theater/plays"/>
    <n v="221"/>
    <n v="61.39"/>
    <x v="1"/>
    <x v="18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458"/>
    <x v="2"/>
    <s v="US"/>
    <s v="USD"/>
    <n v="1425704100"/>
    <n v="1424484717"/>
    <b v="0"/>
    <n v="20"/>
    <b v="1"/>
    <s v="theater/plays"/>
    <n v="218"/>
    <n v="54.5"/>
    <x v="1"/>
    <x v="18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x v="2459"/>
    <x v="2"/>
    <s v="GB"/>
    <s v="GBP"/>
    <n v="1409515200"/>
    <n v="1405971690"/>
    <b v="0"/>
    <n v="30"/>
    <b v="1"/>
    <s v="theater/plays"/>
    <n v="215"/>
    <n v="35.770000000000003"/>
    <x v="1"/>
    <x v="18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389"/>
    <x v="2"/>
    <s v="US"/>
    <s v="USD"/>
    <n v="1285995540"/>
    <n v="1279574773"/>
    <b v="0"/>
    <n v="32"/>
    <b v="1"/>
    <s v="theater/spaces"/>
    <n v="213"/>
    <n v="33.31"/>
    <x v="1"/>
    <x v="1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x v="2460"/>
    <x v="2"/>
    <s v="US"/>
    <s v="USD"/>
    <n v="1405727304"/>
    <n v="1403135304"/>
    <b v="0"/>
    <n v="18"/>
    <b v="1"/>
    <s v="theater/plays"/>
    <n v="211"/>
    <n v="58.61"/>
    <x v="1"/>
    <x v="18"/>
    <x v="3833"/>
    <d v="2014-07-18T23:48:24"/>
  </r>
  <r>
    <n v="3599"/>
    <s v="Promised Land"/>
    <s v="Help Chrysalis get this production off the ground!  An original play, we only need $500 to get this production on its feet!"/>
    <n v="500"/>
    <x v="2248"/>
    <x v="2"/>
    <s v="US"/>
    <s v="USD"/>
    <n v="1440892800"/>
    <n v="1438715077"/>
    <b v="0"/>
    <n v="17"/>
    <b v="1"/>
    <s v="theater/plays"/>
    <n v="202"/>
    <n v="59.41"/>
    <x v="1"/>
    <x v="18"/>
    <x v="3834"/>
    <d v="2015-08-30T00:00:00"/>
  </r>
  <r>
    <n v="3460"/>
    <s v="Pushers"/>
    <s v="'Pushers' is an exciting new play and the first project for brand new theatre company, Ain't Got No Home Productions."/>
    <n v="500"/>
    <x v="2461"/>
    <x v="2"/>
    <s v="GB"/>
    <s v="GBP"/>
    <n v="1408106352"/>
    <n v="1406896752"/>
    <b v="0"/>
    <n v="19"/>
    <b v="1"/>
    <s v="theater/plays"/>
    <n v="190"/>
    <n v="50"/>
    <x v="1"/>
    <x v="18"/>
    <x v="3835"/>
    <d v="2014-08-15T12:39:12"/>
  </r>
  <r>
    <n v="3395"/>
    <s v="MIRAMAR"/>
    <s v="Miramar is a a darkly funny play exploring what it is we call â€˜homeâ€™."/>
    <n v="500"/>
    <x v="2393"/>
    <x v="2"/>
    <s v="GB"/>
    <s v="GBP"/>
    <n v="1433009400"/>
    <n v="1431795944"/>
    <b v="0"/>
    <n v="38"/>
    <b v="1"/>
    <s v="theater/plays"/>
    <n v="184"/>
    <n v="24.21"/>
    <x v="1"/>
    <x v="18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x v="2462"/>
    <x v="2"/>
    <s v="US"/>
    <s v="USD"/>
    <n v="1362060915"/>
    <n v="1359468915"/>
    <b v="0"/>
    <n v="29"/>
    <b v="1"/>
    <s v="music/rock"/>
    <n v="181"/>
    <n v="31.14"/>
    <x v="5"/>
    <x v="31"/>
    <x v="3837"/>
    <d v="2013-02-28T14:15:15"/>
  </r>
  <r>
    <n v="2637"/>
    <s v="SPEED OF LIGHT: Biggest Mystery of the Universe"/>
    <s v="Help us collect the data to solve the mystery of the century: Is light slowing down?"/>
    <n v="500"/>
    <x v="2463"/>
    <x v="2"/>
    <s v="US"/>
    <s v="USD"/>
    <n v="1476277875"/>
    <n v="1474895475"/>
    <b v="0"/>
    <n v="26"/>
    <b v="1"/>
    <s v="technology/space exploration"/>
    <n v="166"/>
    <n v="31.96"/>
    <x v="3"/>
    <x v="8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x v="2464"/>
    <x v="2"/>
    <s v="US"/>
    <s v="USD"/>
    <n v="1327776847"/>
    <n v="1325184847"/>
    <b v="0"/>
    <n v="30"/>
    <b v="1"/>
    <s v="games/tabletop games"/>
    <n v="163"/>
    <n v="27.1"/>
    <x v="4"/>
    <x v="32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x v="2465"/>
    <x v="2"/>
    <s v="US"/>
    <s v="USD"/>
    <n v="1431928784"/>
    <n v="1430114384"/>
    <b v="0"/>
    <n v="10"/>
    <b v="1"/>
    <s v="theater/plays"/>
    <n v="158"/>
    <n v="79.099999999999994"/>
    <x v="1"/>
    <x v="18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x v="1761"/>
    <x v="2"/>
    <s v="GB"/>
    <s v="GBP"/>
    <n v="1427990071"/>
    <n v="1422809671"/>
    <b v="0"/>
    <n v="39"/>
    <b v="1"/>
    <s v="theater/plays"/>
    <n v="152"/>
    <n v="19.489999999999998"/>
    <x v="1"/>
    <x v="18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x v="2466"/>
    <x v="2"/>
    <s v="GB"/>
    <s v="GBP"/>
    <n v="1397516400"/>
    <n v="1396524644"/>
    <b v="0"/>
    <n v="15"/>
    <b v="1"/>
    <s v="music/electronic music"/>
    <n v="151"/>
    <n v="50.27"/>
    <x v="5"/>
    <x v="26"/>
    <x v="3842"/>
    <d v="2014-04-14T23:00:00"/>
  </r>
  <r>
    <n v="3047"/>
    <s v="Acting V Senior Showcase"/>
    <s v="Hi! We're the Graduating Seniors Acting V Seniors at Temple University! Welcome to our Kick starter Page!"/>
    <n v="500"/>
    <x v="2467"/>
    <x v="2"/>
    <s v="US"/>
    <s v="USD"/>
    <n v="1461762960"/>
    <n v="1457999054"/>
    <b v="0"/>
    <n v="20"/>
    <b v="1"/>
    <s v="theater/spaces"/>
    <n v="149"/>
    <n v="37.25"/>
    <x v="1"/>
    <x v="1"/>
    <x v="3843"/>
    <d v="2016-04-27T13:16:00"/>
  </r>
  <r>
    <n v="1389"/>
    <s v="Pre-order DANCEHALL's first record!!!"/>
    <s v="Help fund the pressing of DANCEHALL's first record by pre-ordering it in advance!!!"/>
    <n v="500"/>
    <x v="2468"/>
    <x v="2"/>
    <s v="GB"/>
    <s v="GBP"/>
    <n v="1471087957"/>
    <n v="1468495957"/>
    <b v="0"/>
    <n v="34"/>
    <b v="1"/>
    <s v="music/rock"/>
    <n v="145"/>
    <n v="21.38"/>
    <x v="5"/>
    <x v="31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x v="2469"/>
    <x v="2"/>
    <s v="US"/>
    <s v="USD"/>
    <n v="1477710000"/>
    <n v="1475248279"/>
    <b v="0"/>
    <n v="12"/>
    <b v="1"/>
    <s v="theater/plays"/>
    <n v="139"/>
    <n v="57.92"/>
    <x v="1"/>
    <x v="18"/>
    <x v="3845"/>
    <d v="2016-10-29T03:00:00"/>
  </r>
  <r>
    <n v="409"/>
    <s v="The Lost Generation"/>
    <s v="I am working on a project that explores the relationship between education to work for youth within the European Union."/>
    <n v="500"/>
    <x v="838"/>
    <x v="2"/>
    <s v="GB"/>
    <s v="GBP"/>
    <n v="1469220144"/>
    <n v="1466628144"/>
    <b v="0"/>
    <n v="15"/>
    <b v="1"/>
    <s v="film &amp; video/documentary"/>
    <n v="137"/>
    <n v="45.6"/>
    <x v="0"/>
    <x v="21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x v="2470"/>
    <x v="2"/>
    <s v="US"/>
    <s v="USD"/>
    <n v="1307459881"/>
    <n v="1304867881"/>
    <b v="0"/>
    <n v="26"/>
    <b v="1"/>
    <s v="music/indie rock"/>
    <n v="137"/>
    <n v="26.27"/>
    <x v="5"/>
    <x v="28"/>
    <x v="3847"/>
    <d v="2011-06-07T15:18:01"/>
  </r>
  <r>
    <n v="1190"/>
    <s v="The Reality Of Chronic Illness - The Book"/>
    <s v="A pairing of self portraiture and writing to shed light on the reality of life with chronic illness."/>
    <n v="500"/>
    <x v="2471"/>
    <x v="2"/>
    <s v="US"/>
    <s v="USD"/>
    <n v="1409500725"/>
    <n v="1406908725"/>
    <b v="0"/>
    <n v="13"/>
    <b v="1"/>
    <s v="photography/photobooks"/>
    <n v="135"/>
    <n v="51.92"/>
    <x v="6"/>
    <x v="14"/>
    <x v="3848"/>
    <d v="2014-08-31T15:58:45"/>
  </r>
  <r>
    <n v="2801"/>
    <s v="A Dream Play"/>
    <s v="Arise Theatre Company's production of August Strindberg's expressionist masterpiece 'A Dream Play'."/>
    <n v="500"/>
    <x v="2472"/>
    <x v="2"/>
    <s v="AU"/>
    <s v="AUD"/>
    <n v="1412938800"/>
    <n v="1411019409"/>
    <b v="0"/>
    <n v="13"/>
    <b v="1"/>
    <s v="theater/plays"/>
    <n v="133"/>
    <n v="51.23"/>
    <x v="1"/>
    <x v="18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473"/>
    <x v="2"/>
    <s v="GB"/>
    <s v="GBP"/>
    <n v="1487580602"/>
    <n v="1485161402"/>
    <b v="0"/>
    <n v="25"/>
    <b v="1"/>
    <s v="theater/plays"/>
    <n v="133"/>
    <n v="26.61"/>
    <x v="1"/>
    <x v="18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474"/>
    <x v="2"/>
    <s v="US"/>
    <s v="USD"/>
    <n v="1436749200"/>
    <n v="1434997018"/>
    <b v="0"/>
    <n v="18"/>
    <b v="1"/>
    <s v="theater/plays"/>
    <n v="132"/>
    <n v="36.67"/>
    <x v="1"/>
    <x v="18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x v="1082"/>
    <x v="2"/>
    <s v="US"/>
    <s v="USD"/>
    <n v="1429317420"/>
    <n v="1424226768"/>
    <b v="0"/>
    <n v="13"/>
    <b v="1"/>
    <s v="theater/plays"/>
    <n v="130"/>
    <n v="50"/>
    <x v="1"/>
    <x v="18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x v="1082"/>
    <x v="2"/>
    <s v="US"/>
    <s v="USD"/>
    <n v="1425099540"/>
    <n v="1424280938"/>
    <b v="0"/>
    <n v="14"/>
    <b v="1"/>
    <s v="theater/plays"/>
    <n v="130"/>
    <n v="46.43"/>
    <x v="1"/>
    <x v="18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1901"/>
    <x v="2"/>
    <s v="US"/>
    <s v="USD"/>
    <n v="1481615940"/>
    <n v="1479436646"/>
    <b v="0"/>
    <n v="30"/>
    <b v="1"/>
    <s v="music/electronic music"/>
    <n v="128"/>
    <n v="21.37"/>
    <x v="5"/>
    <x v="26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x v="99"/>
    <x v="2"/>
    <s v="US"/>
    <s v="USD"/>
    <n v="1327535392"/>
    <n v="1324079392"/>
    <b v="0"/>
    <n v="17"/>
    <b v="1"/>
    <s v="music/indie rock"/>
    <n v="128"/>
    <n v="37.65"/>
    <x v="5"/>
    <x v="28"/>
    <x v="3855"/>
    <d v="2012-01-25T23:49:52"/>
  </r>
  <r>
    <n v="3136"/>
    <s v="Heroines"/>
    <s v="Help emberfly theatre put on their first production Heroines and pay our actors and creative team! Follow us @emberflytheatre"/>
    <n v="500"/>
    <x v="2475"/>
    <x v="3"/>
    <s v="GB"/>
    <s v="GBP"/>
    <n v="1491001140"/>
    <n v="1487847954"/>
    <b v="0"/>
    <n v="22"/>
    <b v="0"/>
    <s v="theater/plays"/>
    <n v="128"/>
    <n v="29.05"/>
    <x v="1"/>
    <x v="18"/>
    <x v="3856"/>
    <d v="2017-03-31T22:59:00"/>
  </r>
  <r>
    <n v="70"/>
    <s v="Scraps"/>
    <s v="Maggie barely survives a deranged baptism by her mother only to be born again to a string of foster parents. Things can always be worse"/>
    <n v="500"/>
    <x v="227"/>
    <x v="2"/>
    <s v="US"/>
    <s v="USD"/>
    <n v="1315171845"/>
    <n v="1309987845"/>
    <b v="0"/>
    <n v="17"/>
    <b v="1"/>
    <s v="film &amp; video/shorts"/>
    <n v="127"/>
    <n v="37.409999999999997"/>
    <x v="0"/>
    <x v="40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x v="2476"/>
    <x v="2"/>
    <s v="GB"/>
    <s v="GBP"/>
    <n v="1467054000"/>
    <n v="1463144254"/>
    <b v="0"/>
    <n v="28"/>
    <b v="1"/>
    <s v="theater/plays"/>
    <n v="127"/>
    <n v="22.61"/>
    <x v="1"/>
    <x v="18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x v="2477"/>
    <x v="2"/>
    <s v="GB"/>
    <s v="GBP"/>
    <n v="1463743860"/>
    <n v="1461151860"/>
    <b v="0"/>
    <n v="36"/>
    <b v="1"/>
    <s v="theater/plays"/>
    <n v="126"/>
    <n v="17.53"/>
    <x v="1"/>
    <x v="18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477"/>
    <x v="2"/>
    <s v="US"/>
    <s v="USD"/>
    <n v="1447269367"/>
    <n v="1444673767"/>
    <b v="0"/>
    <n v="8"/>
    <b v="1"/>
    <s v="theater/plays"/>
    <n v="126"/>
    <n v="78.88"/>
    <x v="1"/>
    <x v="18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x v="2478"/>
    <x v="2"/>
    <s v="US"/>
    <s v="USD"/>
    <n v="1460860144"/>
    <n v="1458268144"/>
    <b v="0"/>
    <n v="20"/>
    <b v="1"/>
    <s v="film &amp; video/television"/>
    <n v="126"/>
    <n v="31.5"/>
    <x v="0"/>
    <x v="30"/>
    <x v="3861"/>
    <d v="2016-04-17T02:29:04"/>
  </r>
  <r>
    <n v="1372"/>
    <s v="Ted Lukas &amp; the Misled new CD - &quot;FEED&quot;"/>
    <s v="Please help us raise funds to press our new CD!"/>
    <n v="500"/>
    <x v="1385"/>
    <x v="2"/>
    <s v="US"/>
    <s v="USD"/>
    <n v="1342115132"/>
    <n v="1339523132"/>
    <b v="0"/>
    <n v="16"/>
    <b v="1"/>
    <s v="music/rock"/>
    <n v="124"/>
    <n v="38.75"/>
    <x v="5"/>
    <x v="31"/>
    <x v="3862"/>
    <d v="2012-07-12T17:45:32"/>
  </r>
  <r>
    <n v="3409"/>
    <s v="Who Said Theatre Presents: The Calm"/>
    <s v="Exciting and visceral new-writing that challenges the way we view the fine line between war and terror..."/>
    <n v="500"/>
    <x v="2479"/>
    <x v="2"/>
    <s v="GB"/>
    <s v="GBP"/>
    <n v="1469998680"/>
    <n v="1466710358"/>
    <b v="0"/>
    <n v="21"/>
    <b v="1"/>
    <s v="theater/plays"/>
    <n v="124"/>
    <n v="29.43"/>
    <x v="1"/>
    <x v="18"/>
    <x v="3863"/>
    <d v="2016-07-31T20:58:00"/>
  </r>
  <r>
    <n v="1294"/>
    <s v="HELMER'S LOO"/>
    <s v="We have an award-winning Danish play, now we just need a bathroom set to perform it in. Spend a penny to help us build the set!"/>
    <n v="500"/>
    <x v="574"/>
    <x v="2"/>
    <s v="GB"/>
    <s v="GBP"/>
    <n v="1445252400"/>
    <n v="1443696797"/>
    <b v="0"/>
    <n v="22"/>
    <b v="1"/>
    <s v="theater/plays"/>
    <n v="122"/>
    <n v="27.73"/>
    <x v="1"/>
    <x v="18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574"/>
    <x v="2"/>
    <s v="US"/>
    <s v="USD"/>
    <n v="1434542702"/>
    <n v="1432814702"/>
    <b v="0"/>
    <n v="3"/>
    <b v="1"/>
    <s v="theater/plays"/>
    <n v="122"/>
    <n v="203.33"/>
    <x v="1"/>
    <x v="18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x v="393"/>
    <x v="2"/>
    <s v="US"/>
    <s v="USD"/>
    <n v="1340429276"/>
    <n v="1335245276"/>
    <b v="0"/>
    <n v="16"/>
    <b v="1"/>
    <s v="music/indie rock"/>
    <n v="121"/>
    <n v="37.94"/>
    <x v="5"/>
    <x v="28"/>
    <x v="3866"/>
    <d v="2012-06-23T05:27:56"/>
  </r>
  <r>
    <n v="3700"/>
    <s v="Generations (Senior Project)"/>
    <s v="Help me produce the play I have written for my senior project!"/>
    <n v="500"/>
    <x v="2480"/>
    <x v="2"/>
    <s v="US"/>
    <s v="USD"/>
    <n v="1412092800"/>
    <n v="1409493800"/>
    <b v="0"/>
    <n v="18"/>
    <b v="1"/>
    <s v="theater/plays"/>
    <n v="121"/>
    <n v="33.67"/>
    <x v="1"/>
    <x v="18"/>
    <x v="3867"/>
    <d v="2014-09-30T16:00:00"/>
  </r>
  <r>
    <n v="104"/>
    <s v="Good 'Ol Trumpet"/>
    <s v="UCF short film about an old man, his love for music, and his misplaced trumpet.  "/>
    <n v="500"/>
    <x v="680"/>
    <x v="2"/>
    <s v="US"/>
    <s v="USD"/>
    <n v="1301792400"/>
    <n v="1299775266"/>
    <b v="0"/>
    <n v="10"/>
    <b v="1"/>
    <s v="film &amp; video/shorts"/>
    <n v="120"/>
    <n v="60"/>
    <x v="0"/>
    <x v="40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x v="680"/>
    <x v="2"/>
    <s v="US"/>
    <s v="USD"/>
    <n v="1393694280"/>
    <n v="1390088311"/>
    <b v="0"/>
    <n v="14"/>
    <b v="1"/>
    <s v="film &amp; video/documentary"/>
    <n v="120"/>
    <n v="42.86"/>
    <x v="0"/>
    <x v="21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352"/>
    <x v="2"/>
    <s v="US"/>
    <s v="USD"/>
    <n v="1442462340"/>
    <n v="1439743900"/>
    <b v="0"/>
    <n v="14"/>
    <b v="1"/>
    <s v="theater/plays"/>
    <n v="114"/>
    <n v="40.71"/>
    <x v="1"/>
    <x v="18"/>
    <x v="3870"/>
    <d v="2015-09-17T03:59:00"/>
  </r>
  <r>
    <n v="3711"/>
    <s v="The Youth Shakespeare Project 2014"/>
    <s v="Two teachers and twenty kids bring one of Shakespeare's plays to life!"/>
    <n v="500"/>
    <x v="1352"/>
    <x v="2"/>
    <s v="US"/>
    <s v="USD"/>
    <n v="1402848000"/>
    <n v="1400606573"/>
    <b v="0"/>
    <n v="21"/>
    <b v="1"/>
    <s v="theater/plays"/>
    <n v="114"/>
    <n v="27.14"/>
    <x v="1"/>
    <x v="18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x v="1353"/>
    <x v="2"/>
    <s v="GB"/>
    <s v="GBP"/>
    <n v="1476651600"/>
    <n v="1473189335"/>
    <b v="0"/>
    <n v="15"/>
    <b v="1"/>
    <s v="theater/musical"/>
    <n v="113"/>
    <n v="37.67"/>
    <x v="1"/>
    <x v="6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x v="2481"/>
    <x v="2"/>
    <s v="FR"/>
    <s v="EUR"/>
    <n v="1453376495"/>
    <n v="1450784495"/>
    <b v="0"/>
    <n v="29"/>
    <b v="1"/>
    <s v="film &amp; video/shorts"/>
    <n v="113"/>
    <n v="19.47"/>
    <x v="0"/>
    <x v="40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x v="2482"/>
    <x v="2"/>
    <s v="GB"/>
    <s v="GBP"/>
    <n v="1387281600"/>
    <n v="1384811721"/>
    <b v="0"/>
    <n v="45"/>
    <b v="1"/>
    <s v="music/pop"/>
    <n v="113"/>
    <n v="12.53"/>
    <x v="5"/>
    <x v="37"/>
    <x v="3874"/>
    <d v="2013-12-17T12:00:00"/>
  </r>
  <r>
    <n v="1391"/>
    <s v="Rules and Regulations"/>
    <s v="With the money donated through this project we intend on investing in sound equipment for live shows"/>
    <n v="500"/>
    <x v="2483"/>
    <x v="2"/>
    <s v="US"/>
    <s v="USD"/>
    <n v="1440219540"/>
    <n v="1436369818"/>
    <b v="0"/>
    <n v="13"/>
    <b v="1"/>
    <s v="music/rock"/>
    <n v="110"/>
    <n v="42.38"/>
    <x v="5"/>
    <x v="31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x v="929"/>
    <x v="2"/>
    <s v="US"/>
    <s v="USD"/>
    <n v="1357160384"/>
    <n v="1354568384"/>
    <b v="0"/>
    <n v="11"/>
    <b v="1"/>
    <s v="music/rock"/>
    <n v="110"/>
    <n v="50"/>
    <x v="5"/>
    <x v="31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929"/>
    <x v="2"/>
    <s v="US"/>
    <s v="USD"/>
    <n v="1422853140"/>
    <n v="1421439552"/>
    <b v="0"/>
    <n v="10"/>
    <b v="1"/>
    <s v="theater/plays"/>
    <n v="110"/>
    <n v="55"/>
    <x v="1"/>
    <x v="18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x v="2484"/>
    <x v="2"/>
    <s v="GB"/>
    <s v="GBP"/>
    <n v="1402848000"/>
    <n v="1400570787"/>
    <b v="1"/>
    <n v="15"/>
    <b v="1"/>
    <s v="theater/plays"/>
    <n v="109"/>
    <n v="36.33"/>
    <x v="1"/>
    <x v="18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x v="2485"/>
    <x v="3"/>
    <s v="GB"/>
    <s v="GBP"/>
    <n v="1490358834"/>
    <n v="1487770434"/>
    <b v="0"/>
    <n v="16"/>
    <b v="0"/>
    <s v="theater/plays"/>
    <n v="108"/>
    <n v="33.75"/>
    <x v="1"/>
    <x v="18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x v="2485"/>
    <x v="2"/>
    <s v="GB"/>
    <s v="GBP"/>
    <n v="1422712986"/>
    <n v="1418824986"/>
    <b v="0"/>
    <n v="16"/>
    <b v="1"/>
    <s v="theater/plays"/>
    <n v="108"/>
    <n v="33.75"/>
    <x v="1"/>
    <x v="18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486"/>
    <x v="2"/>
    <s v="US"/>
    <s v="USD"/>
    <n v="1413431940"/>
    <n v="1412216665"/>
    <b v="0"/>
    <n v="15"/>
    <b v="1"/>
    <s v="theater/plays"/>
    <n v="107"/>
    <n v="35.799999999999997"/>
    <x v="1"/>
    <x v="18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7"/>
    <x v="2"/>
    <s v="US"/>
    <s v="USD"/>
    <n v="1415222545"/>
    <n v="1413404545"/>
    <b v="0"/>
    <n v="9"/>
    <b v="1"/>
    <s v="theater/plays"/>
    <n v="106"/>
    <n v="58.9"/>
    <x v="1"/>
    <x v="18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x v="1354"/>
    <x v="2"/>
    <s v="US"/>
    <s v="USD"/>
    <n v="1439136000"/>
    <n v="1438188106"/>
    <b v="0"/>
    <n v="7"/>
    <b v="1"/>
    <s v="theater/plays"/>
    <n v="106"/>
    <n v="75.709999999999994"/>
    <x v="1"/>
    <x v="18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488"/>
    <x v="2"/>
    <s v="GB"/>
    <s v="GBP"/>
    <n v="1470078000"/>
    <n v="1467648456"/>
    <b v="0"/>
    <n v="25"/>
    <b v="1"/>
    <s v="theater/plays"/>
    <n v="105"/>
    <n v="21.1"/>
    <x v="1"/>
    <x v="18"/>
    <x v="3884"/>
    <d v="2016-08-01T19:00:00"/>
  </r>
  <r>
    <n v="2"/>
    <s v="Charlie teaser completion"/>
    <s v="Completion fund for post-production for teaser of British crime/drama tv series about a girl who sells morals for money"/>
    <n v="500"/>
    <x v="2489"/>
    <x v="2"/>
    <s v="GB"/>
    <s v="GBP"/>
    <n v="1455555083"/>
    <n v="1454691083"/>
    <b v="0"/>
    <n v="35"/>
    <b v="1"/>
    <s v="film &amp; video/television"/>
    <n v="105"/>
    <n v="15"/>
    <x v="0"/>
    <x v="30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x v="2489"/>
    <x v="2"/>
    <s v="US"/>
    <s v="USD"/>
    <n v="1461902340"/>
    <n v="1459220588"/>
    <b v="0"/>
    <n v="7"/>
    <b v="1"/>
    <s v="theater/musical"/>
    <n v="105"/>
    <n v="75"/>
    <x v="1"/>
    <x v="6"/>
    <x v="3886"/>
    <d v="2016-04-29T03:59:00"/>
  </r>
  <r>
    <n v="829"/>
    <s v="Monk"/>
    <s v="We are a band from South East London- each member is19 years OA. We have been together for two years. Taking pride in making good music"/>
    <n v="500"/>
    <x v="757"/>
    <x v="2"/>
    <s v="GB"/>
    <s v="GBP"/>
    <n v="1468437240"/>
    <n v="1463253240"/>
    <b v="0"/>
    <n v="16"/>
    <b v="1"/>
    <s v="music/rock"/>
    <n v="104"/>
    <n v="32.5"/>
    <x v="5"/>
    <x v="31"/>
    <x v="3887"/>
    <d v="2016-07-13T19:14:00"/>
  </r>
  <r>
    <n v="1835"/>
    <s v="DIRTY LITTLE REBEL EP"/>
    <s v="WE ARE A HARD ROCK/PUNK BAND SEEKING FUNDS TO RECORD A NEW EP. _x000a__x000a_https://www.reverbnation.com/dirtylittlerebel"/>
    <n v="500"/>
    <x v="757"/>
    <x v="2"/>
    <s v="GB"/>
    <s v="GBP"/>
    <n v="1459439471"/>
    <n v="1456851071"/>
    <b v="0"/>
    <n v="11"/>
    <b v="1"/>
    <s v="music/rock"/>
    <n v="104"/>
    <n v="47.27"/>
    <x v="5"/>
    <x v="31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x v="757"/>
    <x v="2"/>
    <s v="US"/>
    <s v="USD"/>
    <n v="1407686340"/>
    <n v="1404833442"/>
    <b v="0"/>
    <n v="9"/>
    <b v="1"/>
    <s v="theater/plays"/>
    <n v="104"/>
    <n v="57.78"/>
    <x v="1"/>
    <x v="18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x v="2490"/>
    <x v="2"/>
    <s v="US"/>
    <s v="USD"/>
    <n v="1262302740"/>
    <n v="1257444140"/>
    <b v="0"/>
    <n v="15"/>
    <b v="1"/>
    <s v="music/rock"/>
    <n v="104"/>
    <n v="34.6"/>
    <x v="5"/>
    <x v="31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x v="2491"/>
    <x v="2"/>
    <s v="US"/>
    <s v="USD"/>
    <n v="1295142660"/>
    <n v="1293739714"/>
    <b v="0"/>
    <n v="10"/>
    <b v="1"/>
    <s v="music/indie rock"/>
    <n v="103"/>
    <n v="51.6"/>
    <x v="5"/>
    <x v="28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x v="2492"/>
    <x v="2"/>
    <s v="GB"/>
    <s v="GBP"/>
    <n v="1467681107"/>
    <n v="1465866707"/>
    <b v="0"/>
    <n v="20"/>
    <b v="1"/>
    <s v="theater/plays"/>
    <n v="101"/>
    <n v="25.16"/>
    <x v="1"/>
    <x v="18"/>
    <x v="3892"/>
    <d v="2016-07-05T01:11:47"/>
  </r>
  <r>
    <n v="90"/>
    <s v="Help Get the Short Film Interior Design into Film Festivals!"/>
    <s v="We're looking for funding to help submit a short film to film festivals."/>
    <n v="500"/>
    <x v="2493"/>
    <x v="2"/>
    <s v="US"/>
    <s v="USD"/>
    <n v="1310454499"/>
    <n v="1307862499"/>
    <b v="0"/>
    <n v="16"/>
    <b v="1"/>
    <s v="film &amp; video/shorts"/>
    <n v="100"/>
    <n v="31.38"/>
    <x v="0"/>
    <x v="40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x v="2494"/>
    <x v="2"/>
    <s v="US"/>
    <s v="USD"/>
    <n v="1472676371"/>
    <n v="1470948371"/>
    <b v="0"/>
    <n v="8"/>
    <b v="1"/>
    <s v="theater/plays"/>
    <n v="100"/>
    <n v="62.63"/>
    <x v="1"/>
    <x v="18"/>
    <x v="3894"/>
    <d v="2016-08-31T20:46:11"/>
  </r>
  <r>
    <n v="84"/>
    <s v="Redemption - Short Film"/>
    <s v="&quot;A sociopath crosses paths with the person he must confront about his wife's murder, it might be himself&quot;"/>
    <n v="500"/>
    <x v="196"/>
    <x v="2"/>
    <s v="US"/>
    <s v="USD"/>
    <n v="1305483086"/>
    <n v="1302891086"/>
    <b v="0"/>
    <n v="7"/>
    <b v="1"/>
    <s v="film &amp; video/shorts"/>
    <n v="100"/>
    <n v="71.430000000000007"/>
    <x v="0"/>
    <x v="40"/>
    <x v="3895"/>
    <d v="2011-05-15T18:11:26"/>
  </r>
  <r>
    <n v="139"/>
    <s v="Roman Dead (Canceled)"/>
    <s v="When  Rome is infected with a zombie plague, Lucius Agrippa and a small group fights for survival"/>
    <n v="500"/>
    <x v="196"/>
    <x v="0"/>
    <s v="US"/>
    <s v="USD"/>
    <n v="1436738772"/>
    <n v="1435874772"/>
    <b v="0"/>
    <n v="1"/>
    <b v="0"/>
    <s v="film &amp; video/science fiction"/>
    <n v="100"/>
    <n v="500"/>
    <x v="0"/>
    <x v="0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x v="196"/>
    <x v="2"/>
    <s v="GB"/>
    <s v="GBP"/>
    <n v="1431982727"/>
    <n v="1428094727"/>
    <b v="0"/>
    <n v="6"/>
    <b v="1"/>
    <s v="theater/musical"/>
    <n v="100"/>
    <n v="83.33"/>
    <x v="1"/>
    <x v="6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x v="196"/>
    <x v="2"/>
    <s v="US"/>
    <s v="USD"/>
    <n v="1485885600"/>
    <n v="1484682670"/>
    <b v="0"/>
    <n v="8"/>
    <b v="1"/>
    <s v="theater/spaces"/>
    <n v="100"/>
    <n v="62.5"/>
    <x v="1"/>
    <x v="1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x v="196"/>
    <x v="2"/>
    <s v="GB"/>
    <s v="GBP"/>
    <n v="1462565855"/>
    <n v="1458245855"/>
    <b v="0"/>
    <n v="12"/>
    <b v="1"/>
    <s v="theater/plays"/>
    <n v="100"/>
    <n v="41.67"/>
    <x v="1"/>
    <x v="18"/>
    <x v="3899"/>
    <d v="2016-05-06T20:17:35"/>
  </r>
  <r>
    <n v="3572"/>
    <s v="Monster"/>
    <s v="A darkly comic one woman show by Abram Rooney as part of The Camden Fringe 2015."/>
    <n v="500"/>
    <x v="196"/>
    <x v="2"/>
    <s v="GB"/>
    <s v="GBP"/>
    <n v="1434894082"/>
    <n v="1432302082"/>
    <b v="0"/>
    <n v="9"/>
    <b v="1"/>
    <s v="theater/plays"/>
    <n v="100"/>
    <n v="55.56"/>
    <x v="1"/>
    <x v="18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96"/>
    <x v="2"/>
    <s v="GB"/>
    <s v="GBP"/>
    <n v="1459444656"/>
    <n v="1456856256"/>
    <b v="0"/>
    <n v="14"/>
    <b v="1"/>
    <s v="theater/plays"/>
    <n v="100"/>
    <n v="35.71"/>
    <x v="1"/>
    <x v="18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x v="196"/>
    <x v="2"/>
    <s v="GB"/>
    <s v="GBP"/>
    <n v="1454412584"/>
    <n v="1452598184"/>
    <b v="0"/>
    <n v="17"/>
    <b v="1"/>
    <s v="theater/plays"/>
    <n v="100"/>
    <n v="29.41"/>
    <x v="1"/>
    <x v="18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x v="196"/>
    <x v="2"/>
    <s v="GB"/>
    <s v="GBP"/>
    <n v="1439247600"/>
    <n v="1434625937"/>
    <b v="0"/>
    <n v="3"/>
    <b v="1"/>
    <s v="theater/musical"/>
    <n v="100"/>
    <n v="166.67"/>
    <x v="1"/>
    <x v="6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x v="2495"/>
    <x v="1"/>
    <s v="US"/>
    <s v="USD"/>
    <n v="1393181018"/>
    <n v="1390589018"/>
    <b v="0"/>
    <n v="9"/>
    <b v="0"/>
    <s v="publishing/fiction"/>
    <n v="70"/>
    <n v="39"/>
    <x v="2"/>
    <x v="34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x v="485"/>
    <x v="1"/>
    <s v="US"/>
    <s v="USD"/>
    <n v="1448949540"/>
    <n v="1446048367"/>
    <b v="0"/>
    <n v="5"/>
    <b v="0"/>
    <s v="theater/plays"/>
    <n v="60"/>
    <n v="60"/>
    <x v="1"/>
    <x v="18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x v="322"/>
    <x v="1"/>
    <s v="IE"/>
    <s v="EUR"/>
    <n v="1428519527"/>
    <n v="1425927527"/>
    <b v="0"/>
    <n v="15"/>
    <b v="0"/>
    <s v="publishing/children's books"/>
    <n v="52"/>
    <n v="17.329999999999998"/>
    <x v="2"/>
    <x v="25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x v="2496"/>
    <x v="3"/>
    <s v="NL"/>
    <s v="EUR"/>
    <n v="1492372800"/>
    <n v="1488823488"/>
    <b v="0"/>
    <n v="8"/>
    <b v="0"/>
    <s v="theater/plays"/>
    <n v="52"/>
    <n v="32.25"/>
    <x v="1"/>
    <x v="18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497"/>
    <x v="1"/>
    <s v="US"/>
    <s v="USD"/>
    <n v="1432069249"/>
    <n v="1429477249"/>
    <b v="0"/>
    <n v="8"/>
    <b v="0"/>
    <s v="technology/gadgets"/>
    <n v="47"/>
    <n v="29.63"/>
    <x v="3"/>
    <x v="13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x v="150"/>
    <x v="1"/>
    <s v="US"/>
    <s v="USD"/>
    <n v="1473972813"/>
    <n v="1471812813"/>
    <b v="0"/>
    <n v="7"/>
    <b v="0"/>
    <s v="music/indie rock"/>
    <n v="41"/>
    <n v="29.29"/>
    <x v="5"/>
    <x v="28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x v="324"/>
    <x v="1"/>
    <s v="US"/>
    <s v="USD"/>
    <n v="1446524159"/>
    <n v="1443928559"/>
    <b v="0"/>
    <n v="6"/>
    <b v="0"/>
    <s v="photography/nature"/>
    <n v="34"/>
    <n v="28.33"/>
    <x v="6"/>
    <x v="39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x v="48"/>
    <x v="1"/>
    <s v="US"/>
    <s v="USD"/>
    <n v="1339816200"/>
    <n v="1337095997"/>
    <b v="0"/>
    <n v="4"/>
    <b v="0"/>
    <s v="publishing/children's books"/>
    <n v="28"/>
    <n v="35"/>
    <x v="2"/>
    <x v="25"/>
    <x v="3911"/>
    <d v="2012-06-16T03:10:00"/>
  </r>
  <r>
    <n v="4102"/>
    <s v="4th Wall Theatre Project"/>
    <s v="Local Community theater to get up and running in the Idaho Falls area. Something new, something different!"/>
    <n v="500"/>
    <x v="2498"/>
    <x v="1"/>
    <s v="US"/>
    <s v="USD"/>
    <n v="1463343673"/>
    <n v="1460751673"/>
    <b v="0"/>
    <n v="6"/>
    <b v="0"/>
    <s v="theater/plays"/>
    <n v="27"/>
    <n v="22.83"/>
    <x v="1"/>
    <x v="18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x v="2254"/>
    <x v="1"/>
    <s v="US"/>
    <s v="USD"/>
    <n v="1387657931"/>
    <n v="1385065931"/>
    <b v="0"/>
    <n v="10"/>
    <b v="0"/>
    <s v="games/video games"/>
    <n v="26"/>
    <n v="13"/>
    <x v="4"/>
    <x v="9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691"/>
    <x v="1"/>
    <s v="GB"/>
    <s v="GBP"/>
    <n v="1428333345"/>
    <n v="1425744945"/>
    <b v="0"/>
    <n v="7"/>
    <b v="0"/>
    <s v="technology/web"/>
    <n v="23"/>
    <n v="16.43"/>
    <x v="3"/>
    <x v="7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x v="486"/>
    <x v="1"/>
    <s v="GB"/>
    <s v="GBP"/>
    <n v="1416081600"/>
    <n v="1413477228"/>
    <b v="0"/>
    <n v="2"/>
    <b v="0"/>
    <s v="theater/plays"/>
    <n v="22"/>
    <n v="55"/>
    <x v="1"/>
    <x v="18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x v="181"/>
    <x v="1"/>
    <s v="GB"/>
    <s v="GBP"/>
    <n v="1416781749"/>
    <n v="1415053749"/>
    <b v="0"/>
    <n v="1"/>
    <b v="0"/>
    <s v="theater/musical"/>
    <n v="20"/>
    <n v="100"/>
    <x v="1"/>
    <x v="6"/>
    <x v="3916"/>
    <d v="2014-11-23T22:29:09"/>
  </r>
  <r>
    <n v="3991"/>
    <s v="NTACTheatre - North Texas Actor's Collaborative Theatre"/>
    <s v="North Texas first actor-driven theatre company needs your help"/>
    <n v="500"/>
    <x v="181"/>
    <x v="1"/>
    <s v="US"/>
    <s v="USD"/>
    <n v="1433086082"/>
    <n v="1430494082"/>
    <b v="0"/>
    <n v="1"/>
    <b v="0"/>
    <s v="theater/plays"/>
    <n v="20"/>
    <n v="100"/>
    <x v="1"/>
    <x v="18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x v="428"/>
    <x v="0"/>
    <s v="CA"/>
    <s v="CAD"/>
    <n v="1486165880"/>
    <n v="1480981880"/>
    <b v="0"/>
    <n v="6"/>
    <b v="0"/>
    <s v="film &amp; video/science fiction"/>
    <n v="14"/>
    <n v="11.67"/>
    <x v="0"/>
    <x v="0"/>
    <x v="3918"/>
    <d v="2017-02-03T23:51:20"/>
  </r>
  <r>
    <n v="4016"/>
    <s v="MENTAL Play"/>
    <s v="A new play and project exploring challenges faced by young adults struggling with mental health issues in contemporary Britain."/>
    <n v="500"/>
    <x v="428"/>
    <x v="1"/>
    <s v="GB"/>
    <s v="GBP"/>
    <n v="1410987400"/>
    <n v="1408395400"/>
    <b v="0"/>
    <n v="7"/>
    <b v="0"/>
    <s v="theater/plays"/>
    <n v="14"/>
    <n v="10"/>
    <x v="1"/>
    <x v="18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"/>
    <x v="1"/>
    <s v="US"/>
    <s v="USD"/>
    <n v="1268636340"/>
    <n v="1263982307"/>
    <b v="0"/>
    <n v="5"/>
    <b v="0"/>
    <s v="games/video games"/>
    <n v="10"/>
    <n v="10"/>
    <x v="4"/>
    <x v="9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x v="32"/>
    <x v="1"/>
    <s v="GB"/>
    <s v="GBP"/>
    <n v="1475258327"/>
    <n v="1471370327"/>
    <b v="0"/>
    <n v="2"/>
    <b v="0"/>
    <s v="theater/musical"/>
    <n v="6"/>
    <n v="15"/>
    <x v="1"/>
    <x v="6"/>
    <x v="3921"/>
    <d v="2016-09-30T17:58:47"/>
  </r>
  <r>
    <n v="2131"/>
    <s v="Scout's Honor"/>
    <s v="From frightened girl to empowered woman, Scout's Honor is a tale about facing your fears and overcoming odds."/>
    <n v="500"/>
    <x v="87"/>
    <x v="1"/>
    <s v="US"/>
    <s v="USD"/>
    <n v="1436677091"/>
    <n v="1434085091"/>
    <b v="0"/>
    <n v="3"/>
    <b v="0"/>
    <s v="games/video games"/>
    <n v="5"/>
    <n v="8.33"/>
    <x v="4"/>
    <x v="9"/>
    <x v="3922"/>
    <d v="2015-07-12T04:58:11"/>
  </r>
  <r>
    <n v="3881"/>
    <s v="My Real Mother's Name is... (Canceled)"/>
    <s v="A musical journey coming to the Blue Venue at the 2017 Orlando Fringe Festival!"/>
    <n v="500"/>
    <x v="87"/>
    <x v="0"/>
    <s v="US"/>
    <s v="USD"/>
    <n v="1487550399"/>
    <n v="1484958399"/>
    <b v="0"/>
    <n v="1"/>
    <b v="0"/>
    <s v="theater/musical"/>
    <n v="5"/>
    <n v="25"/>
    <x v="1"/>
    <x v="6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268"/>
    <x v="1"/>
    <s v="US"/>
    <s v="USD"/>
    <n v="1403470800"/>
    <n v="1403356792"/>
    <b v="0"/>
    <n v="4"/>
    <b v="0"/>
    <s v="theater/plays"/>
    <n v="5"/>
    <n v="5.75"/>
    <x v="1"/>
    <x v="18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x v="70"/>
    <x v="1"/>
    <s v="CA"/>
    <s v="CAD"/>
    <n v="1435708500"/>
    <n v="1434412500"/>
    <b v="0"/>
    <n v="1"/>
    <b v="0"/>
    <s v="photography/nature"/>
    <n v="4"/>
    <n v="20"/>
    <x v="6"/>
    <x v="39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x v="25"/>
    <x v="1"/>
    <s v="GB"/>
    <s v="GBP"/>
    <n v="1432328400"/>
    <n v="1430734844"/>
    <b v="0"/>
    <n v="1"/>
    <b v="0"/>
    <s v="theater/plays"/>
    <n v="2"/>
    <n v="10"/>
    <x v="1"/>
    <x v="18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x v="66"/>
    <x v="1"/>
    <s v="US"/>
    <s v="USD"/>
    <n v="1409620222"/>
    <n v="1407892222"/>
    <b v="0"/>
    <n v="4"/>
    <b v="0"/>
    <s v="technology/gadgets"/>
    <n v="2"/>
    <n v="2"/>
    <x v="3"/>
    <x v="13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29"/>
    <x v="1"/>
    <s v="US"/>
    <s v="USD"/>
    <n v="1467647160"/>
    <n v="1465055160"/>
    <b v="0"/>
    <n v="2"/>
    <b v="0"/>
    <s v="technology/web"/>
    <n v="1"/>
    <n v="3"/>
    <x v="3"/>
    <x v="7"/>
    <x v="3928"/>
    <d v="2016-07-04T15:46:00"/>
  </r>
  <r>
    <n v="2849"/>
    <s v="100, Acre Wood"/>
    <s v="NonSens!cal tackles the struggles of four people with mental health issues/disorders inspired by A.A Milne's Winnie the Pooh"/>
    <n v="500"/>
    <x v="198"/>
    <x v="1"/>
    <s v="GB"/>
    <s v="GBP"/>
    <n v="1461406600"/>
    <n v="1458814600"/>
    <b v="0"/>
    <n v="1"/>
    <b v="0"/>
    <s v="theater/plays"/>
    <n v="1"/>
    <n v="5"/>
    <x v="1"/>
    <x v="18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x v="12"/>
    <x v="1"/>
    <s v="US"/>
    <s v="USD"/>
    <n v="1398876680"/>
    <n v="1396284680"/>
    <b v="0"/>
    <n v="1"/>
    <b v="0"/>
    <s v="publishing/fiction"/>
    <n v="0"/>
    <n v="2"/>
    <x v="2"/>
    <x v="34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x v="4"/>
    <x v="1"/>
    <s v="US"/>
    <s v="USD"/>
    <n v="1483423467"/>
    <n v="1480831467"/>
    <b v="0"/>
    <n v="1"/>
    <b v="0"/>
    <s v="publishing/translations"/>
    <n v="0"/>
    <n v="1"/>
    <x v="2"/>
    <x v="2"/>
    <x v="3931"/>
    <d v="2017-01-03T06:04:27"/>
  </r>
  <r>
    <n v="2422"/>
    <s v="Help starting a family owned food truck"/>
    <s v="Family owned business serving BBQ and seafood to the public"/>
    <n v="500"/>
    <x v="4"/>
    <x v="1"/>
    <s v="US"/>
    <s v="USD"/>
    <n v="1426091036"/>
    <n v="1423502636"/>
    <b v="0"/>
    <n v="1"/>
    <b v="0"/>
    <s v="food/food trucks"/>
    <n v="0"/>
    <n v="1"/>
    <x v="7"/>
    <x v="16"/>
    <x v="3932"/>
    <d v="2015-03-11T16:23:56"/>
  </r>
  <r>
    <n v="4004"/>
    <s v="South Florida Tours"/>
    <s v="Help Launch The Queen Into South Florida!"/>
    <n v="500"/>
    <x v="4"/>
    <x v="1"/>
    <s v="US"/>
    <s v="USD"/>
    <n v="1412740457"/>
    <n v="1410148457"/>
    <b v="0"/>
    <n v="1"/>
    <b v="0"/>
    <s v="theater/plays"/>
    <n v="0"/>
    <n v="1"/>
    <x v="1"/>
    <x v="18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x v="0"/>
    <x v="1"/>
    <s v="US"/>
    <s v="USD"/>
    <n v="1333946569"/>
    <n v="1331358169"/>
    <b v="0"/>
    <n v="0"/>
    <b v="0"/>
    <s v="music/jazz"/>
    <n v="0"/>
    <n v="0"/>
    <x v="5"/>
    <x v="24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x v="0"/>
    <x v="0"/>
    <s v="US"/>
    <s v="USD"/>
    <n v="1409098825"/>
    <n v="1406679625"/>
    <b v="0"/>
    <n v="0"/>
    <b v="0"/>
    <s v="journalism/audio"/>
    <n v="0"/>
    <n v="0"/>
    <x v="8"/>
    <x v="22"/>
    <x v="3935"/>
    <d v="2014-08-27T00:20:25"/>
  </r>
  <r>
    <n v="1141"/>
    <s v="Arena Z - Zombie Survival"/>
    <s v="I think this will be a great game!"/>
    <n v="500"/>
    <x v="0"/>
    <x v="1"/>
    <s v="DE"/>
    <s v="EUR"/>
    <n v="1436460450"/>
    <n v="1433868450"/>
    <b v="0"/>
    <n v="0"/>
    <b v="0"/>
    <s v="games/mobile games"/>
    <n v="0"/>
    <n v="0"/>
    <x v="4"/>
    <x v="17"/>
    <x v="3936"/>
    <d v="2015-07-09T16:47:30"/>
  </r>
  <r>
    <n v="1599"/>
    <s v="The Londoner: Prints &amp; Canvas"/>
    <s v="A London photographer trekking 5,895m up Africa's Mount Kilimanjaro to pursue and enrich a career."/>
    <n v="500"/>
    <x v="0"/>
    <x v="1"/>
    <s v="GB"/>
    <s v="GBP"/>
    <n v="1460116576"/>
    <n v="1457528176"/>
    <b v="0"/>
    <n v="0"/>
    <b v="0"/>
    <s v="photography/places"/>
    <n v="0"/>
    <n v="0"/>
    <x v="6"/>
    <x v="23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s v="US"/>
    <s v="USD"/>
    <n v="1437149640"/>
    <n v="1434558479"/>
    <b v="0"/>
    <n v="0"/>
    <b v="0"/>
    <s v="theater/musical"/>
    <n v="0"/>
    <n v="0"/>
    <x v="1"/>
    <x v="6"/>
    <x v="3938"/>
    <d v="2015-07-17T16:14:00"/>
  </r>
  <r>
    <n v="4051"/>
    <s v="Phantom of the Kun Opera"/>
    <s v="It is a heart-breaking life story of Wu family who tries to preserve the gem of Chinese Kun Opera through generations."/>
    <n v="500"/>
    <x v="0"/>
    <x v="1"/>
    <s v="US"/>
    <s v="USD"/>
    <n v="1399618380"/>
    <n v="1399058797"/>
    <b v="0"/>
    <n v="0"/>
    <b v="0"/>
    <s v="theater/plays"/>
    <n v="0"/>
    <n v="0"/>
    <x v="1"/>
    <x v="18"/>
    <x v="3939"/>
    <d v="2014-05-09T06:53:00"/>
  </r>
  <r>
    <n v="4109"/>
    <s v="Jack the Lad"/>
    <s v="Jack the Lad - a new play that explores how far the boundaries of friendship will stretch when morality and loyalties clash."/>
    <n v="500"/>
    <x v="0"/>
    <x v="1"/>
    <s v="GB"/>
    <s v="GBP"/>
    <n v="1448805404"/>
    <n v="1446209804"/>
    <b v="0"/>
    <n v="0"/>
    <b v="0"/>
    <s v="theater/plays"/>
    <n v="0"/>
    <n v="0"/>
    <x v="1"/>
    <x v="18"/>
    <x v="3940"/>
    <d v="2015-11-29T13:56:44"/>
  </r>
  <r>
    <n v="2067"/>
    <s v="Luminite (LED lighting)"/>
    <s v="The next generation of premium quality LED lighting. Extreme power efficiency in a small package."/>
    <n v="495"/>
    <x v="2499"/>
    <x v="2"/>
    <s v="GB"/>
    <s v="GBP"/>
    <n v="1432499376"/>
    <n v="1429648176"/>
    <b v="0"/>
    <n v="10"/>
    <b v="1"/>
    <s v="technology/hardware"/>
    <n v="127"/>
    <n v="62.8"/>
    <x v="3"/>
    <x v="12"/>
    <x v="3941"/>
    <d v="2015-05-24T20:29:36"/>
  </r>
  <r>
    <n v="2256"/>
    <s v="Bitcoin Empire"/>
    <s v="Build your crypto-currency empire and sabotage your opponents. A deck building, card game. 2-4 players. 15 minutes."/>
    <n v="480"/>
    <x v="2500"/>
    <x v="2"/>
    <s v="GB"/>
    <s v="GBP"/>
    <n v="1479811846"/>
    <n v="1478602246"/>
    <b v="0"/>
    <n v="50"/>
    <b v="1"/>
    <s v="games/tabletop games"/>
    <n v="223"/>
    <n v="21.38"/>
    <x v="4"/>
    <x v="32"/>
    <x v="3942"/>
    <d v="2016-11-22T10:50:46"/>
  </r>
  <r>
    <n v="1896"/>
    <s v="the bridge"/>
    <s v="My barely anticipated second album of self produced songs is ready to go.  Just need a little help to cover mastering, artwork etc."/>
    <n v="451"/>
    <x v="2501"/>
    <x v="2"/>
    <s v="US"/>
    <s v="USD"/>
    <n v="1334250165"/>
    <n v="1331658165"/>
    <b v="0"/>
    <n v="13"/>
    <b v="1"/>
    <s v="music/indie rock"/>
    <n v="124"/>
    <n v="43"/>
    <x v="5"/>
    <x v="28"/>
    <x v="3943"/>
    <d v="2012-04-12T17:02:45"/>
  </r>
  <r>
    <n v="115"/>
    <s v="The World's Greatest Lover"/>
    <s v="Never judge a book (or a lover) by their cover."/>
    <n v="450"/>
    <x v="2502"/>
    <x v="2"/>
    <s v="US"/>
    <s v="USD"/>
    <n v="1328377444"/>
    <n v="1326217444"/>
    <b v="0"/>
    <n v="22"/>
    <b v="1"/>
    <s v="film &amp; video/shorts"/>
    <n v="140"/>
    <n v="28.73"/>
    <x v="0"/>
    <x v="40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x v="2503"/>
    <x v="2"/>
    <s v="US"/>
    <s v="USD"/>
    <n v="1487393940"/>
    <n v="1484115418"/>
    <b v="0"/>
    <n v="11"/>
    <b v="1"/>
    <s v="theater/plays"/>
    <n v="108"/>
    <n v="44.09"/>
    <x v="1"/>
    <x v="18"/>
    <x v="3945"/>
    <d v="2017-02-18T04:59:00"/>
  </r>
  <r>
    <n v="177"/>
    <s v="The Good Samaritan"/>
    <s v="I'm making a modern day version of the bible story &quot; The Good Samaritan&quot;"/>
    <n v="450"/>
    <x v="1386"/>
    <x v="1"/>
    <s v="US"/>
    <s v="USD"/>
    <n v="1427155726"/>
    <n v="1425690526"/>
    <b v="0"/>
    <n v="7"/>
    <b v="0"/>
    <s v="film &amp; video/drama"/>
    <n v="40"/>
    <n v="25.71"/>
    <x v="0"/>
    <x v="5"/>
    <x v="3946"/>
    <d v="2015-03-24T00:08:46"/>
  </r>
  <r>
    <n v="1810"/>
    <s v="Film Speed"/>
    <s v="Film Speed is a series of Zines focusing on architecture shot completely on 35 and 120mm film."/>
    <n v="450"/>
    <x v="328"/>
    <x v="1"/>
    <s v="US"/>
    <s v="USD"/>
    <n v="1408657826"/>
    <n v="1407621026"/>
    <b v="0"/>
    <n v="2"/>
    <b v="0"/>
    <s v="photography/photobooks"/>
    <n v="3"/>
    <n v="7.5"/>
    <x v="6"/>
    <x v="14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x v="0"/>
    <x v="1"/>
    <s v="US"/>
    <s v="USD"/>
    <n v="1413569818"/>
    <n v="1412705818"/>
    <b v="0"/>
    <n v="0"/>
    <b v="0"/>
    <s v="film &amp; video/animation"/>
    <n v="0"/>
    <n v="0"/>
    <x v="0"/>
    <x v="3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65"/>
    <x v="2"/>
    <s v="US"/>
    <s v="USD"/>
    <n v="1446451200"/>
    <n v="1445539113"/>
    <b v="0"/>
    <n v="9"/>
    <b v="1"/>
    <s v="music/electronic music"/>
    <n v="101"/>
    <n v="47.22"/>
    <x v="5"/>
    <x v="26"/>
    <x v="3949"/>
    <d v="2015-11-02T08:00:00"/>
  </r>
  <r>
    <n v="2362"/>
    <s v="Help CRB obtain 501(c)(3) status! (Canceled)"/>
    <s v="The Columbus Ruby Brigade has brought monthly ruby goodness and camaraderie to all participants."/>
    <n v="420"/>
    <x v="231"/>
    <x v="0"/>
    <s v="US"/>
    <s v="USD"/>
    <n v="1418315470"/>
    <n v="1415723470"/>
    <b v="0"/>
    <n v="2"/>
    <b v="0"/>
    <s v="technology/web"/>
    <n v="29"/>
    <n v="60"/>
    <x v="3"/>
    <x v="7"/>
    <x v="3950"/>
    <d v="2014-12-11T16:31:10"/>
  </r>
  <r>
    <n v="77"/>
    <s v="Jonah and the Crab"/>
    <s v="A short film about a boy searching for companionship in a hermit crab he finds on the beach."/>
    <n v="400"/>
    <x v="1775"/>
    <x v="2"/>
    <s v="US"/>
    <s v="USD"/>
    <n v="1337569140"/>
    <n v="1332991717"/>
    <b v="0"/>
    <n v="26"/>
    <b v="1"/>
    <s v="film &amp; video/shorts"/>
    <n v="393"/>
    <n v="60.38"/>
    <x v="0"/>
    <x v="40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x v="1077"/>
    <x v="2"/>
    <s v="US"/>
    <s v="USD"/>
    <n v="1362211140"/>
    <n v="1359421403"/>
    <b v="0"/>
    <n v="25"/>
    <b v="1"/>
    <s v="music/rock"/>
    <n v="263"/>
    <n v="42"/>
    <x v="5"/>
    <x v="31"/>
    <x v="3952"/>
    <d v="2013-03-02T07:59:00"/>
  </r>
  <r>
    <n v="1386"/>
    <s v="MALTESE CROSS: The First Album"/>
    <s v="We are a classic hard rock/heavy metal band just trying to keep rock alive!"/>
    <n v="400"/>
    <x v="2402"/>
    <x v="2"/>
    <s v="US"/>
    <s v="USD"/>
    <n v="1438183889"/>
    <n v="1435591889"/>
    <b v="0"/>
    <n v="14"/>
    <b v="1"/>
    <s v="music/rock"/>
    <n v="219"/>
    <n v="62.5"/>
    <x v="5"/>
    <x v="31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x v="2504"/>
    <x v="2"/>
    <s v="US"/>
    <s v="USD"/>
    <n v="1280800740"/>
    <n v="1279603955"/>
    <b v="0"/>
    <n v="17"/>
    <b v="1"/>
    <s v="music/rock"/>
    <n v="170"/>
    <n v="39.97"/>
    <x v="5"/>
    <x v="31"/>
    <x v="3954"/>
    <d v="2010-08-03T01:59:00"/>
  </r>
  <r>
    <n v="2161"/>
    <s v="CallMeGhost DEBUT ALBUM preorder!"/>
    <s v="We're trying to fund hard copies of our debut album!"/>
    <n v="400"/>
    <x v="391"/>
    <x v="2"/>
    <s v="US"/>
    <s v="USD"/>
    <n v="1443040059"/>
    <n v="1440448059"/>
    <b v="0"/>
    <n v="13"/>
    <b v="1"/>
    <s v="music/rock"/>
    <n v="116"/>
    <n v="35.619999999999997"/>
    <x v="5"/>
    <x v="31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x v="2015"/>
    <x v="2"/>
    <s v="GB"/>
    <s v="GBP"/>
    <n v="1428256277"/>
    <n v="1425235877"/>
    <b v="0"/>
    <n v="15"/>
    <b v="1"/>
    <s v="theater/plays"/>
    <n v="113"/>
    <n v="30"/>
    <x v="1"/>
    <x v="18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016"/>
    <x v="2"/>
    <s v="GB"/>
    <s v="GBP"/>
    <n v="1440245273"/>
    <n v="1438085273"/>
    <b v="0"/>
    <n v="18"/>
    <b v="1"/>
    <s v="theater/plays"/>
    <n v="110"/>
    <n v="24.44"/>
    <x v="1"/>
    <x v="18"/>
    <x v="3957"/>
    <d v="2015-08-22T12:07:53"/>
  </r>
  <r>
    <n v="819"/>
    <s v="Winter Tour"/>
    <s v="We are touring the Southeast in support of our new EP"/>
    <n v="400"/>
    <x v="1085"/>
    <x v="2"/>
    <s v="US"/>
    <s v="USD"/>
    <n v="1387601040"/>
    <n v="1386806254"/>
    <b v="0"/>
    <n v="14"/>
    <b v="1"/>
    <s v="music/rock"/>
    <n v="109"/>
    <n v="31.07"/>
    <x v="5"/>
    <x v="31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x v="382"/>
    <x v="2"/>
    <s v="US"/>
    <s v="USD"/>
    <n v="1472621760"/>
    <n v="1472110513"/>
    <b v="0"/>
    <n v="9"/>
    <b v="1"/>
    <s v="food/small batch"/>
    <n v="108"/>
    <n v="47.78"/>
    <x v="7"/>
    <x v="33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x v="165"/>
    <x v="2"/>
    <s v="US"/>
    <s v="USD"/>
    <n v="1310440482"/>
    <n v="1307848482"/>
    <b v="0"/>
    <n v="8"/>
    <b v="1"/>
    <s v="film &amp; video/shorts"/>
    <n v="106"/>
    <n v="53.13"/>
    <x v="0"/>
    <x v="40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x v="2505"/>
    <x v="2"/>
    <s v="US"/>
    <s v="USD"/>
    <n v="1266210000"/>
    <n v="1263474049"/>
    <b v="1"/>
    <n v="22"/>
    <b v="1"/>
    <s v="music/indie rock"/>
    <n v="104"/>
    <n v="18.91"/>
    <x v="5"/>
    <x v="28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x v="317"/>
    <x v="2"/>
    <s v="US"/>
    <s v="USD"/>
    <n v="1480140000"/>
    <n v="1479186575"/>
    <b v="0"/>
    <n v="13"/>
    <b v="1"/>
    <s v="theater/plays"/>
    <n v="100"/>
    <n v="30.77"/>
    <x v="1"/>
    <x v="18"/>
    <x v="3962"/>
    <d v="2016-11-26T06:00:00"/>
  </r>
  <r>
    <n v="1106"/>
    <s v="Backyard Zombies"/>
    <s v="Collect coins and save civilians while you blast your way through tons of zombies! Unlock new characters and levels!"/>
    <n v="400"/>
    <x v="2377"/>
    <x v="1"/>
    <s v="US"/>
    <s v="USD"/>
    <n v="1333557975"/>
    <n v="1330969575"/>
    <b v="0"/>
    <n v="7"/>
    <b v="0"/>
    <s v="games/video games"/>
    <n v="41"/>
    <n v="23.57"/>
    <x v="4"/>
    <x v="9"/>
    <x v="3963"/>
    <d v="2012-04-04T16:46:15"/>
  </r>
  <r>
    <n v="3987"/>
    <s v="Write Now 5"/>
    <s v="Write Now 5 is a new writing festival in south east London promoting new work from emerging playwrights."/>
    <n v="400"/>
    <x v="245"/>
    <x v="1"/>
    <s v="GB"/>
    <s v="GBP"/>
    <n v="1400278290"/>
    <n v="1399414290"/>
    <b v="0"/>
    <n v="13"/>
    <b v="0"/>
    <s v="theater/plays"/>
    <n v="38"/>
    <n v="11.62"/>
    <x v="1"/>
    <x v="18"/>
    <x v="3964"/>
    <d v="2014-05-16T22:11:30"/>
  </r>
  <r>
    <n v="2885"/>
    <s v="The Wedding"/>
    <s v="An historic and proud work of Polish nationalistic literature performed on stage."/>
    <n v="400"/>
    <x v="2254"/>
    <x v="1"/>
    <s v="US"/>
    <s v="USD"/>
    <n v="1426294201"/>
    <n v="1423705801"/>
    <b v="0"/>
    <n v="5"/>
    <b v="0"/>
    <s v="theater/plays"/>
    <n v="33"/>
    <n v="26"/>
    <x v="1"/>
    <x v="18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x v="0"/>
    <x v="1"/>
    <s v="GB"/>
    <s v="GBP"/>
    <n v="1383418996"/>
    <n v="1380826996"/>
    <b v="0"/>
    <n v="0"/>
    <b v="0"/>
    <s v="film &amp; video/animation"/>
    <n v="0"/>
    <n v="0"/>
    <x v="0"/>
    <x v="3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x v="0"/>
    <x v="1"/>
    <s v="US"/>
    <s v="USD"/>
    <n v="1438474704"/>
    <n v="1435882704"/>
    <b v="0"/>
    <n v="0"/>
    <b v="0"/>
    <s v="technology/web"/>
    <n v="0"/>
    <n v="0"/>
    <x v="3"/>
    <x v="7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x v="0"/>
    <x v="0"/>
    <s v="US"/>
    <s v="USD"/>
    <n v="1449689203"/>
    <n v="1447097203"/>
    <b v="0"/>
    <n v="0"/>
    <b v="0"/>
    <s v="technology/web"/>
    <n v="0"/>
    <n v="0"/>
    <x v="3"/>
    <x v="7"/>
    <x v="3968"/>
    <d v="2015-12-09T19:26:43"/>
  </r>
  <r>
    <n v="2170"/>
    <s v="STETSON'S NEW EP"/>
    <s v="We are a hard rock band from Northern California trying to raise $350 for our next EP. Be a part of our journey!"/>
    <n v="350"/>
    <x v="2476"/>
    <x v="2"/>
    <s v="US"/>
    <s v="USD"/>
    <n v="1440266422"/>
    <n v="1436810422"/>
    <b v="0"/>
    <n v="19"/>
    <b v="1"/>
    <s v="music/rock"/>
    <n v="181"/>
    <n v="33.32"/>
    <x v="5"/>
    <x v="31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x v="2506"/>
    <x v="2"/>
    <s v="US"/>
    <s v="USD"/>
    <n v="1411980020"/>
    <n v="1409388020"/>
    <b v="0"/>
    <n v="13"/>
    <b v="1"/>
    <s v="theater/plays"/>
    <n v="169"/>
    <n v="45.62"/>
    <x v="1"/>
    <x v="18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x v="2507"/>
    <x v="2"/>
    <s v="GB"/>
    <s v="GBP"/>
    <n v="1465709400"/>
    <n v="1462695073"/>
    <b v="0"/>
    <n v="34"/>
    <b v="1"/>
    <s v="music/rock"/>
    <n v="167"/>
    <n v="17.239999999999998"/>
    <x v="5"/>
    <x v="31"/>
    <x v="3971"/>
    <d v="2016-06-12T05:30:00"/>
  </r>
  <r>
    <n v="3309"/>
    <s v="Collision Course"/>
    <s v="Two unlikely friends, a garage, tinned beans &amp; the end of the world."/>
    <n v="350"/>
    <x v="2508"/>
    <x v="2"/>
    <s v="GB"/>
    <s v="GBP"/>
    <n v="1476632178"/>
    <n v="1473953778"/>
    <b v="0"/>
    <n v="31"/>
    <b v="1"/>
    <s v="theater/plays"/>
    <n v="159"/>
    <n v="18"/>
    <x v="1"/>
    <x v="18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x v="2484"/>
    <x v="2"/>
    <s v="US"/>
    <s v="USD"/>
    <n v="1344358860"/>
    <n v="1343682681"/>
    <b v="0"/>
    <n v="19"/>
    <b v="1"/>
    <s v="music/rock"/>
    <n v="156"/>
    <n v="28.68"/>
    <x v="5"/>
    <x v="31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x v="2014"/>
    <x v="2"/>
    <s v="GB"/>
    <s v="GBP"/>
    <n v="1435352400"/>
    <n v="1431718575"/>
    <b v="0"/>
    <n v="22"/>
    <b v="1"/>
    <s v="theater/plays"/>
    <n v="144"/>
    <n v="22.91"/>
    <x v="1"/>
    <x v="18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x v="196"/>
    <x v="2"/>
    <s v="US"/>
    <s v="USD"/>
    <n v="1299243427"/>
    <n v="1296651427"/>
    <b v="0"/>
    <n v="20"/>
    <b v="1"/>
    <s v="music/rock"/>
    <n v="143"/>
    <n v="25"/>
    <x v="5"/>
    <x v="31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x v="2509"/>
    <x v="2"/>
    <s v="GB"/>
    <s v="GBP"/>
    <n v="1456876740"/>
    <n v="1455063886"/>
    <b v="0"/>
    <n v="17"/>
    <b v="1"/>
    <s v="theater/plays"/>
    <n v="138"/>
    <n v="28.32"/>
    <x v="1"/>
    <x v="18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x v="576"/>
    <x v="2"/>
    <s v="US"/>
    <s v="USD"/>
    <n v="1330214841"/>
    <n v="1327622841"/>
    <b v="0"/>
    <n v="21"/>
    <b v="1"/>
    <s v="film &amp; video/shorts"/>
    <n v="131"/>
    <n v="21.9"/>
    <x v="0"/>
    <x v="40"/>
    <x v="3977"/>
    <d v="2012-02-26T00:07:21"/>
  </r>
  <r>
    <n v="22"/>
    <s v="CREATURES OF HABIT!"/>
    <s v="Meet Gary, and Troy: Two unlikely friends that investigate &quot;strange phenomenon&quot;."/>
    <n v="350"/>
    <x v="314"/>
    <x v="2"/>
    <s v="US"/>
    <s v="USD"/>
    <n v="1420099140"/>
    <n v="1418766740"/>
    <b v="0"/>
    <n v="8"/>
    <b v="1"/>
    <s v="film &amp; video/television"/>
    <n v="117"/>
    <n v="51.25"/>
    <x v="0"/>
    <x v="30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x v="319"/>
    <x v="3"/>
    <s v="US"/>
    <s v="USD"/>
    <n v="1490331623"/>
    <n v="1487743223"/>
    <b v="0"/>
    <n v="15"/>
    <b v="0"/>
    <s v="music/faith"/>
    <n v="103"/>
    <n v="24"/>
    <x v="5"/>
    <x v="15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x v="2510"/>
    <x v="2"/>
    <s v="US"/>
    <s v="USD"/>
    <n v="1440820740"/>
    <n v="1439567660"/>
    <b v="0"/>
    <n v="6"/>
    <b v="1"/>
    <s v="theater/plays"/>
    <n v="101"/>
    <n v="59.17"/>
    <x v="1"/>
    <x v="18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x v="2495"/>
    <x v="2"/>
    <s v="US"/>
    <s v="USD"/>
    <n v="1436587140"/>
    <n v="1434113406"/>
    <b v="0"/>
    <n v="10"/>
    <b v="1"/>
    <s v="theater/musical"/>
    <n v="100"/>
    <n v="35.1"/>
    <x v="1"/>
    <x v="6"/>
    <x v="3981"/>
    <d v="2015-07-11T03:59:00"/>
  </r>
  <r>
    <n v="2638"/>
    <s v="Pie In Space! (Round 2)"/>
    <s v="The second round of funding for the most amazing project ever where a high school freshman is sending pie into SPACE!!!"/>
    <n v="347"/>
    <x v="2511"/>
    <x v="2"/>
    <s v="US"/>
    <s v="USD"/>
    <n v="1421358895"/>
    <n v="1418766895"/>
    <b v="0"/>
    <n v="14"/>
    <b v="1"/>
    <s v="technology/space exploration"/>
    <n v="102"/>
    <n v="25.21"/>
    <x v="3"/>
    <x v="8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x v="382"/>
    <x v="2"/>
    <s v="GB"/>
    <s v="GBP"/>
    <n v="1448922600"/>
    <n v="1446352529"/>
    <b v="0"/>
    <n v="14"/>
    <b v="1"/>
    <s v="theater/plays"/>
    <n v="129"/>
    <n v="30.71"/>
    <x v="1"/>
    <x v="18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512"/>
    <x v="2"/>
    <s v="GB"/>
    <s v="GBP"/>
    <n v="1457906400"/>
    <n v="1457115427"/>
    <b v="0"/>
    <n v="31"/>
    <b v="1"/>
    <s v="theater/plays"/>
    <n v="149"/>
    <n v="15.13"/>
    <x v="1"/>
    <x v="18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x v="2513"/>
    <x v="2"/>
    <s v="GB"/>
    <s v="GBP"/>
    <n v="1412335772"/>
    <n v="1409743772"/>
    <b v="0"/>
    <n v="59"/>
    <b v="1"/>
    <s v="theater/spaces"/>
    <n v="458"/>
    <n v="23.28"/>
    <x v="1"/>
    <x v="1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x v="2514"/>
    <x v="2"/>
    <s v="US"/>
    <s v="USD"/>
    <n v="1296953209"/>
    <n v="1295657209"/>
    <b v="0"/>
    <n v="14"/>
    <b v="1"/>
    <s v="music/rock"/>
    <n v="350"/>
    <n v="75.040000000000006"/>
    <x v="5"/>
    <x v="31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x v="2515"/>
    <x v="2"/>
    <s v="AU"/>
    <s v="AUD"/>
    <n v="1465394340"/>
    <n v="1464677986"/>
    <b v="0"/>
    <n v="20"/>
    <b v="1"/>
    <s v="theater/plays"/>
    <n v="289"/>
    <n v="43.35"/>
    <x v="1"/>
    <x v="18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516"/>
    <x v="2"/>
    <s v="US"/>
    <s v="USD"/>
    <n v="1335113976"/>
    <n v="1332521976"/>
    <b v="0"/>
    <n v="30"/>
    <b v="1"/>
    <s v="music/indie rock"/>
    <n v="266"/>
    <n v="26.57"/>
    <x v="5"/>
    <x v="28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x v="2517"/>
    <x v="2"/>
    <s v="CA"/>
    <s v="CAD"/>
    <n v="1472097540"/>
    <n v="1471188502"/>
    <b v="0"/>
    <n v="17"/>
    <b v="1"/>
    <s v="theater/plays"/>
    <n v="251"/>
    <n v="44.24"/>
    <x v="1"/>
    <x v="18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x v="2518"/>
    <x v="2"/>
    <s v="US"/>
    <s v="USD"/>
    <n v="1311576600"/>
    <n v="1306219897"/>
    <b v="0"/>
    <n v="11"/>
    <b v="1"/>
    <s v="music/rock"/>
    <n v="185"/>
    <n v="50.45"/>
    <x v="5"/>
    <x v="31"/>
    <x v="3990"/>
    <d v="2011-07-25T06:50:00"/>
  </r>
  <r>
    <n v="2455"/>
    <s v="Yo Mama's Sauces &amp; Rubs"/>
    <s v="Mama wants everyone to try her secret recipes for sauces and rubs. She uses only the freshest ingredients for them."/>
    <n v="300"/>
    <x v="2519"/>
    <x v="2"/>
    <s v="US"/>
    <s v="USD"/>
    <n v="1461177950"/>
    <n v="1458758750"/>
    <b v="0"/>
    <n v="16"/>
    <b v="1"/>
    <s v="food/small batch"/>
    <n v="182"/>
    <n v="34.130000000000003"/>
    <x v="7"/>
    <x v="33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x v="2489"/>
    <x v="2"/>
    <s v="GB"/>
    <s v="GBP"/>
    <n v="1412706375"/>
    <n v="1410114375"/>
    <b v="1"/>
    <n v="18"/>
    <b v="1"/>
    <s v="theater/plays"/>
    <n v="175"/>
    <n v="29.17"/>
    <x v="1"/>
    <x v="18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x v="2520"/>
    <x v="2"/>
    <s v="GB"/>
    <s v="GBP"/>
    <n v="1424378748"/>
    <n v="1421786748"/>
    <b v="0"/>
    <n v="49"/>
    <b v="1"/>
    <s v="technology/space exploration"/>
    <n v="164"/>
    <n v="10.039999999999999"/>
    <x v="3"/>
    <x v="8"/>
    <x v="3993"/>
    <d v="2015-02-19T20:45:48"/>
  </r>
  <r>
    <n v="76"/>
    <s v="Star Wars: Insidious"/>
    <s v="Karn A'Mor has awoken bloodied on a distant battlefield with no memory of his past! JOIN THE RESISTANCE and find out more..."/>
    <n v="300"/>
    <x v="576"/>
    <x v="2"/>
    <s v="US"/>
    <s v="USD"/>
    <n v="1325007358"/>
    <n v="1319819758"/>
    <b v="0"/>
    <n v="15"/>
    <b v="1"/>
    <s v="film &amp; video/shorts"/>
    <n v="153"/>
    <n v="30.67"/>
    <x v="0"/>
    <x v="40"/>
    <x v="3994"/>
    <d v="2011-12-27T17:35:58"/>
  </r>
  <r>
    <n v="3820"/>
    <s v="TUSENTACK THEATRE"/>
    <s v="Tusentack Theatre is a professional theatre company providing opportunities to adults who access Mental Health Services."/>
    <n v="300"/>
    <x v="382"/>
    <x v="2"/>
    <s v="GB"/>
    <s v="GBP"/>
    <n v="1436110717"/>
    <n v="1433518717"/>
    <b v="0"/>
    <n v="20"/>
    <b v="1"/>
    <s v="theater/plays"/>
    <n v="143"/>
    <n v="21.5"/>
    <x v="1"/>
    <x v="18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x v="2521"/>
    <x v="2"/>
    <s v="GB"/>
    <s v="GBP"/>
    <n v="1464712394"/>
    <n v="1459528394"/>
    <b v="0"/>
    <n v="27"/>
    <b v="1"/>
    <s v="theater/plays"/>
    <n v="136"/>
    <n v="15.15"/>
    <x v="1"/>
    <x v="18"/>
    <x v="3996"/>
    <d v="2016-05-31T16:33:14"/>
  </r>
  <r>
    <n v="2479"/>
    <s v="FUEL FAKE NATIVES"/>
    <s v="Fake Natives is headed on tour this summer. Help them fill their tank with fossil fuels."/>
    <n v="300"/>
    <x v="2522"/>
    <x v="2"/>
    <s v="US"/>
    <s v="USD"/>
    <n v="1343440800"/>
    <n v="1342545994"/>
    <b v="0"/>
    <n v="16"/>
    <b v="1"/>
    <s v="music/indie rock"/>
    <n v="133"/>
    <n v="25.02"/>
    <x v="5"/>
    <x v="28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x v="2150"/>
    <x v="2"/>
    <s v="GB"/>
    <s v="GBP"/>
    <n v="1471130956"/>
    <n v="1465946956"/>
    <b v="0"/>
    <n v="14"/>
    <b v="1"/>
    <s v="theater/plays"/>
    <n v="128"/>
    <n v="27.5"/>
    <x v="1"/>
    <x v="18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x v="1242"/>
    <x v="2"/>
    <s v="GB"/>
    <s v="GBP"/>
    <n v="1455831000"/>
    <n v="1454366467"/>
    <b v="0"/>
    <n v="15"/>
    <b v="1"/>
    <s v="theater/plays"/>
    <n v="127"/>
    <n v="25.4"/>
    <x v="1"/>
    <x v="18"/>
    <x v="3999"/>
    <d v="2016-02-18T21:30:00"/>
  </r>
  <r>
    <n v="372"/>
    <s v="Wild Equus"/>
    <s v="A short documentary exploring the uses of 'Natural Horsemanship' across Europe"/>
    <n v="300"/>
    <x v="5"/>
    <x v="2"/>
    <s v="GB"/>
    <s v="GBP"/>
    <n v="1459872000"/>
    <n v="1456408244"/>
    <b v="0"/>
    <n v="9"/>
    <b v="1"/>
    <s v="film &amp; video/documentary"/>
    <n v="125"/>
    <n v="41.78"/>
    <x v="0"/>
    <x v="21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x v="1087"/>
    <x v="2"/>
    <s v="US"/>
    <s v="USD"/>
    <n v="1405366359"/>
    <n v="1402342359"/>
    <b v="0"/>
    <n v="7"/>
    <b v="1"/>
    <s v="publishing/nonfiction"/>
    <n v="125"/>
    <n v="53.57"/>
    <x v="2"/>
    <x v="29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x v="2523"/>
    <x v="2"/>
    <s v="ES"/>
    <s v="EUR"/>
    <n v="1450911540"/>
    <n v="1448536516"/>
    <b v="0"/>
    <n v="25"/>
    <b v="1"/>
    <s v="theater/spaces"/>
    <n v="124"/>
    <n v="14.84"/>
    <x v="1"/>
    <x v="1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x v="2524"/>
    <x v="2"/>
    <s v="GB"/>
    <s v="GBP"/>
    <n v="1466899491"/>
    <n v="1464307491"/>
    <b v="0"/>
    <n v="8"/>
    <b v="1"/>
    <s v="theater/plays"/>
    <n v="123"/>
    <n v="46.13"/>
    <x v="1"/>
    <x v="18"/>
    <x v="4003"/>
    <d v="2016-06-26T00:04:51"/>
  </r>
  <r>
    <n v="3475"/>
    <s v="Score"/>
    <s v="Score is a musical play inspired by true stories of parents who have recovered from addiction and regained their children."/>
    <n v="300"/>
    <x v="2525"/>
    <x v="2"/>
    <s v="GB"/>
    <s v="GBP"/>
    <n v="1414972800"/>
    <n v="1412629704"/>
    <b v="0"/>
    <n v="17"/>
    <b v="1"/>
    <s v="theater/plays"/>
    <n v="113"/>
    <n v="20"/>
    <x v="1"/>
    <x v="18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x v="2526"/>
    <x v="2"/>
    <s v="US"/>
    <s v="USD"/>
    <n v="1437674545"/>
    <n v="1436464945"/>
    <b v="0"/>
    <n v="14"/>
    <b v="1"/>
    <s v="music/electronic music"/>
    <n v="106"/>
    <n v="22.64"/>
    <x v="5"/>
    <x v="26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x v="2527"/>
    <x v="2"/>
    <s v="US"/>
    <s v="USD"/>
    <n v="1414378800"/>
    <n v="1412836990"/>
    <b v="0"/>
    <n v="6"/>
    <b v="1"/>
    <s v="theater/plays"/>
    <n v="104"/>
    <n v="52"/>
    <x v="1"/>
    <x v="18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x v="179"/>
    <x v="2"/>
    <s v="US"/>
    <s v="USD"/>
    <n v="1329248940"/>
    <n v="1326972107"/>
    <b v="0"/>
    <n v="11"/>
    <b v="1"/>
    <s v="music/rock"/>
    <n v="103"/>
    <n v="28.18"/>
    <x v="5"/>
    <x v="31"/>
    <x v="4007"/>
    <d v="2012-02-14T19:49:00"/>
  </r>
  <r>
    <n v="2740"/>
    <s v="Vertical Garden Prototype"/>
    <s v="I am interested in testing the plant yields of this vertical garden as well as some other applications"/>
    <n v="300"/>
    <x v="179"/>
    <x v="2"/>
    <s v="US"/>
    <s v="USD"/>
    <n v="1426117552"/>
    <n v="1423529152"/>
    <b v="0"/>
    <n v="17"/>
    <b v="1"/>
    <s v="technology/hardware"/>
    <n v="103"/>
    <n v="18.239999999999998"/>
    <x v="3"/>
    <x v="12"/>
    <x v="4008"/>
    <d v="2015-03-11T23:45:52"/>
  </r>
  <r>
    <n v="1849"/>
    <s v="Release the Skyline Album"/>
    <s v="Release the Skylines is a small, local Cleveland metal band looking to record an album."/>
    <n v="300"/>
    <x v="843"/>
    <x v="2"/>
    <s v="US"/>
    <s v="USD"/>
    <n v="1350505059"/>
    <n v="1347913059"/>
    <b v="0"/>
    <n v="8"/>
    <b v="1"/>
    <s v="music/rock"/>
    <n v="100"/>
    <n v="37.630000000000003"/>
    <x v="5"/>
    <x v="31"/>
    <x v="4009"/>
    <d v="2012-10-17T20:17:39"/>
  </r>
  <r>
    <n v="848"/>
    <s v="God Am"/>
    <s v="God Am, a Grunge/Doom metal band, who have been trying to fund the production of our EP to bring you a unique aural assault."/>
    <n v="300"/>
    <x v="485"/>
    <x v="2"/>
    <s v="US"/>
    <s v="USD"/>
    <n v="1429038033"/>
    <n v="1426446033"/>
    <b v="0"/>
    <n v="16"/>
    <b v="1"/>
    <s v="music/metal"/>
    <n v="100"/>
    <n v="18.75"/>
    <x v="5"/>
    <x v="36"/>
    <x v="4010"/>
    <d v="2015-04-14T19:00:33"/>
  </r>
  <r>
    <n v="853"/>
    <s v="sloggoth"/>
    <s v="Help release a CD of sloggoth's first album &quot;sloggoth&quot;.  All contributors of $5 or more get a CD when the goal is met!"/>
    <n v="300"/>
    <x v="485"/>
    <x v="2"/>
    <s v="US"/>
    <s v="USD"/>
    <n v="1424116709"/>
    <n v="1421524709"/>
    <b v="0"/>
    <n v="10"/>
    <b v="1"/>
    <s v="music/metal"/>
    <n v="100"/>
    <n v="30"/>
    <x v="5"/>
    <x v="36"/>
    <x v="4011"/>
    <d v="2015-02-16T19:58:29"/>
  </r>
  <r>
    <n v="1822"/>
    <s v="Wood Butcher's new music video- I Don't Wanna Party"/>
    <s v="Wood Butcher needs your help to make this happen. Buy a CD, support local music!"/>
    <n v="300"/>
    <x v="485"/>
    <x v="2"/>
    <s v="CA"/>
    <s v="CAD"/>
    <n v="1391194860"/>
    <n v="1388084862"/>
    <b v="0"/>
    <n v="11"/>
    <b v="1"/>
    <s v="music/rock"/>
    <n v="100"/>
    <n v="27.27"/>
    <x v="5"/>
    <x v="31"/>
    <x v="4012"/>
    <d v="2014-01-31T19:01:00"/>
  </r>
  <r>
    <n v="2112"/>
    <s v="BBB Kickstarter Two"/>
    <s v="BBB is going back into the studio to record and release &quot;Felix From Canada&quot; by popular demand.  We need your help!"/>
    <n v="300"/>
    <x v="485"/>
    <x v="2"/>
    <s v="US"/>
    <s v="USD"/>
    <n v="1366064193"/>
    <n v="1364854593"/>
    <b v="0"/>
    <n v="11"/>
    <b v="1"/>
    <s v="music/indie rock"/>
    <n v="100"/>
    <n v="27.27"/>
    <x v="5"/>
    <x v="28"/>
    <x v="4013"/>
    <d v="2013-04-15T22:16:33"/>
  </r>
  <r>
    <n v="2923"/>
    <s v="Kaylee's Senior Project"/>
    <s v="Spreading the love of theatre, one step at a time. I would like to produce a reading of one of my favorite musicals"/>
    <n v="300"/>
    <x v="485"/>
    <x v="2"/>
    <s v="US"/>
    <s v="USD"/>
    <n v="1422068400"/>
    <n v="1420774779"/>
    <b v="0"/>
    <n v="10"/>
    <b v="1"/>
    <s v="theater/musical"/>
    <n v="100"/>
    <n v="30"/>
    <x v="1"/>
    <x v="6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x v="105"/>
    <x v="1"/>
    <s v="GB"/>
    <s v="GBP"/>
    <n v="1469113351"/>
    <n v="1463929351"/>
    <b v="0"/>
    <n v="6"/>
    <b v="0"/>
    <s v="theater/plays"/>
    <n v="29"/>
    <n v="14.33"/>
    <x v="1"/>
    <x v="18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x v="2528"/>
    <x v="1"/>
    <s v="CA"/>
    <s v="CAD"/>
    <n v="1455232937"/>
    <n v="1453936937"/>
    <b v="0"/>
    <n v="4"/>
    <b v="0"/>
    <s v="games/video games"/>
    <n v="14"/>
    <n v="10.56"/>
    <x v="4"/>
    <x v="9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s v="US"/>
    <s v="USD"/>
    <n v="1425258240"/>
    <n v="1422043154"/>
    <b v="0"/>
    <n v="0"/>
    <b v="0"/>
    <s v="theater/spaces"/>
    <n v="0"/>
    <n v="0"/>
    <x v="1"/>
    <x v="1"/>
    <x v="4017"/>
    <d v="2015-03-02T01:04:00"/>
  </r>
  <r>
    <n v="4043"/>
    <s v="Not making potato salad here!"/>
    <s v="This could be my last play, need to bring my son out to see it before it's over.  Need to fly him here from BC"/>
    <n v="300"/>
    <x v="0"/>
    <x v="1"/>
    <s v="CA"/>
    <s v="CAD"/>
    <n v="1416524325"/>
    <n v="1415228325"/>
    <b v="0"/>
    <n v="0"/>
    <b v="0"/>
    <s v="theater/plays"/>
    <n v="0"/>
    <n v="0"/>
    <x v="1"/>
    <x v="18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x v="0"/>
    <x v="1"/>
    <s v="AU"/>
    <s v="AUD"/>
    <n v="1402901405"/>
    <n v="1400309405"/>
    <b v="0"/>
    <n v="0"/>
    <b v="0"/>
    <s v="games/mobile games"/>
    <n v="0"/>
    <n v="0"/>
    <x v="4"/>
    <x v="17"/>
    <x v="4019"/>
    <d v="2014-06-16T06:50:05"/>
  </r>
  <r>
    <n v="4100"/>
    <s v="America is at the Mall: A Play in Three Acts"/>
    <s v="How does war change a family?  A peek into one family's kitchen as their soldier fights in Iraq."/>
    <n v="270"/>
    <x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</r>
  <r>
    <n v="3811"/>
    <s v="The Merchant of Venice"/>
    <s v="The University of Exeter Shakespeare Society is touring its acclaimed show The Merchant of Venice to Stratford-upon-Avon!"/>
    <n v="250"/>
    <x v="2529"/>
    <x v="2"/>
    <s v="GB"/>
    <s v="GBP"/>
    <n v="1464692400"/>
    <n v="1461769373"/>
    <b v="0"/>
    <n v="19"/>
    <b v="1"/>
    <s v="theater/plays"/>
    <n v="330"/>
    <n v="43.42"/>
    <x v="1"/>
    <x v="18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9"/>
    <x v="2"/>
    <s v="GB"/>
    <s v="GBP"/>
    <n v="1434120856"/>
    <n v="1428936856"/>
    <b v="0"/>
    <n v="25"/>
    <b v="1"/>
    <s v="theater/plays"/>
    <n v="242"/>
    <n v="24.2"/>
    <x v="1"/>
    <x v="18"/>
    <x v="4022"/>
    <d v="2015-06-12T14:54:16"/>
  </r>
  <r>
    <n v="2815"/>
    <s v="Widow's Wedding Dress"/>
    <s v="Set in 1950s Northern Ireland, this play tells the story of two sisters in a community of Travellers, or Irish Gypsies."/>
    <n v="250"/>
    <x v="29"/>
    <x v="2"/>
    <s v="CA"/>
    <s v="CAD"/>
    <n v="1470595109"/>
    <n v="1468003109"/>
    <b v="0"/>
    <n v="14"/>
    <b v="1"/>
    <s v="theater/plays"/>
    <n v="242"/>
    <n v="43.21"/>
    <x v="1"/>
    <x v="18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x v="2530"/>
    <x v="2"/>
    <s v="US"/>
    <s v="USD"/>
    <n v="1354756714"/>
    <n v="1353547114"/>
    <b v="0"/>
    <n v="18"/>
    <b v="1"/>
    <s v="publishing/nonfiction"/>
    <n v="238"/>
    <n v="33.06"/>
    <x v="2"/>
    <x v="29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x v="1352"/>
    <x v="2"/>
    <s v="US"/>
    <s v="USD"/>
    <n v="1426187582"/>
    <n v="1423599182"/>
    <b v="0"/>
    <n v="10"/>
    <b v="1"/>
    <s v="theater/plays"/>
    <n v="228"/>
    <n v="57"/>
    <x v="1"/>
    <x v="18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x v="2484"/>
    <x v="2"/>
    <s v="DE"/>
    <s v="EUR"/>
    <n v="1477422000"/>
    <n v="1472282956"/>
    <b v="0"/>
    <n v="28"/>
    <b v="1"/>
    <s v="music/metal"/>
    <n v="218"/>
    <n v="19.46"/>
    <x v="5"/>
    <x v="36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x v="2531"/>
    <x v="2"/>
    <s v="US"/>
    <s v="USD"/>
    <n v="1436551200"/>
    <n v="1435181628"/>
    <b v="0"/>
    <n v="17"/>
    <b v="1"/>
    <s v="theater/plays"/>
    <n v="202"/>
    <n v="29.71"/>
    <x v="1"/>
    <x v="18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x v="576"/>
    <x v="2"/>
    <s v="GB"/>
    <s v="GBP"/>
    <n v="1455390126"/>
    <n v="1452798126"/>
    <b v="0"/>
    <n v="15"/>
    <b v="1"/>
    <s v="theater/plays"/>
    <n v="184"/>
    <n v="30.67"/>
    <x v="1"/>
    <x v="18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532"/>
    <x v="2"/>
    <s v="US"/>
    <s v="USD"/>
    <n v="1293937200"/>
    <n v="1291257298"/>
    <b v="0"/>
    <n v="13"/>
    <b v="1"/>
    <s v="music/classical music"/>
    <n v="156"/>
    <n v="30.08"/>
    <x v="5"/>
    <x v="38"/>
    <x v="4029"/>
    <d v="2011-01-02T03:00:00"/>
  </r>
  <r>
    <n v="3470"/>
    <s v="She Kills Monsters"/>
    <s v="The New Artist's Circle is a theatre company dedicated to bringing the arts to young people."/>
    <n v="250"/>
    <x v="1087"/>
    <x v="2"/>
    <s v="US"/>
    <s v="USD"/>
    <n v="1468618680"/>
    <n v="1465345902"/>
    <b v="0"/>
    <n v="9"/>
    <b v="1"/>
    <s v="theater/plays"/>
    <n v="150"/>
    <n v="41.67"/>
    <x v="1"/>
    <x v="18"/>
    <x v="4030"/>
    <d v="2016-07-15T21:38:00"/>
  </r>
  <r>
    <n v="3423"/>
    <s v="And That's How The Story Goes"/>
    <s v="Forest Hills Eastern's Student Run Show 2015. Our goal is to present a professional quality show on a budget."/>
    <n v="250"/>
    <x v="61"/>
    <x v="2"/>
    <s v="US"/>
    <s v="USD"/>
    <n v="1429912341"/>
    <n v="1427320341"/>
    <b v="0"/>
    <n v="10"/>
    <b v="1"/>
    <s v="theater/plays"/>
    <n v="140"/>
    <n v="35"/>
    <x v="1"/>
    <x v="18"/>
    <x v="4031"/>
    <d v="2015-04-24T21:52:21"/>
  </r>
  <r>
    <n v="3397"/>
    <s v="Waiting for Godot - Blue Sky Theatre &amp; Arts"/>
    <s v="Help a group of recovering alcoholics bring Samuel Beckett's classic to a seaside town!"/>
    <n v="250"/>
    <x v="148"/>
    <x v="2"/>
    <s v="GB"/>
    <s v="GBP"/>
    <n v="1455832800"/>
    <n v="1452338929"/>
    <b v="0"/>
    <n v="24"/>
    <b v="1"/>
    <s v="theater/plays"/>
    <n v="112"/>
    <n v="11.67"/>
    <x v="1"/>
    <x v="18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x v="206"/>
    <x v="2"/>
    <s v="GB"/>
    <s v="GBP"/>
    <n v="1470058860"/>
    <n v="1469026903"/>
    <b v="0"/>
    <n v="7"/>
    <b v="1"/>
    <s v="theater/plays"/>
    <n v="108"/>
    <n v="38.57"/>
    <x v="1"/>
    <x v="18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322"/>
    <x v="2"/>
    <s v="GB"/>
    <s v="GBP"/>
    <n v="1396890822"/>
    <n v="1395162822"/>
    <b v="0"/>
    <n v="12"/>
    <b v="1"/>
    <s v="film &amp; video/shorts"/>
    <n v="104"/>
    <n v="21.67"/>
    <x v="0"/>
    <x v="40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152"/>
    <x v="2"/>
    <s v="US"/>
    <s v="USD"/>
    <n v="1428780159"/>
    <n v="1426188159"/>
    <b v="0"/>
    <n v="8"/>
    <b v="1"/>
    <s v="theater/plays"/>
    <n v="100"/>
    <n v="31.38"/>
    <x v="1"/>
    <x v="18"/>
    <x v="4035"/>
    <d v="2015-04-11T19:22:39"/>
  </r>
  <r>
    <n v="3336"/>
    <s v="WILDE TALES"/>
    <s v="A theatrical adaptation of Oscar Wilde's short stories, presented by Suitcase Civilians at The Space, April 5-10 2016."/>
    <n v="250"/>
    <x v="63"/>
    <x v="2"/>
    <s v="GB"/>
    <s v="GBP"/>
    <n v="1459845246"/>
    <n v="1457429646"/>
    <b v="0"/>
    <n v="9"/>
    <b v="1"/>
    <s v="theater/plays"/>
    <n v="100"/>
    <n v="27.78"/>
    <x v="1"/>
    <x v="18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x v="63"/>
    <x v="2"/>
    <s v="US"/>
    <s v="USD"/>
    <n v="1433016672"/>
    <n v="1430424672"/>
    <b v="0"/>
    <n v="8"/>
    <b v="1"/>
    <s v="theater/plays"/>
    <n v="100"/>
    <n v="31.25"/>
    <x v="1"/>
    <x v="18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x v="63"/>
    <x v="2"/>
    <s v="GB"/>
    <s v="GBP"/>
    <n v="1419368925"/>
    <n v="1417208925"/>
    <b v="0"/>
    <n v="22"/>
    <b v="1"/>
    <s v="theater/plays"/>
    <n v="100"/>
    <n v="11.36"/>
    <x v="1"/>
    <x v="18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x v="231"/>
    <x v="3"/>
    <s v="US"/>
    <s v="USD"/>
    <n v="1490033247"/>
    <n v="1489428447"/>
    <b v="0"/>
    <n v="4"/>
    <b v="0"/>
    <s v="food/small batch"/>
    <n v="48"/>
    <n v="30"/>
    <x v="7"/>
    <x v="33"/>
    <x v="4039"/>
    <d v="2017-03-20T18:07:27"/>
  </r>
  <r>
    <n v="2861"/>
    <s v="Julius Caesar"/>
    <s v="The University of Queensland Drama Production Course is putting on an adaptation of William Shakespeares Julius Caesar"/>
    <n v="250"/>
    <x v="889"/>
    <x v="1"/>
    <s v="AU"/>
    <s v="AUD"/>
    <n v="1443103848"/>
    <n v="1441894248"/>
    <b v="0"/>
    <n v="3"/>
    <b v="0"/>
    <s v="theater/plays"/>
    <n v="32"/>
    <n v="26.67"/>
    <x v="1"/>
    <x v="18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x v="697"/>
    <x v="1"/>
    <s v="GB"/>
    <s v="GBP"/>
    <n v="1422450278"/>
    <n v="1419858278"/>
    <b v="0"/>
    <n v="4"/>
    <b v="0"/>
    <s v="theater/plays"/>
    <n v="8"/>
    <n v="4.75"/>
    <x v="1"/>
    <x v="18"/>
    <x v="4041"/>
    <d v="2015-01-28T13:04:38"/>
  </r>
  <r>
    <n v="2154"/>
    <s v="Demigods - Rise of the Children - Part 1 (Design)"/>
    <s v="A Real Time Strategy game based on Greek mythology in a fictional world."/>
    <n v="250"/>
    <x v="12"/>
    <x v="1"/>
    <s v="US"/>
    <s v="USD"/>
    <n v="1390921827"/>
    <n v="1389193827"/>
    <b v="0"/>
    <n v="2"/>
    <b v="0"/>
    <s v="games/video games"/>
    <n v="1"/>
    <n v="1"/>
    <x v="4"/>
    <x v="9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x v="0"/>
    <x v="0"/>
    <s v="US"/>
    <s v="USD"/>
    <n v="1448225336"/>
    <n v="1445629736"/>
    <b v="0"/>
    <n v="0"/>
    <b v="0"/>
    <s v="technology/web"/>
    <n v="0"/>
    <n v="0"/>
    <x v="3"/>
    <x v="7"/>
    <x v="4043"/>
    <d v="2015-11-22T20:48:56"/>
  </r>
  <r>
    <n v="4078"/>
    <s v="Theatre Memoire"/>
    <s v="Theatre Memoire are a High Wycombe based theatre company. Performing plays about multi-culturalism and interconectedness."/>
    <n v="250"/>
    <x v="0"/>
    <x v="1"/>
    <s v="GB"/>
    <s v="GBP"/>
    <n v="1485543242"/>
    <n v="1482951242"/>
    <b v="0"/>
    <n v="0"/>
    <b v="0"/>
    <s v="theater/plays"/>
    <n v="0"/>
    <n v="0"/>
    <x v="1"/>
    <x v="18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x v="1689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x v="853"/>
    <x v="2"/>
    <s v="GB"/>
    <s v="GBP"/>
    <n v="1433113200"/>
    <n v="1431951611"/>
    <b v="0"/>
    <n v="12"/>
    <b v="1"/>
    <s v="theater/plays"/>
    <n v="110"/>
    <n v="20.079999999999998"/>
    <x v="1"/>
    <x v="18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533"/>
    <x v="2"/>
    <s v="GB"/>
    <s v="GBP"/>
    <n v="1479846507"/>
    <n v="1479241707"/>
    <b v="0"/>
    <n v="17"/>
    <b v="1"/>
    <s v="games/tabletop games"/>
    <n v="299"/>
    <n v="35.119999999999997"/>
    <x v="4"/>
    <x v="32"/>
    <x v="4047"/>
    <d v="2016-11-22T20:28:27"/>
  </r>
  <r>
    <n v="3719"/>
    <s v="Corium"/>
    <s v="A new piece of physical theatre about love, regret and longing."/>
    <n v="200"/>
    <x v="2534"/>
    <x v="2"/>
    <s v="GB"/>
    <s v="GBP"/>
    <n v="1434994266"/>
    <n v="1432402266"/>
    <b v="0"/>
    <n v="4"/>
    <b v="1"/>
    <s v="theater/plays"/>
    <n v="210"/>
    <n v="105"/>
    <x v="1"/>
    <x v="18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x v="1275"/>
    <x v="2"/>
    <s v="GB"/>
    <s v="GBP"/>
    <n v="1461278208"/>
    <n v="1459463808"/>
    <b v="0"/>
    <n v="8"/>
    <b v="1"/>
    <s v="theater/plays"/>
    <n v="160"/>
    <n v="40"/>
    <x v="1"/>
    <x v="18"/>
    <x v="4049"/>
    <d v="2016-04-21T22:36:48"/>
  </r>
  <r>
    <n v="3371"/>
    <s v="Red Planet (or One Way Ticket) Staged Reading"/>
    <s v="Help support Red Planet, a new science fiction play based off the Mars One exploration."/>
    <n v="200"/>
    <x v="62"/>
    <x v="2"/>
    <s v="US"/>
    <s v="USD"/>
    <n v="1449089965"/>
    <n v="1446670765"/>
    <b v="0"/>
    <n v="9"/>
    <b v="1"/>
    <s v="theater/plays"/>
    <n v="139"/>
    <n v="30.78"/>
    <x v="1"/>
    <x v="18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x v="2535"/>
    <x v="2"/>
    <s v="GB"/>
    <s v="GBP"/>
    <n v="1456444800"/>
    <n v="1454337589"/>
    <b v="0"/>
    <n v="20"/>
    <b v="1"/>
    <s v="theater/plays"/>
    <n v="136"/>
    <n v="13.6"/>
    <x v="1"/>
    <x v="18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x v="150"/>
    <x v="2"/>
    <s v="GB"/>
    <s v="GBP"/>
    <n v="1424604600"/>
    <n v="1423320389"/>
    <b v="0"/>
    <n v="13"/>
    <b v="1"/>
    <s v="film &amp; video/shorts"/>
    <n v="103"/>
    <n v="15.77"/>
    <x v="0"/>
    <x v="40"/>
    <x v="4052"/>
    <d v="2015-02-22T11:30:00"/>
  </r>
  <r>
    <n v="3588"/>
    <s v="MENTAL Play short-tour 2015!"/>
    <s v="Touring the fast-paced, playful and poignant story of three twenty-somethings in a mental-health support group."/>
    <n v="200"/>
    <x v="494"/>
    <x v="2"/>
    <s v="GB"/>
    <s v="GBP"/>
    <n v="1430348400"/>
    <n v="1428436410"/>
    <b v="0"/>
    <n v="11"/>
    <b v="1"/>
    <s v="theater/plays"/>
    <n v="101"/>
    <n v="18.27"/>
    <x v="1"/>
    <x v="18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64"/>
    <x v="2"/>
    <s v="US"/>
    <s v="USD"/>
    <n v="1455523140"/>
    <n v="1453925727"/>
    <b v="0"/>
    <n v="5"/>
    <b v="1"/>
    <s v="publishing/nonfiction"/>
    <n v="100"/>
    <n v="40"/>
    <x v="2"/>
    <x v="29"/>
    <x v="4054"/>
    <d v="2016-02-15T07:59:00"/>
  </r>
  <r>
    <n v="3415"/>
    <s v="Balm in Gilead at Columbia"/>
    <s v="We are raising funds to allow for enhanced scenic, costume, and lighting design. Every dollar helps!"/>
    <n v="200"/>
    <x v="64"/>
    <x v="2"/>
    <s v="US"/>
    <s v="USD"/>
    <n v="1460935800"/>
    <n v="1459999656"/>
    <b v="0"/>
    <n v="9"/>
    <b v="1"/>
    <s v="theater/plays"/>
    <n v="100"/>
    <n v="22.22"/>
    <x v="1"/>
    <x v="18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x v="2254"/>
    <x v="1"/>
    <s v="GB"/>
    <s v="GBP"/>
    <n v="1433930302"/>
    <n v="1432115902"/>
    <b v="0"/>
    <n v="9"/>
    <b v="0"/>
    <s v="theater/musical"/>
    <n v="65"/>
    <n v="14.44"/>
    <x v="1"/>
    <x v="6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x v="428"/>
    <x v="1"/>
    <s v="GB"/>
    <s v="GBP"/>
    <n v="1423913220"/>
    <n v="1421339077"/>
    <b v="0"/>
    <n v="4"/>
    <b v="0"/>
    <s v="theater/plays"/>
    <n v="35"/>
    <n v="17.5"/>
    <x v="1"/>
    <x v="18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x v="87"/>
    <x v="1"/>
    <s v="GB"/>
    <s v="GBP"/>
    <n v="1460313672"/>
    <n v="1457725272"/>
    <b v="0"/>
    <n v="2"/>
    <b v="0"/>
    <s v="games/video games"/>
    <n v="13"/>
    <n v="12.5"/>
    <x v="4"/>
    <x v="9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x v="25"/>
    <x v="1"/>
    <s v="US"/>
    <s v="USD"/>
    <n v="1442635140"/>
    <n v="1442243484"/>
    <b v="0"/>
    <n v="1"/>
    <b v="0"/>
    <s v="theater/plays"/>
    <n v="5"/>
    <n v="10"/>
    <x v="1"/>
    <x v="18"/>
    <x v="4059"/>
    <d v="2015-09-19T03:59:00"/>
  </r>
  <r>
    <n v="225"/>
    <s v="Backpage Shawty"/>
    <s v="I'm creating a &quot;Lifetime&quot; type drama film about a girl who uses backpage for money, but trying to turn her life around."/>
    <n v="200"/>
    <x v="0"/>
    <x v="1"/>
    <s v="US"/>
    <s v="USD"/>
    <n v="1460153054"/>
    <n v="1457564654"/>
    <b v="0"/>
    <n v="0"/>
    <b v="0"/>
    <s v="film &amp; video/drama"/>
    <n v="0"/>
    <n v="0"/>
    <x v="0"/>
    <x v="5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x v="0"/>
    <x v="0"/>
    <s v="CA"/>
    <s v="CAD"/>
    <n v="1462053600"/>
    <n v="1459975008"/>
    <b v="0"/>
    <n v="0"/>
    <b v="0"/>
    <s v="technology/web"/>
    <n v="0"/>
    <n v="0"/>
    <x v="3"/>
    <x v="7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x v="0"/>
    <x v="3"/>
    <s v="GB"/>
    <s v="GBP"/>
    <n v="1491233407"/>
    <n v="1489591807"/>
    <b v="0"/>
    <n v="0"/>
    <b v="0"/>
    <s v="theater/plays"/>
    <n v="0"/>
    <n v="0"/>
    <x v="1"/>
    <x v="18"/>
    <x v="4062"/>
    <d v="2017-04-03T15:30:07"/>
  </r>
  <r>
    <n v="1062"/>
    <s v="RETURNING AT A LATER DATE"/>
    <s v="SEE US ON PATREON www.badgirlartwork.com"/>
    <n v="199"/>
    <x v="1200"/>
    <x v="0"/>
    <s v="US"/>
    <s v="USD"/>
    <n v="1468351341"/>
    <n v="1467746541"/>
    <b v="0"/>
    <n v="4"/>
    <b v="0"/>
    <s v="journalism/audio"/>
    <n v="95"/>
    <n v="47.5"/>
    <x v="8"/>
    <x v="22"/>
    <x v="4063"/>
    <d v="2016-07-12T19:22:21"/>
  </r>
  <r>
    <n v="3122"/>
    <s v="be back soon (Canceled)"/>
    <s v="cancelled until further notice"/>
    <n v="199"/>
    <x v="1707"/>
    <x v="0"/>
    <s v="US"/>
    <s v="USD"/>
    <n v="1478733732"/>
    <n v="1478298132"/>
    <b v="0"/>
    <n v="2"/>
    <b v="0"/>
    <s v="theater/spaces"/>
    <n v="58"/>
    <n v="58"/>
    <x v="1"/>
    <x v="1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x v="690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x v="2536"/>
    <x v="2"/>
    <s v="DE"/>
    <s v="EUR"/>
    <n v="1478723208"/>
    <n v="1476559608"/>
    <b v="0"/>
    <n v="52"/>
    <b v="1"/>
    <s v="technology/space exploration"/>
    <n v="956"/>
    <n v="27.58"/>
    <x v="3"/>
    <x v="8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x v="2537"/>
    <x v="2"/>
    <s v="US"/>
    <s v="USD"/>
    <n v="1448571261"/>
    <n v="1445975661"/>
    <b v="0"/>
    <n v="45"/>
    <b v="1"/>
    <s v="technology/space exploration"/>
    <n v="647"/>
    <n v="21.56"/>
    <x v="3"/>
    <x v="8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x v="687"/>
    <x v="2"/>
    <s v="GB"/>
    <s v="GBP"/>
    <n v="1450612740"/>
    <n v="1448040425"/>
    <b v="0"/>
    <n v="17"/>
    <b v="1"/>
    <s v="theater/plays"/>
    <n v="153"/>
    <n v="13.53"/>
    <x v="1"/>
    <x v="18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1199"/>
    <x v="2"/>
    <s v="GB"/>
    <s v="GBP"/>
    <n v="1478046661"/>
    <n v="1476837061"/>
    <b v="0"/>
    <n v="12"/>
    <b v="1"/>
    <s v="theater/plays"/>
    <n v="130"/>
    <n v="16.25"/>
    <x v="1"/>
    <x v="18"/>
    <x v="4069"/>
    <d v="2016-11-02T00:31:01"/>
  </r>
  <r>
    <n v="2167"/>
    <s v="Planes and Planets needs to get their EP finished!!"/>
    <s v="We need YOUR HELP to take one more step to this make release sound amazing!"/>
    <n v="150"/>
    <x v="1386"/>
    <x v="2"/>
    <s v="US"/>
    <s v="USD"/>
    <n v="1347672937"/>
    <n v="1346463337"/>
    <b v="0"/>
    <n v="8"/>
    <b v="1"/>
    <s v="music/rock"/>
    <n v="120"/>
    <n v="22.5"/>
    <x v="5"/>
    <x v="31"/>
    <x v="4070"/>
    <d v="2012-09-15T01:35:37"/>
  </r>
  <r>
    <n v="3735"/>
    <s v="Women Beware Women"/>
    <s v="Young Actor's taking on a Jacobean tragedy. Family, betrayal, love, lust, sex and death."/>
    <n v="150"/>
    <x v="70"/>
    <x v="1"/>
    <s v="GB"/>
    <s v="GBP"/>
    <n v="1432831089"/>
    <n v="1430239089"/>
    <b v="0"/>
    <n v="2"/>
    <b v="0"/>
    <s v="theater/plays"/>
    <n v="13"/>
    <n v="10"/>
    <x v="1"/>
    <x v="18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x v="328"/>
    <x v="1"/>
    <s v="US"/>
    <s v="USD"/>
    <n v="1406753639"/>
    <n v="1404161639"/>
    <b v="0"/>
    <n v="3"/>
    <b v="0"/>
    <s v="theater/plays"/>
    <n v="10"/>
    <n v="5"/>
    <x v="1"/>
    <x v="18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x v="88"/>
    <x v="1"/>
    <s v="US"/>
    <s v="USD"/>
    <n v="1447542000"/>
    <n v="1446179553"/>
    <b v="0"/>
    <n v="2"/>
    <b v="0"/>
    <s v="theater/plays"/>
    <n v="2"/>
    <n v="1.5"/>
    <x v="1"/>
    <x v="18"/>
    <x v="4073"/>
    <d v="2015-11-14T23:00:00"/>
  </r>
  <r>
    <n v="2364"/>
    <s v="Minecraft Server and Website Help (Name: Forge Realms)"/>
    <s v="Making a Minecraft server and Website and I need your help to fund it. Thanks in Advance!"/>
    <n v="128"/>
    <x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x v="843"/>
    <x v="2"/>
    <s v="US"/>
    <s v="USD"/>
    <n v="1317099540"/>
    <n v="1313612532"/>
    <b v="0"/>
    <n v="13"/>
    <b v="1"/>
    <s v="music/indie rock"/>
    <n v="241"/>
    <n v="23.15"/>
    <x v="5"/>
    <x v="28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x v="2538"/>
    <x v="2"/>
    <s v="GB"/>
    <s v="GBP"/>
    <n v="1358367565"/>
    <n v="1357157965"/>
    <b v="0"/>
    <n v="28"/>
    <b v="1"/>
    <s v="music/electronic music"/>
    <n v="383"/>
    <n v="15.04"/>
    <x v="5"/>
    <x v="26"/>
    <x v="4076"/>
    <d v="2013-01-16T20:19:25"/>
  </r>
  <r>
    <n v="1420"/>
    <s v="Shakespeare in the Hood - Romeo and Juliet"/>
    <s v="Help me butcher Shakespeare in a satirical fashion."/>
    <n v="110"/>
    <x v="88"/>
    <x v="1"/>
    <s v="US"/>
    <s v="USD"/>
    <n v="1467129686"/>
    <n v="1464969686"/>
    <b v="0"/>
    <n v="3"/>
    <b v="0"/>
    <s v="publishing/translations"/>
    <n v="3"/>
    <n v="1"/>
    <x v="2"/>
    <x v="2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x v="1906"/>
    <x v="2"/>
    <s v="GB"/>
    <s v="GBP"/>
    <n v="1449257348"/>
    <n v="1444069748"/>
    <b v="0"/>
    <n v="15"/>
    <b v="1"/>
    <s v="theater/plays"/>
    <n v="286"/>
    <n v="19.27"/>
    <x v="1"/>
    <x v="18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x v="2539"/>
    <x v="2"/>
    <s v="US"/>
    <s v="USD"/>
    <n v="1483645647"/>
    <n v="1481053647"/>
    <b v="0"/>
    <n v="28"/>
    <b v="1"/>
    <s v="games/tabletop games"/>
    <n v="1165"/>
    <n v="41.61"/>
    <x v="4"/>
    <x v="32"/>
    <x v="4079"/>
    <d v="2017-01-05T19:47:27"/>
  </r>
  <r>
    <n v="1762"/>
    <s v="&quot;The Naked Pixel&quot; Ali Pakele"/>
    <s v="Project rewards $25 gets you 190+ digital images"/>
    <n v="100"/>
    <x v="143"/>
    <x v="2"/>
    <s v="US"/>
    <s v="USD"/>
    <n v="1457739245"/>
    <n v="1455147245"/>
    <b v="0"/>
    <n v="25"/>
    <b v="1"/>
    <s v="photography/photobooks"/>
    <n v="885"/>
    <n v="35.4"/>
    <x v="6"/>
    <x v="14"/>
    <x v="4080"/>
    <d v="2016-03-11T23:34:05"/>
  </r>
  <r>
    <n v="1192"/>
    <s v="Other Worlds - A Make 100 Project"/>
    <s v="A macro landscape photography art book &amp; limited edition prints. A Make 100 project."/>
    <n v="100"/>
    <x v="2540"/>
    <x v="2"/>
    <s v="GB"/>
    <s v="GBP"/>
    <n v="1486814978"/>
    <n v="1484222978"/>
    <b v="0"/>
    <n v="15"/>
    <b v="1"/>
    <s v="photography/photobooks"/>
    <n v="290"/>
    <n v="19.329999999999998"/>
    <x v="6"/>
    <x v="14"/>
    <x v="4081"/>
    <d v="2017-02-11T12:09:38"/>
  </r>
  <r>
    <n v="3830"/>
    <s v="Run Away"/>
    <s v="The Aeon Theatre company is producing another original play by Parker Hale at the Manhattan Reportory Theatre"/>
    <n v="100"/>
    <x v="1690"/>
    <x v="2"/>
    <s v="US"/>
    <s v="USD"/>
    <n v="1464371211"/>
    <n v="1463161611"/>
    <b v="0"/>
    <n v="3"/>
    <b v="1"/>
    <s v="theater/plays"/>
    <n v="225"/>
    <n v="75"/>
    <x v="1"/>
    <x v="18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x v="1386"/>
    <x v="2"/>
    <s v="GB"/>
    <s v="GBP"/>
    <n v="1462914000"/>
    <n v="1460914253"/>
    <b v="0"/>
    <n v="15"/>
    <b v="1"/>
    <s v="theater/plays"/>
    <n v="180"/>
    <n v="12"/>
    <x v="1"/>
    <x v="18"/>
    <x v="4083"/>
    <d v="2016-05-10T21:00:00"/>
  </r>
  <r>
    <n v="1761"/>
    <s v="I Wanted To See Boobs"/>
    <s v="A hardcover photobook telling the naked truth of a young photographers journey."/>
    <n v="100"/>
    <x v="2541"/>
    <x v="2"/>
    <s v="GB"/>
    <s v="GBP"/>
    <n v="1442065060"/>
    <n v="1437745060"/>
    <b v="0"/>
    <n v="3"/>
    <b v="1"/>
    <s v="photography/photobooks"/>
    <n v="155"/>
    <n v="51.67"/>
    <x v="6"/>
    <x v="14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x v="2542"/>
    <x v="2"/>
    <s v="US"/>
    <s v="USD"/>
    <n v="1411679804"/>
    <n v="1409087804"/>
    <b v="0"/>
    <n v="3"/>
    <b v="1"/>
    <s v="theater/musical"/>
    <n v="129"/>
    <n v="43"/>
    <x v="1"/>
    <x v="6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97"/>
    <x v="2"/>
    <s v="GB"/>
    <s v="GBP"/>
    <n v="1427842740"/>
    <n v="1425428206"/>
    <b v="0"/>
    <n v="14"/>
    <b v="1"/>
    <s v="theater/plays"/>
    <n v="124"/>
    <n v="8.86"/>
    <x v="1"/>
    <x v="18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x v="181"/>
    <x v="2"/>
    <s v="US"/>
    <s v="USD"/>
    <n v="1480947054"/>
    <n v="1475759454"/>
    <b v="0"/>
    <n v="5"/>
    <b v="1"/>
    <s v="theater/plays"/>
    <n v="100"/>
    <n v="20"/>
    <x v="1"/>
    <x v="18"/>
    <x v="4087"/>
    <d v="2016-12-05T14:10:54"/>
  </r>
  <r>
    <n v="3745"/>
    <s v="Tyke Theatre Web Show"/>
    <s v="Tyke wants to expand her puppet theater show to weekly online web shows and is looking for backers."/>
    <n v="100"/>
    <x v="25"/>
    <x v="1"/>
    <s v="US"/>
    <s v="USD"/>
    <n v="1407689102"/>
    <n v="1405097102"/>
    <b v="0"/>
    <n v="1"/>
    <b v="0"/>
    <s v="theater/plays"/>
    <n v="10"/>
    <n v="10"/>
    <x v="1"/>
    <x v="18"/>
    <x v="4088"/>
    <d v="2014-08-10T16:45:02"/>
  </r>
  <r>
    <n v="2148"/>
    <s v="ZomBlock's"/>
    <s v="zomblock's is a online zombie survival game where you can craft new weapons,find food and water to keep yourself alive."/>
    <n v="100"/>
    <x v="12"/>
    <x v="1"/>
    <s v="GB"/>
    <s v="GBP"/>
    <n v="1427992582"/>
    <n v="1425404182"/>
    <b v="0"/>
    <n v="2"/>
    <b v="0"/>
    <s v="games/video games"/>
    <n v="2"/>
    <n v="1"/>
    <x v="4"/>
    <x v="9"/>
    <x v="4089"/>
    <d v="2015-04-02T16:36:22"/>
  </r>
  <r>
    <n v="1071"/>
    <s v="DJ's Bane"/>
    <s v="I'm making a game where you choose how you want to kill the DJ, so you yourself can decide what music will be played at the party."/>
    <n v="100"/>
    <x v="0"/>
    <x v="1"/>
    <s v="NO"/>
    <s v="NOK"/>
    <n v="1447787093"/>
    <n v="1445191493"/>
    <b v="0"/>
    <n v="0"/>
    <b v="0"/>
    <s v="games/video games"/>
    <n v="0"/>
    <n v="0"/>
    <x v="4"/>
    <x v="9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x v="2369"/>
    <x v="2"/>
    <s v="IT"/>
    <s v="EUR"/>
    <n v="1462053540"/>
    <n v="1459355950"/>
    <b v="0"/>
    <n v="36"/>
    <b v="1"/>
    <s v="music/pop"/>
    <n v="1254"/>
    <n v="27.86"/>
    <x v="5"/>
    <x v="37"/>
    <x v="4091"/>
    <d v="2016-04-30T21:59:00"/>
  </r>
  <r>
    <n v="2976"/>
    <s v="Pizza Delique"/>
    <s v="A play that addresses an important social issue, brought to light by members of the UoM Drama Society."/>
    <n v="70"/>
    <x v="231"/>
    <x v="2"/>
    <s v="GB"/>
    <s v="GBP"/>
    <n v="1457870400"/>
    <n v="1456421530"/>
    <b v="0"/>
    <n v="14"/>
    <b v="1"/>
    <s v="theater/plays"/>
    <n v="171"/>
    <n v="8.57"/>
    <x v="1"/>
    <x v="18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1604"/>
    <x v="2"/>
    <s v="FR"/>
    <s v="EUR"/>
    <n v="1480028400"/>
    <n v="1478685915"/>
    <b v="0"/>
    <n v="2"/>
    <b v="1"/>
    <s v="technology/wearables"/>
    <n v="144"/>
    <n v="50.5"/>
    <x v="3"/>
    <x v="10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x v="0"/>
    <x v="1"/>
    <s v="US"/>
    <s v="USD"/>
    <n v="1425170525"/>
    <n v="1422664925"/>
    <b v="0"/>
    <n v="0"/>
    <b v="0"/>
    <s v="games/mobile games"/>
    <n v="0"/>
    <n v="0"/>
    <x v="4"/>
    <x v="17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2144"/>
    <x v="2"/>
    <s v="FR"/>
    <s v="EUR"/>
    <n v="1472751121"/>
    <n v="1471887121"/>
    <b v="0"/>
    <n v="35"/>
    <b v="1"/>
    <s v="film &amp; video/shorts"/>
    <n v="2702"/>
    <n v="38.6"/>
    <x v="0"/>
    <x v="40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3"/>
    <x v="2"/>
    <s v="GB"/>
    <s v="GBP"/>
    <n v="1457031600"/>
    <n v="1455640559"/>
    <b v="0"/>
    <n v="3"/>
    <b v="1"/>
    <s v="theater/plays"/>
    <n v="150"/>
    <n v="25"/>
    <x v="1"/>
    <x v="18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x v="428"/>
    <x v="2"/>
    <s v="GB"/>
    <s v="GBP"/>
    <n v="1463353200"/>
    <n v="1462285182"/>
    <b v="0"/>
    <n v="3"/>
    <b v="1"/>
    <s v="theater/plays"/>
    <n v="140"/>
    <n v="23.33"/>
    <x v="1"/>
    <x v="18"/>
    <x v="4097"/>
    <d v="2016-05-15T23:00:00"/>
  </r>
  <r>
    <n v="1041"/>
    <s v="Industry Success Project (Canceled)"/>
    <s v="I am trying to document what it is like to plunge head first into the music/audio industry as an intern."/>
    <n v="50"/>
    <x v="0"/>
    <x v="0"/>
    <s v="US"/>
    <s v="USD"/>
    <n v="1406769992"/>
    <n v="1405041992"/>
    <b v="0"/>
    <n v="0"/>
    <b v="0"/>
    <s v="journalism/audio"/>
    <n v="0"/>
    <n v="0"/>
    <x v="8"/>
    <x v="22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x v="2543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</r>
  <r>
    <n v="1380"/>
    <s v="BARNFEST 2015"/>
    <s v="A DIY MUSIC FESTIVAL FROM ST. LOUIS MO! Bands make their own festival, help make it legit!"/>
    <n v="25"/>
    <x v="427"/>
    <x v="2"/>
    <s v="US"/>
    <s v="USD"/>
    <n v="1433815200"/>
    <n v="1431886706"/>
    <b v="0"/>
    <n v="5"/>
    <b v="1"/>
    <s v="music/rock"/>
    <n v="424"/>
    <n v="21.2"/>
    <x v="5"/>
    <x v="31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x v="32"/>
    <x v="2"/>
    <s v="US"/>
    <s v="USD"/>
    <n v="1444071361"/>
    <n v="1441479361"/>
    <b v="0"/>
    <n v="4"/>
    <b v="1"/>
    <s v="photography/photobooks"/>
    <n v="120"/>
    <n v="7.5"/>
    <x v="6"/>
    <x v="14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x v="49"/>
    <x v="2"/>
    <s v="US"/>
    <s v="USD"/>
    <n v="1375151566"/>
    <n v="1373337166"/>
    <b v="0"/>
    <n v="4"/>
    <b v="1"/>
    <s v="music/classical music"/>
    <n v="116"/>
    <n v="7.25"/>
    <x v="5"/>
    <x v="38"/>
    <x v="4102"/>
    <d v="2013-07-30T02:32:46"/>
  </r>
  <r>
    <n v="1592"/>
    <s v="The Views of Pittsburgh"/>
    <s v="A portfolio collage of beautiful pictures of authentic Pittsburgh locations and scenery."/>
    <n v="25"/>
    <x v="0"/>
    <x v="1"/>
    <s v="US"/>
    <s v="USD"/>
    <n v="1427503485"/>
    <n v="1423619085"/>
    <b v="0"/>
    <n v="0"/>
    <b v="0"/>
    <s v="photography/places"/>
    <n v="0"/>
    <n v="0"/>
    <x v="6"/>
    <x v="23"/>
    <x v="4103"/>
    <d v="2015-03-28T00:44:45"/>
  </r>
  <r>
    <n v="1547"/>
    <s v="Sound Photography"/>
    <s v="I have produced a limited number (100) of five 8x10 prints of mixed photography I would like to share with you."/>
    <n v="20"/>
    <x v="0"/>
    <x v="1"/>
    <s v="US"/>
    <s v="USD"/>
    <n v="1487844882"/>
    <n v="1487240082"/>
    <b v="0"/>
    <n v="0"/>
    <b v="0"/>
    <s v="photography/nature"/>
    <n v="0"/>
    <n v="0"/>
    <x v="6"/>
    <x v="39"/>
    <x v="4104"/>
    <d v="2017-02-23T10:14:42"/>
  </r>
  <r>
    <n v="31"/>
    <s v="The Alan Katz Show"/>
    <s v="After a two-year hiatus, The Alan Katz Show is coming back! But it can't unless we can get a 16gb flash drive valued at $12.71!"/>
    <n v="13"/>
    <x v="2544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x v="2545"/>
    <x v="2"/>
    <s v="US"/>
    <s v="USD"/>
    <n v="1409770107"/>
    <n v="1407178107"/>
    <b v="1"/>
    <n v="711"/>
    <b v="1"/>
    <s v="music/rock"/>
    <n v="303833"/>
    <n v="42.73"/>
    <x v="5"/>
    <x v="31"/>
    <x v="4106"/>
    <d v="2014-09-03T18:48:27"/>
  </r>
  <r>
    <n v="3600"/>
    <s v="Pariah"/>
    <s v="The First Play From The Man Who Brought You The Black James Bond!"/>
    <n v="10"/>
    <x v="2544"/>
    <x v="2"/>
    <s v="US"/>
    <s v="USD"/>
    <n v="1476390164"/>
    <n v="1473970964"/>
    <b v="0"/>
    <n v="4"/>
    <b v="1"/>
    <s v="theater/plays"/>
    <n v="130"/>
    <n v="3.25"/>
    <x v="1"/>
    <x v="18"/>
    <x v="4107"/>
    <d v="2016-10-13T20:22:44"/>
  </r>
  <r>
    <n v="847"/>
    <s v="CENTROPYMUSIC"/>
    <s v="MUSIC WITH MEANING!  MUSIC THAT MATTERS!!!"/>
    <n v="10"/>
    <x v="25"/>
    <x v="2"/>
    <s v="US"/>
    <s v="USD"/>
    <n v="1436555376"/>
    <n v="1433963376"/>
    <b v="0"/>
    <n v="1"/>
    <b v="1"/>
    <s v="music/metal"/>
    <n v="100"/>
    <n v="10"/>
    <x v="5"/>
    <x v="36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x v="25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</r>
  <r>
    <n v="2699"/>
    <s v="my bakery truck"/>
    <s v="Hi, I want make my first bakery. Food truck was great, but I not have a car licence. So, help me to be my dream!"/>
    <n v="2"/>
    <x v="0"/>
    <x v="1"/>
    <s v="CA"/>
    <s v="CAD"/>
    <n v="1407533463"/>
    <n v="1404941463"/>
    <b v="0"/>
    <n v="0"/>
    <b v="0"/>
    <s v="food/food trucks"/>
    <n v="0"/>
    <n v="0"/>
    <x v="7"/>
    <x v="16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6"/>
    <x v="2"/>
    <s v="US"/>
    <s v="USD"/>
    <n v="1476395940"/>
    <n v="1473782592"/>
    <b v="0"/>
    <n v="163"/>
    <b v="1"/>
    <s v="technology/hardware"/>
    <n v="2260300"/>
    <n v="138.66999999999999"/>
    <x v="3"/>
    <x v="12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x v="2547"/>
    <x v="2"/>
    <s v="US"/>
    <s v="USD"/>
    <n v="1489374000"/>
    <n v="1488823290"/>
    <b v="0"/>
    <n v="2035"/>
    <b v="1"/>
    <s v="games/tabletop games"/>
    <n v="930250"/>
    <n v="4.57"/>
    <x v="4"/>
    <x v="32"/>
    <x v="4112"/>
    <d v="2017-03-13T03:00:00"/>
  </r>
  <r>
    <n v="3840"/>
    <s v="Tonight I'll be April"/>
    <s v="A gritty play looking at a modern day relationship, highlighting issues of mental health and abuse suffered by men."/>
    <n v="1"/>
    <x v="86"/>
    <x v="2"/>
    <s v="GB"/>
    <s v="GBP"/>
    <n v="1459180229"/>
    <n v="1457023829"/>
    <b v="0"/>
    <n v="3"/>
    <b v="1"/>
    <s v="theater/plays"/>
    <n v="6500"/>
    <n v="21.67"/>
    <x v="1"/>
    <x v="18"/>
    <x v="4113"/>
    <d v="2016-03-28T15:50:29"/>
  </r>
  <r>
    <m/>
    <m/>
    <m/>
    <m/>
    <x v="2548"/>
    <x v="4"/>
    <m/>
    <m/>
    <m/>
    <m/>
    <m/>
    <m/>
    <m/>
    <m/>
    <m/>
    <m/>
    <x v="9"/>
    <x v="41"/>
    <x v="4114"/>
    <m/>
  </r>
  <r>
    <m/>
    <m/>
    <m/>
    <m/>
    <x v="2548"/>
    <x v="4"/>
    <m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A5046-B891-134B-B63E-F8975F3F32F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18EA5-0199-1F40-AEDB-6B37072329E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7C389-CC56-0F4F-96E1-C665867D4599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201C6-3E69-6D4F-99E7-EE7EB9891E06}" name="PivotTable6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0005-B62A-784F-8A35-BAB1C53B9C6B}">
  <sheetPr codeName="Sheet1"/>
  <dimension ref="A1:F6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8310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EAD31-1DCE-9D47-9DD1-00DAC340B94E}">
  <sheetPr codeName="Sheet2"/>
  <dimension ref="A1:E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8334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88423-073B-064A-9CE7-C3465616AFC1}">
  <sheetPr codeName="Sheet3"/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8359</v>
      </c>
      <c r="B1" t="s">
        <v>8310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9EAB-B393-3549-9FBD-B1D434FC09C0}">
  <sheetPr codeName="Sheet5"/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2" t="s">
        <v>8359</v>
      </c>
      <c r="R1" s="1" t="s">
        <v>8358</v>
      </c>
      <c r="S1" s="9" t="s">
        <v>8365</v>
      </c>
      <c r="T1" s="9" t="s">
        <v>8366</v>
      </c>
    </row>
    <row r="2" spans="1:20" ht="208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 s="10">
        <v>1416944760</v>
      </c>
      <c r="J2" s="10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 s="8">
        <v>20</v>
      </c>
      <c r="Q2" s="13" t="s">
        <v>8310</v>
      </c>
      <c r="R2" t="s">
        <v>8334</v>
      </c>
      <c r="S2" s="10">
        <v>41929.266215277778</v>
      </c>
      <c r="T2" s="10">
        <v>41968.823611111111</v>
      </c>
    </row>
    <row r="3" spans="1:20" ht="160" x14ac:dyDescent="0.2">
      <c r="A3">
        <v>2902</v>
      </c>
      <c r="B3" s="3" t="s">
        <v>2902</v>
      </c>
      <c r="C3" s="3" t="s">
        <v>7012</v>
      </c>
      <c r="D3" s="6">
        <v>150000</v>
      </c>
      <c r="E3" s="8">
        <v>25</v>
      </c>
      <c r="F3" t="s">
        <v>8220</v>
      </c>
      <c r="G3" t="s">
        <v>8223</v>
      </c>
      <c r="H3" t="s">
        <v>8245</v>
      </c>
      <c r="I3" s="10">
        <v>1440412396</v>
      </c>
      <c r="J3" s="10">
        <v>1437820396</v>
      </c>
      <c r="K3" t="b">
        <v>0</v>
      </c>
      <c r="L3">
        <v>1</v>
      </c>
      <c r="M3" t="b">
        <v>0</v>
      </c>
      <c r="N3" t="s">
        <v>8269</v>
      </c>
      <c r="O3">
        <v>0</v>
      </c>
      <c r="P3" s="8">
        <v>25</v>
      </c>
      <c r="Q3" s="13" t="s">
        <v>8310</v>
      </c>
      <c r="R3" t="s">
        <v>8334</v>
      </c>
      <c r="S3" s="10">
        <v>42210.439768518518</v>
      </c>
      <c r="T3" s="10">
        <v>42240.439768518518</v>
      </c>
    </row>
    <row r="4" spans="1:20" ht="176" x14ac:dyDescent="0.2">
      <c r="A4">
        <v>2876</v>
      </c>
      <c r="B4" s="3" t="s">
        <v>2876</v>
      </c>
      <c r="C4" s="3" t="s">
        <v>6986</v>
      </c>
      <c r="D4" s="6">
        <v>150000</v>
      </c>
      <c r="E4" s="8">
        <v>0</v>
      </c>
      <c r="F4" t="s">
        <v>8220</v>
      </c>
      <c r="G4" t="s">
        <v>8223</v>
      </c>
      <c r="H4" t="s">
        <v>8245</v>
      </c>
      <c r="I4" s="10">
        <v>1437069079</v>
      </c>
      <c r="J4" s="10">
        <v>1434477079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13" t="s">
        <v>8310</v>
      </c>
      <c r="R4" t="s">
        <v>8334</v>
      </c>
      <c r="S4" s="10">
        <v>42171.743969907402</v>
      </c>
      <c r="T4" s="10">
        <v>42201.743969907402</v>
      </c>
    </row>
    <row r="5" spans="1:20" ht="208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 s="10">
        <v>1428205247</v>
      </c>
      <c r="J5" s="10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 s="8">
        <v>20</v>
      </c>
      <c r="Q5" s="13" t="s">
        <v>8310</v>
      </c>
      <c r="R5" t="s">
        <v>8334</v>
      </c>
      <c r="S5" s="10">
        <v>42039.194988425923</v>
      </c>
      <c r="T5" s="10">
        <v>42099.153321759266</v>
      </c>
    </row>
    <row r="6" spans="1:20" ht="144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 s="10">
        <v>1409602178</v>
      </c>
      <c r="J6" s="10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 s="8">
        <v>13</v>
      </c>
      <c r="Q6" s="13" t="s">
        <v>8310</v>
      </c>
      <c r="R6" t="s">
        <v>8334</v>
      </c>
      <c r="S6" s="10">
        <v>41848.84002314815</v>
      </c>
      <c r="T6" s="10">
        <v>41883.84002314815</v>
      </c>
    </row>
    <row r="7" spans="1:20" ht="192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 s="10">
        <v>1469213732</v>
      </c>
      <c r="J7" s="10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 s="8">
        <v>217.5</v>
      </c>
      <c r="Q7" s="13" t="s">
        <v>8310</v>
      </c>
      <c r="R7" t="s">
        <v>8334</v>
      </c>
      <c r="S7" s="10">
        <v>42543.788564814815</v>
      </c>
      <c r="T7" s="10">
        <v>42573.788564814815</v>
      </c>
    </row>
    <row r="8" spans="1:20" ht="160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 s="10">
        <v>1465060797</v>
      </c>
      <c r="J8" s="10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8">
        <v>0</v>
      </c>
      <c r="Q8" s="13" t="s">
        <v>8310</v>
      </c>
      <c r="R8" t="s">
        <v>8334</v>
      </c>
      <c r="S8" s="10">
        <v>42495.722187499996</v>
      </c>
      <c r="T8" s="10">
        <v>42525.722187499996</v>
      </c>
    </row>
    <row r="9" spans="1:20" ht="192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 s="10">
        <v>1410424642</v>
      </c>
      <c r="J9" s="10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 s="8">
        <v>33.75</v>
      </c>
      <c r="Q9" s="13" t="s">
        <v>8310</v>
      </c>
      <c r="R9" t="s">
        <v>8334</v>
      </c>
      <c r="S9" s="10">
        <v>41863.359282407408</v>
      </c>
      <c r="T9" s="10">
        <v>41893.359282407408</v>
      </c>
    </row>
    <row r="10" spans="1:20" ht="224" x14ac:dyDescent="0.2">
      <c r="A10">
        <v>3893</v>
      </c>
      <c r="B10" s="3" t="s">
        <v>3890</v>
      </c>
      <c r="C10" s="3" t="s">
        <v>8001</v>
      </c>
      <c r="D10" s="6">
        <v>50000</v>
      </c>
      <c r="E10" s="8">
        <v>10775</v>
      </c>
      <c r="F10" t="s">
        <v>8220</v>
      </c>
      <c r="G10" t="s">
        <v>8223</v>
      </c>
      <c r="H10" t="s">
        <v>8245</v>
      </c>
      <c r="I10" s="10">
        <v>1404194400</v>
      </c>
      <c r="J10" s="10">
        <v>1400600840</v>
      </c>
      <c r="K10" t="b">
        <v>0</v>
      </c>
      <c r="L10">
        <v>84</v>
      </c>
      <c r="M10" t="b">
        <v>0</v>
      </c>
      <c r="N10" t="s">
        <v>8269</v>
      </c>
      <c r="O10">
        <v>22</v>
      </c>
      <c r="P10" s="8">
        <v>128.27000000000001</v>
      </c>
      <c r="Q10" s="13" t="s">
        <v>8310</v>
      </c>
      <c r="R10" t="s">
        <v>8334</v>
      </c>
      <c r="S10" s="10">
        <v>41779.657870370371</v>
      </c>
      <c r="T10" s="10">
        <v>41821.25</v>
      </c>
    </row>
    <row r="11" spans="1:20" ht="208" x14ac:dyDescent="0.2">
      <c r="A11">
        <v>2863</v>
      </c>
      <c r="B11" s="3" t="s">
        <v>2863</v>
      </c>
      <c r="C11" s="3" t="s">
        <v>6973</v>
      </c>
      <c r="D11" s="6">
        <v>50000</v>
      </c>
      <c r="E11" s="8">
        <v>20</v>
      </c>
      <c r="F11" t="s">
        <v>8220</v>
      </c>
      <c r="G11" t="s">
        <v>8223</v>
      </c>
      <c r="H11" t="s">
        <v>8245</v>
      </c>
      <c r="I11" s="10">
        <v>1410279123</v>
      </c>
      <c r="J11" s="10">
        <v>1405095123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 s="8">
        <v>20</v>
      </c>
      <c r="Q11" s="13" t="s">
        <v>8310</v>
      </c>
      <c r="R11" t="s">
        <v>8334</v>
      </c>
      <c r="S11" s="10">
        <v>41831.675034722226</v>
      </c>
      <c r="T11" s="10">
        <v>41891.675034722226</v>
      </c>
    </row>
    <row r="12" spans="1:20" ht="160" x14ac:dyDescent="0.2">
      <c r="A12">
        <v>3993</v>
      </c>
      <c r="B12" s="3" t="s">
        <v>3989</v>
      </c>
      <c r="C12" s="3" t="s">
        <v>8099</v>
      </c>
      <c r="D12" s="6">
        <v>50000</v>
      </c>
      <c r="E12" s="8">
        <v>3</v>
      </c>
      <c r="F12" t="s">
        <v>8220</v>
      </c>
      <c r="G12" t="s">
        <v>8223</v>
      </c>
      <c r="H12" t="s">
        <v>8245</v>
      </c>
      <c r="I12" s="10">
        <v>1431549912</v>
      </c>
      <c r="J12" s="10">
        <v>1428957912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8">
        <v>3</v>
      </c>
      <c r="Q12" s="13" t="s">
        <v>8310</v>
      </c>
      <c r="R12" t="s">
        <v>8334</v>
      </c>
      <c r="S12" s="10">
        <v>42107.864722222221</v>
      </c>
      <c r="T12" s="10">
        <v>42137.864722222221</v>
      </c>
    </row>
    <row r="13" spans="1:20" ht="80" x14ac:dyDescent="0.2">
      <c r="A13">
        <v>2894</v>
      </c>
      <c r="B13" s="3" t="s">
        <v>2894</v>
      </c>
      <c r="C13" s="3" t="s">
        <v>7004</v>
      </c>
      <c r="D13" s="6">
        <v>50000</v>
      </c>
      <c r="E13" s="8">
        <v>0</v>
      </c>
      <c r="F13" t="s">
        <v>8220</v>
      </c>
      <c r="G13" t="s">
        <v>8223</v>
      </c>
      <c r="H13" t="s">
        <v>8245</v>
      </c>
      <c r="I13" s="10">
        <v>1428100815</v>
      </c>
      <c r="J13" s="10">
        <v>1422920415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8">
        <v>0</v>
      </c>
      <c r="Q13" s="13" t="s">
        <v>8310</v>
      </c>
      <c r="R13" t="s">
        <v>8334</v>
      </c>
      <c r="S13" s="10">
        <v>42037.986284722225</v>
      </c>
      <c r="T13" s="10">
        <v>42097.944618055553</v>
      </c>
    </row>
    <row r="14" spans="1:20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 s="10">
        <v>1417800435</v>
      </c>
      <c r="J14" s="10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8">
        <v>46.25</v>
      </c>
      <c r="Q14" s="13" t="s">
        <v>8310</v>
      </c>
      <c r="R14" t="s">
        <v>8334</v>
      </c>
      <c r="S14" s="10">
        <v>41948.727256944447</v>
      </c>
      <c r="T14" s="10">
        <v>41978.727256944447</v>
      </c>
    </row>
    <row r="15" spans="1:20" ht="192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 s="10">
        <v>1443711774</v>
      </c>
      <c r="J15" s="10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 s="8">
        <v>70.17</v>
      </c>
      <c r="Q15" s="13" t="s">
        <v>8310</v>
      </c>
      <c r="R15" t="s">
        <v>8334</v>
      </c>
      <c r="S15" s="10">
        <v>42248.627013888887</v>
      </c>
      <c r="T15" s="10">
        <v>42278.627013888887</v>
      </c>
    </row>
    <row r="16" spans="1:20" ht="224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 s="10">
        <v>1432913659</v>
      </c>
      <c r="J16" s="10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 s="8">
        <v>23.33</v>
      </c>
      <c r="Q16" s="13" t="s">
        <v>8310</v>
      </c>
      <c r="R16" t="s">
        <v>8334</v>
      </c>
      <c r="S16" s="10">
        <v>42123.648831018523</v>
      </c>
      <c r="T16" s="10">
        <v>42153.648831018523</v>
      </c>
    </row>
    <row r="17" spans="1:20" ht="128" x14ac:dyDescent="0.2">
      <c r="A17">
        <v>3981</v>
      </c>
      <c r="B17" s="3" t="s">
        <v>3358</v>
      </c>
      <c r="C17" s="3" t="s">
        <v>7469</v>
      </c>
      <c r="D17" s="6">
        <v>30000</v>
      </c>
      <c r="E17" s="8">
        <v>1225</v>
      </c>
      <c r="F17" t="s">
        <v>8220</v>
      </c>
      <c r="G17" t="s">
        <v>8223</v>
      </c>
      <c r="H17" t="s">
        <v>8245</v>
      </c>
      <c r="I17" s="10">
        <v>1468729149</v>
      </c>
      <c r="J17" s="10">
        <v>1463545149</v>
      </c>
      <c r="K17" t="b">
        <v>0</v>
      </c>
      <c r="L17">
        <v>7</v>
      </c>
      <c r="M17" t="b">
        <v>0</v>
      </c>
      <c r="N17" t="s">
        <v>8269</v>
      </c>
      <c r="O17">
        <v>4</v>
      </c>
      <c r="P17" s="8">
        <v>175</v>
      </c>
      <c r="Q17" s="13" t="s">
        <v>8310</v>
      </c>
      <c r="R17" t="s">
        <v>8334</v>
      </c>
      <c r="S17" s="10">
        <v>42508.179965277777</v>
      </c>
      <c r="T17" s="10">
        <v>42568.179965277777</v>
      </c>
    </row>
    <row r="18" spans="1:20" ht="208" x14ac:dyDescent="0.2">
      <c r="A18">
        <v>4006</v>
      </c>
      <c r="B18" s="3" t="s">
        <v>4002</v>
      </c>
      <c r="C18" s="3" t="s">
        <v>8111</v>
      </c>
      <c r="D18" s="6">
        <v>30000</v>
      </c>
      <c r="E18" s="8">
        <v>2</v>
      </c>
      <c r="F18" t="s">
        <v>8220</v>
      </c>
      <c r="G18" t="s">
        <v>8223</v>
      </c>
      <c r="H18" t="s">
        <v>8245</v>
      </c>
      <c r="I18" s="10">
        <v>1455647587</v>
      </c>
      <c r="J18" s="10">
        <v>1453487587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 s="8">
        <v>2</v>
      </c>
      <c r="Q18" s="13" t="s">
        <v>8310</v>
      </c>
      <c r="R18" t="s">
        <v>8334</v>
      </c>
      <c r="S18" s="10">
        <v>42391.772997685184</v>
      </c>
      <c r="T18" s="10">
        <v>42416.772997685184</v>
      </c>
    </row>
    <row r="19" spans="1:20" ht="208" x14ac:dyDescent="0.2">
      <c r="A19">
        <v>2888</v>
      </c>
      <c r="B19" s="3" t="s">
        <v>2888</v>
      </c>
      <c r="C19" s="3" t="s">
        <v>6998</v>
      </c>
      <c r="D19" s="6">
        <v>30000</v>
      </c>
      <c r="E19" s="8">
        <v>0</v>
      </c>
      <c r="F19" t="s">
        <v>8220</v>
      </c>
      <c r="G19" t="s">
        <v>8223</v>
      </c>
      <c r="H19" t="s">
        <v>8245</v>
      </c>
      <c r="I19" s="10">
        <v>1413608340</v>
      </c>
      <c r="J19" s="10">
        <v>1412945440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8">
        <v>0</v>
      </c>
      <c r="Q19" s="13" t="s">
        <v>8310</v>
      </c>
      <c r="R19" t="s">
        <v>8334</v>
      </c>
      <c r="S19" s="10">
        <v>41922.535185185188</v>
      </c>
      <c r="T19" s="10">
        <v>41930.207638888889</v>
      </c>
    </row>
    <row r="20" spans="1:20" ht="144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 s="10">
        <v>1468020354</v>
      </c>
      <c r="J20" s="1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 s="8">
        <v>7</v>
      </c>
      <c r="Q20" s="13" t="s">
        <v>8310</v>
      </c>
      <c r="R20" t="s">
        <v>8334</v>
      </c>
      <c r="S20" s="10">
        <v>42513.976319444439</v>
      </c>
      <c r="T20" s="10">
        <v>42559.976319444439</v>
      </c>
    </row>
    <row r="21" spans="1:20" ht="208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 s="10">
        <v>1445885890</v>
      </c>
      <c r="J21" s="10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8">
        <v>25</v>
      </c>
      <c r="Q21" s="13" t="s">
        <v>8310</v>
      </c>
      <c r="R21" t="s">
        <v>8334</v>
      </c>
      <c r="S21" s="10">
        <v>42243.790393518517</v>
      </c>
      <c r="T21" s="10">
        <v>42303.790393518517</v>
      </c>
    </row>
    <row r="22" spans="1:20" ht="160" x14ac:dyDescent="0.2">
      <c r="A22">
        <v>3728</v>
      </c>
      <c r="B22" s="3" t="s">
        <v>3725</v>
      </c>
      <c r="C22" s="3" t="s">
        <v>7838</v>
      </c>
      <c r="D22" s="6">
        <v>20000</v>
      </c>
      <c r="E22" s="8">
        <v>1862</v>
      </c>
      <c r="F22" t="s">
        <v>8220</v>
      </c>
      <c r="G22" t="s">
        <v>8223</v>
      </c>
      <c r="H22" t="s">
        <v>8245</v>
      </c>
      <c r="I22" s="10">
        <v>1439957176</v>
      </c>
      <c r="J22" s="10">
        <v>1437365176</v>
      </c>
      <c r="K22" t="b">
        <v>0</v>
      </c>
      <c r="L22">
        <v>31</v>
      </c>
      <c r="M22" t="b">
        <v>0</v>
      </c>
      <c r="N22" t="s">
        <v>8269</v>
      </c>
      <c r="O22">
        <v>9</v>
      </c>
      <c r="P22" s="8">
        <v>60.06</v>
      </c>
      <c r="Q22" s="13" t="s">
        <v>8310</v>
      </c>
      <c r="R22" t="s">
        <v>8334</v>
      </c>
      <c r="S22" s="10">
        <v>42205.171018518522</v>
      </c>
      <c r="T22" s="10">
        <v>42235.171018518522</v>
      </c>
    </row>
    <row r="23" spans="1:20" ht="208" x14ac:dyDescent="0.2">
      <c r="A23">
        <v>4062</v>
      </c>
      <c r="B23" s="3" t="s">
        <v>4058</v>
      </c>
      <c r="C23" s="3" t="s">
        <v>8166</v>
      </c>
      <c r="D23" s="6">
        <v>20000</v>
      </c>
      <c r="E23" s="8">
        <v>490</v>
      </c>
      <c r="F23" t="s">
        <v>8220</v>
      </c>
      <c r="G23" t="s">
        <v>8223</v>
      </c>
      <c r="H23" t="s">
        <v>8245</v>
      </c>
      <c r="I23" s="10">
        <v>1467481468</v>
      </c>
      <c r="J23" s="10">
        <v>1464889468</v>
      </c>
      <c r="K23" t="b">
        <v>0</v>
      </c>
      <c r="L23">
        <v>3</v>
      </c>
      <c r="M23" t="b">
        <v>0</v>
      </c>
      <c r="N23" t="s">
        <v>8269</v>
      </c>
      <c r="O23">
        <v>2</v>
      </c>
      <c r="P23" s="8">
        <v>163.33000000000001</v>
      </c>
      <c r="Q23" s="13" t="s">
        <v>8310</v>
      </c>
      <c r="R23" t="s">
        <v>8334</v>
      </c>
      <c r="S23" s="10">
        <v>42523.739212962959</v>
      </c>
      <c r="T23" s="10">
        <v>42553.739212962959</v>
      </c>
    </row>
    <row r="24" spans="1:20" ht="192" x14ac:dyDescent="0.2">
      <c r="A24">
        <v>3929</v>
      </c>
      <c r="B24" s="3" t="s">
        <v>3926</v>
      </c>
      <c r="C24" s="3" t="s">
        <v>8037</v>
      </c>
      <c r="D24" s="6">
        <v>20000</v>
      </c>
      <c r="E24" s="8">
        <v>453</v>
      </c>
      <c r="F24" t="s">
        <v>8220</v>
      </c>
      <c r="G24" t="s">
        <v>8223</v>
      </c>
      <c r="H24" t="s">
        <v>8245</v>
      </c>
      <c r="I24" s="10">
        <v>1474228265</v>
      </c>
      <c r="J24" s="10">
        <v>1471636265</v>
      </c>
      <c r="K24" t="b">
        <v>0</v>
      </c>
      <c r="L24">
        <v>14</v>
      </c>
      <c r="M24" t="b">
        <v>0</v>
      </c>
      <c r="N24" t="s">
        <v>8269</v>
      </c>
      <c r="O24">
        <v>2</v>
      </c>
      <c r="P24" s="8">
        <v>32.36</v>
      </c>
      <c r="Q24" s="13" t="s">
        <v>8310</v>
      </c>
      <c r="R24" t="s">
        <v>8334</v>
      </c>
      <c r="S24" s="10">
        <v>42601.827141203699</v>
      </c>
      <c r="T24" s="10">
        <v>42631.827141203699</v>
      </c>
    </row>
    <row r="25" spans="1:20" ht="224" x14ac:dyDescent="0.2">
      <c r="A25">
        <v>2869</v>
      </c>
      <c r="B25" s="3" t="s">
        <v>2869</v>
      </c>
      <c r="C25" s="3" t="s">
        <v>6979</v>
      </c>
      <c r="D25" s="6">
        <v>20000</v>
      </c>
      <c r="E25" s="8">
        <v>177</v>
      </c>
      <c r="F25" t="s">
        <v>8220</v>
      </c>
      <c r="G25" t="s">
        <v>8223</v>
      </c>
      <c r="H25" t="s">
        <v>8245</v>
      </c>
      <c r="I25" s="10">
        <v>1468937681</v>
      </c>
      <c r="J25" s="10">
        <v>1466345681</v>
      </c>
      <c r="K25" t="b">
        <v>0</v>
      </c>
      <c r="L25">
        <v>5</v>
      </c>
      <c r="M25" t="b">
        <v>0</v>
      </c>
      <c r="N25" t="s">
        <v>8269</v>
      </c>
      <c r="O25">
        <v>1</v>
      </c>
      <c r="P25" s="8">
        <v>35.4</v>
      </c>
      <c r="Q25" s="13" t="s">
        <v>8310</v>
      </c>
      <c r="R25" t="s">
        <v>8334</v>
      </c>
      <c r="S25" s="10">
        <v>42540.593530092592</v>
      </c>
      <c r="T25" s="10">
        <v>42570.593530092592</v>
      </c>
    </row>
    <row r="26" spans="1:20" ht="192" x14ac:dyDescent="0.2">
      <c r="A26">
        <v>4049</v>
      </c>
      <c r="B26" s="3" t="s">
        <v>4045</v>
      </c>
      <c r="C26" s="3" t="s">
        <v>8153</v>
      </c>
      <c r="D26" s="6">
        <v>20000</v>
      </c>
      <c r="E26" s="8">
        <v>16</v>
      </c>
      <c r="F26" t="s">
        <v>8220</v>
      </c>
      <c r="G26" t="s">
        <v>8223</v>
      </c>
      <c r="H26" t="s">
        <v>8245</v>
      </c>
      <c r="I26" s="10">
        <v>1436914815</v>
      </c>
      <c r="J26" s="10">
        <v>1434322815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 s="8">
        <v>16</v>
      </c>
      <c r="Q26" s="13" t="s">
        <v>8310</v>
      </c>
      <c r="R26" t="s">
        <v>8334</v>
      </c>
      <c r="S26" s="10">
        <v>42169.958506944444</v>
      </c>
      <c r="T26" s="10">
        <v>42199.958506944444</v>
      </c>
    </row>
    <row r="27" spans="1:20" ht="192" x14ac:dyDescent="0.2">
      <c r="A27">
        <v>2875</v>
      </c>
      <c r="B27" s="3" t="s">
        <v>2875</v>
      </c>
      <c r="C27" s="3" t="s">
        <v>6985</v>
      </c>
      <c r="D27" s="6">
        <v>20000</v>
      </c>
      <c r="E27" s="8">
        <v>7</v>
      </c>
      <c r="F27" t="s">
        <v>8220</v>
      </c>
      <c r="G27" t="s">
        <v>8223</v>
      </c>
      <c r="H27" t="s">
        <v>8245</v>
      </c>
      <c r="I27" s="10">
        <v>1462417493</v>
      </c>
      <c r="J27" s="10">
        <v>1459825493</v>
      </c>
      <c r="K27" t="b">
        <v>0</v>
      </c>
      <c r="L27">
        <v>3</v>
      </c>
      <c r="M27" t="b">
        <v>0</v>
      </c>
      <c r="N27" t="s">
        <v>8269</v>
      </c>
      <c r="O27">
        <v>0</v>
      </c>
      <c r="P27" s="8">
        <v>2.33</v>
      </c>
      <c r="Q27" s="13" t="s">
        <v>8310</v>
      </c>
      <c r="R27" t="s">
        <v>8334</v>
      </c>
      <c r="S27" s="10">
        <v>42465.128391203703</v>
      </c>
      <c r="T27" s="10">
        <v>42495.128391203703</v>
      </c>
    </row>
    <row r="28" spans="1:20" ht="176" x14ac:dyDescent="0.2">
      <c r="A28">
        <v>3741</v>
      </c>
      <c r="B28" s="3" t="s">
        <v>3738</v>
      </c>
      <c r="C28" s="3" t="s">
        <v>7851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 s="10">
        <v>1450389950</v>
      </c>
      <c r="J28" s="10">
        <v>1447797950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8">
        <v>0</v>
      </c>
      <c r="Q28" s="13" t="s">
        <v>8310</v>
      </c>
      <c r="R28" t="s">
        <v>8334</v>
      </c>
      <c r="S28" s="10">
        <v>42325.920717592591</v>
      </c>
      <c r="T28" s="10">
        <v>42355.920717592591</v>
      </c>
    </row>
    <row r="29" spans="1:20" ht="208" x14ac:dyDescent="0.2">
      <c r="A29">
        <v>3936</v>
      </c>
      <c r="B29" s="3" t="s">
        <v>3933</v>
      </c>
      <c r="C29" s="3" t="s">
        <v>8044</v>
      </c>
      <c r="D29" s="6">
        <v>20000</v>
      </c>
      <c r="E29" s="8">
        <v>0</v>
      </c>
      <c r="F29" t="s">
        <v>8220</v>
      </c>
      <c r="G29" t="s">
        <v>8223</v>
      </c>
      <c r="H29" t="s">
        <v>8245</v>
      </c>
      <c r="I29" s="10">
        <v>1480576720</v>
      </c>
      <c r="J29" s="10">
        <v>1477981120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13" t="s">
        <v>8310</v>
      </c>
      <c r="R29" t="s">
        <v>8334</v>
      </c>
      <c r="S29" s="10">
        <v>42675.262962962966</v>
      </c>
      <c r="T29" s="10">
        <v>42705.304629629631</v>
      </c>
    </row>
    <row r="30" spans="1:20" ht="208" x14ac:dyDescent="0.2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 s="10">
        <v>1450053370</v>
      </c>
      <c r="J30" s="1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s="8">
        <v>0</v>
      </c>
      <c r="Q30" s="13" t="s">
        <v>8310</v>
      </c>
      <c r="R30" t="s">
        <v>8334</v>
      </c>
      <c r="S30" s="10">
        <v>42322.025115740747</v>
      </c>
      <c r="T30" s="10">
        <v>42352.025115740747</v>
      </c>
    </row>
    <row r="31" spans="1:20" ht="112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 s="10">
        <v>1422759240</v>
      </c>
      <c r="J31" s="10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 s="8">
        <v>63.56</v>
      </c>
      <c r="Q31" s="13" t="s">
        <v>8310</v>
      </c>
      <c r="R31" t="s">
        <v>8334</v>
      </c>
      <c r="S31" s="10">
        <v>41990.584108796291</v>
      </c>
      <c r="T31" s="10">
        <v>42036.120833333334</v>
      </c>
    </row>
    <row r="32" spans="1:20" ht="192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 s="10">
        <v>1469834940</v>
      </c>
      <c r="J32" s="10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8">
        <v>0</v>
      </c>
      <c r="Q32" s="13" t="s">
        <v>8310</v>
      </c>
      <c r="R32" t="s">
        <v>8334</v>
      </c>
      <c r="S32" s="10">
        <v>42550.048449074078</v>
      </c>
      <c r="T32" s="10">
        <v>42580.978472222225</v>
      </c>
    </row>
    <row r="33" spans="1:20" ht="224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 s="10">
        <v>1475697054</v>
      </c>
      <c r="J33" s="10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 s="8">
        <v>105.03</v>
      </c>
      <c r="Q33" s="13" t="s">
        <v>8310</v>
      </c>
      <c r="R33" t="s">
        <v>8334</v>
      </c>
      <c r="S33" s="10">
        <v>42618.827013888891</v>
      </c>
      <c r="T33" s="10">
        <v>42648.827013888891</v>
      </c>
    </row>
    <row r="34" spans="1:20" ht="208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 s="10">
        <v>1439662344</v>
      </c>
      <c r="J34" s="10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 s="8">
        <v>315.5</v>
      </c>
      <c r="Q34" s="13" t="s">
        <v>8310</v>
      </c>
      <c r="R34" t="s">
        <v>8334</v>
      </c>
      <c r="S34" s="10">
        <v>42171.758611111116</v>
      </c>
      <c r="T34" s="10">
        <v>42231.758611111116</v>
      </c>
    </row>
    <row r="35" spans="1:20" ht="224" x14ac:dyDescent="0.2">
      <c r="A35">
        <v>3924</v>
      </c>
      <c r="B35" s="3" t="s">
        <v>3921</v>
      </c>
      <c r="C35" s="3" t="s">
        <v>8032</v>
      </c>
      <c r="D35" s="6">
        <v>15000</v>
      </c>
      <c r="E35" s="8">
        <v>2290</v>
      </c>
      <c r="F35" t="s">
        <v>8220</v>
      </c>
      <c r="G35" t="s">
        <v>8223</v>
      </c>
      <c r="H35" t="s">
        <v>8245</v>
      </c>
      <c r="I35" s="10">
        <v>1403823722</v>
      </c>
      <c r="J35" s="10">
        <v>1401231722</v>
      </c>
      <c r="K35" t="b">
        <v>0</v>
      </c>
      <c r="L35">
        <v>40</v>
      </c>
      <c r="M35" t="b">
        <v>0</v>
      </c>
      <c r="N35" t="s">
        <v>8269</v>
      </c>
      <c r="O35">
        <v>15</v>
      </c>
      <c r="P35" s="8">
        <v>57.25</v>
      </c>
      <c r="Q35" s="13" t="s">
        <v>8310</v>
      </c>
      <c r="R35" t="s">
        <v>8334</v>
      </c>
      <c r="S35" s="10">
        <v>41786.959745370368</v>
      </c>
      <c r="T35" s="10">
        <v>41816.959745370368</v>
      </c>
    </row>
    <row r="36" spans="1:20" ht="224" x14ac:dyDescent="0.2">
      <c r="A36">
        <v>4077</v>
      </c>
      <c r="B36" s="3" t="s">
        <v>4073</v>
      </c>
      <c r="C36" s="3" t="s">
        <v>8180</v>
      </c>
      <c r="D36" s="6">
        <v>15000</v>
      </c>
      <c r="E36" s="8">
        <v>1335</v>
      </c>
      <c r="F36" t="s">
        <v>8220</v>
      </c>
      <c r="G36" t="s">
        <v>8223</v>
      </c>
      <c r="H36" t="s">
        <v>8245</v>
      </c>
      <c r="I36" s="10">
        <v>1482339794</v>
      </c>
      <c r="J36" s="10">
        <v>1479747794</v>
      </c>
      <c r="K36" t="b">
        <v>0</v>
      </c>
      <c r="L36">
        <v>6</v>
      </c>
      <c r="M36" t="b">
        <v>0</v>
      </c>
      <c r="N36" t="s">
        <v>8269</v>
      </c>
      <c r="O36">
        <v>9</v>
      </c>
      <c r="P36" s="8">
        <v>222.5</v>
      </c>
      <c r="Q36" s="13" t="s">
        <v>8310</v>
      </c>
      <c r="R36" t="s">
        <v>8334</v>
      </c>
      <c r="S36" s="10">
        <v>42695.7105787037</v>
      </c>
      <c r="T36" s="10">
        <v>42725.7105787037</v>
      </c>
    </row>
    <row r="37" spans="1:20" ht="208" x14ac:dyDescent="0.2">
      <c r="A37">
        <v>3894</v>
      </c>
      <c r="B37" s="3" t="s">
        <v>3891</v>
      </c>
      <c r="C37" s="3" t="s">
        <v>8002</v>
      </c>
      <c r="D37" s="6">
        <v>15000</v>
      </c>
      <c r="E37" s="8">
        <v>520</v>
      </c>
      <c r="F37" t="s">
        <v>8220</v>
      </c>
      <c r="G37" t="s">
        <v>8223</v>
      </c>
      <c r="H37" t="s">
        <v>8245</v>
      </c>
      <c r="I37" s="10">
        <v>1481000340</v>
      </c>
      <c r="J37" s="10">
        <v>1478386812</v>
      </c>
      <c r="K37" t="b">
        <v>0</v>
      </c>
      <c r="L37">
        <v>11</v>
      </c>
      <c r="M37" t="b">
        <v>0</v>
      </c>
      <c r="N37" t="s">
        <v>8269</v>
      </c>
      <c r="O37">
        <v>3</v>
      </c>
      <c r="P37" s="8">
        <v>47.27</v>
      </c>
      <c r="Q37" s="13" t="s">
        <v>8310</v>
      </c>
      <c r="R37" t="s">
        <v>8334</v>
      </c>
      <c r="S37" s="10">
        <v>42679.958472222221</v>
      </c>
      <c r="T37" s="10">
        <v>42710.207638888889</v>
      </c>
    </row>
    <row r="38" spans="1:20" ht="160" x14ac:dyDescent="0.2">
      <c r="A38">
        <v>4021</v>
      </c>
      <c r="B38" s="3" t="s">
        <v>4017</v>
      </c>
      <c r="C38" s="3" t="s">
        <v>8126</v>
      </c>
      <c r="D38" s="6">
        <v>15000</v>
      </c>
      <c r="E38" s="8">
        <v>125</v>
      </c>
      <c r="F38" t="s">
        <v>8220</v>
      </c>
      <c r="G38" t="s">
        <v>8223</v>
      </c>
      <c r="H38" t="s">
        <v>8245</v>
      </c>
      <c r="I38" s="10">
        <v>1414360358</v>
      </c>
      <c r="J38" s="10">
        <v>1409176358</v>
      </c>
      <c r="K38" t="b">
        <v>0</v>
      </c>
      <c r="L38">
        <v>2</v>
      </c>
      <c r="M38" t="b">
        <v>0</v>
      </c>
      <c r="N38" t="s">
        <v>8269</v>
      </c>
      <c r="O38">
        <v>1</v>
      </c>
      <c r="P38" s="8">
        <v>62.5</v>
      </c>
      <c r="Q38" s="13" t="s">
        <v>8310</v>
      </c>
      <c r="R38" t="s">
        <v>8334</v>
      </c>
      <c r="S38" s="10">
        <v>41878.911550925928</v>
      </c>
      <c r="T38" s="10">
        <v>41938.911550925928</v>
      </c>
    </row>
    <row r="39" spans="1:20" ht="224" x14ac:dyDescent="0.2">
      <c r="A39">
        <v>4066</v>
      </c>
      <c r="B39" s="3" t="s">
        <v>4062</v>
      </c>
      <c r="C39" s="3" t="s">
        <v>8170</v>
      </c>
      <c r="D39" s="6">
        <v>15000</v>
      </c>
      <c r="E39" s="8">
        <v>25</v>
      </c>
      <c r="F39" t="s">
        <v>8220</v>
      </c>
      <c r="G39" t="s">
        <v>8223</v>
      </c>
      <c r="H39" t="s">
        <v>8245</v>
      </c>
      <c r="I39" s="10">
        <v>1463619388</v>
      </c>
      <c r="J39" s="10">
        <v>1461027388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 s="8">
        <v>25</v>
      </c>
      <c r="Q39" s="13" t="s">
        <v>8310</v>
      </c>
      <c r="R39" t="s">
        <v>8334</v>
      </c>
      <c r="S39" s="10">
        <v>42479.039212962962</v>
      </c>
      <c r="T39" s="10">
        <v>42509.039212962962</v>
      </c>
    </row>
    <row r="40" spans="1:20" ht="224" x14ac:dyDescent="0.2">
      <c r="A40">
        <v>3970</v>
      </c>
      <c r="B40" s="3" t="s">
        <v>3967</v>
      </c>
      <c r="C40" s="3" t="s">
        <v>8077</v>
      </c>
      <c r="D40" s="6">
        <v>15000</v>
      </c>
      <c r="E40" s="8">
        <v>11</v>
      </c>
      <c r="F40" t="s">
        <v>8220</v>
      </c>
      <c r="G40" t="s">
        <v>8223</v>
      </c>
      <c r="H40" t="s">
        <v>8245</v>
      </c>
      <c r="I40" s="10">
        <v>1460925811</v>
      </c>
      <c r="J40" s="10">
        <v>1458333811</v>
      </c>
      <c r="K40" t="b">
        <v>0</v>
      </c>
      <c r="L40">
        <v>2</v>
      </c>
      <c r="M40" t="b">
        <v>0</v>
      </c>
      <c r="N40" t="s">
        <v>8269</v>
      </c>
      <c r="O40">
        <v>0</v>
      </c>
      <c r="P40" s="8">
        <v>5.5</v>
      </c>
      <c r="Q40" s="13" t="s">
        <v>8310</v>
      </c>
      <c r="R40" t="s">
        <v>8334</v>
      </c>
      <c r="S40" s="10">
        <v>42447.863553240735</v>
      </c>
      <c r="T40" s="10">
        <v>42477.863553240735</v>
      </c>
    </row>
    <row r="41" spans="1:20" ht="192" x14ac:dyDescent="0.2">
      <c r="A41">
        <v>3912</v>
      </c>
      <c r="B41" s="3" t="s">
        <v>3909</v>
      </c>
      <c r="C41" s="3" t="s">
        <v>8020</v>
      </c>
      <c r="D41" s="6">
        <v>15000</v>
      </c>
      <c r="E41" s="8">
        <v>1</v>
      </c>
      <c r="F41" t="s">
        <v>8220</v>
      </c>
      <c r="G41" t="s">
        <v>8223</v>
      </c>
      <c r="H41" t="s">
        <v>8245</v>
      </c>
      <c r="I41" s="10">
        <v>1429936500</v>
      </c>
      <c r="J41" s="10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 s="8">
        <v>1</v>
      </c>
      <c r="Q41" s="13" t="s">
        <v>8310</v>
      </c>
      <c r="R41" t="s">
        <v>8334</v>
      </c>
      <c r="S41" s="10">
        <v>42059.270023148143</v>
      </c>
      <c r="T41" s="10">
        <v>42119.190972222219</v>
      </c>
    </row>
    <row r="42" spans="1:20" ht="192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 s="10">
        <v>1452827374</v>
      </c>
      <c r="J42" s="10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 s="8">
        <v>78.08</v>
      </c>
      <c r="Q42" s="13" t="s">
        <v>8310</v>
      </c>
      <c r="R42" t="s">
        <v>8334</v>
      </c>
      <c r="S42" s="10">
        <v>42354.131643518514</v>
      </c>
      <c r="T42" s="10">
        <v>42384.131643518514</v>
      </c>
    </row>
    <row r="43" spans="1:20" ht="192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 s="10">
        <v>1405947126</v>
      </c>
      <c r="J43" s="10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 s="8">
        <v>22.67</v>
      </c>
      <c r="Q43" s="13" t="s">
        <v>8310</v>
      </c>
      <c r="R43" t="s">
        <v>8334</v>
      </c>
      <c r="S43" s="10">
        <v>41811.536180555559</v>
      </c>
      <c r="T43" s="10">
        <v>41841.536180555559</v>
      </c>
    </row>
    <row r="44" spans="1:20" ht="208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 s="10">
        <v>1428097450</v>
      </c>
      <c r="J44" s="10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 s="8">
        <v>100</v>
      </c>
      <c r="Q44" s="13" t="s">
        <v>8310</v>
      </c>
      <c r="R44" t="s">
        <v>8334</v>
      </c>
      <c r="S44" s="10">
        <v>42067.947337962964</v>
      </c>
      <c r="T44" s="10">
        <v>42097.905671296292</v>
      </c>
    </row>
    <row r="45" spans="1:20" ht="208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 s="10">
        <v>1445196989</v>
      </c>
      <c r="J45" s="10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 s="8">
        <v>49.51</v>
      </c>
      <c r="Q45" s="13" t="s">
        <v>8310</v>
      </c>
      <c r="R45" t="s">
        <v>8334</v>
      </c>
      <c r="S45" s="10">
        <v>42265.817002314812</v>
      </c>
      <c r="T45" s="10">
        <v>42295.817002314812</v>
      </c>
    </row>
    <row r="46" spans="1:20" ht="176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 s="10">
        <v>1403636229</v>
      </c>
      <c r="J46" s="10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 s="8">
        <v>18.329999999999998</v>
      </c>
      <c r="Q46" s="13" t="s">
        <v>8310</v>
      </c>
      <c r="R46" t="s">
        <v>8334</v>
      </c>
      <c r="S46" s="10">
        <v>41784.789687500001</v>
      </c>
      <c r="T46" s="10">
        <v>41814.789687500001</v>
      </c>
    </row>
    <row r="47" spans="1:20" ht="208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 s="10">
        <v>1440090300</v>
      </c>
      <c r="J47" s="10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 s="8">
        <v>96.55</v>
      </c>
      <c r="Q47" s="13" t="s">
        <v>8310</v>
      </c>
      <c r="R47" t="s">
        <v>8334</v>
      </c>
      <c r="S47" s="10">
        <v>42192.905694444446</v>
      </c>
      <c r="T47" s="10">
        <v>42236.711805555555</v>
      </c>
    </row>
    <row r="48" spans="1:20" ht="192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 s="10">
        <v>1444577345</v>
      </c>
      <c r="J48" s="10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 s="8">
        <v>183.33</v>
      </c>
      <c r="Q48" s="13" t="s">
        <v>8310</v>
      </c>
      <c r="R48" t="s">
        <v>8334</v>
      </c>
      <c r="S48" s="10">
        <v>42258.646504629629</v>
      </c>
      <c r="T48" s="10">
        <v>42288.645196759258</v>
      </c>
    </row>
    <row r="49" spans="1:20" ht="192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 s="10">
        <v>1458097364</v>
      </c>
      <c r="J49" s="10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8">
        <v>1</v>
      </c>
      <c r="Q49" s="13" t="s">
        <v>8310</v>
      </c>
      <c r="R49" t="s">
        <v>8334</v>
      </c>
      <c r="S49" s="10">
        <v>42415.168564814812</v>
      </c>
      <c r="T49" s="10">
        <v>42445.126898148148</v>
      </c>
    </row>
    <row r="50" spans="1:20" ht="176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 s="10">
        <v>1453310661</v>
      </c>
      <c r="J50" s="1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29</v>
      </c>
      <c r="Q50" s="13" t="s">
        <v>8310</v>
      </c>
      <c r="R50" t="s">
        <v>8334</v>
      </c>
      <c r="S50" s="10">
        <v>42359.725243055553</v>
      </c>
      <c r="T50" s="10">
        <v>42389.725243055553</v>
      </c>
    </row>
    <row r="51" spans="1:20" ht="192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 s="10">
        <v>1400569140</v>
      </c>
      <c r="J51" s="10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 s="8">
        <v>84.28</v>
      </c>
      <c r="Q51" s="13" t="s">
        <v>8310</v>
      </c>
      <c r="R51" t="s">
        <v>8334</v>
      </c>
      <c r="S51" s="10">
        <v>41747.86986111111</v>
      </c>
      <c r="T51" s="10">
        <v>41779.290972222225</v>
      </c>
    </row>
    <row r="52" spans="1:20" ht="112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 s="10">
        <v>1431206058</v>
      </c>
      <c r="J52" s="10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 s="8">
        <v>89.4</v>
      </c>
      <c r="Q52" s="13" t="s">
        <v>8310</v>
      </c>
      <c r="R52" t="s">
        <v>8334</v>
      </c>
      <c r="S52" s="10">
        <v>42103.884930555556</v>
      </c>
      <c r="T52" s="10">
        <v>42133.884930555556</v>
      </c>
    </row>
    <row r="53" spans="1:20" ht="192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 s="10">
        <v>1437283391</v>
      </c>
      <c r="J53" s="10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 s="8">
        <v>188.56</v>
      </c>
      <c r="Q53" s="13" t="s">
        <v>8310</v>
      </c>
      <c r="R53" t="s">
        <v>8334</v>
      </c>
      <c r="S53" s="10">
        <v>42159.224432870367</v>
      </c>
      <c r="T53" s="10">
        <v>42204.224432870367</v>
      </c>
    </row>
    <row r="54" spans="1:20" ht="112" x14ac:dyDescent="0.2">
      <c r="A54">
        <v>4035</v>
      </c>
      <c r="B54" s="3" t="s">
        <v>4031</v>
      </c>
      <c r="C54" s="3" t="s">
        <v>8140</v>
      </c>
      <c r="D54" s="6">
        <v>10000</v>
      </c>
      <c r="E54" s="8">
        <v>3685</v>
      </c>
      <c r="F54" t="s">
        <v>8220</v>
      </c>
      <c r="G54" t="s">
        <v>8223</v>
      </c>
      <c r="H54" t="s">
        <v>8245</v>
      </c>
      <c r="I54" s="10">
        <v>1413925887</v>
      </c>
      <c r="J54" s="10">
        <v>1411333887</v>
      </c>
      <c r="K54" t="b">
        <v>0</v>
      </c>
      <c r="L54">
        <v>25</v>
      </c>
      <c r="M54" t="b">
        <v>0</v>
      </c>
      <c r="N54" t="s">
        <v>8269</v>
      </c>
      <c r="O54">
        <v>37</v>
      </c>
      <c r="P54" s="8">
        <v>147.4</v>
      </c>
      <c r="Q54" s="13" t="s">
        <v>8310</v>
      </c>
      <c r="R54" t="s">
        <v>8334</v>
      </c>
      <c r="S54" s="10">
        <v>41903.882951388885</v>
      </c>
      <c r="T54" s="10">
        <v>41933.882951388885</v>
      </c>
    </row>
    <row r="55" spans="1:20" ht="224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 s="10">
        <v>1454734740</v>
      </c>
      <c r="J55" s="10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 s="8">
        <v>381.6</v>
      </c>
      <c r="Q55" s="13" t="s">
        <v>8310</v>
      </c>
      <c r="R55" t="s">
        <v>8334</v>
      </c>
      <c r="S55" s="10">
        <v>42370.90320601852</v>
      </c>
      <c r="T55" s="10">
        <v>42406.207638888889</v>
      </c>
    </row>
    <row r="56" spans="1:20" ht="208" x14ac:dyDescent="0.2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 s="10">
        <v>1448863449</v>
      </c>
      <c r="J56" s="10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 s="8">
        <v>142.86000000000001</v>
      </c>
      <c r="Q56" s="13" t="s">
        <v>8310</v>
      </c>
      <c r="R56" t="s">
        <v>8334</v>
      </c>
      <c r="S56" s="10">
        <v>42308.211215277777</v>
      </c>
      <c r="T56" s="10">
        <v>42338.252881944441</v>
      </c>
    </row>
    <row r="57" spans="1:20" ht="208" x14ac:dyDescent="0.2">
      <c r="A57">
        <v>3841</v>
      </c>
      <c r="B57" s="3" t="s">
        <v>3838</v>
      </c>
      <c r="C57" s="3" t="s">
        <v>7950</v>
      </c>
      <c r="D57" s="6">
        <v>10000</v>
      </c>
      <c r="E57" s="8">
        <v>872</v>
      </c>
      <c r="F57" t="s">
        <v>8220</v>
      </c>
      <c r="G57" t="s">
        <v>8223</v>
      </c>
      <c r="H57" t="s">
        <v>8245</v>
      </c>
      <c r="I57" s="10">
        <v>1405882287</v>
      </c>
      <c r="J57" s="10">
        <v>1400698287</v>
      </c>
      <c r="K57" t="b">
        <v>1</v>
      </c>
      <c r="L57">
        <v>34</v>
      </c>
      <c r="M57" t="b">
        <v>0</v>
      </c>
      <c r="N57" t="s">
        <v>8269</v>
      </c>
      <c r="O57">
        <v>9</v>
      </c>
      <c r="P57" s="8">
        <v>25.65</v>
      </c>
      <c r="Q57" s="13" t="s">
        <v>8310</v>
      </c>
      <c r="R57" t="s">
        <v>8334</v>
      </c>
      <c r="S57" s="10">
        <v>41780.785729166666</v>
      </c>
      <c r="T57" s="10">
        <v>41840.785729166666</v>
      </c>
    </row>
    <row r="58" spans="1:20" ht="176" x14ac:dyDescent="0.2">
      <c r="A58">
        <v>3992</v>
      </c>
      <c r="B58" s="3" t="s">
        <v>3988</v>
      </c>
      <c r="C58" s="3" t="s">
        <v>8098</v>
      </c>
      <c r="D58" s="6">
        <v>10000</v>
      </c>
      <c r="E58" s="8">
        <v>541</v>
      </c>
      <c r="F58" t="s">
        <v>8220</v>
      </c>
      <c r="G58" t="s">
        <v>8223</v>
      </c>
      <c r="H58" t="s">
        <v>8245</v>
      </c>
      <c r="I58" s="10">
        <v>1449876859</v>
      </c>
      <c r="J58" s="10">
        <v>1444689259</v>
      </c>
      <c r="K58" t="b">
        <v>0</v>
      </c>
      <c r="L58">
        <v>9</v>
      </c>
      <c r="M58" t="b">
        <v>0</v>
      </c>
      <c r="N58" t="s">
        <v>8269</v>
      </c>
      <c r="O58">
        <v>5</v>
      </c>
      <c r="P58" s="8">
        <v>60.11</v>
      </c>
      <c r="Q58" s="13" t="s">
        <v>8310</v>
      </c>
      <c r="R58" t="s">
        <v>8334</v>
      </c>
      <c r="S58" s="10">
        <v>42289.94049768518</v>
      </c>
      <c r="T58" s="10">
        <v>42349.982164351852</v>
      </c>
    </row>
    <row r="59" spans="1:20" ht="160" x14ac:dyDescent="0.2">
      <c r="A59">
        <v>2871</v>
      </c>
      <c r="B59" s="3" t="s">
        <v>2871</v>
      </c>
      <c r="C59" s="3" t="s">
        <v>6981</v>
      </c>
      <c r="D59" s="6">
        <v>10000</v>
      </c>
      <c r="E59" s="8">
        <v>467</v>
      </c>
      <c r="F59" t="s">
        <v>8220</v>
      </c>
      <c r="G59" t="s">
        <v>8223</v>
      </c>
      <c r="H59" t="s">
        <v>8245</v>
      </c>
      <c r="I59" s="10">
        <v>1419183813</v>
      </c>
      <c r="J59" s="10">
        <v>1417455813</v>
      </c>
      <c r="K59" t="b">
        <v>0</v>
      </c>
      <c r="L59">
        <v>13</v>
      </c>
      <c r="M59" t="b">
        <v>0</v>
      </c>
      <c r="N59" t="s">
        <v>8269</v>
      </c>
      <c r="O59">
        <v>5</v>
      </c>
      <c r="P59" s="8">
        <v>35.92</v>
      </c>
      <c r="Q59" s="13" t="s">
        <v>8310</v>
      </c>
      <c r="R59" t="s">
        <v>8334</v>
      </c>
      <c r="S59" s="10">
        <v>41974.738576388889</v>
      </c>
      <c r="T59" s="10">
        <v>41994.738576388889</v>
      </c>
    </row>
    <row r="60" spans="1:20" ht="192" x14ac:dyDescent="0.2">
      <c r="A60">
        <v>2891</v>
      </c>
      <c r="B60" s="3" t="s">
        <v>2891</v>
      </c>
      <c r="C60" s="3" t="s">
        <v>7001</v>
      </c>
      <c r="D60" s="6">
        <v>10000</v>
      </c>
      <c r="E60" s="8">
        <v>273</v>
      </c>
      <c r="F60" t="s">
        <v>8220</v>
      </c>
      <c r="G60" t="s">
        <v>8223</v>
      </c>
      <c r="H60" t="s">
        <v>8245</v>
      </c>
      <c r="I60" s="10">
        <v>1460751128</v>
      </c>
      <c r="J60" s="10">
        <v>1455570728</v>
      </c>
      <c r="K60" t="b">
        <v>0</v>
      </c>
      <c r="L60">
        <v>10</v>
      </c>
      <c r="M60" t="b">
        <v>0</v>
      </c>
      <c r="N60" t="s">
        <v>8269</v>
      </c>
      <c r="O60">
        <v>3</v>
      </c>
      <c r="P60" s="8">
        <v>27.3</v>
      </c>
      <c r="Q60" s="13" t="s">
        <v>8310</v>
      </c>
      <c r="R60" t="s">
        <v>8334</v>
      </c>
      <c r="S60" s="10">
        <v>42415.883425925931</v>
      </c>
      <c r="T60" s="10">
        <v>42475.84175925926</v>
      </c>
    </row>
    <row r="61" spans="1:20" ht="160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 s="10">
        <v>1407868561</v>
      </c>
      <c r="J61" s="10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 s="8">
        <v>62.5</v>
      </c>
      <c r="Q61" s="13" t="s">
        <v>8310</v>
      </c>
      <c r="R61" t="s">
        <v>8334</v>
      </c>
      <c r="S61" s="10">
        <v>41843.775011574071</v>
      </c>
      <c r="T61" s="10">
        <v>41863.775011574071</v>
      </c>
    </row>
    <row r="62" spans="1:20" ht="224" x14ac:dyDescent="0.2">
      <c r="A62">
        <v>4017</v>
      </c>
      <c r="B62" s="3" t="s">
        <v>4013</v>
      </c>
      <c r="C62" s="3" t="s">
        <v>8122</v>
      </c>
      <c r="D62" s="6">
        <v>10000</v>
      </c>
      <c r="E62" s="8">
        <v>105</v>
      </c>
      <c r="F62" t="s">
        <v>8220</v>
      </c>
      <c r="G62" t="s">
        <v>8223</v>
      </c>
      <c r="H62" t="s">
        <v>8245</v>
      </c>
      <c r="I62" s="10">
        <v>1409846874</v>
      </c>
      <c r="J62" s="10">
        <v>1407254874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 s="8">
        <v>52.5</v>
      </c>
      <c r="Q62" s="13" t="s">
        <v>8310</v>
      </c>
      <c r="R62" t="s">
        <v>8334</v>
      </c>
      <c r="S62" s="10">
        <v>41856.672152777777</v>
      </c>
      <c r="T62" s="10">
        <v>41886.672152777777</v>
      </c>
    </row>
    <row r="63" spans="1:20" ht="192" x14ac:dyDescent="0.2">
      <c r="A63">
        <v>4042</v>
      </c>
      <c r="B63" s="3" t="s">
        <v>4038</v>
      </c>
      <c r="C63" s="3" t="s">
        <v>8146</v>
      </c>
      <c r="D63" s="6">
        <v>10000</v>
      </c>
      <c r="E63" s="8">
        <v>21</v>
      </c>
      <c r="F63" t="s">
        <v>8220</v>
      </c>
      <c r="G63" t="s">
        <v>8223</v>
      </c>
      <c r="H63" t="s">
        <v>8245</v>
      </c>
      <c r="I63" s="10">
        <v>1421781360</v>
      </c>
      <c r="J63" s="10">
        <v>1419213664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 s="8">
        <v>7</v>
      </c>
      <c r="Q63" s="13" t="s">
        <v>8310</v>
      </c>
      <c r="R63" t="s">
        <v>8334</v>
      </c>
      <c r="S63" s="10">
        <v>41995.084074074075</v>
      </c>
      <c r="T63" s="10">
        <v>42024.802777777775</v>
      </c>
    </row>
    <row r="64" spans="1:20" ht="176" x14ac:dyDescent="0.2">
      <c r="A64">
        <v>3852</v>
      </c>
      <c r="B64" s="3" t="s">
        <v>3849</v>
      </c>
      <c r="C64" s="3" t="s">
        <v>7961</v>
      </c>
      <c r="D64" s="6">
        <v>10000</v>
      </c>
      <c r="E64" s="8">
        <v>20</v>
      </c>
      <c r="F64" t="s">
        <v>8220</v>
      </c>
      <c r="G64" t="s">
        <v>8223</v>
      </c>
      <c r="H64" t="s">
        <v>8245</v>
      </c>
      <c r="I64" s="10">
        <v>1427427276</v>
      </c>
      <c r="J64" s="10">
        <v>1425270876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 s="8">
        <v>10</v>
      </c>
      <c r="Q64" s="13" t="s">
        <v>8310</v>
      </c>
      <c r="R64" t="s">
        <v>8334</v>
      </c>
      <c r="S64" s="10">
        <v>42065.190694444449</v>
      </c>
      <c r="T64" s="10">
        <v>42090.149027777778</v>
      </c>
    </row>
    <row r="65" spans="1:20" ht="80" x14ac:dyDescent="0.2">
      <c r="A65">
        <v>3904</v>
      </c>
      <c r="B65" s="3" t="s">
        <v>3901</v>
      </c>
      <c r="C65" s="3" t="s">
        <v>8012</v>
      </c>
      <c r="D65" s="6">
        <v>10000</v>
      </c>
      <c r="E65" s="8">
        <v>3</v>
      </c>
      <c r="F65" t="s">
        <v>8220</v>
      </c>
      <c r="G65" t="s">
        <v>8223</v>
      </c>
      <c r="H65" t="s">
        <v>8245</v>
      </c>
      <c r="I65" s="10">
        <v>1429074240</v>
      </c>
      <c r="J65" s="10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 s="8">
        <v>1.5</v>
      </c>
      <c r="Q65" s="13" t="s">
        <v>8310</v>
      </c>
      <c r="R65" t="s">
        <v>8334</v>
      </c>
      <c r="S65" s="10">
        <v>42095.229166666672</v>
      </c>
      <c r="T65" s="10">
        <v>42109.211111111115</v>
      </c>
    </row>
    <row r="66" spans="1:20" ht="208" x14ac:dyDescent="0.2">
      <c r="A66">
        <v>2913</v>
      </c>
      <c r="B66" s="3" t="s">
        <v>2913</v>
      </c>
      <c r="C66" s="3" t="s">
        <v>7023</v>
      </c>
      <c r="D66" s="6">
        <v>10000</v>
      </c>
      <c r="E66" s="8">
        <v>2</v>
      </c>
      <c r="F66" t="s">
        <v>8220</v>
      </c>
      <c r="G66" t="s">
        <v>8223</v>
      </c>
      <c r="H66" t="s">
        <v>8245</v>
      </c>
      <c r="I66" s="10">
        <v>1410041339</v>
      </c>
      <c r="J66" s="10">
        <v>1404857339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 s="8">
        <v>1</v>
      </c>
      <c r="Q66" s="13" t="s">
        <v>8310</v>
      </c>
      <c r="R66" t="s">
        <v>8334</v>
      </c>
      <c r="S66" s="10">
        <v>41828.922905092593</v>
      </c>
      <c r="T66" s="10">
        <v>41888.922905092593</v>
      </c>
    </row>
    <row r="67" spans="1:20" ht="224" x14ac:dyDescent="0.2">
      <c r="A67">
        <v>2899</v>
      </c>
      <c r="B67" s="3" t="s">
        <v>2899</v>
      </c>
      <c r="C67" s="3" t="s">
        <v>7009</v>
      </c>
      <c r="D67" s="6">
        <v>10000</v>
      </c>
      <c r="E67" s="8">
        <v>0</v>
      </c>
      <c r="F67" t="s">
        <v>8220</v>
      </c>
      <c r="G67" t="s">
        <v>8223</v>
      </c>
      <c r="H67" t="s">
        <v>8245</v>
      </c>
      <c r="I67" s="10">
        <v>1469325158</v>
      </c>
      <c r="J67" s="10">
        <v>1464141158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13" t="s">
        <v>8310</v>
      </c>
      <c r="R67" t="s">
        <v>8334</v>
      </c>
      <c r="S67" s="10">
        <v>42515.078217592592</v>
      </c>
      <c r="T67" s="10">
        <v>42575.078217592592</v>
      </c>
    </row>
    <row r="68" spans="1:20" ht="224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 s="10">
        <v>1401778740</v>
      </c>
      <c r="J68" s="10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 s="8">
        <v>81.319999999999993</v>
      </c>
      <c r="Q68" s="13" t="s">
        <v>8310</v>
      </c>
      <c r="R68" t="s">
        <v>8334</v>
      </c>
      <c r="S68" s="10">
        <v>41766.617291666669</v>
      </c>
      <c r="T68" s="10">
        <v>41793.290972222225</v>
      </c>
    </row>
    <row r="69" spans="1:20" ht="22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 s="10">
        <v>1465407219</v>
      </c>
      <c r="J69" s="10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 s="8">
        <v>52.8</v>
      </c>
      <c r="Q69" s="13" t="s">
        <v>8310</v>
      </c>
      <c r="R69" t="s">
        <v>8334</v>
      </c>
      <c r="S69" s="10">
        <v>42499.731701388882</v>
      </c>
      <c r="T69" s="10">
        <v>42529.731701388882</v>
      </c>
    </row>
    <row r="70" spans="1:20" ht="64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 s="10">
        <v>1468777786</v>
      </c>
      <c r="J70" s="1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s="8">
        <v>0</v>
      </c>
      <c r="Q70" s="13" t="s">
        <v>8310</v>
      </c>
      <c r="R70" t="s">
        <v>8334</v>
      </c>
      <c r="S70" s="10">
        <v>42538.742893518516</v>
      </c>
      <c r="T70" s="10">
        <v>42568.742893518516</v>
      </c>
    </row>
    <row r="71" spans="1:20" ht="192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 s="10">
        <v>1457157269</v>
      </c>
      <c r="J71" s="10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13" t="s">
        <v>8310</v>
      </c>
      <c r="R71" t="s">
        <v>8334</v>
      </c>
      <c r="S71" s="10">
        <v>42419.246168981481</v>
      </c>
      <c r="T71" s="10">
        <v>42434.246168981481</v>
      </c>
    </row>
    <row r="72" spans="1:20" ht="176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 s="10">
        <v>1475294400</v>
      </c>
      <c r="J72" s="10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 s="8">
        <v>0</v>
      </c>
      <c r="Q72" s="13" t="s">
        <v>8310</v>
      </c>
      <c r="R72" t="s">
        <v>8334</v>
      </c>
      <c r="S72" s="10">
        <v>42613.841261574074</v>
      </c>
      <c r="T72" s="10">
        <v>42644.166666666672</v>
      </c>
    </row>
    <row r="73" spans="1:20" ht="80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 s="10">
        <v>1475918439</v>
      </c>
      <c r="J73" s="10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 s="8">
        <v>202</v>
      </c>
      <c r="Q73" s="13" t="s">
        <v>8310</v>
      </c>
      <c r="R73" t="s">
        <v>8334</v>
      </c>
      <c r="S73" s="10">
        <v>42621.389340277776</v>
      </c>
      <c r="T73" s="10">
        <v>42651.389340277776</v>
      </c>
    </row>
    <row r="74" spans="1:20" ht="176" x14ac:dyDescent="0.2">
      <c r="A74">
        <v>3911</v>
      </c>
      <c r="B74" s="3" t="s">
        <v>3908</v>
      </c>
      <c r="C74" s="3" t="s">
        <v>8019</v>
      </c>
      <c r="D74" s="6">
        <v>8000</v>
      </c>
      <c r="E74" s="8">
        <v>2993</v>
      </c>
      <c r="F74" t="s">
        <v>8220</v>
      </c>
      <c r="G74" t="s">
        <v>8223</v>
      </c>
      <c r="H74" t="s">
        <v>8245</v>
      </c>
      <c r="I74" s="10">
        <v>1417033777</v>
      </c>
      <c r="J74" s="10">
        <v>1414438177</v>
      </c>
      <c r="K74" t="b">
        <v>0</v>
      </c>
      <c r="L74">
        <v>36</v>
      </c>
      <c r="M74" t="b">
        <v>0</v>
      </c>
      <c r="N74" t="s">
        <v>8269</v>
      </c>
      <c r="O74">
        <v>37</v>
      </c>
      <c r="P74" s="8">
        <v>83.14</v>
      </c>
      <c r="Q74" s="13" t="s">
        <v>8310</v>
      </c>
      <c r="R74" t="s">
        <v>8334</v>
      </c>
      <c r="S74" s="10">
        <v>41939.8122337963</v>
      </c>
      <c r="T74" s="10">
        <v>41969.853900462964</v>
      </c>
    </row>
    <row r="75" spans="1:20" ht="192" x14ac:dyDescent="0.2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 s="10">
        <v>1437188400</v>
      </c>
      <c r="J75" s="10">
        <v>1432100004</v>
      </c>
      <c r="K75" t="b">
        <v>0</v>
      </c>
      <c r="L75">
        <v>2</v>
      </c>
      <c r="M75" t="b">
        <v>0</v>
      </c>
      <c r="N75" t="s">
        <v>8269</v>
      </c>
      <c r="O75">
        <v>31</v>
      </c>
      <c r="P75" s="8">
        <v>1250</v>
      </c>
      <c r="Q75" s="13" t="s">
        <v>8310</v>
      </c>
      <c r="R75" t="s">
        <v>8334</v>
      </c>
      <c r="S75" s="10">
        <v>42144.231527777782</v>
      </c>
      <c r="T75" s="10">
        <v>42203.125</v>
      </c>
    </row>
    <row r="76" spans="1:20" ht="192" x14ac:dyDescent="0.2">
      <c r="A76">
        <v>2850</v>
      </c>
      <c r="B76" s="3" t="s">
        <v>2850</v>
      </c>
      <c r="C76" s="3" t="s">
        <v>6960</v>
      </c>
      <c r="D76" s="6">
        <v>8000</v>
      </c>
      <c r="E76" s="8">
        <v>311</v>
      </c>
      <c r="F76" t="s">
        <v>8220</v>
      </c>
      <c r="G76" t="s">
        <v>8223</v>
      </c>
      <c r="H76" t="s">
        <v>8245</v>
      </c>
      <c r="I76" s="10">
        <v>1409962211</v>
      </c>
      <c r="J76" s="10">
        <v>1407370211</v>
      </c>
      <c r="K76" t="b">
        <v>0</v>
      </c>
      <c r="L76">
        <v>13</v>
      </c>
      <c r="M76" t="b">
        <v>0</v>
      </c>
      <c r="N76" t="s">
        <v>8269</v>
      </c>
      <c r="O76">
        <v>4</v>
      </c>
      <c r="P76" s="8">
        <v>23.92</v>
      </c>
      <c r="Q76" s="13" t="s">
        <v>8310</v>
      </c>
      <c r="R76" t="s">
        <v>8334</v>
      </c>
      <c r="S76" s="10">
        <v>41858.007071759261</v>
      </c>
      <c r="T76" s="10">
        <v>41888.007071759261</v>
      </c>
    </row>
    <row r="77" spans="1:20" ht="160" x14ac:dyDescent="0.2">
      <c r="A77">
        <v>3889</v>
      </c>
      <c r="B77" s="3" t="s">
        <v>3886</v>
      </c>
      <c r="C77" s="3" t="s">
        <v>7997</v>
      </c>
      <c r="D77" s="6">
        <v>8000</v>
      </c>
      <c r="E77" s="8">
        <v>118</v>
      </c>
      <c r="F77" t="s">
        <v>8220</v>
      </c>
      <c r="G77" t="s">
        <v>8223</v>
      </c>
      <c r="H77" t="s">
        <v>8245</v>
      </c>
      <c r="I77" s="10">
        <v>1420413960</v>
      </c>
      <c r="J77" s="10">
        <v>1417651630</v>
      </c>
      <c r="K77" t="b">
        <v>0</v>
      </c>
      <c r="L77">
        <v>9</v>
      </c>
      <c r="M77" t="b">
        <v>0</v>
      </c>
      <c r="N77" t="s">
        <v>8269</v>
      </c>
      <c r="O77">
        <v>1</v>
      </c>
      <c r="P77" s="8">
        <v>13.11</v>
      </c>
      <c r="Q77" s="13" t="s">
        <v>8310</v>
      </c>
      <c r="R77" t="s">
        <v>8334</v>
      </c>
      <c r="S77" s="10">
        <v>41977.004976851851</v>
      </c>
      <c r="T77" s="10">
        <v>42008.976388888885</v>
      </c>
    </row>
    <row r="78" spans="1:20" ht="80" x14ac:dyDescent="0.2">
      <c r="A78">
        <v>4000</v>
      </c>
      <c r="B78" s="3" t="s">
        <v>3996</v>
      </c>
      <c r="C78" s="3" t="s">
        <v>8106</v>
      </c>
      <c r="D78" s="6">
        <v>8000</v>
      </c>
      <c r="E78" s="8">
        <v>10</v>
      </c>
      <c r="F78" t="s">
        <v>8220</v>
      </c>
      <c r="G78" t="s">
        <v>8223</v>
      </c>
      <c r="H78" t="s">
        <v>8245</v>
      </c>
      <c r="I78" s="10">
        <v>1462631358</v>
      </c>
      <c r="J78" s="10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 s="8">
        <v>10</v>
      </c>
      <c r="Q78" s="13" t="s">
        <v>8310</v>
      </c>
      <c r="R78" t="s">
        <v>8334</v>
      </c>
      <c r="S78" s="10">
        <v>42437.64534722222</v>
      </c>
      <c r="T78" s="10">
        <v>42497.603680555556</v>
      </c>
    </row>
    <row r="79" spans="1:20" ht="224" x14ac:dyDescent="0.2">
      <c r="A79">
        <v>2846</v>
      </c>
      <c r="B79" s="3" t="s">
        <v>2846</v>
      </c>
      <c r="C79" s="3" t="s">
        <v>6956</v>
      </c>
      <c r="D79" s="6">
        <v>8000</v>
      </c>
      <c r="E79" s="8">
        <v>0</v>
      </c>
      <c r="F79" t="s">
        <v>8220</v>
      </c>
      <c r="G79" t="s">
        <v>8223</v>
      </c>
      <c r="H79" t="s">
        <v>8245</v>
      </c>
      <c r="I79" s="10">
        <v>1432917394</v>
      </c>
      <c r="J79" s="10">
        <v>1429029394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8">
        <v>0</v>
      </c>
      <c r="Q79" s="13" t="s">
        <v>8310</v>
      </c>
      <c r="R79" t="s">
        <v>8334</v>
      </c>
      <c r="S79" s="10">
        <v>42108.692060185189</v>
      </c>
      <c r="T79" s="10">
        <v>42153.692060185189</v>
      </c>
    </row>
    <row r="80" spans="1:20" ht="208" x14ac:dyDescent="0.2">
      <c r="A80">
        <v>3931</v>
      </c>
      <c r="B80" s="3" t="s">
        <v>3928</v>
      </c>
      <c r="C80" s="3" t="s">
        <v>8039</v>
      </c>
      <c r="D80" s="6">
        <v>8000</v>
      </c>
      <c r="E80" s="8">
        <v>0</v>
      </c>
      <c r="F80" t="s">
        <v>8220</v>
      </c>
      <c r="G80" t="s">
        <v>8223</v>
      </c>
      <c r="H80" t="s">
        <v>8245</v>
      </c>
      <c r="I80" s="10">
        <v>1441510707</v>
      </c>
      <c r="J80" s="10">
        <v>1439350707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 s="8">
        <v>0</v>
      </c>
      <c r="Q80" s="13" t="s">
        <v>8310</v>
      </c>
      <c r="R80" t="s">
        <v>8334</v>
      </c>
      <c r="S80" s="10">
        <v>42228.151701388888</v>
      </c>
      <c r="T80" s="10">
        <v>42253.151701388888</v>
      </c>
    </row>
    <row r="81" spans="1:20" ht="192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 s="10">
        <v>1433723033</v>
      </c>
      <c r="J81" s="10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 s="8">
        <v>60.67</v>
      </c>
      <c r="Q81" s="13" t="s">
        <v>8310</v>
      </c>
      <c r="R81" t="s">
        <v>8334</v>
      </c>
      <c r="S81" s="10">
        <v>42103.016585648147</v>
      </c>
      <c r="T81" s="10">
        <v>42163.016585648147</v>
      </c>
    </row>
    <row r="82" spans="1:20" ht="224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 s="10">
        <v>1446307053</v>
      </c>
      <c r="J82" s="10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 s="8">
        <v>26.33</v>
      </c>
      <c r="Q82" s="13" t="s">
        <v>8310</v>
      </c>
      <c r="R82" t="s">
        <v>8334</v>
      </c>
      <c r="S82" s="10">
        <v>42278.664965277778</v>
      </c>
      <c r="T82" s="10">
        <v>42308.664965277778</v>
      </c>
    </row>
    <row r="83" spans="1:20" ht="208" x14ac:dyDescent="0.2">
      <c r="A83">
        <v>3966</v>
      </c>
      <c r="B83" s="3" t="s">
        <v>3963</v>
      </c>
      <c r="C83" s="3" t="s">
        <v>8073</v>
      </c>
      <c r="D83" s="6">
        <v>7500</v>
      </c>
      <c r="E83" s="8">
        <v>45</v>
      </c>
      <c r="F83" t="s">
        <v>8220</v>
      </c>
      <c r="G83" t="s">
        <v>8223</v>
      </c>
      <c r="H83" t="s">
        <v>8245</v>
      </c>
      <c r="I83" s="10">
        <v>1406170740</v>
      </c>
      <c r="J83" s="10">
        <v>1402506278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 s="8">
        <v>22.5</v>
      </c>
      <c r="Q83" s="13" t="s">
        <v>8310</v>
      </c>
      <c r="R83" t="s">
        <v>8334</v>
      </c>
      <c r="S83" s="10">
        <v>41801.711550925924</v>
      </c>
      <c r="T83" s="10">
        <v>41844.124305555553</v>
      </c>
    </row>
    <row r="84" spans="1:20" ht="128" x14ac:dyDescent="0.2">
      <c r="A84">
        <v>3862</v>
      </c>
      <c r="B84" s="3" t="s">
        <v>3859</v>
      </c>
      <c r="C84" s="3" t="s">
        <v>7971</v>
      </c>
      <c r="D84" s="6">
        <v>7500</v>
      </c>
      <c r="E84" s="8">
        <v>1</v>
      </c>
      <c r="F84" t="s">
        <v>8220</v>
      </c>
      <c r="G84" t="s">
        <v>8223</v>
      </c>
      <c r="H84" t="s">
        <v>8245</v>
      </c>
      <c r="I84" s="10">
        <v>1473699540</v>
      </c>
      <c r="J84" s="10">
        <v>1472451356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 s="8">
        <v>1</v>
      </c>
      <c r="Q84" s="13" t="s">
        <v>8310</v>
      </c>
      <c r="R84" t="s">
        <v>8334</v>
      </c>
      <c r="S84" s="10">
        <v>42611.261064814811</v>
      </c>
      <c r="T84" s="10">
        <v>42625.707638888889</v>
      </c>
    </row>
    <row r="85" spans="1:20" ht="176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 s="10">
        <v>1414348166</v>
      </c>
      <c r="J85" s="10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 s="8">
        <v>45.84</v>
      </c>
      <c r="Q85" s="13" t="s">
        <v>8310</v>
      </c>
      <c r="R85" t="s">
        <v>8334</v>
      </c>
      <c r="S85" s="10">
        <v>41921.770439814813</v>
      </c>
      <c r="T85" s="10">
        <v>41938.770439814813</v>
      </c>
    </row>
    <row r="86" spans="1:20" ht="176" x14ac:dyDescent="0.2">
      <c r="A86">
        <v>3999</v>
      </c>
      <c r="B86" s="3" t="s">
        <v>3995</v>
      </c>
      <c r="C86" s="3" t="s">
        <v>8105</v>
      </c>
      <c r="D86" s="6">
        <v>7000</v>
      </c>
      <c r="E86" s="8">
        <v>1156</v>
      </c>
      <c r="F86" t="s">
        <v>8220</v>
      </c>
      <c r="G86" t="s">
        <v>8223</v>
      </c>
      <c r="H86" t="s">
        <v>8245</v>
      </c>
      <c r="I86" s="10">
        <v>1409514709</v>
      </c>
      <c r="J86" s="10">
        <v>1406058798</v>
      </c>
      <c r="K86" t="b">
        <v>0</v>
      </c>
      <c r="L86">
        <v>14</v>
      </c>
      <c r="M86" t="b">
        <v>0</v>
      </c>
      <c r="N86" t="s">
        <v>8269</v>
      </c>
      <c r="O86">
        <v>17</v>
      </c>
      <c r="P86" s="8">
        <v>82.57</v>
      </c>
      <c r="Q86" s="13" t="s">
        <v>8310</v>
      </c>
      <c r="R86" t="s">
        <v>8334</v>
      </c>
      <c r="S86" s="10">
        <v>41842.828680555554</v>
      </c>
      <c r="T86" s="10">
        <v>41882.827650462961</v>
      </c>
    </row>
    <row r="87" spans="1:20" ht="192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 s="10">
        <v>1468716180</v>
      </c>
      <c r="J87" s="10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 s="8">
        <v>91.83</v>
      </c>
      <c r="Q87" s="13" t="s">
        <v>8310</v>
      </c>
      <c r="R87" t="s">
        <v>8334</v>
      </c>
      <c r="S87" s="10">
        <v>42538.968310185184</v>
      </c>
      <c r="T87" s="10">
        <v>42568.029861111107</v>
      </c>
    </row>
    <row r="88" spans="1:20" ht="192" x14ac:dyDescent="0.2">
      <c r="A88">
        <v>3846</v>
      </c>
      <c r="B88" s="3" t="s">
        <v>3843</v>
      </c>
      <c r="C88" s="3" t="s">
        <v>7955</v>
      </c>
      <c r="D88" s="6">
        <v>7000</v>
      </c>
      <c r="E88" s="8">
        <v>189</v>
      </c>
      <c r="F88" t="s">
        <v>8220</v>
      </c>
      <c r="G88" t="s">
        <v>8223</v>
      </c>
      <c r="H88" t="s">
        <v>8245</v>
      </c>
      <c r="I88" s="10">
        <v>1412405940</v>
      </c>
      <c r="J88" s="10">
        <v>1409721542</v>
      </c>
      <c r="K88" t="b">
        <v>1</v>
      </c>
      <c r="L88">
        <v>8</v>
      </c>
      <c r="M88" t="b">
        <v>0</v>
      </c>
      <c r="N88" t="s">
        <v>8269</v>
      </c>
      <c r="O88">
        <v>3</v>
      </c>
      <c r="P88" s="8">
        <v>23.63</v>
      </c>
      <c r="Q88" s="13" t="s">
        <v>8310</v>
      </c>
      <c r="R88" t="s">
        <v>8334</v>
      </c>
      <c r="S88" s="10">
        <v>41885.221550925926</v>
      </c>
      <c r="T88" s="10">
        <v>41916.290972222225</v>
      </c>
    </row>
    <row r="89" spans="1:20" ht="224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 s="10">
        <v>1437331463</v>
      </c>
      <c r="J89" s="10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3" t="s">
        <v>8310</v>
      </c>
      <c r="R89" t="s">
        <v>8334</v>
      </c>
      <c r="S89" s="10">
        <v>42174.780821759254</v>
      </c>
      <c r="T89" s="10">
        <v>42204.780821759254</v>
      </c>
    </row>
    <row r="90" spans="1:20" ht="160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 s="10">
        <v>1458860363</v>
      </c>
      <c r="J90" s="1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 s="8">
        <v>0</v>
      </c>
      <c r="Q90" s="13" t="s">
        <v>8310</v>
      </c>
      <c r="R90" t="s">
        <v>8334</v>
      </c>
      <c r="S90" s="10">
        <v>42408.999571759254</v>
      </c>
      <c r="T90" s="10">
        <v>42453.957905092597</v>
      </c>
    </row>
    <row r="91" spans="1:20" ht="208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 s="10">
        <v>1450211116</v>
      </c>
      <c r="J91" s="10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 s="8">
        <v>59</v>
      </c>
      <c r="Q91" s="13" t="s">
        <v>8310</v>
      </c>
      <c r="R91" t="s">
        <v>8334</v>
      </c>
      <c r="S91" s="10">
        <v>42293.809212962966</v>
      </c>
      <c r="T91" s="10">
        <v>42353.85087962963</v>
      </c>
    </row>
    <row r="92" spans="1:20" ht="192" x14ac:dyDescent="0.2">
      <c r="A92">
        <v>4036</v>
      </c>
      <c r="B92" s="3" t="s">
        <v>4032</v>
      </c>
      <c r="C92" s="3" t="s">
        <v>7438</v>
      </c>
      <c r="D92" s="6">
        <v>6000</v>
      </c>
      <c r="E92" s="8">
        <v>2823</v>
      </c>
      <c r="F92" t="s">
        <v>8220</v>
      </c>
      <c r="G92" t="s">
        <v>8223</v>
      </c>
      <c r="H92" t="s">
        <v>8245</v>
      </c>
      <c r="I92" s="10">
        <v>1404253800</v>
      </c>
      <c r="J92" s="10">
        <v>1402784964</v>
      </c>
      <c r="K92" t="b">
        <v>0</v>
      </c>
      <c r="L92">
        <v>17</v>
      </c>
      <c r="M92" t="b">
        <v>0</v>
      </c>
      <c r="N92" t="s">
        <v>8269</v>
      </c>
      <c r="O92">
        <v>47</v>
      </c>
      <c r="P92" s="8">
        <v>166.06</v>
      </c>
      <c r="Q92" s="13" t="s">
        <v>8310</v>
      </c>
      <c r="R92" t="s">
        <v>8334</v>
      </c>
      <c r="S92" s="10">
        <v>41804.937083333331</v>
      </c>
      <c r="T92" s="10">
        <v>41821.9375</v>
      </c>
    </row>
    <row r="93" spans="1:20" ht="192" x14ac:dyDescent="0.2">
      <c r="A93">
        <v>3860</v>
      </c>
      <c r="B93" s="3" t="s">
        <v>3857</v>
      </c>
      <c r="C93" s="3" t="s">
        <v>7969</v>
      </c>
      <c r="D93" s="6">
        <v>6000</v>
      </c>
      <c r="E93" s="8">
        <v>1060</v>
      </c>
      <c r="F93" t="s">
        <v>8220</v>
      </c>
      <c r="G93" t="s">
        <v>8223</v>
      </c>
      <c r="H93" t="s">
        <v>8245</v>
      </c>
      <c r="I93" s="10">
        <v>1407858710</v>
      </c>
      <c r="J93" s="10">
        <v>1405266710</v>
      </c>
      <c r="K93" t="b">
        <v>0</v>
      </c>
      <c r="L93">
        <v>13</v>
      </c>
      <c r="M93" t="b">
        <v>0</v>
      </c>
      <c r="N93" t="s">
        <v>8269</v>
      </c>
      <c r="O93">
        <v>18</v>
      </c>
      <c r="P93" s="8">
        <v>81.540000000000006</v>
      </c>
      <c r="Q93" s="13" t="s">
        <v>8310</v>
      </c>
      <c r="R93" t="s">
        <v>8334</v>
      </c>
      <c r="S93" s="10">
        <v>41833.660995370366</v>
      </c>
      <c r="T93" s="10">
        <v>41863.660995370366</v>
      </c>
    </row>
    <row r="94" spans="1:20" ht="192" x14ac:dyDescent="0.2">
      <c r="A94">
        <v>2877</v>
      </c>
      <c r="B94" s="3" t="s">
        <v>2877</v>
      </c>
      <c r="C94" s="3" t="s">
        <v>6987</v>
      </c>
      <c r="D94" s="6">
        <v>6000</v>
      </c>
      <c r="E94" s="8">
        <v>650</v>
      </c>
      <c r="F94" t="s">
        <v>8220</v>
      </c>
      <c r="G94" t="s">
        <v>8223</v>
      </c>
      <c r="H94" t="s">
        <v>8245</v>
      </c>
      <c r="I94" s="10">
        <v>1480525200</v>
      </c>
      <c r="J94" s="10">
        <v>1477781724</v>
      </c>
      <c r="K94" t="b">
        <v>0</v>
      </c>
      <c r="L94">
        <v>6</v>
      </c>
      <c r="M94" t="b">
        <v>0</v>
      </c>
      <c r="N94" t="s">
        <v>8269</v>
      </c>
      <c r="O94">
        <v>11</v>
      </c>
      <c r="P94" s="8">
        <v>108.33</v>
      </c>
      <c r="Q94" s="13" t="s">
        <v>8310</v>
      </c>
      <c r="R94" t="s">
        <v>8334</v>
      </c>
      <c r="S94" s="10">
        <v>42672.955138888887</v>
      </c>
      <c r="T94" s="10">
        <v>42704.708333333328</v>
      </c>
    </row>
    <row r="95" spans="1:20" ht="240" x14ac:dyDescent="0.2">
      <c r="A95">
        <v>2906</v>
      </c>
      <c r="B95" s="3" t="s">
        <v>2906</v>
      </c>
      <c r="C95" s="3" t="s">
        <v>7016</v>
      </c>
      <c r="D95" s="6">
        <v>6000</v>
      </c>
      <c r="E95" s="8">
        <v>565</v>
      </c>
      <c r="F95" t="s">
        <v>8220</v>
      </c>
      <c r="G95" t="s">
        <v>8223</v>
      </c>
      <c r="H95" t="s">
        <v>8245</v>
      </c>
      <c r="I95" s="10">
        <v>1438390800</v>
      </c>
      <c r="J95" s="10">
        <v>1436888066</v>
      </c>
      <c r="K95" t="b">
        <v>0</v>
      </c>
      <c r="L95">
        <v>7</v>
      </c>
      <c r="M95" t="b">
        <v>0</v>
      </c>
      <c r="N95" t="s">
        <v>8269</v>
      </c>
      <c r="O95">
        <v>9</v>
      </c>
      <c r="P95" s="8">
        <v>80.709999999999994</v>
      </c>
      <c r="Q95" s="13" t="s">
        <v>8310</v>
      </c>
      <c r="R95" t="s">
        <v>8334</v>
      </c>
      <c r="S95" s="10">
        <v>42199.648912037039</v>
      </c>
      <c r="T95" s="10">
        <v>42217.041666666672</v>
      </c>
    </row>
    <row r="96" spans="1:20" ht="128" x14ac:dyDescent="0.2">
      <c r="A96">
        <v>3946</v>
      </c>
      <c r="B96" s="3" t="s">
        <v>3943</v>
      </c>
      <c r="C96" s="3" t="s">
        <v>8054</v>
      </c>
      <c r="D96" s="6">
        <v>6000</v>
      </c>
      <c r="E96" s="8">
        <v>195</v>
      </c>
      <c r="F96" t="s">
        <v>8220</v>
      </c>
      <c r="G96" t="s">
        <v>8223</v>
      </c>
      <c r="H96" t="s">
        <v>8245</v>
      </c>
      <c r="I96" s="10">
        <v>1425110400</v>
      </c>
      <c r="J96" s="10">
        <v>1422388822</v>
      </c>
      <c r="K96" t="b">
        <v>0</v>
      </c>
      <c r="L96">
        <v>5</v>
      </c>
      <c r="M96" t="b">
        <v>0</v>
      </c>
      <c r="N96" t="s">
        <v>8269</v>
      </c>
      <c r="O96">
        <v>3</v>
      </c>
      <c r="P96" s="8">
        <v>39</v>
      </c>
      <c r="Q96" s="13" t="s">
        <v>8310</v>
      </c>
      <c r="R96" t="s">
        <v>8334</v>
      </c>
      <c r="S96" s="10">
        <v>42031.833587962959</v>
      </c>
      <c r="T96" s="10">
        <v>42063.333333333328</v>
      </c>
    </row>
    <row r="97" spans="1:20" ht="192" x14ac:dyDescent="0.2">
      <c r="A97">
        <v>3910</v>
      </c>
      <c r="B97" s="3" t="s">
        <v>3907</v>
      </c>
      <c r="C97" s="3" t="s">
        <v>8018</v>
      </c>
      <c r="D97" s="6">
        <v>6000</v>
      </c>
      <c r="E97" s="8">
        <v>185</v>
      </c>
      <c r="F97" t="s">
        <v>8220</v>
      </c>
      <c r="G97" t="s">
        <v>8223</v>
      </c>
      <c r="H97" t="s">
        <v>8245</v>
      </c>
      <c r="I97" s="10">
        <v>1441649397</v>
      </c>
      <c r="J97" s="10">
        <v>1439057397</v>
      </c>
      <c r="K97" t="b">
        <v>0</v>
      </c>
      <c r="L97">
        <v>3</v>
      </c>
      <c r="M97" t="b">
        <v>0</v>
      </c>
      <c r="N97" t="s">
        <v>8269</v>
      </c>
      <c r="O97">
        <v>3</v>
      </c>
      <c r="P97" s="8">
        <v>61.67</v>
      </c>
      <c r="Q97" s="13" t="s">
        <v>8310</v>
      </c>
      <c r="R97" t="s">
        <v>8334</v>
      </c>
      <c r="S97" s="10">
        <v>42224.756909722222</v>
      </c>
      <c r="T97" s="10">
        <v>42254.756909722222</v>
      </c>
    </row>
    <row r="98" spans="1:20" ht="208" x14ac:dyDescent="0.2">
      <c r="A98">
        <v>3863</v>
      </c>
      <c r="B98" s="3" t="s">
        <v>3860</v>
      </c>
      <c r="C98" s="3" t="s">
        <v>7972</v>
      </c>
      <c r="D98" s="6">
        <v>6000</v>
      </c>
      <c r="E98" s="8">
        <v>0</v>
      </c>
      <c r="F98" t="s">
        <v>8220</v>
      </c>
      <c r="G98" t="s">
        <v>8223</v>
      </c>
      <c r="H98" t="s">
        <v>8245</v>
      </c>
      <c r="I98" s="10">
        <v>1446739905</v>
      </c>
      <c r="J98" s="10">
        <v>1441552305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 s="8">
        <v>0</v>
      </c>
      <c r="Q98" s="13" t="s">
        <v>8310</v>
      </c>
      <c r="R98" t="s">
        <v>8334</v>
      </c>
      <c r="S98" s="10">
        <v>42253.633159722223</v>
      </c>
      <c r="T98" s="10">
        <v>42313.674826388888</v>
      </c>
    </row>
    <row r="99" spans="1:20" ht="208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 s="10">
        <v>1413992210</v>
      </c>
      <c r="J99" s="10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 s="8">
        <v>38.33</v>
      </c>
      <c r="Q99" s="13" t="s">
        <v>8310</v>
      </c>
      <c r="R99" t="s">
        <v>8334</v>
      </c>
      <c r="S99" s="10">
        <v>41904.650578703702</v>
      </c>
      <c r="T99" s="10">
        <v>41934.650578703702</v>
      </c>
    </row>
    <row r="100" spans="1:20" ht="224" x14ac:dyDescent="0.2">
      <c r="A100">
        <v>2900</v>
      </c>
      <c r="B100" s="3" t="s">
        <v>2900</v>
      </c>
      <c r="C100" s="3" t="s">
        <v>7010</v>
      </c>
      <c r="D100" s="6">
        <v>5500</v>
      </c>
      <c r="E100" s="8">
        <v>3405</v>
      </c>
      <c r="F100" t="s">
        <v>8220</v>
      </c>
      <c r="G100" t="s">
        <v>8223</v>
      </c>
      <c r="H100" t="s">
        <v>8245</v>
      </c>
      <c r="I100" s="10">
        <v>1407562632</v>
      </c>
      <c r="J100" s="10">
        <v>1404970632</v>
      </c>
      <c r="K100" t="b">
        <v>0</v>
      </c>
      <c r="L100">
        <v>7</v>
      </c>
      <c r="M100" t="b">
        <v>0</v>
      </c>
      <c r="N100" t="s">
        <v>8269</v>
      </c>
      <c r="O100">
        <v>62</v>
      </c>
      <c r="P100" s="8">
        <v>486.43</v>
      </c>
      <c r="Q100" s="13" t="s">
        <v>8310</v>
      </c>
      <c r="R100" t="s">
        <v>8334</v>
      </c>
      <c r="S100" s="10">
        <v>41830.234166666669</v>
      </c>
      <c r="T100" s="10">
        <v>41860.234166666669</v>
      </c>
    </row>
    <row r="101" spans="1:20" ht="224" x14ac:dyDescent="0.2">
      <c r="A101">
        <v>3731</v>
      </c>
      <c r="B101" s="3" t="s">
        <v>3728</v>
      </c>
      <c r="C101" s="3" t="s">
        <v>7841</v>
      </c>
      <c r="D101" s="6">
        <v>5500</v>
      </c>
      <c r="E101" s="8">
        <v>620</v>
      </c>
      <c r="F101" t="s">
        <v>8220</v>
      </c>
      <c r="G101" t="s">
        <v>8223</v>
      </c>
      <c r="H101" t="s">
        <v>8245</v>
      </c>
      <c r="I101" s="10">
        <v>1420860180</v>
      </c>
      <c r="J101" s="10">
        <v>1418234646</v>
      </c>
      <c r="K101" t="b">
        <v>0</v>
      </c>
      <c r="L101">
        <v>12</v>
      </c>
      <c r="M101" t="b">
        <v>0</v>
      </c>
      <c r="N101" t="s">
        <v>8269</v>
      </c>
      <c r="O101">
        <v>11</v>
      </c>
      <c r="P101" s="8">
        <v>51.67</v>
      </c>
      <c r="Q101" s="13" t="s">
        <v>8310</v>
      </c>
      <c r="R101" t="s">
        <v>8334</v>
      </c>
      <c r="S101" s="10">
        <v>41983.752847222218</v>
      </c>
      <c r="T101" s="10">
        <v>42014.140972222223</v>
      </c>
    </row>
    <row r="102" spans="1:20" ht="192" x14ac:dyDescent="0.2">
      <c r="A102">
        <v>2892</v>
      </c>
      <c r="B102" s="3" t="s">
        <v>2892</v>
      </c>
      <c r="C102" s="3" t="s">
        <v>7002</v>
      </c>
      <c r="D102" s="6">
        <v>5500</v>
      </c>
      <c r="E102" s="8">
        <v>500</v>
      </c>
      <c r="F102" t="s">
        <v>8220</v>
      </c>
      <c r="G102" t="s">
        <v>8223</v>
      </c>
      <c r="H102" t="s">
        <v>8245</v>
      </c>
      <c r="I102" s="10">
        <v>1409000400</v>
      </c>
      <c r="J102" s="10">
        <v>1408381704</v>
      </c>
      <c r="K102" t="b">
        <v>0</v>
      </c>
      <c r="L102">
        <v>17</v>
      </c>
      <c r="M102" t="b">
        <v>0</v>
      </c>
      <c r="N102" t="s">
        <v>8269</v>
      </c>
      <c r="O102">
        <v>9</v>
      </c>
      <c r="P102" s="8">
        <v>29.41</v>
      </c>
      <c r="Q102" s="13" t="s">
        <v>8310</v>
      </c>
      <c r="R102" t="s">
        <v>8334</v>
      </c>
      <c r="S102" s="10">
        <v>41869.714166666665</v>
      </c>
      <c r="T102" s="10">
        <v>41876.875</v>
      </c>
    </row>
    <row r="103" spans="1:20" ht="224" x14ac:dyDescent="0.2">
      <c r="A103">
        <v>3941</v>
      </c>
      <c r="B103" s="3" t="s">
        <v>3938</v>
      </c>
      <c r="C103" s="3" t="s">
        <v>8049</v>
      </c>
      <c r="D103" s="6">
        <v>5500</v>
      </c>
      <c r="E103" s="8">
        <v>50</v>
      </c>
      <c r="F103" t="s">
        <v>8220</v>
      </c>
      <c r="G103" t="s">
        <v>8223</v>
      </c>
      <c r="H103" t="s">
        <v>8245</v>
      </c>
      <c r="I103" s="10">
        <v>1416877200</v>
      </c>
      <c r="J103" s="10">
        <v>1414505137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 s="8">
        <v>25</v>
      </c>
      <c r="Q103" s="13" t="s">
        <v>8310</v>
      </c>
      <c r="R103" t="s">
        <v>8334</v>
      </c>
      <c r="S103" s="10">
        <v>41940.587233796294</v>
      </c>
      <c r="T103" s="10">
        <v>41968.041666666672</v>
      </c>
    </row>
    <row r="104" spans="1:20" ht="192" x14ac:dyDescent="0.2">
      <c r="A104">
        <v>2881</v>
      </c>
      <c r="B104" s="3" t="s">
        <v>2881</v>
      </c>
      <c r="C104" s="3" t="s">
        <v>6991</v>
      </c>
      <c r="D104" s="6">
        <v>5500</v>
      </c>
      <c r="E104" s="8">
        <v>0</v>
      </c>
      <c r="F104" t="s">
        <v>8220</v>
      </c>
      <c r="G104" t="s">
        <v>8223</v>
      </c>
      <c r="H104" t="s">
        <v>8245</v>
      </c>
      <c r="I104" s="10">
        <v>1417620036</v>
      </c>
      <c r="J104" s="10">
        <v>1412432436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 s="8">
        <v>0</v>
      </c>
      <c r="Q104" s="13" t="s">
        <v>8310</v>
      </c>
      <c r="R104" t="s">
        <v>8334</v>
      </c>
      <c r="S104" s="10">
        <v>41916.597638888888</v>
      </c>
      <c r="T104" s="10">
        <v>41976.639305555553</v>
      </c>
    </row>
    <row r="105" spans="1:20" ht="192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 s="10">
        <v>1461543600</v>
      </c>
      <c r="J105" s="10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 s="8">
        <v>0</v>
      </c>
      <c r="Q105" s="13" t="s">
        <v>8310</v>
      </c>
      <c r="R105" t="s">
        <v>8334</v>
      </c>
      <c r="S105" s="10">
        <v>42457.932025462964</v>
      </c>
      <c r="T105" s="10">
        <v>42485.013888888891</v>
      </c>
    </row>
    <row r="106" spans="1:20" ht="208" x14ac:dyDescent="0.2">
      <c r="A106">
        <v>3973</v>
      </c>
      <c r="B106" s="3" t="s">
        <v>3970</v>
      </c>
      <c r="C106" s="3" t="s">
        <v>8080</v>
      </c>
      <c r="D106" s="6">
        <v>5000</v>
      </c>
      <c r="E106" s="8">
        <v>3905</v>
      </c>
      <c r="F106" t="s">
        <v>8220</v>
      </c>
      <c r="G106" t="s">
        <v>8223</v>
      </c>
      <c r="H106" t="s">
        <v>8245</v>
      </c>
      <c r="I106" s="10">
        <v>1462766400</v>
      </c>
      <c r="J106" s="10">
        <v>1460219110</v>
      </c>
      <c r="K106" t="b">
        <v>0</v>
      </c>
      <c r="L106">
        <v>37</v>
      </c>
      <c r="M106" t="b">
        <v>0</v>
      </c>
      <c r="N106" t="s">
        <v>8269</v>
      </c>
      <c r="O106">
        <v>78</v>
      </c>
      <c r="P106" s="8">
        <v>105.54</v>
      </c>
      <c r="Q106" s="13" t="s">
        <v>8310</v>
      </c>
      <c r="R106" t="s">
        <v>8334</v>
      </c>
      <c r="S106" s="10">
        <v>42469.68414351852</v>
      </c>
      <c r="T106" s="10">
        <v>42499.166666666672</v>
      </c>
    </row>
    <row r="107" spans="1:20" ht="208" x14ac:dyDescent="0.2">
      <c r="A107">
        <v>4106</v>
      </c>
      <c r="B107" s="3" t="s">
        <v>4102</v>
      </c>
      <c r="C107" s="3" t="s">
        <v>8209</v>
      </c>
      <c r="D107" s="6">
        <v>5000</v>
      </c>
      <c r="E107" s="8">
        <v>3530</v>
      </c>
      <c r="F107" t="s">
        <v>8220</v>
      </c>
      <c r="G107" t="s">
        <v>8223</v>
      </c>
      <c r="H107" t="s">
        <v>8245</v>
      </c>
      <c r="I107" s="10">
        <v>1427936400</v>
      </c>
      <c r="J107" s="10">
        <v>1424221866</v>
      </c>
      <c r="K107" t="b">
        <v>0</v>
      </c>
      <c r="L107">
        <v>33</v>
      </c>
      <c r="M107" t="b">
        <v>0</v>
      </c>
      <c r="N107" t="s">
        <v>8269</v>
      </c>
      <c r="O107">
        <v>71</v>
      </c>
      <c r="P107" s="8">
        <v>106.97</v>
      </c>
      <c r="Q107" s="13" t="s">
        <v>8310</v>
      </c>
      <c r="R107" t="s">
        <v>8334</v>
      </c>
      <c r="S107" s="10">
        <v>42053.049375000002</v>
      </c>
      <c r="T107" s="10">
        <v>42096.041666666672</v>
      </c>
    </row>
    <row r="108" spans="1:20" ht="208" x14ac:dyDescent="0.2">
      <c r="A108">
        <v>4067</v>
      </c>
      <c r="B108" s="3" t="s">
        <v>4063</v>
      </c>
      <c r="C108" s="3" t="s">
        <v>7998</v>
      </c>
      <c r="D108" s="6">
        <v>5000</v>
      </c>
      <c r="E108" s="8">
        <v>3045</v>
      </c>
      <c r="F108" t="s">
        <v>8220</v>
      </c>
      <c r="G108" t="s">
        <v>8223</v>
      </c>
      <c r="H108" t="s">
        <v>8245</v>
      </c>
      <c r="I108" s="10">
        <v>1443408550</v>
      </c>
      <c r="J108" s="10">
        <v>1439952550</v>
      </c>
      <c r="K108" t="b">
        <v>0</v>
      </c>
      <c r="L108">
        <v>17</v>
      </c>
      <c r="M108" t="b">
        <v>0</v>
      </c>
      <c r="N108" t="s">
        <v>8269</v>
      </c>
      <c r="O108">
        <v>61</v>
      </c>
      <c r="P108" s="8">
        <v>179.12</v>
      </c>
      <c r="Q108" s="13" t="s">
        <v>8310</v>
      </c>
      <c r="R108" t="s">
        <v>8334</v>
      </c>
      <c r="S108" s="10">
        <v>42235.117476851854</v>
      </c>
      <c r="T108" s="10">
        <v>42275.117476851854</v>
      </c>
    </row>
    <row r="109" spans="1:20" ht="176" x14ac:dyDescent="0.2">
      <c r="A109">
        <v>3943</v>
      </c>
      <c r="B109" s="3" t="s">
        <v>3940</v>
      </c>
      <c r="C109" s="3" t="s">
        <v>8051</v>
      </c>
      <c r="D109" s="6">
        <v>5000</v>
      </c>
      <c r="E109" s="8">
        <v>1782</v>
      </c>
      <c r="F109" t="s">
        <v>8220</v>
      </c>
      <c r="G109" t="s">
        <v>8223</v>
      </c>
      <c r="H109" t="s">
        <v>8245</v>
      </c>
      <c r="I109" s="10">
        <v>1446483000</v>
      </c>
      <c r="J109" s="10">
        <v>1443811268</v>
      </c>
      <c r="K109" t="b">
        <v>0</v>
      </c>
      <c r="L109">
        <v>13</v>
      </c>
      <c r="M109" t="b">
        <v>0</v>
      </c>
      <c r="N109" t="s">
        <v>8269</v>
      </c>
      <c r="O109">
        <v>36</v>
      </c>
      <c r="P109" s="8">
        <v>137.08000000000001</v>
      </c>
      <c r="Q109" s="13" t="s">
        <v>8310</v>
      </c>
      <c r="R109" t="s">
        <v>8334</v>
      </c>
      <c r="S109" s="10">
        <v>42279.778564814813</v>
      </c>
      <c r="T109" s="10">
        <v>42310.701388888891</v>
      </c>
    </row>
    <row r="110" spans="1:20" ht="208" x14ac:dyDescent="0.2">
      <c r="A110">
        <v>2918</v>
      </c>
      <c r="B110" s="3" t="s">
        <v>2918</v>
      </c>
      <c r="C110" s="3" t="s">
        <v>7028</v>
      </c>
      <c r="D110" s="6">
        <v>5000</v>
      </c>
      <c r="E110" s="8">
        <v>1362</v>
      </c>
      <c r="F110" t="s">
        <v>8220</v>
      </c>
      <c r="G110" t="s">
        <v>8223</v>
      </c>
      <c r="H110" t="s">
        <v>8245</v>
      </c>
      <c r="I110" s="10">
        <v>1446131207</v>
      </c>
      <c r="J110" s="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v>27</v>
      </c>
      <c r="P110" s="8">
        <v>68.099999999999994</v>
      </c>
      <c r="Q110" s="13" t="s">
        <v>8310</v>
      </c>
      <c r="R110" t="s">
        <v>8334</v>
      </c>
      <c r="S110" s="10">
        <v>42278.629710648151</v>
      </c>
      <c r="T110" s="10">
        <v>42306.629710648151</v>
      </c>
    </row>
    <row r="111" spans="1:20" ht="192" x14ac:dyDescent="0.2">
      <c r="A111">
        <v>3843</v>
      </c>
      <c r="B111" s="3" t="s">
        <v>3840</v>
      </c>
      <c r="C111" s="3" t="s">
        <v>7952</v>
      </c>
      <c r="D111" s="6">
        <v>5000</v>
      </c>
      <c r="E111" s="8">
        <v>1065</v>
      </c>
      <c r="F111" t="s">
        <v>8220</v>
      </c>
      <c r="G111" t="s">
        <v>8223</v>
      </c>
      <c r="H111" t="s">
        <v>8245</v>
      </c>
      <c r="I111" s="10">
        <v>1401587064</v>
      </c>
      <c r="J111" s="10">
        <v>1399427064</v>
      </c>
      <c r="K111" t="b">
        <v>1</v>
      </c>
      <c r="L111">
        <v>19</v>
      </c>
      <c r="M111" t="b">
        <v>0</v>
      </c>
      <c r="N111" t="s">
        <v>8269</v>
      </c>
      <c r="O111">
        <v>21</v>
      </c>
      <c r="P111" s="8">
        <v>56.05</v>
      </c>
      <c r="Q111" s="13" t="s">
        <v>8310</v>
      </c>
      <c r="R111" t="s">
        <v>8334</v>
      </c>
      <c r="S111" s="10">
        <v>41766.072500000002</v>
      </c>
      <c r="T111" s="10">
        <v>41791.072500000002</v>
      </c>
    </row>
    <row r="112" spans="1:20" ht="192" x14ac:dyDescent="0.2">
      <c r="A112">
        <v>2870</v>
      </c>
      <c r="B112" s="3" t="s">
        <v>2870</v>
      </c>
      <c r="C112" s="3" t="s">
        <v>6980</v>
      </c>
      <c r="D112" s="6">
        <v>5000</v>
      </c>
      <c r="E112" s="8">
        <v>750</v>
      </c>
      <c r="F112" t="s">
        <v>8220</v>
      </c>
      <c r="G112" t="s">
        <v>8223</v>
      </c>
      <c r="H112" t="s">
        <v>8245</v>
      </c>
      <c r="I112" s="10">
        <v>1400301165</v>
      </c>
      <c r="J112" s="10">
        <v>1397709165</v>
      </c>
      <c r="K112" t="b">
        <v>0</v>
      </c>
      <c r="L112">
        <v>9</v>
      </c>
      <c r="M112" t="b">
        <v>0</v>
      </c>
      <c r="N112" t="s">
        <v>8269</v>
      </c>
      <c r="O112">
        <v>15</v>
      </c>
      <c r="P112" s="8">
        <v>83.33</v>
      </c>
      <c r="Q112" s="13" t="s">
        <v>8310</v>
      </c>
      <c r="R112" t="s">
        <v>8334</v>
      </c>
      <c r="S112" s="10">
        <v>41746.189409722225</v>
      </c>
      <c r="T112" s="10">
        <v>41776.189409722225</v>
      </c>
    </row>
    <row r="113" spans="1:20" ht="224" x14ac:dyDescent="0.2">
      <c r="A113">
        <v>3928</v>
      </c>
      <c r="B113" s="3" t="s">
        <v>3925</v>
      </c>
      <c r="C113" s="3" t="s">
        <v>8036</v>
      </c>
      <c r="D113" s="6">
        <v>5000</v>
      </c>
      <c r="E113" s="8">
        <v>651</v>
      </c>
      <c r="F113" t="s">
        <v>8220</v>
      </c>
      <c r="G113" t="s">
        <v>8223</v>
      </c>
      <c r="H113" t="s">
        <v>8245</v>
      </c>
      <c r="I113" s="10">
        <v>1444971540</v>
      </c>
      <c r="J113" s="10">
        <v>1442593427</v>
      </c>
      <c r="K113" t="b">
        <v>0</v>
      </c>
      <c r="L113">
        <v>7</v>
      </c>
      <c r="M113" t="b">
        <v>0</v>
      </c>
      <c r="N113" t="s">
        <v>8269</v>
      </c>
      <c r="O113">
        <v>13</v>
      </c>
      <c r="P113" s="8">
        <v>93</v>
      </c>
      <c r="Q113" s="13" t="s">
        <v>8310</v>
      </c>
      <c r="R113" t="s">
        <v>8334</v>
      </c>
      <c r="S113" s="10">
        <v>42265.683182870373</v>
      </c>
      <c r="T113" s="10">
        <v>42293.207638888889</v>
      </c>
    </row>
    <row r="114" spans="1:20" ht="208" x14ac:dyDescent="0.2">
      <c r="A114">
        <v>3934</v>
      </c>
      <c r="B114" s="3" t="s">
        <v>3931</v>
      </c>
      <c r="C114" s="3" t="s">
        <v>8042</v>
      </c>
      <c r="D114" s="6">
        <v>5000</v>
      </c>
      <c r="E114" s="8">
        <v>550</v>
      </c>
      <c r="F114" t="s">
        <v>8220</v>
      </c>
      <c r="G114" t="s">
        <v>8223</v>
      </c>
      <c r="H114" t="s">
        <v>8245</v>
      </c>
      <c r="I114" s="10">
        <v>1443704400</v>
      </c>
      <c r="J114" s="10">
        <v>1439827639</v>
      </c>
      <c r="K114" t="b">
        <v>0</v>
      </c>
      <c r="L114">
        <v>12</v>
      </c>
      <c r="M114" t="b">
        <v>0</v>
      </c>
      <c r="N114" t="s">
        <v>8269</v>
      </c>
      <c r="O114">
        <v>11</v>
      </c>
      <c r="P114" s="8">
        <v>45.83</v>
      </c>
      <c r="Q114" s="13" t="s">
        <v>8310</v>
      </c>
      <c r="R114" t="s">
        <v>8334</v>
      </c>
      <c r="S114" s="10">
        <v>42233.671747685185</v>
      </c>
      <c r="T114" s="10">
        <v>42278.541666666672</v>
      </c>
    </row>
    <row r="115" spans="1:20" ht="160" x14ac:dyDescent="0.2">
      <c r="A115">
        <v>3968</v>
      </c>
      <c r="B115" s="3" t="s">
        <v>3965</v>
      </c>
      <c r="C115" s="3" t="s">
        <v>8075</v>
      </c>
      <c r="D115" s="6">
        <v>5000</v>
      </c>
      <c r="E115" s="8">
        <v>527</v>
      </c>
      <c r="F115" t="s">
        <v>8220</v>
      </c>
      <c r="G115" t="s">
        <v>8223</v>
      </c>
      <c r="H115" t="s">
        <v>8245</v>
      </c>
      <c r="I115" s="10">
        <v>1463945673</v>
      </c>
      <c r="J115" s="10">
        <v>1458761673</v>
      </c>
      <c r="K115" t="b">
        <v>0</v>
      </c>
      <c r="L115">
        <v>11</v>
      </c>
      <c r="M115" t="b">
        <v>0</v>
      </c>
      <c r="N115" t="s">
        <v>8269</v>
      </c>
      <c r="O115">
        <v>11</v>
      </c>
      <c r="P115" s="8">
        <v>47.91</v>
      </c>
      <c r="Q115" s="13" t="s">
        <v>8310</v>
      </c>
      <c r="R115" t="s">
        <v>8334</v>
      </c>
      <c r="S115" s="10">
        <v>42452.815659722226</v>
      </c>
      <c r="T115" s="10">
        <v>42512.815659722226</v>
      </c>
    </row>
    <row r="116" spans="1:20" ht="208" x14ac:dyDescent="0.2">
      <c r="A116">
        <v>3729</v>
      </c>
      <c r="B116" s="3" t="s">
        <v>3726</v>
      </c>
      <c r="C116" s="3" t="s">
        <v>7839</v>
      </c>
      <c r="D116" s="6">
        <v>5000</v>
      </c>
      <c r="E116" s="8">
        <v>362</v>
      </c>
      <c r="F116" t="s">
        <v>8220</v>
      </c>
      <c r="G116" t="s">
        <v>8223</v>
      </c>
      <c r="H116" t="s">
        <v>8245</v>
      </c>
      <c r="I116" s="10">
        <v>1427082912</v>
      </c>
      <c r="J116" s="10">
        <v>1423198512</v>
      </c>
      <c r="K116" t="b">
        <v>0</v>
      </c>
      <c r="L116">
        <v>5</v>
      </c>
      <c r="M116" t="b">
        <v>0</v>
      </c>
      <c r="N116" t="s">
        <v>8269</v>
      </c>
      <c r="O116">
        <v>7</v>
      </c>
      <c r="P116" s="8">
        <v>72.400000000000006</v>
      </c>
      <c r="Q116" s="13" t="s">
        <v>8310</v>
      </c>
      <c r="R116" t="s">
        <v>8334</v>
      </c>
      <c r="S116" s="10">
        <v>42041.205000000002</v>
      </c>
      <c r="T116" s="10">
        <v>42086.16333333333</v>
      </c>
    </row>
    <row r="117" spans="1:20" ht="192" x14ac:dyDescent="0.2">
      <c r="A117">
        <v>2874</v>
      </c>
      <c r="B117" s="3" t="s">
        <v>2874</v>
      </c>
      <c r="C117" s="3" t="s">
        <v>6984</v>
      </c>
      <c r="D117" s="6">
        <v>5000</v>
      </c>
      <c r="E117" s="8">
        <v>271</v>
      </c>
      <c r="F117" t="s">
        <v>8220</v>
      </c>
      <c r="G117" t="s">
        <v>8223</v>
      </c>
      <c r="H117" t="s">
        <v>8245</v>
      </c>
      <c r="I117" s="10">
        <v>1484684186</v>
      </c>
      <c r="J117" s="10">
        <v>1482092186</v>
      </c>
      <c r="K117" t="b">
        <v>0</v>
      </c>
      <c r="L117">
        <v>3</v>
      </c>
      <c r="M117" t="b">
        <v>0</v>
      </c>
      <c r="N117" t="s">
        <v>8269</v>
      </c>
      <c r="O117">
        <v>5</v>
      </c>
      <c r="P117" s="8">
        <v>90.33</v>
      </c>
      <c r="Q117" s="13" t="s">
        <v>8310</v>
      </c>
      <c r="R117" t="s">
        <v>8334</v>
      </c>
      <c r="S117" s="10">
        <v>42722.84474537037</v>
      </c>
      <c r="T117" s="10">
        <v>42752.84474537037</v>
      </c>
    </row>
    <row r="118" spans="1:20" ht="208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 s="10">
        <v>1406913120</v>
      </c>
      <c r="J118" s="10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 s="8">
        <v>65</v>
      </c>
      <c r="Q118" s="13" t="s">
        <v>8310</v>
      </c>
      <c r="R118" t="s">
        <v>8334</v>
      </c>
      <c r="S118" s="10">
        <v>41829.73715277778</v>
      </c>
      <c r="T118" s="10">
        <v>41852.716666666667</v>
      </c>
    </row>
    <row r="119" spans="1:20" ht="208" x14ac:dyDescent="0.2">
      <c r="A119">
        <v>4089</v>
      </c>
      <c r="B119" s="3" t="s">
        <v>4085</v>
      </c>
      <c r="C119" s="3" t="s">
        <v>8192</v>
      </c>
      <c r="D119" s="6">
        <v>5000</v>
      </c>
      <c r="E119" s="8">
        <v>240</v>
      </c>
      <c r="F119" t="s">
        <v>8220</v>
      </c>
      <c r="G119" t="s">
        <v>8223</v>
      </c>
      <c r="H119" t="s">
        <v>8245</v>
      </c>
      <c r="I119" s="10">
        <v>1433093700</v>
      </c>
      <c r="J119" s="10">
        <v>1430242488</v>
      </c>
      <c r="K119" t="b">
        <v>0</v>
      </c>
      <c r="L119">
        <v>8</v>
      </c>
      <c r="M119" t="b">
        <v>0</v>
      </c>
      <c r="N119" t="s">
        <v>8269</v>
      </c>
      <c r="O119">
        <v>5</v>
      </c>
      <c r="P119" s="8">
        <v>30</v>
      </c>
      <c r="Q119" s="13" t="s">
        <v>8310</v>
      </c>
      <c r="R119" t="s">
        <v>8334</v>
      </c>
      <c r="S119" s="10">
        <v>42122.732499999998</v>
      </c>
      <c r="T119" s="10">
        <v>42155.732638888891</v>
      </c>
    </row>
    <row r="120" spans="1:20" ht="192" x14ac:dyDescent="0.2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 s="10">
        <v>1420938000</v>
      </c>
      <c r="J120" s="1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 s="8">
        <v>27.5</v>
      </c>
      <c r="Q120" s="13" t="s">
        <v>8310</v>
      </c>
      <c r="R120" t="s">
        <v>8334</v>
      </c>
      <c r="S120" s="10">
        <v>41991.022488425922</v>
      </c>
      <c r="T120" s="10">
        <v>42015.041666666672</v>
      </c>
    </row>
    <row r="121" spans="1:20" ht="192" x14ac:dyDescent="0.2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t="s">
        <v>8220</v>
      </c>
      <c r="G121" t="s">
        <v>8223</v>
      </c>
      <c r="H121" t="s">
        <v>8245</v>
      </c>
      <c r="I121" s="10">
        <v>1409980144</v>
      </c>
      <c r="J121" s="10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 s="8">
        <v>25</v>
      </c>
      <c r="Q121" s="13" t="s">
        <v>8310</v>
      </c>
      <c r="R121" t="s">
        <v>8334</v>
      </c>
      <c r="S121" s="10">
        <v>41858.214629629627</v>
      </c>
      <c r="T121" s="10">
        <v>41888.214629629627</v>
      </c>
    </row>
    <row r="122" spans="1:20" ht="176" x14ac:dyDescent="0.2">
      <c r="A122">
        <v>2852</v>
      </c>
      <c r="B122" s="3" t="s">
        <v>2852</v>
      </c>
      <c r="C122" s="3" t="s">
        <v>6962</v>
      </c>
      <c r="D122" s="6">
        <v>5000</v>
      </c>
      <c r="E122" s="8">
        <v>95</v>
      </c>
      <c r="F122" t="s">
        <v>8220</v>
      </c>
      <c r="G122" t="s">
        <v>8223</v>
      </c>
      <c r="H122" t="s">
        <v>8245</v>
      </c>
      <c r="I122" s="10">
        <v>1403312703</v>
      </c>
      <c r="J122" s="10">
        <v>1400720703</v>
      </c>
      <c r="K122" t="b">
        <v>0</v>
      </c>
      <c r="L122">
        <v>6</v>
      </c>
      <c r="M122" t="b">
        <v>0</v>
      </c>
      <c r="N122" t="s">
        <v>8269</v>
      </c>
      <c r="O122">
        <v>2</v>
      </c>
      <c r="P122" s="8">
        <v>15.83</v>
      </c>
      <c r="Q122" s="13" t="s">
        <v>8310</v>
      </c>
      <c r="R122" t="s">
        <v>8334</v>
      </c>
      <c r="S122" s="10">
        <v>41781.045173611114</v>
      </c>
      <c r="T122" s="10">
        <v>41811.045173611114</v>
      </c>
    </row>
    <row r="123" spans="1:20" ht="208" x14ac:dyDescent="0.2">
      <c r="A123">
        <v>3864</v>
      </c>
      <c r="B123" s="3" t="s">
        <v>3861</v>
      </c>
      <c r="C123" s="3" t="s">
        <v>7973</v>
      </c>
      <c r="D123" s="6">
        <v>5000</v>
      </c>
      <c r="E123" s="8">
        <v>60</v>
      </c>
      <c r="F123" t="s">
        <v>8220</v>
      </c>
      <c r="G123" t="s">
        <v>8223</v>
      </c>
      <c r="H123" t="s">
        <v>8245</v>
      </c>
      <c r="I123" s="10">
        <v>1447799054</v>
      </c>
      <c r="J123" s="10">
        <v>1445203454</v>
      </c>
      <c r="K123" t="b">
        <v>0</v>
      </c>
      <c r="L123">
        <v>3</v>
      </c>
      <c r="M123" t="b">
        <v>0</v>
      </c>
      <c r="N123" t="s">
        <v>8269</v>
      </c>
      <c r="O123">
        <v>1</v>
      </c>
      <c r="P123" s="8">
        <v>20</v>
      </c>
      <c r="Q123" s="13" t="s">
        <v>8310</v>
      </c>
      <c r="R123" t="s">
        <v>8334</v>
      </c>
      <c r="S123" s="10">
        <v>42295.891828703709</v>
      </c>
      <c r="T123" s="10">
        <v>42325.933495370366</v>
      </c>
    </row>
    <row r="124" spans="1:20" ht="192" x14ac:dyDescent="0.2">
      <c r="A124">
        <v>2866</v>
      </c>
      <c r="B124" s="3" t="s">
        <v>2866</v>
      </c>
      <c r="C124" s="3" t="s">
        <v>6976</v>
      </c>
      <c r="D124" s="6">
        <v>5000</v>
      </c>
      <c r="E124" s="8">
        <v>45</v>
      </c>
      <c r="F124" t="s">
        <v>8220</v>
      </c>
      <c r="G124" t="s">
        <v>8223</v>
      </c>
      <c r="H124" t="s">
        <v>8245</v>
      </c>
      <c r="I124" s="10">
        <v>1476482400</v>
      </c>
      <c r="J124" s="10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 s="8">
        <v>22.5</v>
      </c>
      <c r="Q124" s="13" t="s">
        <v>8310</v>
      </c>
      <c r="R124" t="s">
        <v>8334</v>
      </c>
      <c r="S124" s="10">
        <v>42627.955104166671</v>
      </c>
      <c r="T124" s="10">
        <v>42657.916666666672</v>
      </c>
    </row>
    <row r="125" spans="1:20" ht="208" x14ac:dyDescent="0.2">
      <c r="A125">
        <v>2903</v>
      </c>
      <c r="B125" s="3" t="s">
        <v>2903</v>
      </c>
      <c r="C125" s="3" t="s">
        <v>7013</v>
      </c>
      <c r="D125" s="6">
        <v>5000</v>
      </c>
      <c r="E125" s="8">
        <v>39</v>
      </c>
      <c r="F125" t="s">
        <v>8220</v>
      </c>
      <c r="G125" t="s">
        <v>8223</v>
      </c>
      <c r="H125" t="s">
        <v>8245</v>
      </c>
      <c r="I125" s="10">
        <v>1441771218</v>
      </c>
      <c r="J125" s="10">
        <v>1436587218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 s="8">
        <v>9.75</v>
      </c>
      <c r="Q125" s="13" t="s">
        <v>8310</v>
      </c>
      <c r="R125" t="s">
        <v>8334</v>
      </c>
      <c r="S125" s="10">
        <v>42196.166874999995</v>
      </c>
      <c r="T125" s="10">
        <v>42256.166874999995</v>
      </c>
    </row>
    <row r="126" spans="1:20" ht="80" x14ac:dyDescent="0.2">
      <c r="A126">
        <v>2893</v>
      </c>
      <c r="B126" s="3" t="s">
        <v>2893</v>
      </c>
      <c r="C126" s="3" t="s">
        <v>7003</v>
      </c>
      <c r="D126" s="6">
        <v>5000</v>
      </c>
      <c r="E126" s="8">
        <v>25</v>
      </c>
      <c r="F126" t="s">
        <v>8220</v>
      </c>
      <c r="G126" t="s">
        <v>8223</v>
      </c>
      <c r="H126" t="s">
        <v>8245</v>
      </c>
      <c r="I126" s="10">
        <v>1420768800</v>
      </c>
      <c r="J126" s="10">
        <v>1415644395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8">
        <v>12.5</v>
      </c>
      <c r="Q126" s="13" t="s">
        <v>8310</v>
      </c>
      <c r="R126" t="s">
        <v>8334</v>
      </c>
      <c r="S126" s="10">
        <v>41953.773090277777</v>
      </c>
      <c r="T126" s="10">
        <v>42013.083333333328</v>
      </c>
    </row>
    <row r="127" spans="1:20" ht="208" x14ac:dyDescent="0.2">
      <c r="A127">
        <v>3940</v>
      </c>
      <c r="B127" s="3" t="s">
        <v>3937</v>
      </c>
      <c r="C127" s="3" t="s">
        <v>8048</v>
      </c>
      <c r="D127" s="6">
        <v>5000</v>
      </c>
      <c r="E127" s="8">
        <v>11</v>
      </c>
      <c r="F127" t="s">
        <v>8220</v>
      </c>
      <c r="G127" t="s">
        <v>8223</v>
      </c>
      <c r="H127" t="s">
        <v>8245</v>
      </c>
      <c r="I127" s="10">
        <v>1420199351</v>
      </c>
      <c r="J127" s="10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 s="8">
        <v>5.5</v>
      </c>
      <c r="Q127" s="13" t="s">
        <v>8310</v>
      </c>
      <c r="R127" t="s">
        <v>8334</v>
      </c>
      <c r="S127" s="10">
        <v>41961.492488425924</v>
      </c>
      <c r="T127" s="10">
        <v>42006.492488425924</v>
      </c>
    </row>
    <row r="128" spans="1:20" ht="224" x14ac:dyDescent="0.2">
      <c r="A128">
        <v>3856</v>
      </c>
      <c r="B128" s="3" t="s">
        <v>3853</v>
      </c>
      <c r="C128" s="3" t="s">
        <v>7965</v>
      </c>
      <c r="D128" s="6">
        <v>5000</v>
      </c>
      <c r="E128" s="8">
        <v>1</v>
      </c>
      <c r="F128" t="s">
        <v>8220</v>
      </c>
      <c r="G128" t="s">
        <v>8223</v>
      </c>
      <c r="H128" t="s">
        <v>8245</v>
      </c>
      <c r="I128" s="10">
        <v>1425833403</v>
      </c>
      <c r="J128" s="10">
        <v>1423245003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 s="8">
        <v>1</v>
      </c>
      <c r="Q128" s="13" t="s">
        <v>8310</v>
      </c>
      <c r="R128" t="s">
        <v>8334</v>
      </c>
      <c r="S128" s="10">
        <v>42041.743090277778</v>
      </c>
      <c r="T128" s="10">
        <v>42071.701423611114</v>
      </c>
    </row>
    <row r="129" spans="1:20" ht="224" x14ac:dyDescent="0.2">
      <c r="A129">
        <v>3944</v>
      </c>
      <c r="B129" s="3" t="s">
        <v>3941</v>
      </c>
      <c r="C129" s="3" t="s">
        <v>8052</v>
      </c>
      <c r="D129" s="6">
        <v>5000</v>
      </c>
      <c r="E129" s="8">
        <v>0</v>
      </c>
      <c r="F129" t="s">
        <v>8220</v>
      </c>
      <c r="G129" t="s">
        <v>8223</v>
      </c>
      <c r="H129" t="s">
        <v>8245</v>
      </c>
      <c r="I129" s="10">
        <v>1440690875</v>
      </c>
      <c r="J129" s="10">
        <v>1438098875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 s="8">
        <v>0</v>
      </c>
      <c r="Q129" s="13" t="s">
        <v>8310</v>
      </c>
      <c r="R129" t="s">
        <v>8334</v>
      </c>
      <c r="S129" s="10">
        <v>42213.662905092591</v>
      </c>
      <c r="T129" s="10">
        <v>42243.662905092591</v>
      </c>
    </row>
    <row r="130" spans="1:20" ht="208" x14ac:dyDescent="0.2">
      <c r="A130">
        <v>4031</v>
      </c>
      <c r="B130" s="3" t="s">
        <v>4027</v>
      </c>
      <c r="C130" s="3" t="s">
        <v>8136</v>
      </c>
      <c r="D130" s="6">
        <v>5000</v>
      </c>
      <c r="E130" s="8">
        <v>0</v>
      </c>
      <c r="F130" t="s">
        <v>8220</v>
      </c>
      <c r="G130" t="s">
        <v>8223</v>
      </c>
      <c r="H130" t="s">
        <v>8245</v>
      </c>
      <c r="I130" s="10">
        <v>1418914964</v>
      </c>
      <c r="J130" s="10">
        <v>1414591364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 s="8">
        <v>0</v>
      </c>
      <c r="Q130" s="13" t="s">
        <v>8310</v>
      </c>
      <c r="R130" t="s">
        <v>8334</v>
      </c>
      <c r="S130" s="10">
        <v>41941.585231481484</v>
      </c>
      <c r="T130" s="10">
        <v>41991.626898148148</v>
      </c>
    </row>
    <row r="131" spans="1:20" ht="224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 s="10">
        <v>1472847873</v>
      </c>
      <c r="J131" s="10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 s="8">
        <v>50</v>
      </c>
      <c r="Q131" s="13" t="s">
        <v>8310</v>
      </c>
      <c r="R131" t="s">
        <v>8334</v>
      </c>
      <c r="S131" s="10">
        <v>42570.850381944445</v>
      </c>
      <c r="T131" s="10">
        <v>42615.850381944445</v>
      </c>
    </row>
    <row r="132" spans="1:20" ht="208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 s="10">
        <v>1466363576</v>
      </c>
      <c r="J132" s="10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 s="8">
        <v>29.56</v>
      </c>
      <c r="Q132" s="13" t="s">
        <v>8310</v>
      </c>
      <c r="R132" t="s">
        <v>8334</v>
      </c>
      <c r="S132" s="10">
        <v>42480.800648148142</v>
      </c>
      <c r="T132" s="10">
        <v>42540.800648148142</v>
      </c>
    </row>
    <row r="133" spans="1:20" ht="144" x14ac:dyDescent="0.2">
      <c r="A133">
        <v>4065</v>
      </c>
      <c r="B133" s="3" t="s">
        <v>4061</v>
      </c>
      <c r="C133" s="3" t="s">
        <v>8169</v>
      </c>
      <c r="D133" s="6">
        <v>4000</v>
      </c>
      <c r="E133" s="8">
        <v>27</v>
      </c>
      <c r="F133" t="s">
        <v>8220</v>
      </c>
      <c r="G133" t="s">
        <v>8223</v>
      </c>
      <c r="H133" t="s">
        <v>8245</v>
      </c>
      <c r="I133" s="10">
        <v>1407883811</v>
      </c>
      <c r="J133" s="10">
        <v>1405291811</v>
      </c>
      <c r="K133" t="b">
        <v>0</v>
      </c>
      <c r="L133">
        <v>4</v>
      </c>
      <c r="M133" t="b">
        <v>0</v>
      </c>
      <c r="N133" t="s">
        <v>8269</v>
      </c>
      <c r="O133">
        <v>1</v>
      </c>
      <c r="P133" s="8">
        <v>6.75</v>
      </c>
      <c r="Q133" s="13" t="s">
        <v>8310</v>
      </c>
      <c r="R133" t="s">
        <v>8334</v>
      </c>
      <c r="S133" s="10">
        <v>41833.951516203706</v>
      </c>
      <c r="T133" s="10">
        <v>41863.951516203706</v>
      </c>
    </row>
    <row r="134" spans="1:20" ht="240" x14ac:dyDescent="0.2">
      <c r="A134">
        <v>3950</v>
      </c>
      <c r="B134" s="3" t="s">
        <v>3947</v>
      </c>
      <c r="C134" s="3" t="s">
        <v>8058</v>
      </c>
      <c r="D134" s="6">
        <v>4000</v>
      </c>
      <c r="E134" s="8">
        <v>25</v>
      </c>
      <c r="F134" t="s">
        <v>8220</v>
      </c>
      <c r="G134" t="s">
        <v>8223</v>
      </c>
      <c r="H134" t="s">
        <v>8245</v>
      </c>
      <c r="I134" s="10">
        <v>1460140500</v>
      </c>
      <c r="J134" s="10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 s="8">
        <v>25</v>
      </c>
      <c r="Q134" s="13" t="s">
        <v>8310</v>
      </c>
      <c r="R134" t="s">
        <v>8334</v>
      </c>
      <c r="S134" s="10">
        <v>42439.702314814815</v>
      </c>
      <c r="T134" s="10">
        <v>42468.774305555555</v>
      </c>
    </row>
    <row r="135" spans="1:20" ht="144" x14ac:dyDescent="0.2">
      <c r="A135">
        <v>4026</v>
      </c>
      <c r="B135" s="3" t="s">
        <v>4022</v>
      </c>
      <c r="C135" s="3" t="s">
        <v>8131</v>
      </c>
      <c r="D135" s="6">
        <v>4000</v>
      </c>
      <c r="E135" s="8">
        <v>0</v>
      </c>
      <c r="F135" t="s">
        <v>8220</v>
      </c>
      <c r="G135" t="s">
        <v>8223</v>
      </c>
      <c r="H135" t="s">
        <v>8245</v>
      </c>
      <c r="I135" s="10">
        <v>1449247439</v>
      </c>
      <c r="J135" s="10">
        <v>1444059839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13" t="s">
        <v>8310</v>
      </c>
      <c r="R135" t="s">
        <v>8334</v>
      </c>
      <c r="S135" s="10">
        <v>42282.655543981484</v>
      </c>
      <c r="T135" s="10">
        <v>42342.697210648148</v>
      </c>
    </row>
    <row r="136" spans="1:20" ht="208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 s="10">
        <v>1459483140</v>
      </c>
      <c r="J136" s="10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 s="8">
        <v>23.75</v>
      </c>
      <c r="Q136" s="13" t="s">
        <v>8310</v>
      </c>
      <c r="R136" t="s">
        <v>8334</v>
      </c>
      <c r="S136" s="10">
        <v>42446.060694444444</v>
      </c>
      <c r="T136" s="10">
        <v>42461.165972222225</v>
      </c>
    </row>
    <row r="137" spans="1:20" ht="208" x14ac:dyDescent="0.2">
      <c r="A137">
        <v>4083</v>
      </c>
      <c r="B137" s="3" t="s">
        <v>4079</v>
      </c>
      <c r="C137" s="3" t="s">
        <v>8186</v>
      </c>
      <c r="D137" s="6">
        <v>3500</v>
      </c>
      <c r="E137" s="8">
        <v>759</v>
      </c>
      <c r="F137" t="s">
        <v>8220</v>
      </c>
      <c r="G137" t="s">
        <v>8223</v>
      </c>
      <c r="H137" t="s">
        <v>8245</v>
      </c>
      <c r="I137" s="10">
        <v>1452795416</v>
      </c>
      <c r="J137" s="10">
        <v>1450203416</v>
      </c>
      <c r="K137" t="b">
        <v>0</v>
      </c>
      <c r="L137">
        <v>6</v>
      </c>
      <c r="M137" t="b">
        <v>0</v>
      </c>
      <c r="N137" t="s">
        <v>8269</v>
      </c>
      <c r="O137">
        <v>22</v>
      </c>
      <c r="P137" s="8">
        <v>126.5</v>
      </c>
      <c r="Q137" s="13" t="s">
        <v>8310</v>
      </c>
      <c r="R137" t="s">
        <v>8334</v>
      </c>
      <c r="S137" s="10">
        <v>42353.761759259258</v>
      </c>
      <c r="T137" s="10">
        <v>42383.761759259258</v>
      </c>
    </row>
    <row r="138" spans="1:20" ht="192" x14ac:dyDescent="0.2">
      <c r="A138">
        <v>2905</v>
      </c>
      <c r="B138" s="3" t="s">
        <v>2905</v>
      </c>
      <c r="C138" s="3" t="s">
        <v>7015</v>
      </c>
      <c r="D138" s="6">
        <v>3500</v>
      </c>
      <c r="E138" s="8">
        <v>622</v>
      </c>
      <c r="F138" t="s">
        <v>8220</v>
      </c>
      <c r="G138" t="s">
        <v>8223</v>
      </c>
      <c r="H138" t="s">
        <v>8245</v>
      </c>
      <c r="I138" s="10">
        <v>1473211313</v>
      </c>
      <c r="J138" s="10">
        <v>1472001713</v>
      </c>
      <c r="K138" t="b">
        <v>0</v>
      </c>
      <c r="L138">
        <v>17</v>
      </c>
      <c r="M138" t="b">
        <v>0</v>
      </c>
      <c r="N138" t="s">
        <v>8269</v>
      </c>
      <c r="O138">
        <v>18</v>
      </c>
      <c r="P138" s="8">
        <v>36.590000000000003</v>
      </c>
      <c r="Q138" s="13" t="s">
        <v>8310</v>
      </c>
      <c r="R138" t="s">
        <v>8334</v>
      </c>
      <c r="S138" s="10">
        <v>42606.056863425925</v>
      </c>
      <c r="T138" s="10">
        <v>42620.056863425925</v>
      </c>
    </row>
    <row r="139" spans="1:20" ht="208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 s="10">
        <v>1431144000</v>
      </c>
      <c r="J139" s="10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 s="8">
        <v>18.5</v>
      </c>
      <c r="Q139" s="13" t="s">
        <v>8310</v>
      </c>
      <c r="R139" t="s">
        <v>8334</v>
      </c>
      <c r="S139" s="10">
        <v>42078.34520833334</v>
      </c>
      <c r="T139" s="10">
        <v>42133.166666666672</v>
      </c>
    </row>
    <row r="140" spans="1:20" ht="208" x14ac:dyDescent="0.2">
      <c r="A140">
        <v>4019</v>
      </c>
      <c r="B140" s="3" t="s">
        <v>4015</v>
      </c>
      <c r="C140" s="3" t="s">
        <v>8124</v>
      </c>
      <c r="D140" s="6">
        <v>3500</v>
      </c>
      <c r="E140" s="8">
        <v>29</v>
      </c>
      <c r="F140" t="s">
        <v>8220</v>
      </c>
      <c r="G140" t="s">
        <v>8223</v>
      </c>
      <c r="H140" t="s">
        <v>8245</v>
      </c>
      <c r="I140" s="10">
        <v>1460737680</v>
      </c>
      <c r="J140" s="1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 s="8">
        <v>7.25</v>
      </c>
      <c r="Q140" s="13" t="s">
        <v>8310</v>
      </c>
      <c r="R140" t="s">
        <v>8334</v>
      </c>
      <c r="S140" s="10">
        <v>42417.675879629634</v>
      </c>
      <c r="T140" s="10">
        <v>42475.686111111107</v>
      </c>
    </row>
    <row r="141" spans="1:20" ht="208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 s="10">
        <v>1427169540</v>
      </c>
      <c r="J141" s="10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 s="8">
        <v>10</v>
      </c>
      <c r="Q141" s="13" t="s">
        <v>8310</v>
      </c>
      <c r="R141" t="s">
        <v>8334</v>
      </c>
      <c r="S141" s="10">
        <v>42058.603877314818</v>
      </c>
      <c r="T141" s="10">
        <v>42087.165972222225</v>
      </c>
    </row>
    <row r="142" spans="1:20" ht="160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 s="10">
        <v>1484348700</v>
      </c>
      <c r="J142" s="10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 s="8">
        <v>34.950000000000003</v>
      </c>
      <c r="Q142" s="13" t="s">
        <v>8310</v>
      </c>
      <c r="R142" t="s">
        <v>8334</v>
      </c>
      <c r="S142" s="10">
        <v>42718.963599537034</v>
      </c>
      <c r="T142" s="10">
        <v>42748.961805555555</v>
      </c>
    </row>
    <row r="143" spans="1:20" ht="192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 s="10">
        <v>1435441454</v>
      </c>
      <c r="J143" s="10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 s="8">
        <v>79.400000000000006</v>
      </c>
      <c r="Q143" s="13" t="s">
        <v>8310</v>
      </c>
      <c r="R143" t="s">
        <v>8334</v>
      </c>
      <c r="S143" s="10">
        <v>42151.905717592599</v>
      </c>
      <c r="T143" s="10">
        <v>42182.905717592599</v>
      </c>
    </row>
    <row r="144" spans="1:20" ht="208" x14ac:dyDescent="0.2">
      <c r="A144">
        <v>2889</v>
      </c>
      <c r="B144" s="3" t="s">
        <v>2889</v>
      </c>
      <c r="C144" s="3" t="s">
        <v>6999</v>
      </c>
      <c r="D144" s="6">
        <v>3000</v>
      </c>
      <c r="E144" s="8">
        <v>1142</v>
      </c>
      <c r="F144" t="s">
        <v>8220</v>
      </c>
      <c r="G144" t="s">
        <v>8223</v>
      </c>
      <c r="H144" t="s">
        <v>8245</v>
      </c>
      <c r="I144" s="10">
        <v>1409344985</v>
      </c>
      <c r="J144" s="10">
        <v>1406752985</v>
      </c>
      <c r="K144" t="b">
        <v>0</v>
      </c>
      <c r="L144">
        <v>14</v>
      </c>
      <c r="M144" t="b">
        <v>0</v>
      </c>
      <c r="N144" t="s">
        <v>8269</v>
      </c>
      <c r="O144">
        <v>38</v>
      </c>
      <c r="P144" s="8">
        <v>81.569999999999993</v>
      </c>
      <c r="Q144" s="13" t="s">
        <v>8310</v>
      </c>
      <c r="R144" t="s">
        <v>8334</v>
      </c>
      <c r="S144" s="10">
        <v>41850.863252314812</v>
      </c>
      <c r="T144" s="10">
        <v>41880.863252314812</v>
      </c>
    </row>
    <row r="145" spans="1:20" ht="224" x14ac:dyDescent="0.2">
      <c r="A145">
        <v>4052</v>
      </c>
      <c r="B145" s="3" t="s">
        <v>4048</v>
      </c>
      <c r="C145" s="3" t="s">
        <v>8156</v>
      </c>
      <c r="D145" s="6">
        <v>3000</v>
      </c>
      <c r="E145" s="8">
        <v>1126</v>
      </c>
      <c r="F145" t="s">
        <v>8220</v>
      </c>
      <c r="G145" t="s">
        <v>8223</v>
      </c>
      <c r="H145" t="s">
        <v>8245</v>
      </c>
      <c r="I145" s="10">
        <v>1413234316</v>
      </c>
      <c r="J145" s="10">
        <v>1408050316</v>
      </c>
      <c r="K145" t="b">
        <v>0</v>
      </c>
      <c r="L145">
        <v>13</v>
      </c>
      <c r="M145" t="b">
        <v>0</v>
      </c>
      <c r="N145" t="s">
        <v>8269</v>
      </c>
      <c r="O145">
        <v>38</v>
      </c>
      <c r="P145" s="8">
        <v>86.62</v>
      </c>
      <c r="Q145" s="13" t="s">
        <v>8310</v>
      </c>
      <c r="R145" t="s">
        <v>8334</v>
      </c>
      <c r="S145" s="10">
        <v>41865.878657407404</v>
      </c>
      <c r="T145" s="10">
        <v>41925.878657407404</v>
      </c>
    </row>
    <row r="146" spans="1:20" ht="128" x14ac:dyDescent="0.2">
      <c r="A146">
        <v>2896</v>
      </c>
      <c r="B146" s="3" t="s">
        <v>2896</v>
      </c>
      <c r="C146" s="3" t="s">
        <v>7006</v>
      </c>
      <c r="D146" s="6">
        <v>3000</v>
      </c>
      <c r="E146" s="8">
        <v>625</v>
      </c>
      <c r="F146" t="s">
        <v>8220</v>
      </c>
      <c r="G146" t="s">
        <v>8223</v>
      </c>
      <c r="H146" t="s">
        <v>8245</v>
      </c>
      <c r="I146" s="10">
        <v>1481522400</v>
      </c>
      <c r="J146" s="10">
        <v>1480283321</v>
      </c>
      <c r="K146" t="b">
        <v>0</v>
      </c>
      <c r="L146">
        <v>12</v>
      </c>
      <c r="M146" t="b">
        <v>0</v>
      </c>
      <c r="N146" t="s">
        <v>8269</v>
      </c>
      <c r="O146">
        <v>21</v>
      </c>
      <c r="P146" s="8">
        <v>52.08</v>
      </c>
      <c r="Q146" s="13" t="s">
        <v>8310</v>
      </c>
      <c r="R146" t="s">
        <v>8334</v>
      </c>
      <c r="S146" s="10">
        <v>42701.908807870372</v>
      </c>
      <c r="T146" s="10">
        <v>42716.25</v>
      </c>
    </row>
    <row r="147" spans="1:20" ht="224" x14ac:dyDescent="0.2">
      <c r="A147">
        <v>3996</v>
      </c>
      <c r="B147" s="3" t="s">
        <v>3992</v>
      </c>
      <c r="C147" s="3" t="s">
        <v>8102</v>
      </c>
      <c r="D147" s="6">
        <v>3000</v>
      </c>
      <c r="E147" s="8">
        <v>497</v>
      </c>
      <c r="F147" t="s">
        <v>8220</v>
      </c>
      <c r="G147" t="s">
        <v>8223</v>
      </c>
      <c r="H147" t="s">
        <v>8245</v>
      </c>
      <c r="I147" s="10">
        <v>1416499440</v>
      </c>
      <c r="J147" s="10">
        <v>1415341464</v>
      </c>
      <c r="K147" t="b">
        <v>0</v>
      </c>
      <c r="L147">
        <v>17</v>
      </c>
      <c r="M147" t="b">
        <v>0</v>
      </c>
      <c r="N147" t="s">
        <v>8269</v>
      </c>
      <c r="O147">
        <v>17</v>
      </c>
      <c r="P147" s="8">
        <v>29.24</v>
      </c>
      <c r="Q147" s="13" t="s">
        <v>8310</v>
      </c>
      <c r="R147" t="s">
        <v>8334</v>
      </c>
      <c r="S147" s="10">
        <v>41950.26694444444</v>
      </c>
      <c r="T147" s="10">
        <v>41963.669444444444</v>
      </c>
    </row>
    <row r="148" spans="1:20" ht="208" x14ac:dyDescent="0.2">
      <c r="A148">
        <v>4027</v>
      </c>
      <c r="B148" s="3" t="s">
        <v>4023</v>
      </c>
      <c r="C148" s="3" t="s">
        <v>8132</v>
      </c>
      <c r="D148" s="6">
        <v>3000</v>
      </c>
      <c r="E148" s="8">
        <v>215</v>
      </c>
      <c r="F148" t="s">
        <v>8220</v>
      </c>
      <c r="G148" t="s">
        <v>8223</v>
      </c>
      <c r="H148" t="s">
        <v>8245</v>
      </c>
      <c r="I148" s="10">
        <v>1487811600</v>
      </c>
      <c r="J148" s="10">
        <v>1486077481</v>
      </c>
      <c r="K148" t="b">
        <v>0</v>
      </c>
      <c r="L148">
        <v>7</v>
      </c>
      <c r="M148" t="b">
        <v>0</v>
      </c>
      <c r="N148" t="s">
        <v>8269</v>
      </c>
      <c r="O148">
        <v>7</v>
      </c>
      <c r="P148" s="8">
        <v>30.71</v>
      </c>
      <c r="Q148" s="13" t="s">
        <v>8310</v>
      </c>
      <c r="R148" t="s">
        <v>8334</v>
      </c>
      <c r="S148" s="10">
        <v>42768.97084490741</v>
      </c>
      <c r="T148" s="10">
        <v>42789.041666666672</v>
      </c>
    </row>
    <row r="149" spans="1:20" ht="208" x14ac:dyDescent="0.2">
      <c r="A149">
        <v>2856</v>
      </c>
      <c r="B149" s="3" t="s">
        <v>2856</v>
      </c>
      <c r="C149" s="3" t="s">
        <v>6966</v>
      </c>
      <c r="D149" s="6">
        <v>3000</v>
      </c>
      <c r="E149" s="8">
        <v>146</v>
      </c>
      <c r="F149" t="s">
        <v>8220</v>
      </c>
      <c r="G149" t="s">
        <v>8223</v>
      </c>
      <c r="H149" t="s">
        <v>8245</v>
      </c>
      <c r="I149" s="10">
        <v>1439069640</v>
      </c>
      <c r="J149" s="10">
        <v>1433897647</v>
      </c>
      <c r="K149" t="b">
        <v>0</v>
      </c>
      <c r="L149">
        <v>6</v>
      </c>
      <c r="M149" t="b">
        <v>0</v>
      </c>
      <c r="N149" t="s">
        <v>8269</v>
      </c>
      <c r="O149">
        <v>5</v>
      </c>
      <c r="P149" s="8">
        <v>24.33</v>
      </c>
      <c r="Q149" s="13" t="s">
        <v>8310</v>
      </c>
      <c r="R149" t="s">
        <v>8334</v>
      </c>
      <c r="S149" s="10">
        <v>42165.037581018521</v>
      </c>
      <c r="T149" s="10">
        <v>42224.898611111115</v>
      </c>
    </row>
    <row r="150" spans="1:20" ht="192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 s="10">
        <v>1475378744</v>
      </c>
      <c r="J150" s="1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 s="8">
        <v>50.5</v>
      </c>
      <c r="Q150" s="13" t="s">
        <v>8310</v>
      </c>
      <c r="R150" t="s">
        <v>8334</v>
      </c>
      <c r="S150" s="10">
        <v>42615.142870370371</v>
      </c>
      <c r="T150" s="10">
        <v>42645.142870370371</v>
      </c>
    </row>
    <row r="151" spans="1:20" ht="192" x14ac:dyDescent="0.2">
      <c r="A151">
        <v>4111</v>
      </c>
      <c r="B151" s="3" t="s">
        <v>4107</v>
      </c>
      <c r="C151" s="3" t="s">
        <v>8214</v>
      </c>
      <c r="D151" s="6">
        <v>3000</v>
      </c>
      <c r="E151" s="8">
        <v>94</v>
      </c>
      <c r="F151" t="s">
        <v>8220</v>
      </c>
      <c r="G151" t="s">
        <v>8223</v>
      </c>
      <c r="H151" t="s">
        <v>8245</v>
      </c>
      <c r="I151" s="10">
        <v>1424747740</v>
      </c>
      <c r="J151" s="10">
        <v>1422155740</v>
      </c>
      <c r="K151" t="b">
        <v>0</v>
      </c>
      <c r="L151">
        <v>6</v>
      </c>
      <c r="M151" t="b">
        <v>0</v>
      </c>
      <c r="N151" t="s">
        <v>8269</v>
      </c>
      <c r="O151">
        <v>3</v>
      </c>
      <c r="P151" s="8">
        <v>15.67</v>
      </c>
      <c r="Q151" s="13" t="s">
        <v>8310</v>
      </c>
      <c r="R151" t="s">
        <v>8334</v>
      </c>
      <c r="S151" s="10">
        <v>42029.135879629626</v>
      </c>
      <c r="T151" s="10">
        <v>42059.135879629626</v>
      </c>
    </row>
    <row r="152" spans="1:20" ht="208" x14ac:dyDescent="0.2">
      <c r="A152">
        <v>4108</v>
      </c>
      <c r="B152" s="3" t="s">
        <v>4104</v>
      </c>
      <c r="C152" s="3" t="s">
        <v>8211</v>
      </c>
      <c r="D152" s="6">
        <v>3000</v>
      </c>
      <c r="E152" s="8">
        <v>59</v>
      </c>
      <c r="F152" t="s">
        <v>8220</v>
      </c>
      <c r="G152" t="s">
        <v>8223</v>
      </c>
      <c r="H152" t="s">
        <v>8245</v>
      </c>
      <c r="I152" s="10">
        <v>1488517200</v>
      </c>
      <c r="J152" s="10">
        <v>1485909937</v>
      </c>
      <c r="K152" t="b">
        <v>0</v>
      </c>
      <c r="L152">
        <v>1</v>
      </c>
      <c r="M152" t="b">
        <v>0</v>
      </c>
      <c r="N152" t="s">
        <v>8269</v>
      </c>
      <c r="O152">
        <v>2</v>
      </c>
      <c r="P152" s="8">
        <v>59</v>
      </c>
      <c r="Q152" s="13" t="s">
        <v>8310</v>
      </c>
      <c r="R152" t="s">
        <v>8334</v>
      </c>
      <c r="S152" s="10">
        <v>42767.031678240746</v>
      </c>
      <c r="T152" s="10">
        <v>42797.208333333328</v>
      </c>
    </row>
    <row r="153" spans="1:20" ht="208" x14ac:dyDescent="0.2">
      <c r="A153">
        <v>3960</v>
      </c>
      <c r="B153" s="3" t="s">
        <v>3957</v>
      </c>
      <c r="C153" s="3" t="s">
        <v>8067</v>
      </c>
      <c r="D153" s="6">
        <v>3000</v>
      </c>
      <c r="E153" s="8">
        <v>45</v>
      </c>
      <c r="F153" t="s">
        <v>8220</v>
      </c>
      <c r="G153" t="s">
        <v>8223</v>
      </c>
      <c r="H153" t="s">
        <v>8245</v>
      </c>
      <c r="I153" s="10">
        <v>1451852256</v>
      </c>
      <c r="J153" s="10">
        <v>1449260256</v>
      </c>
      <c r="K153" t="b">
        <v>0</v>
      </c>
      <c r="L153">
        <v>4</v>
      </c>
      <c r="M153" t="b">
        <v>0</v>
      </c>
      <c r="N153" t="s">
        <v>8269</v>
      </c>
      <c r="O153">
        <v>2</v>
      </c>
      <c r="P153" s="8">
        <v>11.25</v>
      </c>
      <c r="Q153" s="13" t="s">
        <v>8310</v>
      </c>
      <c r="R153" t="s">
        <v>8334</v>
      </c>
      <c r="S153" s="10">
        <v>42342.845555555556</v>
      </c>
      <c r="T153" s="10">
        <v>42372.845555555556</v>
      </c>
    </row>
    <row r="154" spans="1:20" ht="192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 s="10">
        <v>1413832985</v>
      </c>
      <c r="J154" s="10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 s="8">
        <v>20</v>
      </c>
      <c r="Q154" s="13" t="s">
        <v>8310</v>
      </c>
      <c r="R154" t="s">
        <v>8334</v>
      </c>
      <c r="S154" s="10">
        <v>41872.807696759257</v>
      </c>
      <c r="T154" s="10">
        <v>41932.807696759257</v>
      </c>
    </row>
    <row r="155" spans="1:20" ht="208" x14ac:dyDescent="0.2">
      <c r="A155">
        <v>3901</v>
      </c>
      <c r="B155" s="3" t="s">
        <v>3898</v>
      </c>
      <c r="C155" s="3" t="s">
        <v>8009</v>
      </c>
      <c r="D155" s="6">
        <v>3000</v>
      </c>
      <c r="E155" s="8">
        <v>25</v>
      </c>
      <c r="F155" t="s">
        <v>8220</v>
      </c>
      <c r="G155" t="s">
        <v>8223</v>
      </c>
      <c r="H155" t="s">
        <v>8245</v>
      </c>
      <c r="I155" s="10">
        <v>1450554599</v>
      </c>
      <c r="J155" s="10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 s="8">
        <v>25</v>
      </c>
      <c r="Q155" s="13" t="s">
        <v>8310</v>
      </c>
      <c r="R155" t="s">
        <v>8334</v>
      </c>
      <c r="S155" s="10">
        <v>42317.826377314821</v>
      </c>
      <c r="T155" s="10">
        <v>42357.826377314821</v>
      </c>
    </row>
    <row r="156" spans="1:20" ht="224" x14ac:dyDescent="0.2">
      <c r="A156">
        <v>2887</v>
      </c>
      <c r="B156" s="3" t="s">
        <v>2887</v>
      </c>
      <c r="C156" s="3" t="s">
        <v>6997</v>
      </c>
      <c r="D156" s="6">
        <v>3000</v>
      </c>
      <c r="E156" s="8">
        <v>5</v>
      </c>
      <c r="F156" t="s">
        <v>8220</v>
      </c>
      <c r="G156" t="s">
        <v>8223</v>
      </c>
      <c r="H156" t="s">
        <v>8245</v>
      </c>
      <c r="I156" s="10">
        <v>1420971324</v>
      </c>
      <c r="J156" s="10">
        <v>1418379324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 s="8">
        <v>5</v>
      </c>
      <c r="Q156" s="13" t="s">
        <v>8310</v>
      </c>
      <c r="R156" t="s">
        <v>8334</v>
      </c>
      <c r="S156" s="10">
        <v>41985.427361111113</v>
      </c>
      <c r="T156" s="10">
        <v>42015.427361111113</v>
      </c>
    </row>
    <row r="157" spans="1:20" ht="192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 s="10">
        <v>1466375521</v>
      </c>
      <c r="J157" s="10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 s="8">
        <v>5</v>
      </c>
      <c r="Q157" s="13" t="s">
        <v>8310</v>
      </c>
      <c r="R157" t="s">
        <v>8334</v>
      </c>
      <c r="S157" s="10">
        <v>42510.938900462963</v>
      </c>
      <c r="T157" s="10">
        <v>42540.938900462963</v>
      </c>
    </row>
    <row r="158" spans="1:20" ht="176" x14ac:dyDescent="0.2">
      <c r="A158">
        <v>2872</v>
      </c>
      <c r="B158" s="3" t="s">
        <v>2872</v>
      </c>
      <c r="C158" s="3" t="s">
        <v>6982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 s="10">
        <v>1434768438</v>
      </c>
      <c r="J158" s="10">
        <v>1429584438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13" t="s">
        <v>8310</v>
      </c>
      <c r="R158" t="s">
        <v>8334</v>
      </c>
      <c r="S158" s="10">
        <v>42115.11618055556</v>
      </c>
      <c r="T158" s="10">
        <v>42175.11618055556</v>
      </c>
    </row>
    <row r="159" spans="1:20" ht="192" x14ac:dyDescent="0.2">
      <c r="A159">
        <v>3989</v>
      </c>
      <c r="B159" s="3" t="s">
        <v>3985</v>
      </c>
      <c r="C159" s="3" t="s">
        <v>8095</v>
      </c>
      <c r="D159" s="6">
        <v>3000</v>
      </c>
      <c r="E159" s="8">
        <v>0</v>
      </c>
      <c r="F159" t="s">
        <v>8220</v>
      </c>
      <c r="G159" t="s">
        <v>8223</v>
      </c>
      <c r="H159" t="s">
        <v>8245</v>
      </c>
      <c r="I159" s="10">
        <v>1447009181</v>
      </c>
      <c r="J159" s="10">
        <v>1444413581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 s="8">
        <v>0</v>
      </c>
      <c r="Q159" s="13" t="s">
        <v>8310</v>
      </c>
      <c r="R159" t="s">
        <v>8334</v>
      </c>
      <c r="S159" s="10">
        <v>42286.749780092592</v>
      </c>
      <c r="T159" s="10">
        <v>42316.791446759264</v>
      </c>
    </row>
    <row r="160" spans="1:20" ht="192" x14ac:dyDescent="0.2">
      <c r="A160">
        <v>4080</v>
      </c>
      <c r="B160" s="3" t="s">
        <v>4076</v>
      </c>
      <c r="C160" s="3" t="s">
        <v>8183</v>
      </c>
      <c r="D160" s="6">
        <v>3000</v>
      </c>
      <c r="E160" s="8">
        <v>0</v>
      </c>
      <c r="F160" t="s">
        <v>8220</v>
      </c>
      <c r="G160" t="s">
        <v>8223</v>
      </c>
      <c r="H160" t="s">
        <v>8245</v>
      </c>
      <c r="I160" s="10">
        <v>1465930440</v>
      </c>
      <c r="J160" s="10">
        <v>1463849116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 s="8">
        <v>0</v>
      </c>
      <c r="Q160" s="13" t="s">
        <v>8310</v>
      </c>
      <c r="R160" t="s">
        <v>8334</v>
      </c>
      <c r="S160" s="10">
        <v>42511.698101851856</v>
      </c>
      <c r="T160" s="10">
        <v>42535.787500000006</v>
      </c>
    </row>
    <row r="161" spans="1:20" ht="176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 s="10">
        <v>1420512259</v>
      </c>
      <c r="J161" s="10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 s="8">
        <v>0</v>
      </c>
      <c r="Q161" s="13" t="s">
        <v>8310</v>
      </c>
      <c r="R161" t="s">
        <v>8334</v>
      </c>
      <c r="S161" s="10">
        <v>41950.114108796297</v>
      </c>
      <c r="T161" s="10">
        <v>42010.114108796297</v>
      </c>
    </row>
    <row r="162" spans="1:20" ht="176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 s="10">
        <v>1468249760</v>
      </c>
      <c r="J162" s="10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 s="8">
        <v>248.5</v>
      </c>
      <c r="Q162" s="13" t="s">
        <v>8310</v>
      </c>
      <c r="R162" t="s">
        <v>8334</v>
      </c>
      <c r="S162" s="10">
        <v>42534.631481481483</v>
      </c>
      <c r="T162" s="10">
        <v>42562.631481481483</v>
      </c>
    </row>
    <row r="163" spans="1:20" ht="208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 s="10">
        <v>1472442900</v>
      </c>
      <c r="J163" s="10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 s="8">
        <v>35.17</v>
      </c>
      <c r="Q163" s="13" t="s">
        <v>8310</v>
      </c>
      <c r="R163" t="s">
        <v>8334</v>
      </c>
      <c r="S163" s="10">
        <v>42601.854699074072</v>
      </c>
      <c r="T163" s="10">
        <v>42611.163194444445</v>
      </c>
    </row>
    <row r="164" spans="1:20" ht="224" x14ac:dyDescent="0.2">
      <c r="A164">
        <v>2873</v>
      </c>
      <c r="B164" s="3" t="s">
        <v>2873</v>
      </c>
      <c r="C164" s="3" t="s">
        <v>6983</v>
      </c>
      <c r="D164" s="6">
        <v>2500</v>
      </c>
      <c r="E164" s="8">
        <v>953</v>
      </c>
      <c r="F164" t="s">
        <v>8220</v>
      </c>
      <c r="G164" t="s">
        <v>8223</v>
      </c>
      <c r="H164" t="s">
        <v>8245</v>
      </c>
      <c r="I164" s="10">
        <v>1422473831</v>
      </c>
      <c r="J164" s="10">
        <v>1419881831</v>
      </c>
      <c r="K164" t="b">
        <v>0</v>
      </c>
      <c r="L164">
        <v>8</v>
      </c>
      <c r="M164" t="b">
        <v>0</v>
      </c>
      <c r="N164" t="s">
        <v>8269</v>
      </c>
      <c r="O164">
        <v>38</v>
      </c>
      <c r="P164" s="8">
        <v>119.13</v>
      </c>
      <c r="Q164" s="13" t="s">
        <v>8310</v>
      </c>
      <c r="R164" t="s">
        <v>8334</v>
      </c>
      <c r="S164" s="10">
        <v>42002.817488425921</v>
      </c>
      <c r="T164" s="10">
        <v>42032.817488425921</v>
      </c>
    </row>
    <row r="165" spans="1:20" ht="224" x14ac:dyDescent="0.2">
      <c r="A165">
        <v>2867</v>
      </c>
      <c r="B165" s="3" t="s">
        <v>2867</v>
      </c>
      <c r="C165" s="3" t="s">
        <v>6977</v>
      </c>
      <c r="D165" s="6">
        <v>2500</v>
      </c>
      <c r="E165" s="8">
        <v>504</v>
      </c>
      <c r="F165" t="s">
        <v>8220</v>
      </c>
      <c r="G165" t="s">
        <v>8223</v>
      </c>
      <c r="H165" t="s">
        <v>8245</v>
      </c>
      <c r="I165" s="10">
        <v>1467604800</v>
      </c>
      <c r="J165" s="10">
        <v>1465533672</v>
      </c>
      <c r="K165" t="b">
        <v>0</v>
      </c>
      <c r="L165">
        <v>10</v>
      </c>
      <c r="M165" t="b">
        <v>0</v>
      </c>
      <c r="N165" t="s">
        <v>8269</v>
      </c>
      <c r="O165">
        <v>20</v>
      </c>
      <c r="P165" s="8">
        <v>50.4</v>
      </c>
      <c r="Q165" s="13" t="s">
        <v>8310</v>
      </c>
      <c r="R165" t="s">
        <v>8334</v>
      </c>
      <c r="S165" s="10">
        <v>42531.195277777777</v>
      </c>
      <c r="T165" s="10">
        <v>42555.166666666672</v>
      </c>
    </row>
    <row r="166" spans="1:20" ht="224" x14ac:dyDescent="0.2">
      <c r="A166">
        <v>3980</v>
      </c>
      <c r="B166" s="3" t="s">
        <v>3977</v>
      </c>
      <c r="C166" s="3" t="s">
        <v>8087</v>
      </c>
      <c r="D166" s="6">
        <v>2500</v>
      </c>
      <c r="E166" s="8">
        <v>450</v>
      </c>
      <c r="F166" t="s">
        <v>8220</v>
      </c>
      <c r="G166" t="s">
        <v>8223</v>
      </c>
      <c r="H166" t="s">
        <v>8245</v>
      </c>
      <c r="I166" s="10">
        <v>1404570147</v>
      </c>
      <c r="J166" s="10">
        <v>1401978147</v>
      </c>
      <c r="K166" t="b">
        <v>0</v>
      </c>
      <c r="L166">
        <v>7</v>
      </c>
      <c r="M166" t="b">
        <v>0</v>
      </c>
      <c r="N166" t="s">
        <v>8269</v>
      </c>
      <c r="O166">
        <v>18</v>
      </c>
      <c r="P166" s="8">
        <v>64.290000000000006</v>
      </c>
      <c r="Q166" s="13" t="s">
        <v>8310</v>
      </c>
      <c r="R166" t="s">
        <v>8334</v>
      </c>
      <c r="S166" s="10">
        <v>41795.598923611113</v>
      </c>
      <c r="T166" s="10">
        <v>41825.598923611113</v>
      </c>
    </row>
    <row r="167" spans="1:20" ht="192" x14ac:dyDescent="0.2">
      <c r="A167">
        <v>4030</v>
      </c>
      <c r="B167" s="3" t="s">
        <v>4026</v>
      </c>
      <c r="C167" s="3" t="s">
        <v>8135</v>
      </c>
      <c r="D167" s="6">
        <v>2500</v>
      </c>
      <c r="E167" s="8">
        <v>400</v>
      </c>
      <c r="F167" t="s">
        <v>8220</v>
      </c>
      <c r="G167" t="s">
        <v>8223</v>
      </c>
      <c r="H167" t="s">
        <v>8245</v>
      </c>
      <c r="I167" s="10">
        <v>1454525340</v>
      </c>
      <c r="J167" s="10">
        <v>1452008599</v>
      </c>
      <c r="K167" t="b">
        <v>0</v>
      </c>
      <c r="L167">
        <v>6</v>
      </c>
      <c r="M167" t="b">
        <v>0</v>
      </c>
      <c r="N167" t="s">
        <v>8269</v>
      </c>
      <c r="O167">
        <v>16</v>
      </c>
      <c r="P167" s="8">
        <v>66.67</v>
      </c>
      <c r="Q167" s="13" t="s">
        <v>8310</v>
      </c>
      <c r="R167" t="s">
        <v>8334</v>
      </c>
      <c r="S167" s="10">
        <v>42374.655081018514</v>
      </c>
      <c r="T167" s="10">
        <v>42403.784027777772</v>
      </c>
    </row>
    <row r="168" spans="1:20" ht="224" x14ac:dyDescent="0.2">
      <c r="A168">
        <v>4038</v>
      </c>
      <c r="B168" s="3" t="s">
        <v>4034</v>
      </c>
      <c r="C168" s="3" t="s">
        <v>8142</v>
      </c>
      <c r="D168" s="6">
        <v>2500</v>
      </c>
      <c r="E168" s="8">
        <v>301</v>
      </c>
      <c r="F168" t="s">
        <v>8220</v>
      </c>
      <c r="G168" t="s">
        <v>8223</v>
      </c>
      <c r="H168" t="s">
        <v>8245</v>
      </c>
      <c r="I168" s="10">
        <v>1413573010</v>
      </c>
      <c r="J168" s="10">
        <v>1408389010</v>
      </c>
      <c r="K168" t="b">
        <v>0</v>
      </c>
      <c r="L168">
        <v>4</v>
      </c>
      <c r="M168" t="b">
        <v>0</v>
      </c>
      <c r="N168" t="s">
        <v>8269</v>
      </c>
      <c r="O168">
        <v>12</v>
      </c>
      <c r="P168" s="8">
        <v>75.25</v>
      </c>
      <c r="Q168" s="13" t="s">
        <v>8310</v>
      </c>
      <c r="R168" t="s">
        <v>8334</v>
      </c>
      <c r="S168" s="10">
        <v>41869.798726851855</v>
      </c>
      <c r="T168" s="10">
        <v>41929.798726851855</v>
      </c>
    </row>
    <row r="169" spans="1:20" ht="144" x14ac:dyDescent="0.2">
      <c r="A169">
        <v>3900</v>
      </c>
      <c r="B169" s="3" t="s">
        <v>3897</v>
      </c>
      <c r="C169" s="3" t="s">
        <v>8008</v>
      </c>
      <c r="D169" s="6">
        <v>2500</v>
      </c>
      <c r="E169" s="8">
        <v>135</v>
      </c>
      <c r="F169" t="s">
        <v>8220</v>
      </c>
      <c r="G169" t="s">
        <v>8223</v>
      </c>
      <c r="H169" t="s">
        <v>8245</v>
      </c>
      <c r="I169" s="10">
        <v>1433988791</v>
      </c>
      <c r="J169" s="10">
        <v>1431396791</v>
      </c>
      <c r="K169" t="b">
        <v>0</v>
      </c>
      <c r="L169">
        <v>5</v>
      </c>
      <c r="M169" t="b">
        <v>0</v>
      </c>
      <c r="N169" t="s">
        <v>8269</v>
      </c>
      <c r="O169">
        <v>5</v>
      </c>
      <c r="P169" s="8">
        <v>27</v>
      </c>
      <c r="Q169" s="13" t="s">
        <v>8310</v>
      </c>
      <c r="R169" t="s">
        <v>8334</v>
      </c>
      <c r="S169" s="10">
        <v>42136.092488425929</v>
      </c>
      <c r="T169" s="10">
        <v>42166.092488425929</v>
      </c>
    </row>
    <row r="170" spans="1:20" ht="192" x14ac:dyDescent="0.2">
      <c r="A170">
        <v>2907</v>
      </c>
      <c r="B170" s="3" t="s">
        <v>2907</v>
      </c>
      <c r="C170" s="3" t="s">
        <v>7017</v>
      </c>
      <c r="D170" s="6">
        <v>2500</v>
      </c>
      <c r="E170" s="8">
        <v>2</v>
      </c>
      <c r="F170" t="s">
        <v>8220</v>
      </c>
      <c r="G170" t="s">
        <v>8223</v>
      </c>
      <c r="H170" t="s">
        <v>8245</v>
      </c>
      <c r="I170" s="10">
        <v>1463259837</v>
      </c>
      <c r="J170" s="10">
        <v>1458075837</v>
      </c>
      <c r="K170" t="b">
        <v>0</v>
      </c>
      <c r="L170">
        <v>2</v>
      </c>
      <c r="M170" t="b">
        <v>0</v>
      </c>
      <c r="N170" t="s">
        <v>8269</v>
      </c>
      <c r="O170">
        <v>0</v>
      </c>
      <c r="P170" s="8">
        <v>1</v>
      </c>
      <c r="Q170" s="13" t="s">
        <v>8310</v>
      </c>
      <c r="R170" t="s">
        <v>8334</v>
      </c>
      <c r="S170" s="10">
        <v>42444.877743055549</v>
      </c>
      <c r="T170" s="10">
        <v>42504.877743055549</v>
      </c>
    </row>
    <row r="171" spans="1:20" ht="192" x14ac:dyDescent="0.2">
      <c r="A171">
        <v>3859</v>
      </c>
      <c r="B171" s="3" t="s">
        <v>3856</v>
      </c>
      <c r="C171" s="3" t="s">
        <v>7968</v>
      </c>
      <c r="D171" s="6">
        <v>2500</v>
      </c>
      <c r="E171" s="8">
        <v>1</v>
      </c>
      <c r="F171" t="s">
        <v>8220</v>
      </c>
      <c r="G171" t="s">
        <v>8223</v>
      </c>
      <c r="H171" t="s">
        <v>8245</v>
      </c>
      <c r="I171" s="10">
        <v>1403730000</v>
      </c>
      <c r="J171" s="10">
        <v>1401485207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1</v>
      </c>
      <c r="Q171" s="13" t="s">
        <v>8310</v>
      </c>
      <c r="R171" t="s">
        <v>8334</v>
      </c>
      <c r="S171" s="10">
        <v>41789.893599537041</v>
      </c>
      <c r="T171" s="10">
        <v>41815.875</v>
      </c>
    </row>
    <row r="172" spans="1:20" ht="176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 s="10">
        <v>1425819425</v>
      </c>
      <c r="J172" s="10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 s="8">
        <v>29.17</v>
      </c>
      <c r="Q172" s="13" t="s">
        <v>8310</v>
      </c>
      <c r="R172" t="s">
        <v>8334</v>
      </c>
      <c r="S172" s="10">
        <v>42041.581307870365</v>
      </c>
      <c r="T172" s="10">
        <v>42071.539641203708</v>
      </c>
    </row>
    <row r="173" spans="1:20" ht="160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 s="10">
        <v>1404406964</v>
      </c>
      <c r="J173" s="10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 s="8">
        <v>0</v>
      </c>
      <c r="Q173" s="13" t="s">
        <v>8310</v>
      </c>
      <c r="R173" t="s">
        <v>8334</v>
      </c>
      <c r="S173" s="10">
        <v>41793.710231481484</v>
      </c>
      <c r="T173" s="10">
        <v>41823.710231481484</v>
      </c>
    </row>
    <row r="174" spans="1:20" ht="192" x14ac:dyDescent="0.2">
      <c r="A174">
        <v>4094</v>
      </c>
      <c r="B174" s="3" t="s">
        <v>4090</v>
      </c>
      <c r="C174" s="3" t="s">
        <v>8197</v>
      </c>
      <c r="D174" s="6">
        <v>2000</v>
      </c>
      <c r="E174" s="8">
        <v>730</v>
      </c>
      <c r="F174" t="s">
        <v>8220</v>
      </c>
      <c r="G174" t="s">
        <v>8223</v>
      </c>
      <c r="H174" t="s">
        <v>8245</v>
      </c>
      <c r="I174" s="10">
        <v>1413953940</v>
      </c>
      <c r="J174" s="10">
        <v>1410141900</v>
      </c>
      <c r="K174" t="b">
        <v>0</v>
      </c>
      <c r="L174">
        <v>8</v>
      </c>
      <c r="M174" t="b">
        <v>0</v>
      </c>
      <c r="N174" t="s">
        <v>8269</v>
      </c>
      <c r="O174">
        <v>37</v>
      </c>
      <c r="P174" s="8">
        <v>91.25</v>
      </c>
      <c r="Q174" s="13" t="s">
        <v>8310</v>
      </c>
      <c r="R174" t="s">
        <v>8334</v>
      </c>
      <c r="S174" s="10">
        <v>41890.086805555555</v>
      </c>
      <c r="T174" s="10">
        <v>41934.207638888889</v>
      </c>
    </row>
    <row r="175" spans="1:20" ht="208" x14ac:dyDescent="0.2">
      <c r="A175">
        <v>3958</v>
      </c>
      <c r="B175" s="3" t="s">
        <v>3955</v>
      </c>
      <c r="C175" s="3" t="s">
        <v>8065</v>
      </c>
      <c r="D175" s="6">
        <v>2000</v>
      </c>
      <c r="E175" s="8">
        <v>641</v>
      </c>
      <c r="F175" t="s">
        <v>8220</v>
      </c>
      <c r="G175" t="s">
        <v>8223</v>
      </c>
      <c r="H175" t="s">
        <v>8245</v>
      </c>
      <c r="I175" s="10">
        <v>1406988000</v>
      </c>
      <c r="J175" s="10">
        <v>1403822912</v>
      </c>
      <c r="K175" t="b">
        <v>0</v>
      </c>
      <c r="L175">
        <v>16</v>
      </c>
      <c r="M175" t="b">
        <v>0</v>
      </c>
      <c r="N175" t="s">
        <v>8269</v>
      </c>
      <c r="O175">
        <v>32</v>
      </c>
      <c r="P175" s="8">
        <v>40.06</v>
      </c>
      <c r="Q175" s="13" t="s">
        <v>8310</v>
      </c>
      <c r="R175" t="s">
        <v>8334</v>
      </c>
      <c r="S175" s="10">
        <v>41816.950370370374</v>
      </c>
      <c r="T175" s="10">
        <v>41853.583333333336</v>
      </c>
    </row>
    <row r="176" spans="1:20" ht="208" x14ac:dyDescent="0.2">
      <c r="A176">
        <v>3985</v>
      </c>
      <c r="B176" s="3" t="s">
        <v>3981</v>
      </c>
      <c r="C176" s="3" t="s">
        <v>8091</v>
      </c>
      <c r="D176" s="6">
        <v>2000</v>
      </c>
      <c r="E176" s="8">
        <v>641</v>
      </c>
      <c r="F176" t="s">
        <v>8220</v>
      </c>
      <c r="G176" t="s">
        <v>8223</v>
      </c>
      <c r="H176" t="s">
        <v>8245</v>
      </c>
      <c r="I176" s="10">
        <v>1456002300</v>
      </c>
      <c r="J176" s="10">
        <v>1454173120</v>
      </c>
      <c r="K176" t="b">
        <v>0</v>
      </c>
      <c r="L176">
        <v>19</v>
      </c>
      <c r="M176" t="b">
        <v>0</v>
      </c>
      <c r="N176" t="s">
        <v>8269</v>
      </c>
      <c r="O176">
        <v>32</v>
      </c>
      <c r="P176" s="8">
        <v>33.74</v>
      </c>
      <c r="Q176" s="13" t="s">
        <v>8310</v>
      </c>
      <c r="R176" t="s">
        <v>8334</v>
      </c>
      <c r="S176" s="10">
        <v>42399.707407407404</v>
      </c>
      <c r="T176" s="10">
        <v>42420.878472222219</v>
      </c>
    </row>
    <row r="177" spans="1:20" ht="176" x14ac:dyDescent="0.2">
      <c r="A177">
        <v>4028</v>
      </c>
      <c r="B177" s="3" t="s">
        <v>4024</v>
      </c>
      <c r="C177" s="3" t="s">
        <v>8133</v>
      </c>
      <c r="D177" s="6">
        <v>2000</v>
      </c>
      <c r="E177" s="8">
        <v>561</v>
      </c>
      <c r="F177" t="s">
        <v>8220</v>
      </c>
      <c r="G177" t="s">
        <v>8223</v>
      </c>
      <c r="H177" t="s">
        <v>8245</v>
      </c>
      <c r="I177" s="10">
        <v>1402007500</v>
      </c>
      <c r="J177" s="10">
        <v>1399415500</v>
      </c>
      <c r="K177" t="b">
        <v>0</v>
      </c>
      <c r="L177">
        <v>11</v>
      </c>
      <c r="M177" t="b">
        <v>0</v>
      </c>
      <c r="N177" t="s">
        <v>8269</v>
      </c>
      <c r="O177">
        <v>28</v>
      </c>
      <c r="P177" s="8">
        <v>51</v>
      </c>
      <c r="Q177" s="13" t="s">
        <v>8310</v>
      </c>
      <c r="R177" t="s">
        <v>8334</v>
      </c>
      <c r="S177" s="10">
        <v>41765.938657407409</v>
      </c>
      <c r="T177" s="10">
        <v>41795.938657407409</v>
      </c>
    </row>
    <row r="178" spans="1:20" ht="240" x14ac:dyDescent="0.2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 s="10">
        <v>1442381847</v>
      </c>
      <c r="J178" s="10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 s="8">
        <v>48.56</v>
      </c>
      <c r="Q178" s="13" t="s">
        <v>8310</v>
      </c>
      <c r="R178" t="s">
        <v>8334</v>
      </c>
      <c r="S178" s="10">
        <v>42245.234340277777</v>
      </c>
      <c r="T178" s="10">
        <v>42263.234340277777</v>
      </c>
    </row>
    <row r="179" spans="1:20" ht="224" x14ac:dyDescent="0.2">
      <c r="A179">
        <v>3740</v>
      </c>
      <c r="B179" s="3" t="s">
        <v>3737</v>
      </c>
      <c r="C179" s="3" t="s">
        <v>7850</v>
      </c>
      <c r="D179" s="6">
        <v>2000</v>
      </c>
      <c r="E179" s="8">
        <v>358</v>
      </c>
      <c r="F179" t="s">
        <v>8220</v>
      </c>
      <c r="G179" t="s">
        <v>8223</v>
      </c>
      <c r="H179" t="s">
        <v>8245</v>
      </c>
      <c r="I179" s="10">
        <v>1407808438</v>
      </c>
      <c r="J179" s="10">
        <v>1405217355</v>
      </c>
      <c r="K179" t="b">
        <v>0</v>
      </c>
      <c r="L179">
        <v>14</v>
      </c>
      <c r="M179" t="b">
        <v>0</v>
      </c>
      <c r="N179" t="s">
        <v>8269</v>
      </c>
      <c r="O179">
        <v>18</v>
      </c>
      <c r="P179" s="8">
        <v>25.57</v>
      </c>
      <c r="Q179" s="13" t="s">
        <v>8310</v>
      </c>
      <c r="R179" t="s">
        <v>8334</v>
      </c>
      <c r="S179" s="10">
        <v>41833.089756944442</v>
      </c>
      <c r="T179" s="10">
        <v>41863.079143518517</v>
      </c>
    </row>
    <row r="180" spans="1:20" ht="224" x14ac:dyDescent="0.2">
      <c r="A180">
        <v>3965</v>
      </c>
      <c r="B180" s="3" t="s">
        <v>3962</v>
      </c>
      <c r="C180" s="3" t="s">
        <v>8072</v>
      </c>
      <c r="D180" s="6">
        <v>2000</v>
      </c>
      <c r="E180" s="8">
        <v>285</v>
      </c>
      <c r="F180" t="s">
        <v>8220</v>
      </c>
      <c r="G180" t="s">
        <v>8223</v>
      </c>
      <c r="H180" t="s">
        <v>8245</v>
      </c>
      <c r="I180" s="10">
        <v>1460608780</v>
      </c>
      <c r="J180" s="10">
        <v>1455428380</v>
      </c>
      <c r="K180" t="b">
        <v>0</v>
      </c>
      <c r="L180">
        <v>4</v>
      </c>
      <c r="M180" t="b">
        <v>0</v>
      </c>
      <c r="N180" t="s">
        <v>8269</v>
      </c>
      <c r="O180">
        <v>14</v>
      </c>
      <c r="P180" s="8">
        <v>71.25</v>
      </c>
      <c r="Q180" s="13" t="s">
        <v>8310</v>
      </c>
      <c r="R180" t="s">
        <v>8334</v>
      </c>
      <c r="S180" s="10">
        <v>42414.235879629632</v>
      </c>
      <c r="T180" s="10">
        <v>42474.194212962961</v>
      </c>
    </row>
    <row r="181" spans="1:20" ht="192" x14ac:dyDescent="0.2">
      <c r="A181">
        <v>3867</v>
      </c>
      <c r="B181" s="3" t="s">
        <v>3864</v>
      </c>
      <c r="C181" s="3" t="s">
        <v>7976</v>
      </c>
      <c r="D181" s="6">
        <v>2000</v>
      </c>
      <c r="E181" s="8">
        <v>251</v>
      </c>
      <c r="F181" t="s">
        <v>8220</v>
      </c>
      <c r="G181" t="s">
        <v>8223</v>
      </c>
      <c r="H181" t="s">
        <v>8245</v>
      </c>
      <c r="I181" s="10">
        <v>1466278339</v>
      </c>
      <c r="J181" s="10">
        <v>1463686339</v>
      </c>
      <c r="K181" t="b">
        <v>0</v>
      </c>
      <c r="L181">
        <v>5</v>
      </c>
      <c r="M181" t="b">
        <v>0</v>
      </c>
      <c r="N181" t="s">
        <v>8269</v>
      </c>
      <c r="O181">
        <v>13</v>
      </c>
      <c r="P181" s="8">
        <v>50.2</v>
      </c>
      <c r="Q181" s="13" t="s">
        <v>8310</v>
      </c>
      <c r="R181" t="s">
        <v>8334</v>
      </c>
      <c r="S181" s="10">
        <v>42509.814108796301</v>
      </c>
      <c r="T181" s="10">
        <v>42539.814108796301</v>
      </c>
    </row>
    <row r="182" spans="1:20" ht="208" x14ac:dyDescent="0.2">
      <c r="A182">
        <v>3978</v>
      </c>
      <c r="B182" s="3" t="s">
        <v>3975</v>
      </c>
      <c r="C182" s="3" t="s">
        <v>8085</v>
      </c>
      <c r="D182" s="6">
        <v>2000</v>
      </c>
      <c r="E182" s="8">
        <v>214</v>
      </c>
      <c r="F182" t="s">
        <v>8220</v>
      </c>
      <c r="G182" t="s">
        <v>8223</v>
      </c>
      <c r="H182" t="s">
        <v>8245</v>
      </c>
      <c r="I182" s="10">
        <v>1422717953</v>
      </c>
      <c r="J182" s="10">
        <v>1417533953</v>
      </c>
      <c r="K182" t="b">
        <v>0</v>
      </c>
      <c r="L182">
        <v>8</v>
      </c>
      <c r="M182" t="b">
        <v>0</v>
      </c>
      <c r="N182" t="s">
        <v>8269</v>
      </c>
      <c r="O182">
        <v>11</v>
      </c>
      <c r="P182" s="8">
        <v>26.75</v>
      </c>
      <c r="Q182" s="13" t="s">
        <v>8310</v>
      </c>
      <c r="R182" t="s">
        <v>8334</v>
      </c>
      <c r="S182" s="10">
        <v>41975.642974537041</v>
      </c>
      <c r="T182" s="10">
        <v>42035.642974537041</v>
      </c>
    </row>
    <row r="183" spans="1:20" ht="176" x14ac:dyDescent="0.2">
      <c r="A183">
        <v>4003</v>
      </c>
      <c r="B183" s="3" t="s">
        <v>3999</v>
      </c>
      <c r="C183" s="3" t="s">
        <v>8071</v>
      </c>
      <c r="D183" s="6">
        <v>2000</v>
      </c>
      <c r="E183" s="8">
        <v>201</v>
      </c>
      <c r="F183" t="s">
        <v>8220</v>
      </c>
      <c r="G183" t="s">
        <v>8223</v>
      </c>
      <c r="H183" t="s">
        <v>8245</v>
      </c>
      <c r="I183" s="10">
        <v>1424009147</v>
      </c>
      <c r="J183" s="10">
        <v>1421417147</v>
      </c>
      <c r="K183" t="b">
        <v>0</v>
      </c>
      <c r="L183">
        <v>2</v>
      </c>
      <c r="M183" t="b">
        <v>0</v>
      </c>
      <c r="N183" t="s">
        <v>8269</v>
      </c>
      <c r="O183">
        <v>10</v>
      </c>
      <c r="P183" s="8">
        <v>100.5</v>
      </c>
      <c r="Q183" s="13" t="s">
        <v>8310</v>
      </c>
      <c r="R183" t="s">
        <v>8334</v>
      </c>
      <c r="S183" s="10">
        <v>42020.587349537032</v>
      </c>
      <c r="T183" s="10">
        <v>42050.587349537032</v>
      </c>
    </row>
    <row r="184" spans="1:20" ht="176" x14ac:dyDescent="0.2">
      <c r="A184">
        <v>3964</v>
      </c>
      <c r="B184" s="3" t="s">
        <v>3961</v>
      </c>
      <c r="C184" s="3" t="s">
        <v>8071</v>
      </c>
      <c r="D184" s="6">
        <v>2000</v>
      </c>
      <c r="E184" s="8">
        <v>126</v>
      </c>
      <c r="F184" t="s">
        <v>8220</v>
      </c>
      <c r="G184" t="s">
        <v>8223</v>
      </c>
      <c r="H184" t="s">
        <v>8245</v>
      </c>
      <c r="I184" s="10">
        <v>1429460386</v>
      </c>
      <c r="J184" s="10">
        <v>1424279986</v>
      </c>
      <c r="K184" t="b">
        <v>0</v>
      </c>
      <c r="L184">
        <v>3</v>
      </c>
      <c r="M184" t="b">
        <v>0</v>
      </c>
      <c r="N184" t="s">
        <v>8269</v>
      </c>
      <c r="O184">
        <v>6</v>
      </c>
      <c r="P184" s="8">
        <v>42</v>
      </c>
      <c r="Q184" s="13" t="s">
        <v>8310</v>
      </c>
      <c r="R184" t="s">
        <v>8334</v>
      </c>
      <c r="S184" s="10">
        <v>42053.722060185188</v>
      </c>
      <c r="T184" s="10">
        <v>42113.680393518516</v>
      </c>
    </row>
    <row r="185" spans="1:20" ht="48" x14ac:dyDescent="0.2">
      <c r="A185">
        <v>3861</v>
      </c>
      <c r="B185" s="3" t="s">
        <v>3858</v>
      </c>
      <c r="C185" s="3" t="s">
        <v>7970</v>
      </c>
      <c r="D185" s="6">
        <v>2000</v>
      </c>
      <c r="E185" s="8">
        <v>100</v>
      </c>
      <c r="F185" t="s">
        <v>8220</v>
      </c>
      <c r="G185" t="s">
        <v>8223</v>
      </c>
      <c r="H185" t="s">
        <v>8245</v>
      </c>
      <c r="I185" s="10">
        <v>1415828820</v>
      </c>
      <c r="J185" s="10">
        <v>1412258977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8">
        <v>100</v>
      </c>
      <c r="Q185" s="13" t="s">
        <v>8310</v>
      </c>
      <c r="R185" t="s">
        <v>8334</v>
      </c>
      <c r="S185" s="10">
        <v>41914.590011574073</v>
      </c>
      <c r="T185" s="10">
        <v>41955.907638888893</v>
      </c>
    </row>
    <row r="186" spans="1:20" ht="208" x14ac:dyDescent="0.2">
      <c r="A186">
        <v>4107</v>
      </c>
      <c r="B186" s="3" t="s">
        <v>4103</v>
      </c>
      <c r="C186" s="3" t="s">
        <v>8210</v>
      </c>
      <c r="D186" s="6">
        <v>2000</v>
      </c>
      <c r="E186" s="8">
        <v>41</v>
      </c>
      <c r="F186" t="s">
        <v>8220</v>
      </c>
      <c r="G186" t="s">
        <v>8223</v>
      </c>
      <c r="H186" t="s">
        <v>8245</v>
      </c>
      <c r="I186" s="10">
        <v>1411596001</v>
      </c>
      <c r="J186" s="10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 s="8">
        <v>10.25</v>
      </c>
      <c r="Q186" s="13" t="s">
        <v>8310</v>
      </c>
      <c r="R186" t="s">
        <v>8334</v>
      </c>
      <c r="S186" s="10">
        <v>41883.916678240741</v>
      </c>
      <c r="T186" s="10">
        <v>41906.916678240741</v>
      </c>
    </row>
    <row r="187" spans="1:20" ht="208" x14ac:dyDescent="0.2">
      <c r="A187">
        <v>4013</v>
      </c>
      <c r="B187" s="3" t="s">
        <v>4009</v>
      </c>
      <c r="C187" s="3" t="s">
        <v>8118</v>
      </c>
      <c r="D187" s="6">
        <v>2000</v>
      </c>
      <c r="E187" s="8">
        <v>26</v>
      </c>
      <c r="F187" t="s">
        <v>8220</v>
      </c>
      <c r="G187" t="s">
        <v>8223</v>
      </c>
      <c r="H187" t="s">
        <v>8245</v>
      </c>
      <c r="I187" s="10">
        <v>1424070823</v>
      </c>
      <c r="J187" s="10">
        <v>1421478823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 s="8">
        <v>13</v>
      </c>
      <c r="Q187" s="13" t="s">
        <v>8310</v>
      </c>
      <c r="R187" t="s">
        <v>8334</v>
      </c>
      <c r="S187" s="10">
        <v>42021.301192129627</v>
      </c>
      <c r="T187" s="10">
        <v>42051.301192129627</v>
      </c>
    </row>
    <row r="188" spans="1:20" ht="224" x14ac:dyDescent="0.2">
      <c r="A188">
        <v>2890</v>
      </c>
      <c r="B188" s="3" t="s">
        <v>2890</v>
      </c>
      <c r="C188" s="3" t="s">
        <v>7000</v>
      </c>
      <c r="D188" s="6">
        <v>2000</v>
      </c>
      <c r="E188" s="8">
        <v>21</v>
      </c>
      <c r="F188" t="s">
        <v>8220</v>
      </c>
      <c r="G188" t="s">
        <v>8223</v>
      </c>
      <c r="H188" t="s">
        <v>8245</v>
      </c>
      <c r="I188" s="10">
        <v>1407553200</v>
      </c>
      <c r="J188" s="10">
        <v>1405100992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 s="8">
        <v>7</v>
      </c>
      <c r="Q188" s="13" t="s">
        <v>8310</v>
      </c>
      <c r="R188" t="s">
        <v>8334</v>
      </c>
      <c r="S188" s="10">
        <v>41831.742962962962</v>
      </c>
      <c r="T188" s="10">
        <v>41860.125</v>
      </c>
    </row>
    <row r="189" spans="1:20" ht="112" x14ac:dyDescent="0.2">
      <c r="A189">
        <v>3866</v>
      </c>
      <c r="B189" s="3" t="s">
        <v>3863</v>
      </c>
      <c r="C189" s="3" t="s">
        <v>7975</v>
      </c>
      <c r="D189" s="6">
        <v>2000</v>
      </c>
      <c r="E189" s="8">
        <v>11</v>
      </c>
      <c r="F189" t="s">
        <v>8220</v>
      </c>
      <c r="G189" t="s">
        <v>8223</v>
      </c>
      <c r="H189" t="s">
        <v>8245</v>
      </c>
      <c r="I189" s="10">
        <v>1458703740</v>
      </c>
      <c r="J189" s="10">
        <v>1454453021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5.5</v>
      </c>
      <c r="Q189" s="13" t="s">
        <v>8310</v>
      </c>
      <c r="R189" t="s">
        <v>8334</v>
      </c>
      <c r="S189" s="10">
        <v>42402.947002314817</v>
      </c>
      <c r="T189" s="10">
        <v>42452.145138888889</v>
      </c>
    </row>
    <row r="190" spans="1:20" ht="224" x14ac:dyDescent="0.2">
      <c r="A190">
        <v>3945</v>
      </c>
      <c r="B190" s="3" t="s">
        <v>3942</v>
      </c>
      <c r="C190" s="3" t="s">
        <v>8053</v>
      </c>
      <c r="D190" s="6">
        <v>2000</v>
      </c>
      <c r="E190" s="8">
        <v>5</v>
      </c>
      <c r="F190" t="s">
        <v>8220</v>
      </c>
      <c r="G190" t="s">
        <v>8223</v>
      </c>
      <c r="H190" t="s">
        <v>8245</v>
      </c>
      <c r="I190" s="10">
        <v>1431717268</v>
      </c>
      <c r="J190" s="10">
        <v>1429125268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8">
        <v>5</v>
      </c>
      <c r="Q190" s="13" t="s">
        <v>8310</v>
      </c>
      <c r="R190" t="s">
        <v>8334</v>
      </c>
      <c r="S190" s="10">
        <v>42109.801712962959</v>
      </c>
      <c r="T190" s="10">
        <v>42139.801712962959</v>
      </c>
    </row>
    <row r="191" spans="1:20" ht="144" x14ac:dyDescent="0.2">
      <c r="A191">
        <v>3994</v>
      </c>
      <c r="B191" s="3" t="s">
        <v>3990</v>
      </c>
      <c r="C191" s="3" t="s">
        <v>8100</v>
      </c>
      <c r="D191" s="6">
        <v>2000</v>
      </c>
      <c r="E191" s="8">
        <v>5</v>
      </c>
      <c r="F191" t="s">
        <v>8220</v>
      </c>
      <c r="G191" t="s">
        <v>8223</v>
      </c>
      <c r="H191" t="s">
        <v>8245</v>
      </c>
      <c r="I191" s="10">
        <v>1405761690</v>
      </c>
      <c r="J191" s="10">
        <v>1403169690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8">
        <v>5</v>
      </c>
      <c r="Q191" s="13" t="s">
        <v>8310</v>
      </c>
      <c r="R191" t="s">
        <v>8334</v>
      </c>
      <c r="S191" s="10">
        <v>41809.389930555553</v>
      </c>
      <c r="T191" s="10">
        <v>41839.389930555553</v>
      </c>
    </row>
    <row r="192" spans="1:20" ht="176" x14ac:dyDescent="0.2">
      <c r="A192">
        <v>4007</v>
      </c>
      <c r="B192" s="3" t="s">
        <v>4003</v>
      </c>
      <c r="C192" s="3" t="s">
        <v>8112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 s="10">
        <v>1409070480</v>
      </c>
      <c r="J192" s="10">
        <v>1406572381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 s="8">
        <v>5</v>
      </c>
      <c r="Q192" s="13" t="s">
        <v>8310</v>
      </c>
      <c r="R192" t="s">
        <v>8334</v>
      </c>
      <c r="S192" s="10">
        <v>41848.772928240738</v>
      </c>
      <c r="T192" s="10">
        <v>41877.686111111114</v>
      </c>
    </row>
    <row r="193" spans="1:20" ht="192" x14ac:dyDescent="0.2">
      <c r="A193">
        <v>2847</v>
      </c>
      <c r="B193" s="3" t="s">
        <v>2847</v>
      </c>
      <c r="C193" s="3" t="s">
        <v>6957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 s="10">
        <v>1464031265</v>
      </c>
      <c r="J193" s="10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13" t="s">
        <v>8310</v>
      </c>
      <c r="R193" t="s">
        <v>8334</v>
      </c>
      <c r="S193" s="10">
        <v>42453.806307870371</v>
      </c>
      <c r="T193" s="10">
        <v>42513.806307870371</v>
      </c>
    </row>
    <row r="194" spans="1:20" ht="208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 s="10">
        <v>1435429626</v>
      </c>
      <c r="J194" s="10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 s="8">
        <v>46.93</v>
      </c>
      <c r="Q194" s="13" t="s">
        <v>8310</v>
      </c>
      <c r="R194" t="s">
        <v>8334</v>
      </c>
      <c r="S194" s="10">
        <v>42142.768819444449</v>
      </c>
      <c r="T194" s="10">
        <v>42182.768819444449</v>
      </c>
    </row>
    <row r="195" spans="1:20" ht="208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 s="10">
        <v>1448745741</v>
      </c>
      <c r="J195" s="10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 s="8">
        <v>53.13</v>
      </c>
      <c r="Q195" s="13" t="s">
        <v>8310</v>
      </c>
      <c r="R195" t="s">
        <v>8334</v>
      </c>
      <c r="S195" s="10">
        <v>42306.848854166667</v>
      </c>
      <c r="T195" s="10">
        <v>42336.890520833331</v>
      </c>
    </row>
    <row r="196" spans="1:20" ht="224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 s="10">
        <v>1488783507</v>
      </c>
      <c r="J196" s="10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 s="8">
        <v>41</v>
      </c>
      <c r="Q196" s="13" t="s">
        <v>8310</v>
      </c>
      <c r="R196" t="s">
        <v>8334</v>
      </c>
      <c r="S196" s="10">
        <v>42770.290590277778</v>
      </c>
      <c r="T196" s="10">
        <v>42800.290590277778</v>
      </c>
    </row>
    <row r="197" spans="1:20" ht="224" x14ac:dyDescent="0.2">
      <c r="A197">
        <v>4091</v>
      </c>
      <c r="B197" s="3" t="s">
        <v>4087</v>
      </c>
      <c r="C197" s="3" t="s">
        <v>8194</v>
      </c>
      <c r="D197" s="6">
        <v>1600</v>
      </c>
      <c r="E197" s="8">
        <v>204</v>
      </c>
      <c r="F197" t="s">
        <v>8220</v>
      </c>
      <c r="G197" t="s">
        <v>8223</v>
      </c>
      <c r="H197" t="s">
        <v>8245</v>
      </c>
      <c r="I197" s="10">
        <v>1421410151</v>
      </c>
      <c r="J197" s="10">
        <v>1418818151</v>
      </c>
      <c r="K197" t="b">
        <v>0</v>
      </c>
      <c r="L197">
        <v>8</v>
      </c>
      <c r="M197" t="b">
        <v>0</v>
      </c>
      <c r="N197" t="s">
        <v>8269</v>
      </c>
      <c r="O197">
        <v>13</v>
      </c>
      <c r="P197" s="8">
        <v>25.5</v>
      </c>
      <c r="Q197" s="13" t="s">
        <v>8310</v>
      </c>
      <c r="R197" t="s">
        <v>8334</v>
      </c>
      <c r="S197" s="10">
        <v>41990.506377314814</v>
      </c>
      <c r="T197" s="10">
        <v>42020.506377314814</v>
      </c>
    </row>
    <row r="198" spans="1:20" ht="208" x14ac:dyDescent="0.2">
      <c r="A198">
        <v>3896</v>
      </c>
      <c r="B198" s="3" t="s">
        <v>3893</v>
      </c>
      <c r="C198" s="3" t="s">
        <v>8004</v>
      </c>
      <c r="D198" s="6">
        <v>1600</v>
      </c>
      <c r="E198" s="8">
        <v>170</v>
      </c>
      <c r="F198" t="s">
        <v>8220</v>
      </c>
      <c r="G198" t="s">
        <v>8223</v>
      </c>
      <c r="H198" t="s">
        <v>8245</v>
      </c>
      <c r="I198" s="10">
        <v>1402979778</v>
      </c>
      <c r="J198" s="10">
        <v>1401770178</v>
      </c>
      <c r="K198" t="b">
        <v>0</v>
      </c>
      <c r="L198">
        <v>4</v>
      </c>
      <c r="M198" t="b">
        <v>0</v>
      </c>
      <c r="N198" t="s">
        <v>8269</v>
      </c>
      <c r="O198">
        <v>11</v>
      </c>
      <c r="P198" s="8">
        <v>42.5</v>
      </c>
      <c r="Q198" s="13" t="s">
        <v>8310</v>
      </c>
      <c r="R198" t="s">
        <v>8334</v>
      </c>
      <c r="S198" s="10">
        <v>41793.191875000004</v>
      </c>
      <c r="T198" s="10">
        <v>41807.191875000004</v>
      </c>
    </row>
    <row r="199" spans="1:20" ht="192" x14ac:dyDescent="0.2">
      <c r="A199">
        <v>4056</v>
      </c>
      <c r="B199" s="3" t="s">
        <v>4052</v>
      </c>
      <c r="C199" s="3" t="s">
        <v>8160</v>
      </c>
      <c r="D199" s="6">
        <v>1500</v>
      </c>
      <c r="E199" s="8">
        <v>795</v>
      </c>
      <c r="F199" t="s">
        <v>8220</v>
      </c>
      <c r="G199" t="s">
        <v>8223</v>
      </c>
      <c r="H199" t="s">
        <v>8245</v>
      </c>
      <c r="I199" s="10">
        <v>1467575940</v>
      </c>
      <c r="J199" s="10">
        <v>1465856639</v>
      </c>
      <c r="K199" t="b">
        <v>0</v>
      </c>
      <c r="L199">
        <v>9</v>
      </c>
      <c r="M199" t="b">
        <v>0</v>
      </c>
      <c r="N199" t="s">
        <v>8269</v>
      </c>
      <c r="O199">
        <v>53</v>
      </c>
      <c r="P199" s="8">
        <v>88.33</v>
      </c>
      <c r="Q199" s="13" t="s">
        <v>8310</v>
      </c>
      <c r="R199" t="s">
        <v>8334</v>
      </c>
      <c r="S199" s="10">
        <v>42534.933321759265</v>
      </c>
      <c r="T199" s="10">
        <v>42554.832638888889</v>
      </c>
    </row>
    <row r="200" spans="1:20" ht="224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 s="10">
        <v>1432589896</v>
      </c>
      <c r="J200" s="1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 s="8">
        <v>61</v>
      </c>
      <c r="Q200" s="13" t="s">
        <v>8310</v>
      </c>
      <c r="R200" t="s">
        <v>8334</v>
      </c>
      <c r="S200" s="10">
        <v>42089.901574074072</v>
      </c>
      <c r="T200" s="10">
        <v>42149.901574074072</v>
      </c>
    </row>
    <row r="201" spans="1:20" ht="80" x14ac:dyDescent="0.2">
      <c r="A201">
        <v>3988</v>
      </c>
      <c r="B201" s="3" t="s">
        <v>3984</v>
      </c>
      <c r="C201" s="3" t="s">
        <v>8094</v>
      </c>
      <c r="D201" s="6">
        <v>1500</v>
      </c>
      <c r="E201" s="8">
        <v>32</v>
      </c>
      <c r="F201" t="s">
        <v>8220</v>
      </c>
      <c r="G201" t="s">
        <v>8223</v>
      </c>
      <c r="H201" t="s">
        <v>8245</v>
      </c>
      <c r="I201" s="10">
        <v>1440813413</v>
      </c>
      <c r="J201" s="10">
        <v>1439517413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 s="8">
        <v>8</v>
      </c>
      <c r="Q201" s="13" t="s">
        <v>8310</v>
      </c>
      <c r="R201" t="s">
        <v>8334</v>
      </c>
      <c r="S201" s="10">
        <v>42230.08116898148</v>
      </c>
      <c r="T201" s="10">
        <v>42245.08116898148</v>
      </c>
    </row>
    <row r="202" spans="1:20" ht="192" x14ac:dyDescent="0.2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 t="s">
        <v>8220</v>
      </c>
      <c r="G202" t="s">
        <v>8223</v>
      </c>
      <c r="H202" t="s">
        <v>8245</v>
      </c>
      <c r="I202" s="10">
        <v>1452234840</v>
      </c>
      <c r="J202" s="10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 s="8">
        <v>1</v>
      </c>
      <c r="Q202" s="13" t="s">
        <v>8310</v>
      </c>
      <c r="R202" t="s">
        <v>8334</v>
      </c>
      <c r="S202" s="10">
        <v>42358.573182870372</v>
      </c>
      <c r="T202" s="10">
        <v>42377.273611111115</v>
      </c>
    </row>
    <row r="203" spans="1:20" ht="208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 s="10">
        <v>1414077391</v>
      </c>
      <c r="J203" s="10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 s="8">
        <v>1</v>
      </c>
      <c r="Q203" s="13" t="s">
        <v>8310</v>
      </c>
      <c r="R203" t="s">
        <v>8334</v>
      </c>
      <c r="S203" s="10">
        <v>41905.636469907404</v>
      </c>
      <c r="T203" s="10">
        <v>41935.636469907404</v>
      </c>
    </row>
    <row r="204" spans="1:20" ht="176" x14ac:dyDescent="0.2">
      <c r="A204">
        <v>3733</v>
      </c>
      <c r="B204" s="3" t="s">
        <v>3730</v>
      </c>
      <c r="C204" s="3" t="s">
        <v>7843</v>
      </c>
      <c r="D204" s="6">
        <v>1500</v>
      </c>
      <c r="E204" s="8">
        <v>0</v>
      </c>
      <c r="F204" t="s">
        <v>8220</v>
      </c>
      <c r="G204" t="s">
        <v>8223</v>
      </c>
      <c r="H204" t="s">
        <v>8245</v>
      </c>
      <c r="I204" s="10">
        <v>1429396200</v>
      </c>
      <c r="J204" s="10">
        <v>1428539708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 s="8">
        <v>0</v>
      </c>
      <c r="Q204" s="13" t="s">
        <v>8310</v>
      </c>
      <c r="R204" t="s">
        <v>8334</v>
      </c>
      <c r="S204" s="10">
        <v>42103.024398148147</v>
      </c>
      <c r="T204" s="10">
        <v>42112.9375</v>
      </c>
    </row>
    <row r="205" spans="1:20" ht="240" x14ac:dyDescent="0.2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 s="10">
        <v>1439581080</v>
      </c>
      <c r="J205" s="10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 s="8">
        <v>0</v>
      </c>
      <c r="Q205" s="13" t="s">
        <v>8310</v>
      </c>
      <c r="R205" t="s">
        <v>8334</v>
      </c>
      <c r="S205" s="10">
        <v>42186.01116898148</v>
      </c>
      <c r="T205" s="10">
        <v>42230.818055555559</v>
      </c>
    </row>
    <row r="206" spans="1:20" ht="224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 s="10">
        <v>1406876400</v>
      </c>
      <c r="J206" s="10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 s="8">
        <v>62</v>
      </c>
      <c r="Q206" s="13" t="s">
        <v>8310</v>
      </c>
      <c r="R206" t="s">
        <v>8334</v>
      </c>
      <c r="S206" s="10">
        <v>41830.858344907407</v>
      </c>
      <c r="T206" s="10">
        <v>41852.291666666664</v>
      </c>
    </row>
    <row r="207" spans="1:20" ht="176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 s="10">
        <v>1427580426</v>
      </c>
      <c r="J207" s="10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8">
        <v>59.58</v>
      </c>
      <c r="Q207" s="13" t="s">
        <v>8310</v>
      </c>
      <c r="R207" t="s">
        <v>8334</v>
      </c>
      <c r="S207" s="10">
        <v>42061.963263888887</v>
      </c>
      <c r="T207" s="10">
        <v>42091.921597222223</v>
      </c>
    </row>
    <row r="208" spans="1:20" ht="192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 s="10">
        <v>1411779761</v>
      </c>
      <c r="J208" s="10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 s="8">
        <v>5.75</v>
      </c>
      <c r="Q208" s="13" t="s">
        <v>8310</v>
      </c>
      <c r="R208" t="s">
        <v>8334</v>
      </c>
      <c r="S208" s="10">
        <v>41879.043530092589</v>
      </c>
      <c r="T208" s="10">
        <v>41909.043530092589</v>
      </c>
    </row>
    <row r="209" spans="1:20" ht="192" x14ac:dyDescent="0.2">
      <c r="A209">
        <v>3959</v>
      </c>
      <c r="B209" s="3" t="s">
        <v>3956</v>
      </c>
      <c r="C209" s="3" t="s">
        <v>8066</v>
      </c>
      <c r="D209" s="6">
        <v>1200</v>
      </c>
      <c r="E209" s="8">
        <v>292</v>
      </c>
      <c r="F209" t="s">
        <v>8220</v>
      </c>
      <c r="G209" t="s">
        <v>8223</v>
      </c>
      <c r="H209" t="s">
        <v>8245</v>
      </c>
      <c r="I209" s="10">
        <v>1411930556</v>
      </c>
      <c r="J209" s="10">
        <v>1409338556</v>
      </c>
      <c r="K209" t="b">
        <v>0</v>
      </c>
      <c r="L209">
        <v>12</v>
      </c>
      <c r="M209" t="b">
        <v>0</v>
      </c>
      <c r="N209" t="s">
        <v>8269</v>
      </c>
      <c r="O209">
        <v>24</v>
      </c>
      <c r="P209" s="8">
        <v>24.33</v>
      </c>
      <c r="Q209" s="13" t="s">
        <v>8310</v>
      </c>
      <c r="R209" t="s">
        <v>8334</v>
      </c>
      <c r="S209" s="10">
        <v>41880.788842592592</v>
      </c>
      <c r="T209" s="10">
        <v>41910.788842592592</v>
      </c>
    </row>
    <row r="210" spans="1:20" ht="224" x14ac:dyDescent="0.2">
      <c r="A210">
        <v>2843</v>
      </c>
      <c r="B210" s="3" t="s">
        <v>2843</v>
      </c>
      <c r="C210" s="3" t="s">
        <v>6953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 s="10">
        <v>1465790400</v>
      </c>
      <c r="J210" s="10">
        <v>1462210950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 s="8">
        <v>0</v>
      </c>
      <c r="Q210" s="13" t="s">
        <v>8310</v>
      </c>
      <c r="R210" t="s">
        <v>8334</v>
      </c>
      <c r="S210" s="10">
        <v>42492.737847222219</v>
      </c>
      <c r="T210" s="10">
        <v>42534.166666666672</v>
      </c>
    </row>
    <row r="211" spans="1:20" ht="192" x14ac:dyDescent="0.2">
      <c r="A211">
        <v>3744</v>
      </c>
      <c r="B211" s="3" t="s">
        <v>3741</v>
      </c>
      <c r="C211" s="3" t="s">
        <v>7854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 s="10">
        <v>1404532740</v>
      </c>
      <c r="J211" s="10">
        <v>1401823952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 s="8">
        <v>0</v>
      </c>
      <c r="Q211" s="13" t="s">
        <v>8310</v>
      </c>
      <c r="R211" t="s">
        <v>8334</v>
      </c>
      <c r="S211" s="10">
        <v>41793.814259259263</v>
      </c>
      <c r="T211" s="10">
        <v>41825.165972222225</v>
      </c>
    </row>
    <row r="212" spans="1:20" ht="208" x14ac:dyDescent="0.2">
      <c r="A212">
        <v>3942</v>
      </c>
      <c r="B212" s="3" t="s">
        <v>3939</v>
      </c>
      <c r="C212" s="3" t="s">
        <v>8050</v>
      </c>
      <c r="D212" s="6">
        <v>1200</v>
      </c>
      <c r="E212" s="8">
        <v>0</v>
      </c>
      <c r="F212" t="s">
        <v>8220</v>
      </c>
      <c r="G212" t="s">
        <v>8223</v>
      </c>
      <c r="H212" t="s">
        <v>8245</v>
      </c>
      <c r="I212" s="10">
        <v>1434490914</v>
      </c>
      <c r="J212" s="10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 s="8">
        <v>0</v>
      </c>
      <c r="Q212" s="13" t="s">
        <v>8310</v>
      </c>
      <c r="R212" t="s">
        <v>8334</v>
      </c>
      <c r="S212" s="10">
        <v>42111.904097222221</v>
      </c>
      <c r="T212" s="10">
        <v>42171.904097222221</v>
      </c>
    </row>
    <row r="213" spans="1:20" ht="160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 s="10">
        <v>1423186634</v>
      </c>
      <c r="J213" s="10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 s="8">
        <v>26.38</v>
      </c>
      <c r="Q213" s="13" t="s">
        <v>8310</v>
      </c>
      <c r="R213" t="s">
        <v>8334</v>
      </c>
      <c r="S213" s="10">
        <v>41981.067523148144</v>
      </c>
      <c r="T213" s="10">
        <v>42041.067523148144</v>
      </c>
    </row>
    <row r="214" spans="1:20" ht="176" x14ac:dyDescent="0.2">
      <c r="A214">
        <v>4070</v>
      </c>
      <c r="B214" s="3" t="s">
        <v>4066</v>
      </c>
      <c r="C214" s="3" t="s">
        <v>8173</v>
      </c>
      <c r="D214" s="6">
        <v>1000</v>
      </c>
      <c r="E214" s="8">
        <v>165</v>
      </c>
      <c r="F214" t="s">
        <v>8220</v>
      </c>
      <c r="G214" t="s">
        <v>8223</v>
      </c>
      <c r="H214" t="s">
        <v>8245</v>
      </c>
      <c r="I214" s="10">
        <v>1425178800</v>
      </c>
      <c r="J214" s="10">
        <v>1422374420</v>
      </c>
      <c r="K214" t="b">
        <v>0</v>
      </c>
      <c r="L214">
        <v>6</v>
      </c>
      <c r="M214" t="b">
        <v>0</v>
      </c>
      <c r="N214" t="s">
        <v>8269</v>
      </c>
      <c r="O214">
        <v>17</v>
      </c>
      <c r="P214" s="8">
        <v>27.5</v>
      </c>
      <c r="Q214" s="13" t="s">
        <v>8310</v>
      </c>
      <c r="R214" t="s">
        <v>8334</v>
      </c>
      <c r="S214" s="10">
        <v>42031.666898148149</v>
      </c>
      <c r="T214" s="10">
        <v>42064.125</v>
      </c>
    </row>
    <row r="215" spans="1:20" ht="160" x14ac:dyDescent="0.2">
      <c r="A215">
        <v>3907</v>
      </c>
      <c r="B215" s="3" t="s">
        <v>3904</v>
      </c>
      <c r="C215" s="3" t="s">
        <v>8015</v>
      </c>
      <c r="D215" s="6">
        <v>1000</v>
      </c>
      <c r="E215" s="8">
        <v>153</v>
      </c>
      <c r="F215" t="s">
        <v>8220</v>
      </c>
      <c r="G215" t="s">
        <v>8223</v>
      </c>
      <c r="H215" t="s">
        <v>8245</v>
      </c>
      <c r="I215" s="10">
        <v>1414354080</v>
      </c>
      <c r="J215" s="10">
        <v>1411587606</v>
      </c>
      <c r="K215" t="b">
        <v>0</v>
      </c>
      <c r="L215">
        <v>4</v>
      </c>
      <c r="M215" t="b">
        <v>0</v>
      </c>
      <c r="N215" t="s">
        <v>8269</v>
      </c>
      <c r="O215">
        <v>15</v>
      </c>
      <c r="P215" s="8">
        <v>38.25</v>
      </c>
      <c r="Q215" s="13" t="s">
        <v>8310</v>
      </c>
      <c r="R215" t="s">
        <v>8334</v>
      </c>
      <c r="S215" s="10">
        <v>41906.819513888891</v>
      </c>
      <c r="T215" s="10">
        <v>41938.838888888888</v>
      </c>
    </row>
    <row r="216" spans="1:20" ht="208" x14ac:dyDescent="0.2">
      <c r="A216">
        <v>3730</v>
      </c>
      <c r="B216" s="3" t="s">
        <v>3727</v>
      </c>
      <c r="C216" s="3" t="s">
        <v>7840</v>
      </c>
      <c r="D216" s="6">
        <v>1000</v>
      </c>
      <c r="E216" s="8">
        <v>100</v>
      </c>
      <c r="F216" t="s">
        <v>8220</v>
      </c>
      <c r="G216" t="s">
        <v>8223</v>
      </c>
      <c r="H216" t="s">
        <v>8245</v>
      </c>
      <c r="I216" s="10">
        <v>1439828159</v>
      </c>
      <c r="J216" s="10">
        <v>1437236159</v>
      </c>
      <c r="K216" t="b">
        <v>0</v>
      </c>
      <c r="L216">
        <v>1</v>
      </c>
      <c r="M216" t="b">
        <v>0</v>
      </c>
      <c r="N216" t="s">
        <v>8269</v>
      </c>
      <c r="O216">
        <v>10</v>
      </c>
      <c r="P216" s="8">
        <v>100</v>
      </c>
      <c r="Q216" s="13" t="s">
        <v>8310</v>
      </c>
      <c r="R216" t="s">
        <v>8334</v>
      </c>
      <c r="S216" s="10">
        <v>42203.677766203706</v>
      </c>
      <c r="T216" s="10">
        <v>42233.677766203706</v>
      </c>
    </row>
    <row r="217" spans="1:20" ht="192" x14ac:dyDescent="0.2">
      <c r="A217">
        <v>4103</v>
      </c>
      <c r="B217" s="3" t="s">
        <v>4099</v>
      </c>
      <c r="C217" s="3" t="s">
        <v>8206</v>
      </c>
      <c r="D217" s="6">
        <v>1000</v>
      </c>
      <c r="E217" s="8">
        <v>100</v>
      </c>
      <c r="F217" t="s">
        <v>8220</v>
      </c>
      <c r="G217" t="s">
        <v>8223</v>
      </c>
      <c r="H217" t="s">
        <v>8245</v>
      </c>
      <c r="I217" s="10">
        <v>1440613920</v>
      </c>
      <c r="J217" s="10">
        <v>1435953566</v>
      </c>
      <c r="K217" t="b">
        <v>0</v>
      </c>
      <c r="L217">
        <v>6</v>
      </c>
      <c r="M217" t="b">
        <v>0</v>
      </c>
      <c r="N217" t="s">
        <v>8269</v>
      </c>
      <c r="O217">
        <v>10</v>
      </c>
      <c r="P217" s="8">
        <v>16.670000000000002</v>
      </c>
      <c r="Q217" s="13" t="s">
        <v>8310</v>
      </c>
      <c r="R217" t="s">
        <v>8334</v>
      </c>
      <c r="S217" s="10">
        <v>42188.83293981482</v>
      </c>
      <c r="T217" s="10">
        <v>42242.772222222222</v>
      </c>
    </row>
    <row r="218" spans="1:20" ht="224" x14ac:dyDescent="0.2">
      <c r="A218">
        <v>3895</v>
      </c>
      <c r="B218" s="3" t="s">
        <v>3892</v>
      </c>
      <c r="C218" s="3" t="s">
        <v>8003</v>
      </c>
      <c r="D218" s="6">
        <v>1000</v>
      </c>
      <c r="E218" s="8">
        <v>50</v>
      </c>
      <c r="F218" t="s">
        <v>8220</v>
      </c>
      <c r="G218" t="s">
        <v>8223</v>
      </c>
      <c r="H218" t="s">
        <v>8245</v>
      </c>
      <c r="I218" s="10">
        <v>1425103218</v>
      </c>
      <c r="J218" s="10">
        <v>1422424818</v>
      </c>
      <c r="K218" t="b">
        <v>0</v>
      </c>
      <c r="L218">
        <v>1</v>
      </c>
      <c r="M218" t="b">
        <v>0</v>
      </c>
      <c r="N218" t="s">
        <v>8269</v>
      </c>
      <c r="O218">
        <v>5</v>
      </c>
      <c r="P218" s="8">
        <v>50</v>
      </c>
      <c r="Q218" s="13" t="s">
        <v>8310</v>
      </c>
      <c r="R218" t="s">
        <v>8334</v>
      </c>
      <c r="S218" s="10">
        <v>42032.250208333338</v>
      </c>
      <c r="T218" s="10">
        <v>42063.250208333338</v>
      </c>
    </row>
    <row r="219" spans="1:20" ht="192" x14ac:dyDescent="0.2">
      <c r="A219">
        <v>4086</v>
      </c>
      <c r="B219" s="3" t="s">
        <v>4082</v>
      </c>
      <c r="C219" s="3" t="s">
        <v>8189</v>
      </c>
      <c r="D219" s="6">
        <v>1000</v>
      </c>
      <c r="E219" s="8">
        <v>47</v>
      </c>
      <c r="F219" t="s">
        <v>8220</v>
      </c>
      <c r="G219" t="s">
        <v>8223</v>
      </c>
      <c r="H219" t="s">
        <v>8245</v>
      </c>
      <c r="I219" s="10">
        <v>1448078400</v>
      </c>
      <c r="J219" s="10">
        <v>1445985299</v>
      </c>
      <c r="K219" t="b">
        <v>0</v>
      </c>
      <c r="L219">
        <v>5</v>
      </c>
      <c r="M219" t="b">
        <v>0</v>
      </c>
      <c r="N219" t="s">
        <v>8269</v>
      </c>
      <c r="O219">
        <v>5</v>
      </c>
      <c r="P219" s="8">
        <v>9.4</v>
      </c>
      <c r="Q219" s="13" t="s">
        <v>8310</v>
      </c>
      <c r="R219" t="s">
        <v>8334</v>
      </c>
      <c r="S219" s="10">
        <v>42304.940960648149</v>
      </c>
      <c r="T219" s="10">
        <v>42329.166666666672</v>
      </c>
    </row>
    <row r="220" spans="1:20" ht="144" x14ac:dyDescent="0.2">
      <c r="A220">
        <v>3850</v>
      </c>
      <c r="B220" s="3" t="s">
        <v>3847</v>
      </c>
      <c r="C220" s="3" t="s">
        <v>7959</v>
      </c>
      <c r="D220" s="6">
        <v>1000</v>
      </c>
      <c r="E220" s="8">
        <v>38</v>
      </c>
      <c r="F220" t="s">
        <v>8220</v>
      </c>
      <c r="G220" t="s">
        <v>8223</v>
      </c>
      <c r="H220" t="s">
        <v>8245</v>
      </c>
      <c r="I220" s="10">
        <v>1420081143</v>
      </c>
      <c r="J220" s="10">
        <v>1417489143</v>
      </c>
      <c r="K220" t="b">
        <v>1</v>
      </c>
      <c r="L220">
        <v>4</v>
      </c>
      <c r="M220" t="b">
        <v>0</v>
      </c>
      <c r="N220" t="s">
        <v>8269</v>
      </c>
      <c r="O220">
        <v>4</v>
      </c>
      <c r="P220" s="8">
        <v>9.5</v>
      </c>
      <c r="Q220" s="13" t="s">
        <v>8310</v>
      </c>
      <c r="R220" t="s">
        <v>8334</v>
      </c>
      <c r="S220" s="10">
        <v>41975.124340277776</v>
      </c>
      <c r="T220" s="10">
        <v>42005.124340277776</v>
      </c>
    </row>
    <row r="221" spans="1:20" ht="192" x14ac:dyDescent="0.2">
      <c r="A221">
        <v>4090</v>
      </c>
      <c r="B221" s="3" t="s">
        <v>4086</v>
      </c>
      <c r="C221" s="3" t="s">
        <v>8193</v>
      </c>
      <c r="D221" s="6">
        <v>1000</v>
      </c>
      <c r="E221" s="8">
        <v>32</v>
      </c>
      <c r="F221" t="s">
        <v>8220</v>
      </c>
      <c r="G221" t="s">
        <v>8223</v>
      </c>
      <c r="H221" t="s">
        <v>8245</v>
      </c>
      <c r="I221" s="10">
        <v>1438959600</v>
      </c>
      <c r="J221" s="10">
        <v>1437754137</v>
      </c>
      <c r="K221" t="b">
        <v>0</v>
      </c>
      <c r="L221">
        <v>3</v>
      </c>
      <c r="M221" t="b">
        <v>0</v>
      </c>
      <c r="N221" t="s">
        <v>8269</v>
      </c>
      <c r="O221">
        <v>3</v>
      </c>
      <c r="P221" s="8">
        <v>10.67</v>
      </c>
      <c r="Q221" s="13" t="s">
        <v>8310</v>
      </c>
      <c r="R221" t="s">
        <v>8334</v>
      </c>
      <c r="S221" s="10">
        <v>42209.67288194444</v>
      </c>
      <c r="T221" s="10">
        <v>42223.625</v>
      </c>
    </row>
    <row r="222" spans="1:20" ht="224" x14ac:dyDescent="0.2">
      <c r="A222">
        <v>3855</v>
      </c>
      <c r="B222" s="3" t="s">
        <v>3852</v>
      </c>
      <c r="C222" s="3" t="s">
        <v>7964</v>
      </c>
      <c r="D222" s="6">
        <v>1000</v>
      </c>
      <c r="E222" s="8">
        <v>25</v>
      </c>
      <c r="F222" t="s">
        <v>8220</v>
      </c>
      <c r="G222" t="s">
        <v>8223</v>
      </c>
      <c r="H222" t="s">
        <v>8245</v>
      </c>
      <c r="I222" s="10">
        <v>1427408271</v>
      </c>
      <c r="J222" s="10">
        <v>1424819871</v>
      </c>
      <c r="K222" t="b">
        <v>0</v>
      </c>
      <c r="L222">
        <v>1</v>
      </c>
      <c r="M222" t="b">
        <v>0</v>
      </c>
      <c r="N222" t="s">
        <v>8269</v>
      </c>
      <c r="O222">
        <v>3</v>
      </c>
      <c r="P222" s="8">
        <v>25</v>
      </c>
      <c r="Q222" s="13" t="s">
        <v>8310</v>
      </c>
      <c r="R222" t="s">
        <v>8334</v>
      </c>
      <c r="S222" s="10">
        <v>42059.970729166671</v>
      </c>
      <c r="T222" s="10">
        <v>42089.929062499999</v>
      </c>
    </row>
    <row r="223" spans="1:20" ht="224" x14ac:dyDescent="0.2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 s="10">
        <v>1408863600</v>
      </c>
      <c r="J223" s="10">
        <v>1408203557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8">
        <v>0</v>
      </c>
      <c r="Q223" s="13" t="s">
        <v>8310</v>
      </c>
      <c r="R223" t="s">
        <v>8334</v>
      </c>
      <c r="S223" s="10">
        <v>41867.652280092596</v>
      </c>
      <c r="T223" s="10">
        <v>41875.291666666664</v>
      </c>
    </row>
    <row r="224" spans="1:20" ht="11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 s="10">
        <v>1427086740</v>
      </c>
      <c r="J224" s="10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 s="8">
        <v>37.14</v>
      </c>
      <c r="Q224" s="13" t="s">
        <v>8310</v>
      </c>
      <c r="R224" t="s">
        <v>8334</v>
      </c>
      <c r="S224" s="10">
        <v>42056.1324537037</v>
      </c>
      <c r="T224" s="10">
        <v>42086.207638888889</v>
      </c>
    </row>
    <row r="225" spans="1:20" ht="208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 s="10">
        <v>1441037097</v>
      </c>
      <c r="J225" s="10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 s="8">
        <v>10</v>
      </c>
      <c r="Q225" s="13" t="s">
        <v>8310</v>
      </c>
      <c r="R225" t="s">
        <v>8334</v>
      </c>
      <c r="S225" s="10">
        <v>42217.670104166667</v>
      </c>
      <c r="T225" s="10">
        <v>42247.670104166667</v>
      </c>
    </row>
    <row r="226" spans="1:20" ht="20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 s="10">
        <v>1462112318</v>
      </c>
      <c r="J226" s="10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 s="8">
        <v>63</v>
      </c>
      <c r="Q226" s="13" t="s">
        <v>8310</v>
      </c>
      <c r="R226" t="s">
        <v>8334</v>
      </c>
      <c r="S226" s="10">
        <v>42461.596273148149</v>
      </c>
      <c r="T226" s="10">
        <v>42491.596273148149</v>
      </c>
    </row>
    <row r="227" spans="1:20" ht="192" x14ac:dyDescent="0.2">
      <c r="A227">
        <v>3908</v>
      </c>
      <c r="B227" s="3" t="s">
        <v>3905</v>
      </c>
      <c r="C227" s="3" t="s">
        <v>8016</v>
      </c>
      <c r="D227" s="6">
        <v>750</v>
      </c>
      <c r="E227" s="8">
        <v>65</v>
      </c>
      <c r="F227" t="s">
        <v>8220</v>
      </c>
      <c r="G227" t="s">
        <v>8223</v>
      </c>
      <c r="H227" t="s">
        <v>8245</v>
      </c>
      <c r="I227" s="10">
        <v>1406603696</v>
      </c>
      <c r="J227" s="10">
        <v>1405307696</v>
      </c>
      <c r="K227" t="b">
        <v>0</v>
      </c>
      <c r="L227">
        <v>4</v>
      </c>
      <c r="M227" t="b">
        <v>0</v>
      </c>
      <c r="N227" t="s">
        <v>8269</v>
      </c>
      <c r="O227">
        <v>9</v>
      </c>
      <c r="P227" s="8">
        <v>16.25</v>
      </c>
      <c r="Q227" s="13" t="s">
        <v>8310</v>
      </c>
      <c r="R227" t="s">
        <v>8334</v>
      </c>
      <c r="S227" s="10">
        <v>41834.135370370372</v>
      </c>
      <c r="T227" s="10">
        <v>41849.135370370372</v>
      </c>
    </row>
    <row r="228" spans="1:20" ht="208" x14ac:dyDescent="0.2">
      <c r="A228">
        <v>3922</v>
      </c>
      <c r="B228" s="3" t="s">
        <v>3919</v>
      </c>
      <c r="C228" s="3" t="s">
        <v>8030</v>
      </c>
      <c r="D228" s="6">
        <v>750</v>
      </c>
      <c r="E228" s="8">
        <v>61</v>
      </c>
      <c r="F228" t="s">
        <v>8220</v>
      </c>
      <c r="G228" t="s">
        <v>8223</v>
      </c>
      <c r="H228" t="s">
        <v>8245</v>
      </c>
      <c r="I228" s="10">
        <v>1425337200</v>
      </c>
      <c r="J228" s="10">
        <v>1421432810</v>
      </c>
      <c r="K228" t="b">
        <v>0</v>
      </c>
      <c r="L228">
        <v>6</v>
      </c>
      <c r="M228" t="b">
        <v>0</v>
      </c>
      <c r="N228" t="s">
        <v>8269</v>
      </c>
      <c r="O228">
        <v>8</v>
      </c>
      <c r="P228" s="8">
        <v>10.17</v>
      </c>
      <c r="Q228" s="13" t="s">
        <v>8310</v>
      </c>
      <c r="R228" t="s">
        <v>8334</v>
      </c>
      <c r="S228" s="10">
        <v>42020.768634259264</v>
      </c>
      <c r="T228" s="10">
        <v>42065.958333333328</v>
      </c>
    </row>
    <row r="229" spans="1:20" ht="176" x14ac:dyDescent="0.2">
      <c r="A229">
        <v>2901</v>
      </c>
      <c r="B229" s="3" t="s">
        <v>2901</v>
      </c>
      <c r="C229" s="3" t="s">
        <v>7011</v>
      </c>
      <c r="D229" s="6">
        <v>750</v>
      </c>
      <c r="E229" s="8">
        <v>6</v>
      </c>
      <c r="F229" t="s">
        <v>8220</v>
      </c>
      <c r="G229" t="s">
        <v>8223</v>
      </c>
      <c r="H229" t="s">
        <v>8245</v>
      </c>
      <c r="I229" s="10">
        <v>1423345339</v>
      </c>
      <c r="J229" s="10">
        <v>1418161339</v>
      </c>
      <c r="K229" t="b">
        <v>0</v>
      </c>
      <c r="L229">
        <v>2</v>
      </c>
      <c r="M229" t="b">
        <v>0</v>
      </c>
      <c r="N229" t="s">
        <v>8269</v>
      </c>
      <c r="O229">
        <v>1</v>
      </c>
      <c r="P229" s="8">
        <v>3</v>
      </c>
      <c r="Q229" s="13" t="s">
        <v>8310</v>
      </c>
      <c r="R229" t="s">
        <v>8334</v>
      </c>
      <c r="S229" s="10">
        <v>41982.904386574075</v>
      </c>
      <c r="T229" s="10">
        <v>42042.904386574075</v>
      </c>
    </row>
    <row r="230" spans="1:20" ht="160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 s="10">
        <v>1447311540</v>
      </c>
      <c r="J230" s="1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 s="8">
        <v>37.5</v>
      </c>
      <c r="Q230" s="13" t="s">
        <v>8310</v>
      </c>
      <c r="R230" t="s">
        <v>8334</v>
      </c>
      <c r="S230" s="10">
        <v>42297.691006944442</v>
      </c>
      <c r="T230" s="10">
        <v>42320.290972222225</v>
      </c>
    </row>
    <row r="231" spans="1:20" ht="224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 s="10">
        <v>1464099900</v>
      </c>
      <c r="J231" s="10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 s="8">
        <v>40</v>
      </c>
      <c r="Q231" s="13" t="s">
        <v>8310</v>
      </c>
      <c r="R231" t="s">
        <v>8334</v>
      </c>
      <c r="S231" s="10">
        <v>42497.070775462969</v>
      </c>
      <c r="T231" s="10">
        <v>42514.600694444445</v>
      </c>
    </row>
    <row r="232" spans="1:20" ht="176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 s="10">
        <v>1413921060</v>
      </c>
      <c r="J232" s="10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8">
        <v>0</v>
      </c>
      <c r="Q232" s="13" t="s">
        <v>8310</v>
      </c>
      <c r="R232" t="s">
        <v>8334</v>
      </c>
      <c r="S232" s="10">
        <v>41905.795706018522</v>
      </c>
      <c r="T232" s="10">
        <v>41933.82708333333</v>
      </c>
    </row>
    <row r="233" spans="1:20" ht="224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 s="10">
        <v>1468442898</v>
      </c>
      <c r="J233" s="10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8">
        <v>0</v>
      </c>
      <c r="Q233" s="13" t="s">
        <v>8310</v>
      </c>
      <c r="R233" t="s">
        <v>8334</v>
      </c>
      <c r="S233" s="10">
        <v>42534.866875</v>
      </c>
      <c r="T233" s="10">
        <v>42564.866875</v>
      </c>
    </row>
    <row r="234" spans="1:20" ht="256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 s="10">
        <v>1454110440</v>
      </c>
      <c r="J234" s="10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 s="8">
        <v>60</v>
      </c>
      <c r="Q234" s="13" t="s">
        <v>8310</v>
      </c>
      <c r="R234" t="s">
        <v>8334</v>
      </c>
      <c r="S234" s="10">
        <v>42370.007766203707</v>
      </c>
      <c r="T234" s="10">
        <v>42398.981944444444</v>
      </c>
    </row>
    <row r="235" spans="1:20" ht="208" x14ac:dyDescent="0.2">
      <c r="A235">
        <v>4044</v>
      </c>
      <c r="B235" s="3" t="s">
        <v>4040</v>
      </c>
      <c r="C235" s="3" t="s">
        <v>8148</v>
      </c>
      <c r="D235" s="6">
        <v>600</v>
      </c>
      <c r="E235" s="8">
        <v>225</v>
      </c>
      <c r="F235" t="s">
        <v>8220</v>
      </c>
      <c r="G235" t="s">
        <v>8223</v>
      </c>
      <c r="H235" t="s">
        <v>8245</v>
      </c>
      <c r="I235" s="10">
        <v>1428642000</v>
      </c>
      <c r="J235" s="10">
        <v>1426050982</v>
      </c>
      <c r="K235" t="b">
        <v>0</v>
      </c>
      <c r="L235">
        <v>4</v>
      </c>
      <c r="M235" t="b">
        <v>0</v>
      </c>
      <c r="N235" t="s">
        <v>8269</v>
      </c>
      <c r="O235">
        <v>38</v>
      </c>
      <c r="P235" s="8">
        <v>56.25</v>
      </c>
      <c r="Q235" s="13" t="s">
        <v>8310</v>
      </c>
      <c r="R235" t="s">
        <v>8334</v>
      </c>
      <c r="S235" s="10">
        <v>42074.219699074078</v>
      </c>
      <c r="T235" s="10">
        <v>42104.208333333328</v>
      </c>
    </row>
    <row r="236" spans="1:20" ht="192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 s="10">
        <v>1427168099</v>
      </c>
      <c r="J236" s="10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 s="8">
        <v>33.33</v>
      </c>
      <c r="Q236" s="13" t="s">
        <v>8310</v>
      </c>
      <c r="R236" t="s">
        <v>8334</v>
      </c>
      <c r="S236" s="10">
        <v>42057.190960648149</v>
      </c>
      <c r="T236" s="10">
        <v>42087.149293981478</v>
      </c>
    </row>
    <row r="237" spans="1:20" ht="160" x14ac:dyDescent="0.2">
      <c r="A237">
        <v>2919</v>
      </c>
      <c r="B237" s="3" t="s">
        <v>2919</v>
      </c>
      <c r="C237" s="3" t="s">
        <v>7029</v>
      </c>
      <c r="D237" s="6">
        <v>600</v>
      </c>
      <c r="E237" s="8">
        <v>51</v>
      </c>
      <c r="F237" t="s">
        <v>8220</v>
      </c>
      <c r="G237" t="s">
        <v>8223</v>
      </c>
      <c r="H237" t="s">
        <v>8245</v>
      </c>
      <c r="I237" s="10">
        <v>1407250329</v>
      </c>
      <c r="J237" s="10">
        <v>1404658329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 s="8">
        <v>8.5</v>
      </c>
      <c r="Q237" s="13" t="s">
        <v>8310</v>
      </c>
      <c r="R237" t="s">
        <v>8334</v>
      </c>
      <c r="S237" s="10">
        <v>41826.61954861111</v>
      </c>
      <c r="T237" s="10">
        <v>41856.61954861111</v>
      </c>
    </row>
    <row r="238" spans="1:20" ht="208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 s="10">
        <v>1485380482</v>
      </c>
      <c r="J238" s="10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8">
        <v>0</v>
      </c>
      <c r="Q238" s="13" t="s">
        <v>8310</v>
      </c>
      <c r="R238" t="s">
        <v>8334</v>
      </c>
      <c r="S238" s="10">
        <v>42730.903726851851</v>
      </c>
      <c r="T238" s="10">
        <v>42760.903726851851</v>
      </c>
    </row>
    <row r="239" spans="1:20" ht="144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 s="10">
        <v>1461205423</v>
      </c>
      <c r="J239" s="10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8">
        <v>0</v>
      </c>
      <c r="Q239" s="13" t="s">
        <v>8310</v>
      </c>
      <c r="R239" t="s">
        <v>8334</v>
      </c>
      <c r="S239" s="10">
        <v>42421.141469907408</v>
      </c>
      <c r="T239" s="10">
        <v>42481.099803240737</v>
      </c>
    </row>
    <row r="240" spans="1:20" ht="144" x14ac:dyDescent="0.2">
      <c r="A240">
        <v>4039</v>
      </c>
      <c r="B240" s="3" t="s">
        <v>4035</v>
      </c>
      <c r="C240" s="3" t="s">
        <v>8143</v>
      </c>
      <c r="D240" s="6">
        <v>500</v>
      </c>
      <c r="E240" s="8">
        <v>300</v>
      </c>
      <c r="F240" t="s">
        <v>8220</v>
      </c>
      <c r="G240" t="s">
        <v>8223</v>
      </c>
      <c r="H240" t="s">
        <v>8245</v>
      </c>
      <c r="I240" s="10">
        <v>1448949540</v>
      </c>
      <c r="J240" s="1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60</v>
      </c>
      <c r="P240" s="8">
        <v>60</v>
      </c>
      <c r="Q240" s="13" t="s">
        <v>8310</v>
      </c>
      <c r="R240" t="s">
        <v>8334</v>
      </c>
      <c r="S240" s="10">
        <v>42305.670914351853</v>
      </c>
      <c r="T240" s="10">
        <v>42339.249305555553</v>
      </c>
    </row>
    <row r="241" spans="1:20" ht="176" x14ac:dyDescent="0.2">
      <c r="A241">
        <v>4102</v>
      </c>
      <c r="B241" s="3" t="s">
        <v>4098</v>
      </c>
      <c r="C241" s="3" t="s">
        <v>8205</v>
      </c>
      <c r="D241" s="6">
        <v>500</v>
      </c>
      <c r="E241" s="8">
        <v>137</v>
      </c>
      <c r="F241" t="s">
        <v>8220</v>
      </c>
      <c r="G241" t="s">
        <v>8223</v>
      </c>
      <c r="H241" t="s">
        <v>8245</v>
      </c>
      <c r="I241" s="10">
        <v>1463343673</v>
      </c>
      <c r="J241" s="10">
        <v>1460751673</v>
      </c>
      <c r="K241" t="b">
        <v>0</v>
      </c>
      <c r="L241">
        <v>6</v>
      </c>
      <c r="M241" t="b">
        <v>0</v>
      </c>
      <c r="N241" t="s">
        <v>8269</v>
      </c>
      <c r="O241">
        <v>27</v>
      </c>
      <c r="P241" s="8">
        <v>22.83</v>
      </c>
      <c r="Q241" s="13" t="s">
        <v>8310</v>
      </c>
      <c r="R241" t="s">
        <v>8334</v>
      </c>
      <c r="S241" s="10">
        <v>42475.848067129627</v>
      </c>
      <c r="T241" s="10">
        <v>42505.848067129627</v>
      </c>
    </row>
    <row r="242" spans="1:20" ht="112" x14ac:dyDescent="0.2">
      <c r="A242">
        <v>3991</v>
      </c>
      <c r="B242" s="3" t="s">
        <v>3987</v>
      </c>
      <c r="C242" s="3" t="s">
        <v>8097</v>
      </c>
      <c r="D242" s="6">
        <v>500</v>
      </c>
      <c r="E242" s="8">
        <v>100</v>
      </c>
      <c r="F242" t="s">
        <v>8220</v>
      </c>
      <c r="G242" t="s">
        <v>8223</v>
      </c>
      <c r="H242" t="s">
        <v>8245</v>
      </c>
      <c r="I242" s="10">
        <v>1433086082</v>
      </c>
      <c r="J242" s="10">
        <v>1430494082</v>
      </c>
      <c r="K242" t="b">
        <v>0</v>
      </c>
      <c r="L242">
        <v>1</v>
      </c>
      <c r="M242" t="b">
        <v>0</v>
      </c>
      <c r="N242" t="s">
        <v>8269</v>
      </c>
      <c r="O242">
        <v>20</v>
      </c>
      <c r="P242" s="8">
        <v>100</v>
      </c>
      <c r="Q242" s="13" t="s">
        <v>8310</v>
      </c>
      <c r="R242" t="s">
        <v>8334</v>
      </c>
      <c r="S242" s="10">
        <v>42125.644467592589</v>
      </c>
      <c r="T242" s="10">
        <v>42155.644467592589</v>
      </c>
    </row>
    <row r="243" spans="1:20" ht="208" x14ac:dyDescent="0.2">
      <c r="A243">
        <v>2895</v>
      </c>
      <c r="B243" s="3" t="s">
        <v>2895</v>
      </c>
      <c r="C243" s="3" t="s">
        <v>7005</v>
      </c>
      <c r="D243" s="6">
        <v>500</v>
      </c>
      <c r="E243" s="8">
        <v>23</v>
      </c>
      <c r="F243" t="s">
        <v>8220</v>
      </c>
      <c r="G243" t="s">
        <v>8223</v>
      </c>
      <c r="H243" t="s">
        <v>8245</v>
      </c>
      <c r="I243" s="10">
        <v>1403470800</v>
      </c>
      <c r="J243" s="10">
        <v>1403356792</v>
      </c>
      <c r="K243" t="b">
        <v>0</v>
      </c>
      <c r="L243">
        <v>4</v>
      </c>
      <c r="M243" t="b">
        <v>0</v>
      </c>
      <c r="N243" t="s">
        <v>8269</v>
      </c>
      <c r="O243">
        <v>5</v>
      </c>
      <c r="P243" s="8">
        <v>5.75</v>
      </c>
      <c r="Q243" s="13" t="s">
        <v>8310</v>
      </c>
      <c r="R243" t="s">
        <v>8334</v>
      </c>
      <c r="S243" s="10">
        <v>41811.555462962962</v>
      </c>
      <c r="T243" s="10">
        <v>41812.875</v>
      </c>
    </row>
    <row r="244" spans="1:20" ht="64" x14ac:dyDescent="0.2">
      <c r="A244">
        <v>4004</v>
      </c>
      <c r="B244" s="3" t="s">
        <v>4000</v>
      </c>
      <c r="C244" s="3" t="s">
        <v>8109</v>
      </c>
      <c r="D244" s="6">
        <v>500</v>
      </c>
      <c r="E244" s="8">
        <v>1</v>
      </c>
      <c r="F244" t="s">
        <v>8220</v>
      </c>
      <c r="G244" t="s">
        <v>8223</v>
      </c>
      <c r="H244" t="s">
        <v>8245</v>
      </c>
      <c r="I244" s="10">
        <v>1412740457</v>
      </c>
      <c r="J244" s="10">
        <v>1410148457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 s="8">
        <v>1</v>
      </c>
      <c r="Q244" s="13" t="s">
        <v>8310</v>
      </c>
      <c r="R244" t="s">
        <v>8334</v>
      </c>
      <c r="S244" s="10">
        <v>41890.16269675926</v>
      </c>
      <c r="T244" s="10">
        <v>41920.16269675926</v>
      </c>
    </row>
    <row r="245" spans="1:20" ht="176" x14ac:dyDescent="0.2">
      <c r="A245">
        <v>4051</v>
      </c>
      <c r="B245" s="3" t="s">
        <v>4047</v>
      </c>
      <c r="C245" s="3" t="s">
        <v>8155</v>
      </c>
      <c r="D245" s="6">
        <v>500</v>
      </c>
      <c r="E245" s="8">
        <v>0</v>
      </c>
      <c r="F245" t="s">
        <v>8220</v>
      </c>
      <c r="G245" t="s">
        <v>8223</v>
      </c>
      <c r="H245" t="s">
        <v>8245</v>
      </c>
      <c r="I245" s="10">
        <v>1399618380</v>
      </c>
      <c r="J245" s="10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8">
        <v>0</v>
      </c>
      <c r="Q245" s="13" t="s">
        <v>8310</v>
      </c>
      <c r="R245" t="s">
        <v>8334</v>
      </c>
      <c r="S245" s="10">
        <v>41761.810150462967</v>
      </c>
      <c r="T245" s="10">
        <v>41768.286805555559</v>
      </c>
    </row>
    <row r="246" spans="1:20" ht="128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 s="10">
        <v>1426294201</v>
      </c>
      <c r="J246" s="10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 s="8">
        <v>26</v>
      </c>
      <c r="Q246" s="13" t="s">
        <v>8310</v>
      </c>
      <c r="R246" t="s">
        <v>8334</v>
      </c>
      <c r="S246" s="10">
        <v>42047.07640046296</v>
      </c>
      <c r="T246" s="10">
        <v>42077.034733796296</v>
      </c>
    </row>
    <row r="247" spans="1:20" ht="144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 s="10">
        <v>1414205990</v>
      </c>
      <c r="J247" s="10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8">
        <v>0</v>
      </c>
      <c r="Q247" s="13" t="s">
        <v>8310</v>
      </c>
      <c r="R247" t="s">
        <v>8334</v>
      </c>
      <c r="S247" s="10">
        <v>41927.124884259261</v>
      </c>
      <c r="T247" s="10">
        <v>41937.124884259261</v>
      </c>
    </row>
    <row r="248" spans="1:20" ht="192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 s="10">
        <v>1442635140</v>
      </c>
      <c r="J248" s="10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 s="8">
        <v>10</v>
      </c>
      <c r="Q248" s="13" t="s">
        <v>8310</v>
      </c>
      <c r="R248" t="s">
        <v>8334</v>
      </c>
      <c r="S248" s="10">
        <v>42261.632916666669</v>
      </c>
      <c r="T248" s="10">
        <v>42266.165972222225</v>
      </c>
    </row>
    <row r="249" spans="1:20" ht="176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 s="10">
        <v>1406753639</v>
      </c>
      <c r="J249" s="10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 s="8">
        <v>5</v>
      </c>
      <c r="Q249" s="13" t="s">
        <v>8310</v>
      </c>
      <c r="R249" t="s">
        <v>8334</v>
      </c>
      <c r="S249" s="10">
        <v>41820.870821759258</v>
      </c>
      <c r="T249" s="10">
        <v>41850.870821759258</v>
      </c>
    </row>
    <row r="250" spans="1:20" ht="208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 s="10">
        <v>1447542000</v>
      </c>
      <c r="J250" s="1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 s="8">
        <v>1.5</v>
      </c>
      <c r="Q250" s="13" t="s">
        <v>8310</v>
      </c>
      <c r="R250" t="s">
        <v>8334</v>
      </c>
      <c r="S250" s="10">
        <v>42307.189270833333</v>
      </c>
      <c r="T250" s="10">
        <v>42322.958333333328</v>
      </c>
    </row>
    <row r="251" spans="1:20" ht="160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 s="10">
        <v>1407689102</v>
      </c>
      <c r="J251" s="10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 s="8">
        <v>10</v>
      </c>
      <c r="Q251" s="13" t="s">
        <v>8310</v>
      </c>
      <c r="R251" t="s">
        <v>8334</v>
      </c>
      <c r="S251" s="10">
        <v>41831.697939814818</v>
      </c>
      <c r="T251" s="10">
        <v>41861.697939814818</v>
      </c>
    </row>
  </sheetData>
  <conditionalFormatting sqref="F1:F251">
    <cfRule type="cellIs" dxfId="7" priority="5" operator="equal">
      <formula>"LIVE"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O1:P1 O2:O251 R1:S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69A4B-D7CB-F945-AE60-1A921C252272}">
  <sheetPr codeName="Sheet6"/>
  <dimension ref="A1:T413"/>
  <sheetViews>
    <sheetView workbookViewId="0">
      <selection sqref="A1:XFD1"/>
    </sheetView>
  </sheetViews>
  <sheetFormatPr baseColWidth="10" defaultRowHeight="68" customHeight="1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9" width="8" bestFit="1" customWidth="1"/>
    <col min="10" max="10" width="10.6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7.83203125" bestFit="1" customWidth="1"/>
    <col min="16" max="16" width="17.33203125" bestFit="1" customWidth="1"/>
    <col min="17" max="17" width="8" bestFit="1" customWidth="1"/>
    <col min="18" max="18" width="10.6640625" bestFit="1" customWidth="1"/>
    <col min="19" max="19" width="23" bestFit="1" customWidth="1"/>
    <col min="20" max="20" width="21.1640625" bestFit="1" customWidth="1"/>
  </cols>
  <sheetData>
    <row r="1" spans="1:20" ht="27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2" t="s">
        <v>8359</v>
      </c>
      <c r="R1" s="1" t="s">
        <v>8358</v>
      </c>
      <c r="S1" s="9" t="s">
        <v>8365</v>
      </c>
      <c r="T1" s="9" t="s">
        <v>8366</v>
      </c>
    </row>
    <row r="2" spans="1:20" ht="68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 s="10">
        <v>1399271911</v>
      </c>
      <c r="J2" s="10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8">
        <v>179.28</v>
      </c>
      <c r="Q2" s="13" t="s">
        <v>8310</v>
      </c>
      <c r="R2" t="s">
        <v>8334</v>
      </c>
      <c r="S2" s="10">
        <v>41730.276747685188</v>
      </c>
      <c r="T2" s="10">
        <v>41764.276747685188</v>
      </c>
    </row>
    <row r="3" spans="1:20" ht="68" customHeight="1" x14ac:dyDescent="0.2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t="s">
        <v>8218</v>
      </c>
      <c r="G3" t="s">
        <v>8223</v>
      </c>
      <c r="H3" t="s">
        <v>8245</v>
      </c>
      <c r="I3" s="10">
        <v>1425272340</v>
      </c>
      <c r="J3" s="10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 s="8">
        <v>186.8</v>
      </c>
      <c r="Q3" s="13" t="s">
        <v>8310</v>
      </c>
      <c r="R3" t="s">
        <v>8334</v>
      </c>
      <c r="S3" s="10">
        <v>42020.700567129628</v>
      </c>
      <c r="T3" s="10">
        <v>42065.207638888889</v>
      </c>
    </row>
    <row r="4" spans="1:20" ht="68" customHeight="1" x14ac:dyDescent="0.2">
      <c r="A4">
        <v>3648</v>
      </c>
      <c r="B4" s="3" t="s">
        <v>3646</v>
      </c>
      <c r="C4" s="3" t="s">
        <v>7758</v>
      </c>
      <c r="D4" s="6">
        <v>40000</v>
      </c>
      <c r="E4" s="8">
        <v>40153</v>
      </c>
      <c r="F4" t="s">
        <v>8218</v>
      </c>
      <c r="G4" t="s">
        <v>8223</v>
      </c>
      <c r="H4" t="s">
        <v>8245</v>
      </c>
      <c r="I4" s="10">
        <v>1412492445</v>
      </c>
      <c r="J4" s="10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 s="8">
        <v>550.04</v>
      </c>
      <c r="Q4" s="13" t="s">
        <v>8310</v>
      </c>
      <c r="R4" t="s">
        <v>8334</v>
      </c>
      <c r="S4" s="10">
        <v>41887.292187500003</v>
      </c>
      <c r="T4" s="10">
        <v>41917.292187500003</v>
      </c>
    </row>
    <row r="5" spans="1:20" ht="68" customHeight="1" x14ac:dyDescent="0.2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 s="10">
        <v>1416988740</v>
      </c>
      <c r="J5" s="10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 s="8">
        <v>60.3</v>
      </c>
      <c r="Q5" s="13" t="s">
        <v>8310</v>
      </c>
      <c r="R5" t="s">
        <v>8334</v>
      </c>
      <c r="S5" s="10">
        <v>41940.69158564815</v>
      </c>
      <c r="T5" s="10">
        <v>41969.332638888889</v>
      </c>
    </row>
    <row r="6" spans="1:20" ht="68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 s="10">
        <v>1463198340</v>
      </c>
      <c r="J6" s="10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8">
        <v>119.18</v>
      </c>
      <c r="Q6" s="13" t="s">
        <v>8310</v>
      </c>
      <c r="R6" t="s">
        <v>8334</v>
      </c>
      <c r="S6" s="10">
        <v>42480.078715277778</v>
      </c>
      <c r="T6" s="10">
        <v>42504.165972222225</v>
      </c>
    </row>
    <row r="7" spans="1:20" ht="68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 s="10">
        <v>1443499140</v>
      </c>
      <c r="J7" s="10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8">
        <v>131.13999999999999</v>
      </c>
      <c r="Q7" s="13" t="s">
        <v>8310</v>
      </c>
      <c r="R7" t="s">
        <v>8334</v>
      </c>
      <c r="S7" s="10">
        <v>42252.474351851852</v>
      </c>
      <c r="T7" s="10">
        <v>42276.165972222225</v>
      </c>
    </row>
    <row r="8" spans="1:20" ht="68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 s="10">
        <v>1441857540</v>
      </c>
      <c r="J8" s="10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8">
        <v>262.11</v>
      </c>
      <c r="Q8" s="13" t="s">
        <v>8310</v>
      </c>
      <c r="R8" t="s">
        <v>8334</v>
      </c>
      <c r="S8" s="10">
        <v>42219.665173611109</v>
      </c>
      <c r="T8" s="10">
        <v>42257.165972222225</v>
      </c>
    </row>
    <row r="9" spans="1:20" ht="68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 s="10">
        <v>1461904788</v>
      </c>
      <c r="J9" s="10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8">
        <v>134.26</v>
      </c>
      <c r="Q9" s="13" t="s">
        <v>8310</v>
      </c>
      <c r="R9" t="s">
        <v>8334</v>
      </c>
      <c r="S9" s="10">
        <v>42445.19430555556</v>
      </c>
      <c r="T9" s="10">
        <v>42489.19430555556</v>
      </c>
    </row>
    <row r="10" spans="1:20" ht="68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 s="10">
        <v>1412434136</v>
      </c>
      <c r="J10" s="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8">
        <v>297.02999999999997</v>
      </c>
      <c r="Q10" s="13" t="s">
        <v>8310</v>
      </c>
      <c r="R10" t="s">
        <v>8334</v>
      </c>
      <c r="S10" s="10">
        <v>41884.617314814815</v>
      </c>
      <c r="T10" s="10">
        <v>41916.617314814815</v>
      </c>
    </row>
    <row r="11" spans="1:20" ht="68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 s="10">
        <v>1484024400</v>
      </c>
      <c r="J11" s="10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8">
        <v>141.71</v>
      </c>
      <c r="Q11" s="13" t="s">
        <v>8310</v>
      </c>
      <c r="R11" t="s">
        <v>8334</v>
      </c>
      <c r="S11" s="10">
        <v>42697.850844907407</v>
      </c>
      <c r="T11" s="10">
        <v>42745.208333333328</v>
      </c>
    </row>
    <row r="12" spans="1:20" ht="68" customHeight="1" x14ac:dyDescent="0.2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 s="10">
        <v>1415213324</v>
      </c>
      <c r="J12" s="10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 s="8">
        <v>119.19</v>
      </c>
      <c r="Q12" s="13" t="s">
        <v>8310</v>
      </c>
      <c r="R12" t="s">
        <v>8334</v>
      </c>
      <c r="S12" s="10">
        <v>41918.742175925923</v>
      </c>
      <c r="T12" s="10">
        <v>41948.783842592595</v>
      </c>
    </row>
    <row r="13" spans="1:20" ht="68" customHeight="1" x14ac:dyDescent="0.2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 s="10">
        <v>1408068000</v>
      </c>
      <c r="J13" s="10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 s="8">
        <v>85.53</v>
      </c>
      <c r="Q13" s="13" t="s">
        <v>8310</v>
      </c>
      <c r="R13" t="s">
        <v>8334</v>
      </c>
      <c r="S13" s="10">
        <v>41834.586574074077</v>
      </c>
      <c r="T13" s="10">
        <v>41866.083333333336</v>
      </c>
    </row>
    <row r="14" spans="1:20" ht="68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 s="10">
        <v>1475294340</v>
      </c>
      <c r="J14" s="10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8">
        <v>251.74</v>
      </c>
      <c r="Q14" s="13" t="s">
        <v>8310</v>
      </c>
      <c r="R14" t="s">
        <v>8334</v>
      </c>
      <c r="S14" s="10">
        <v>42614.760937500003</v>
      </c>
      <c r="T14" s="10">
        <v>42644.165972222225</v>
      </c>
    </row>
    <row r="15" spans="1:20" ht="68" customHeight="1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 s="10">
        <v>1434074400</v>
      </c>
      <c r="J15" s="10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 s="8">
        <v>81.13</v>
      </c>
      <c r="Q15" s="13" t="s">
        <v>8310</v>
      </c>
      <c r="R15" t="s">
        <v>8334</v>
      </c>
      <c r="S15" s="10">
        <v>42135.60020833333</v>
      </c>
      <c r="T15" s="10">
        <v>42167.083333333328</v>
      </c>
    </row>
    <row r="16" spans="1:20" ht="68" customHeight="1" x14ac:dyDescent="0.2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t="s">
        <v>8218</v>
      </c>
      <c r="G16" t="s">
        <v>8223</v>
      </c>
      <c r="H16" t="s">
        <v>8245</v>
      </c>
      <c r="I16" s="10">
        <v>1415319355</v>
      </c>
      <c r="J16" s="10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 s="8">
        <v>110.35</v>
      </c>
      <c r="Q16" s="13" t="s">
        <v>8310</v>
      </c>
      <c r="R16" t="s">
        <v>8334</v>
      </c>
      <c r="S16" s="10">
        <v>41909.969386574077</v>
      </c>
      <c r="T16" s="10">
        <v>41950.011053240742</v>
      </c>
    </row>
    <row r="17" spans="1:20" ht="68" customHeight="1" x14ac:dyDescent="0.2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t="s">
        <v>8218</v>
      </c>
      <c r="G17" t="s">
        <v>8223</v>
      </c>
      <c r="H17" t="s">
        <v>8245</v>
      </c>
      <c r="I17" s="10">
        <v>1462125358</v>
      </c>
      <c r="J17" s="10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 s="8">
        <v>92.04</v>
      </c>
      <c r="Q17" s="13" t="s">
        <v>8310</v>
      </c>
      <c r="R17" t="s">
        <v>8334</v>
      </c>
      <c r="S17" s="10">
        <v>42461.747199074074</v>
      </c>
      <c r="T17" s="10">
        <v>42491.747199074074</v>
      </c>
    </row>
    <row r="18" spans="1:20" ht="68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 s="10">
        <v>1416470398</v>
      </c>
      <c r="J18" s="10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8">
        <v>106.8</v>
      </c>
      <c r="Q18" s="13" t="s">
        <v>8310</v>
      </c>
      <c r="R18" t="s">
        <v>8334</v>
      </c>
      <c r="S18" s="10">
        <v>41933.291643518518</v>
      </c>
      <c r="T18" s="10">
        <v>41963.333310185189</v>
      </c>
    </row>
    <row r="19" spans="1:20" ht="68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 s="10">
        <v>1473306300</v>
      </c>
      <c r="J19" s="10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8">
        <v>177.09</v>
      </c>
      <c r="Q19" s="13" t="s">
        <v>8310</v>
      </c>
      <c r="R19" t="s">
        <v>8334</v>
      </c>
      <c r="S19" s="10">
        <v>42602.576712962968</v>
      </c>
      <c r="T19" s="10">
        <v>42621.15625</v>
      </c>
    </row>
    <row r="20" spans="1:20" ht="68" customHeight="1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 s="10">
        <v>1482962433</v>
      </c>
      <c r="J20" s="1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8">
        <v>182.91</v>
      </c>
      <c r="Q20" s="13" t="s">
        <v>8310</v>
      </c>
      <c r="R20" t="s">
        <v>8334</v>
      </c>
      <c r="S20" s="10">
        <v>42702.917048611111</v>
      </c>
      <c r="T20" s="10">
        <v>42732.917048611111</v>
      </c>
    </row>
    <row r="21" spans="1:20" ht="68" customHeight="1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 s="10">
        <v>1427063747</v>
      </c>
      <c r="J21" s="10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8">
        <v>168.25</v>
      </c>
      <c r="Q21" s="13" t="s">
        <v>8310</v>
      </c>
      <c r="R21" t="s">
        <v>8334</v>
      </c>
      <c r="S21" s="10">
        <v>42050.983182870375</v>
      </c>
      <c r="T21" s="10">
        <v>42085.941516203704</v>
      </c>
    </row>
    <row r="22" spans="1:20" ht="68" customHeight="1" x14ac:dyDescent="0.2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 s="10">
        <v>1458075600</v>
      </c>
      <c r="J22" s="10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 s="8">
        <v>54.91</v>
      </c>
      <c r="Q22" s="13" t="s">
        <v>8310</v>
      </c>
      <c r="R22" t="s">
        <v>8334</v>
      </c>
      <c r="S22" s="10">
        <v>42400.704537037032</v>
      </c>
      <c r="T22" s="10">
        <v>42444.875</v>
      </c>
    </row>
    <row r="23" spans="1:20" ht="68" customHeight="1" x14ac:dyDescent="0.2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t="s">
        <v>8218</v>
      </c>
      <c r="G23" t="s">
        <v>8223</v>
      </c>
      <c r="H23" t="s">
        <v>8245</v>
      </c>
      <c r="I23" s="10">
        <v>1407167973</v>
      </c>
      <c r="J23" s="10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 s="8">
        <v>71.489999999999995</v>
      </c>
      <c r="Q23" s="13" t="s">
        <v>8310</v>
      </c>
      <c r="R23" t="s">
        <v>8334</v>
      </c>
      <c r="S23" s="10">
        <v>41835.666354166664</v>
      </c>
      <c r="T23" s="10">
        <v>41855.666354166664</v>
      </c>
    </row>
    <row r="24" spans="1:20" ht="68" customHeight="1" x14ac:dyDescent="0.2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t="s">
        <v>8218</v>
      </c>
      <c r="G24" t="s">
        <v>8223</v>
      </c>
      <c r="H24" t="s">
        <v>8245</v>
      </c>
      <c r="I24" s="10">
        <v>1447295460</v>
      </c>
      <c r="J24" s="10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 s="8">
        <v>99.79</v>
      </c>
      <c r="Q24" s="13" t="s">
        <v>8310</v>
      </c>
      <c r="R24" t="s">
        <v>8334</v>
      </c>
      <c r="S24" s="10">
        <v>42290.61855324074</v>
      </c>
      <c r="T24" s="10">
        <v>42320.104861111111</v>
      </c>
    </row>
    <row r="25" spans="1:20" ht="68" customHeight="1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 s="10">
        <v>1482418752</v>
      </c>
      <c r="J25" s="10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8">
        <v>89.59</v>
      </c>
      <c r="Q25" s="13" t="s">
        <v>8310</v>
      </c>
      <c r="R25" t="s">
        <v>8334</v>
      </c>
      <c r="S25" s="10">
        <v>42696.624444444446</v>
      </c>
      <c r="T25" s="10">
        <v>42726.624444444446</v>
      </c>
    </row>
    <row r="26" spans="1:20" ht="68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 s="10">
        <v>1444264372</v>
      </c>
      <c r="J26" s="10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8">
        <v>199.17</v>
      </c>
      <c r="Q26" s="13" t="s">
        <v>8310</v>
      </c>
      <c r="R26" t="s">
        <v>8334</v>
      </c>
      <c r="S26" s="10">
        <v>42265.022824074069</v>
      </c>
      <c r="T26" s="10">
        <v>42285.022824074069</v>
      </c>
    </row>
    <row r="27" spans="1:20" ht="68" customHeight="1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 s="10">
        <v>1467361251</v>
      </c>
      <c r="J27" s="10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8">
        <v>85.53</v>
      </c>
      <c r="Q27" s="13" t="s">
        <v>8310</v>
      </c>
      <c r="R27" t="s">
        <v>8334</v>
      </c>
      <c r="S27" s="10">
        <v>42522.347812499997</v>
      </c>
      <c r="T27" s="10">
        <v>42552.347812499997</v>
      </c>
    </row>
    <row r="28" spans="1:20" ht="68" customHeight="1" x14ac:dyDescent="0.2">
      <c r="A28">
        <v>1293</v>
      </c>
      <c r="B28" s="3" t="s">
        <v>1294</v>
      </c>
      <c r="C28" s="3" t="s">
        <v>5403</v>
      </c>
      <c r="D28" s="6">
        <v>15000</v>
      </c>
      <c r="E28" s="8">
        <v>15335</v>
      </c>
      <c r="F28" t="s">
        <v>8218</v>
      </c>
      <c r="G28" t="s">
        <v>8223</v>
      </c>
      <c r="H28" t="s">
        <v>8245</v>
      </c>
      <c r="I28" s="10">
        <v>1447523371</v>
      </c>
      <c r="J28" s="10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 s="8">
        <v>127.79</v>
      </c>
      <c r="Q28" s="13" t="s">
        <v>8310</v>
      </c>
      <c r="R28" t="s">
        <v>8334</v>
      </c>
      <c r="S28" s="10">
        <v>42292.701053240744</v>
      </c>
      <c r="T28" s="10">
        <v>42322.742719907401</v>
      </c>
    </row>
    <row r="29" spans="1:20" ht="68" customHeight="1" x14ac:dyDescent="0.2">
      <c r="A29">
        <v>3338</v>
      </c>
      <c r="B29" s="3" t="s">
        <v>3338</v>
      </c>
      <c r="C29" s="3" t="s">
        <v>7448</v>
      </c>
      <c r="D29" s="6">
        <v>15000</v>
      </c>
      <c r="E29" s="8">
        <v>15327</v>
      </c>
      <c r="F29" t="s">
        <v>8218</v>
      </c>
      <c r="G29" t="s">
        <v>8223</v>
      </c>
      <c r="H29" t="s">
        <v>8245</v>
      </c>
      <c r="I29" s="10">
        <v>1487944080</v>
      </c>
      <c r="J29" s="10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 s="8">
        <v>136.85</v>
      </c>
      <c r="Q29" s="13" t="s">
        <v>8310</v>
      </c>
      <c r="R29" t="s">
        <v>8334</v>
      </c>
      <c r="S29" s="10">
        <v>42769.574999999997</v>
      </c>
      <c r="T29" s="10">
        <v>42790.574999999997</v>
      </c>
    </row>
    <row r="30" spans="1:20" ht="68" customHeight="1" x14ac:dyDescent="0.2">
      <c r="A30">
        <v>3267</v>
      </c>
      <c r="B30" s="3" t="s">
        <v>3267</v>
      </c>
      <c r="C30" s="3" t="s">
        <v>7377</v>
      </c>
      <c r="D30" s="6">
        <v>15000</v>
      </c>
      <c r="E30" s="8">
        <v>15315</v>
      </c>
      <c r="F30" t="s">
        <v>8218</v>
      </c>
      <c r="G30" t="s">
        <v>8223</v>
      </c>
      <c r="H30" t="s">
        <v>8245</v>
      </c>
      <c r="I30" s="10">
        <v>1437156660</v>
      </c>
      <c r="J30" s="1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 s="8">
        <v>53.18</v>
      </c>
      <c r="Q30" s="13" t="s">
        <v>8310</v>
      </c>
      <c r="R30" t="s">
        <v>8334</v>
      </c>
      <c r="S30" s="10">
        <v>42172.757638888885</v>
      </c>
      <c r="T30" s="10">
        <v>42202.757638888885</v>
      </c>
    </row>
    <row r="31" spans="1:20" ht="68" customHeight="1" x14ac:dyDescent="0.2">
      <c r="A31">
        <v>3286</v>
      </c>
      <c r="B31" s="3" t="s">
        <v>3286</v>
      </c>
      <c r="C31" s="3" t="s">
        <v>7396</v>
      </c>
      <c r="D31" s="6">
        <v>15000</v>
      </c>
      <c r="E31" s="8">
        <v>15265</v>
      </c>
      <c r="F31" t="s">
        <v>8218</v>
      </c>
      <c r="G31" t="s">
        <v>8223</v>
      </c>
      <c r="H31" t="s">
        <v>8245</v>
      </c>
      <c r="I31" s="10">
        <v>1471291782</v>
      </c>
      <c r="J31" s="10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 s="8">
        <v>125.12</v>
      </c>
      <c r="Q31" s="13" t="s">
        <v>8310</v>
      </c>
      <c r="R31" t="s">
        <v>8334</v>
      </c>
      <c r="S31" s="10">
        <v>42567.840069444443</v>
      </c>
      <c r="T31" s="10">
        <v>42597.840069444443</v>
      </c>
    </row>
    <row r="32" spans="1:20" ht="68" customHeight="1" x14ac:dyDescent="0.2">
      <c r="A32">
        <v>3220</v>
      </c>
      <c r="B32" s="3" t="s">
        <v>3220</v>
      </c>
      <c r="C32" s="3" t="s">
        <v>7330</v>
      </c>
      <c r="D32" s="6">
        <v>15000</v>
      </c>
      <c r="E32" s="8">
        <v>15126</v>
      </c>
      <c r="F32" t="s">
        <v>8218</v>
      </c>
      <c r="G32" t="s">
        <v>8223</v>
      </c>
      <c r="H32" t="s">
        <v>8245</v>
      </c>
      <c r="I32" s="10">
        <v>1489352400</v>
      </c>
      <c r="J32" s="10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 s="8">
        <v>256.37</v>
      </c>
      <c r="Q32" s="13" t="s">
        <v>8310</v>
      </c>
      <c r="R32" t="s">
        <v>8334</v>
      </c>
      <c r="S32" s="10">
        <v>42772.833379629628</v>
      </c>
      <c r="T32" s="10">
        <v>42806.875</v>
      </c>
    </row>
    <row r="33" spans="1:20" ht="68" customHeight="1" x14ac:dyDescent="0.2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 s="10">
        <v>1402855525</v>
      </c>
      <c r="J33" s="10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 s="8">
        <v>200.69</v>
      </c>
      <c r="Q33" s="13" t="s">
        <v>8310</v>
      </c>
      <c r="R33" t="s">
        <v>8334</v>
      </c>
      <c r="S33" s="10">
        <v>41775.753761574073</v>
      </c>
      <c r="T33" s="10">
        <v>41805.753761574073</v>
      </c>
    </row>
    <row r="34" spans="1:20" ht="68" customHeight="1" x14ac:dyDescent="0.2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 s="10">
        <v>1419220800</v>
      </c>
      <c r="J34" s="10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 s="8">
        <v>93.81</v>
      </c>
      <c r="Q34" s="13" t="s">
        <v>8310</v>
      </c>
      <c r="R34" t="s">
        <v>8334</v>
      </c>
      <c r="S34" s="10">
        <v>41964.315532407403</v>
      </c>
      <c r="T34" s="10">
        <v>41995.166666666672</v>
      </c>
    </row>
    <row r="35" spans="1:20" ht="68" customHeight="1" x14ac:dyDescent="0.2">
      <c r="A35">
        <v>3677</v>
      </c>
      <c r="B35" s="3" t="s">
        <v>3674</v>
      </c>
      <c r="C35" s="3" t="s">
        <v>7787</v>
      </c>
      <c r="D35" s="6">
        <v>12000</v>
      </c>
      <c r="E35" s="8">
        <v>12348.5</v>
      </c>
      <c r="F35" t="s">
        <v>8218</v>
      </c>
      <c r="G35" t="s">
        <v>8223</v>
      </c>
      <c r="H35" t="s">
        <v>8245</v>
      </c>
      <c r="I35" s="10">
        <v>1404359940</v>
      </c>
      <c r="J35" s="10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 s="8">
        <v>62.05</v>
      </c>
      <c r="Q35" s="13" t="s">
        <v>8310</v>
      </c>
      <c r="R35" t="s">
        <v>8334</v>
      </c>
      <c r="S35" s="10">
        <v>41802.574282407404</v>
      </c>
      <c r="T35" s="10">
        <v>41823.165972222225</v>
      </c>
    </row>
    <row r="36" spans="1:20" ht="68" customHeight="1" x14ac:dyDescent="0.2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 s="10">
        <v>1428178757</v>
      </c>
      <c r="J36" s="10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 s="8">
        <v>60.48</v>
      </c>
      <c r="Q36" s="13" t="s">
        <v>8310</v>
      </c>
      <c r="R36" t="s">
        <v>8334</v>
      </c>
      <c r="S36" s="10">
        <v>42068.888391203705</v>
      </c>
      <c r="T36" s="10">
        <v>42098.846724537041</v>
      </c>
    </row>
    <row r="37" spans="1:20" ht="68" customHeight="1" x14ac:dyDescent="0.2">
      <c r="A37">
        <v>525</v>
      </c>
      <c r="B37" s="3" t="s">
        <v>526</v>
      </c>
      <c r="C37" s="3" t="s">
        <v>4635</v>
      </c>
      <c r="D37" s="6">
        <v>12000</v>
      </c>
      <c r="E37" s="8">
        <v>12000</v>
      </c>
      <c r="F37" t="s">
        <v>8218</v>
      </c>
      <c r="G37" t="s">
        <v>8223</v>
      </c>
      <c r="H37" t="s">
        <v>8245</v>
      </c>
      <c r="I37" s="10">
        <v>1410601041</v>
      </c>
      <c r="J37" s="10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 s="8">
        <v>1000</v>
      </c>
      <c r="Q37" s="13" t="s">
        <v>8310</v>
      </c>
      <c r="R37" t="s">
        <v>8334</v>
      </c>
      <c r="S37" s="10">
        <v>41850.400937500002</v>
      </c>
      <c r="T37" s="10">
        <v>41895.400937500002</v>
      </c>
    </row>
    <row r="38" spans="1:20" ht="68" customHeight="1" x14ac:dyDescent="0.2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 s="10">
        <v>1407506040</v>
      </c>
      <c r="J38" s="10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 s="8">
        <v>93.98</v>
      </c>
      <c r="Q38" s="13" t="s">
        <v>8310</v>
      </c>
      <c r="R38" t="s">
        <v>8334</v>
      </c>
      <c r="S38" s="10">
        <v>41826.871238425927</v>
      </c>
      <c r="T38" s="10">
        <v>41859.57916666667</v>
      </c>
    </row>
    <row r="39" spans="1:20" ht="68" customHeight="1" x14ac:dyDescent="0.2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 s="10">
        <v>1425528000</v>
      </c>
      <c r="J39" s="10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 s="8">
        <v>56.07</v>
      </c>
      <c r="Q39" s="13" t="s">
        <v>8310</v>
      </c>
      <c r="R39" t="s">
        <v>8334</v>
      </c>
      <c r="S39" s="10">
        <v>42037.938206018516</v>
      </c>
      <c r="T39" s="10">
        <v>42068.166666666672</v>
      </c>
    </row>
    <row r="40" spans="1:20" ht="68" customHeight="1" x14ac:dyDescent="0.2">
      <c r="A40">
        <v>3272</v>
      </c>
      <c r="B40" s="3" t="s">
        <v>3272</v>
      </c>
      <c r="C40" s="3" t="s">
        <v>7382</v>
      </c>
      <c r="D40" s="6">
        <v>10000</v>
      </c>
      <c r="E40" s="8">
        <v>15443</v>
      </c>
      <c r="F40" t="s">
        <v>8218</v>
      </c>
      <c r="G40" t="s">
        <v>8223</v>
      </c>
      <c r="H40" t="s">
        <v>8245</v>
      </c>
      <c r="I40" s="10">
        <v>1446814809</v>
      </c>
      <c r="J40" s="1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 s="8">
        <v>106.5</v>
      </c>
      <c r="Q40" s="13" t="s">
        <v>8310</v>
      </c>
      <c r="R40" t="s">
        <v>8334</v>
      </c>
      <c r="S40" s="10">
        <v>42284.500104166669</v>
      </c>
      <c r="T40" s="10">
        <v>42314.541770833333</v>
      </c>
    </row>
    <row r="41" spans="1:20" ht="68" customHeight="1" x14ac:dyDescent="0.2">
      <c r="A41">
        <v>3256</v>
      </c>
      <c r="B41" s="3" t="s">
        <v>3256</v>
      </c>
      <c r="C41" s="3" t="s">
        <v>7366</v>
      </c>
      <c r="D41" s="6">
        <v>10000</v>
      </c>
      <c r="E41" s="8">
        <v>12806</v>
      </c>
      <c r="F41" t="s">
        <v>8218</v>
      </c>
      <c r="G41" t="s">
        <v>8223</v>
      </c>
      <c r="H41" t="s">
        <v>8245</v>
      </c>
      <c r="I41" s="10">
        <v>1433995140</v>
      </c>
      <c r="J41" s="10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 s="8">
        <v>72.760000000000005</v>
      </c>
      <c r="Q41" s="13" t="s">
        <v>8310</v>
      </c>
      <c r="R41" t="s">
        <v>8334</v>
      </c>
      <c r="S41" s="10">
        <v>42144.573807870373</v>
      </c>
      <c r="T41" s="10">
        <v>42166.165972222225</v>
      </c>
    </row>
    <row r="42" spans="1:20" ht="68" customHeight="1" x14ac:dyDescent="0.2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 s="10">
        <v>1437004800</v>
      </c>
      <c r="J42" s="10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 s="8">
        <v>90.74</v>
      </c>
      <c r="Q42" s="13" t="s">
        <v>8310</v>
      </c>
      <c r="R42" t="s">
        <v>8334</v>
      </c>
      <c r="S42" s="10">
        <v>42158.065694444449</v>
      </c>
      <c r="T42" s="10">
        <v>42201</v>
      </c>
    </row>
    <row r="43" spans="1:20" ht="68" customHeight="1" x14ac:dyDescent="0.2">
      <c r="A43">
        <v>3242</v>
      </c>
      <c r="B43" s="3" t="s">
        <v>3242</v>
      </c>
      <c r="C43" s="3" t="s">
        <v>7352</v>
      </c>
      <c r="D43" s="6">
        <v>10000</v>
      </c>
      <c r="E43" s="8">
        <v>12730.42</v>
      </c>
      <c r="F43" t="s">
        <v>8218</v>
      </c>
      <c r="G43" t="s">
        <v>8223</v>
      </c>
      <c r="H43" t="s">
        <v>8245</v>
      </c>
      <c r="I43" s="10">
        <v>1411150092</v>
      </c>
      <c r="J43" s="10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 s="8">
        <v>69.569999999999993</v>
      </c>
      <c r="Q43" s="13" t="s">
        <v>8310</v>
      </c>
      <c r="R43" t="s">
        <v>8334</v>
      </c>
      <c r="S43" s="10">
        <v>41871.755694444444</v>
      </c>
      <c r="T43" s="10">
        <v>41901.755694444444</v>
      </c>
    </row>
    <row r="44" spans="1:20" ht="68" customHeight="1" x14ac:dyDescent="0.2">
      <c r="A44">
        <v>532</v>
      </c>
      <c r="B44" s="3" t="s">
        <v>533</v>
      </c>
      <c r="C44" s="3" t="s">
        <v>4642</v>
      </c>
      <c r="D44" s="6">
        <v>10000</v>
      </c>
      <c r="E44" s="8">
        <v>12325</v>
      </c>
      <c r="F44" t="s">
        <v>8218</v>
      </c>
      <c r="G44" t="s">
        <v>8223</v>
      </c>
      <c r="H44" t="s">
        <v>8245</v>
      </c>
      <c r="I44" s="10">
        <v>1463098208</v>
      </c>
      <c r="J44" s="10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 s="8">
        <v>71.239999999999995</v>
      </c>
      <c r="Q44" s="13" t="s">
        <v>8310</v>
      </c>
      <c r="R44" t="s">
        <v>8334</v>
      </c>
      <c r="S44" s="10">
        <v>42473.007037037038</v>
      </c>
      <c r="T44" s="10">
        <v>42503.007037037038</v>
      </c>
    </row>
    <row r="45" spans="1:20" ht="68" customHeight="1" x14ac:dyDescent="0.2">
      <c r="A45">
        <v>3468</v>
      </c>
      <c r="B45" s="3" t="s">
        <v>3467</v>
      </c>
      <c r="C45" s="3" t="s">
        <v>7578</v>
      </c>
      <c r="D45" s="6">
        <v>10000</v>
      </c>
      <c r="E45" s="8">
        <v>12178</v>
      </c>
      <c r="F45" t="s">
        <v>8218</v>
      </c>
      <c r="G45" t="s">
        <v>8223</v>
      </c>
      <c r="H45" t="s">
        <v>8245</v>
      </c>
      <c r="I45" s="10">
        <v>1474426800</v>
      </c>
      <c r="J45" s="10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 s="8">
        <v>716.35</v>
      </c>
      <c r="Q45" s="13" t="s">
        <v>8310</v>
      </c>
      <c r="R45" t="s">
        <v>8334</v>
      </c>
      <c r="S45" s="10">
        <v>42605.765381944439</v>
      </c>
      <c r="T45" s="10">
        <v>42634.125</v>
      </c>
    </row>
    <row r="46" spans="1:20" ht="68" customHeight="1" x14ac:dyDescent="0.2">
      <c r="A46">
        <v>3389</v>
      </c>
      <c r="B46" s="3" t="s">
        <v>3388</v>
      </c>
      <c r="C46" s="3" t="s">
        <v>7499</v>
      </c>
      <c r="D46" s="6">
        <v>10000</v>
      </c>
      <c r="E46" s="8">
        <v>11450</v>
      </c>
      <c r="F46" t="s">
        <v>8218</v>
      </c>
      <c r="G46" t="s">
        <v>8223</v>
      </c>
      <c r="H46" t="s">
        <v>8245</v>
      </c>
      <c r="I46" s="10">
        <v>1464960682</v>
      </c>
      <c r="J46" s="10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 s="8">
        <v>184.68</v>
      </c>
      <c r="Q46" s="13" t="s">
        <v>8310</v>
      </c>
      <c r="R46" t="s">
        <v>8334</v>
      </c>
      <c r="S46" s="10">
        <v>42494.563449074078</v>
      </c>
      <c r="T46" s="10">
        <v>42524.563449074078</v>
      </c>
    </row>
    <row r="47" spans="1:20" ht="68" customHeight="1" x14ac:dyDescent="0.2">
      <c r="A47">
        <v>2966</v>
      </c>
      <c r="B47" s="3" t="s">
        <v>2966</v>
      </c>
      <c r="C47" s="3" t="s">
        <v>7076</v>
      </c>
      <c r="D47" s="6">
        <v>10000</v>
      </c>
      <c r="E47" s="8">
        <v>11363</v>
      </c>
      <c r="F47" t="s">
        <v>8218</v>
      </c>
      <c r="G47" t="s">
        <v>8223</v>
      </c>
      <c r="H47" t="s">
        <v>8245</v>
      </c>
      <c r="I47" s="10">
        <v>1442425412</v>
      </c>
      <c r="J47" s="10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 s="8">
        <v>88.77</v>
      </c>
      <c r="Q47" s="13" t="s">
        <v>8310</v>
      </c>
      <c r="R47" t="s">
        <v>8334</v>
      </c>
      <c r="S47" s="10">
        <v>42233.738564814819</v>
      </c>
      <c r="T47" s="10">
        <v>42263.738564814819</v>
      </c>
    </row>
    <row r="48" spans="1:20" ht="68" customHeight="1" x14ac:dyDescent="0.2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 s="10">
        <v>1442030340</v>
      </c>
      <c r="J48" s="10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 s="8">
        <v>57.63</v>
      </c>
      <c r="Q48" s="13" t="s">
        <v>8310</v>
      </c>
      <c r="R48" t="s">
        <v>8334</v>
      </c>
      <c r="S48" s="10">
        <v>42230.472222222219</v>
      </c>
      <c r="T48" s="10">
        <v>42259.165972222225</v>
      </c>
    </row>
    <row r="49" spans="1:20" ht="68" customHeight="1" x14ac:dyDescent="0.2">
      <c r="A49">
        <v>2963</v>
      </c>
      <c r="B49" s="3" t="s">
        <v>2963</v>
      </c>
      <c r="C49" s="3" t="s">
        <v>7073</v>
      </c>
      <c r="D49" s="6">
        <v>10000</v>
      </c>
      <c r="E49" s="8">
        <v>10685</v>
      </c>
      <c r="F49" t="s">
        <v>8218</v>
      </c>
      <c r="G49" t="s">
        <v>8223</v>
      </c>
      <c r="H49" t="s">
        <v>8245</v>
      </c>
      <c r="I49" s="10">
        <v>1435835824</v>
      </c>
      <c r="J49" s="10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 s="8">
        <v>109.03</v>
      </c>
      <c r="Q49" s="13" t="s">
        <v>8310</v>
      </c>
      <c r="R49" t="s">
        <v>8334</v>
      </c>
      <c r="S49" s="10">
        <v>42157.470185185186</v>
      </c>
      <c r="T49" s="10">
        <v>42187.470185185186</v>
      </c>
    </row>
    <row r="50" spans="1:20" ht="68" customHeight="1" x14ac:dyDescent="0.2">
      <c r="A50">
        <v>2818</v>
      </c>
      <c r="B50" s="3" t="s">
        <v>2818</v>
      </c>
      <c r="C50" s="3" t="s">
        <v>6928</v>
      </c>
      <c r="D50" s="6">
        <v>10000</v>
      </c>
      <c r="E50" s="8">
        <v>10603</v>
      </c>
      <c r="F50" t="s">
        <v>8218</v>
      </c>
      <c r="G50" t="s">
        <v>8223</v>
      </c>
      <c r="H50" t="s">
        <v>8245</v>
      </c>
      <c r="I50" s="10">
        <v>1443018086</v>
      </c>
      <c r="J50" s="1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 s="8">
        <v>103.95</v>
      </c>
      <c r="Q50" s="13" t="s">
        <v>8310</v>
      </c>
      <c r="R50" t="s">
        <v>8334</v>
      </c>
      <c r="S50" s="10">
        <v>42250.598217592589</v>
      </c>
      <c r="T50" s="10">
        <v>42270.598217592589</v>
      </c>
    </row>
    <row r="51" spans="1:20" ht="68" customHeight="1" x14ac:dyDescent="0.2">
      <c r="A51">
        <v>3434</v>
      </c>
      <c r="B51" s="3" t="s">
        <v>3433</v>
      </c>
      <c r="C51" s="3" t="s">
        <v>7544</v>
      </c>
      <c r="D51" s="6">
        <v>10000</v>
      </c>
      <c r="E51" s="8">
        <v>10555</v>
      </c>
      <c r="F51" t="s">
        <v>8218</v>
      </c>
      <c r="G51" t="s">
        <v>8223</v>
      </c>
      <c r="H51" t="s">
        <v>8245</v>
      </c>
      <c r="I51" s="10">
        <v>1404983269</v>
      </c>
      <c r="J51" s="10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 s="8">
        <v>62.83</v>
      </c>
      <c r="Q51" s="13" t="s">
        <v>8310</v>
      </c>
      <c r="R51" t="s">
        <v>8334</v>
      </c>
      <c r="S51" s="10">
        <v>41800.380428240744</v>
      </c>
      <c r="T51" s="10">
        <v>41830.380428240744</v>
      </c>
    </row>
    <row r="52" spans="1:20" ht="68" customHeight="1" x14ac:dyDescent="0.2">
      <c r="A52">
        <v>3507</v>
      </c>
      <c r="B52" s="3" t="s">
        <v>3506</v>
      </c>
      <c r="C52" s="3" t="s">
        <v>7617</v>
      </c>
      <c r="D52" s="6">
        <v>10000</v>
      </c>
      <c r="E52" s="8">
        <v>10440</v>
      </c>
      <c r="F52" t="s">
        <v>8218</v>
      </c>
      <c r="G52" t="s">
        <v>8223</v>
      </c>
      <c r="H52" t="s">
        <v>8245</v>
      </c>
      <c r="I52" s="10">
        <v>1464732537</v>
      </c>
      <c r="J52" s="10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 s="8">
        <v>145</v>
      </c>
      <c r="Q52" s="13" t="s">
        <v>8310</v>
      </c>
      <c r="R52" t="s">
        <v>8334</v>
      </c>
      <c r="S52" s="10">
        <v>42491.92288194444</v>
      </c>
      <c r="T52" s="10">
        <v>42521.92288194444</v>
      </c>
    </row>
    <row r="53" spans="1:20" ht="68" customHeight="1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 s="10">
        <v>1411765492</v>
      </c>
      <c r="J53" s="10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 s="8">
        <v>139.19</v>
      </c>
      <c r="Q53" s="13" t="s">
        <v>8310</v>
      </c>
      <c r="R53" t="s">
        <v>8334</v>
      </c>
      <c r="S53" s="10">
        <v>41878.878379629627</v>
      </c>
      <c r="T53" s="10">
        <v>41908.878379629627</v>
      </c>
    </row>
    <row r="54" spans="1:20" ht="68" customHeight="1" x14ac:dyDescent="0.2">
      <c r="A54">
        <v>3358</v>
      </c>
      <c r="B54" s="3" t="s">
        <v>3357</v>
      </c>
      <c r="C54" s="3" t="s">
        <v>7468</v>
      </c>
      <c r="D54" s="6">
        <v>10000</v>
      </c>
      <c r="E54" s="8">
        <v>10299</v>
      </c>
      <c r="F54" t="s">
        <v>8218</v>
      </c>
      <c r="G54" t="s">
        <v>8223</v>
      </c>
      <c r="H54" t="s">
        <v>8245</v>
      </c>
      <c r="I54" s="10">
        <v>1416385679</v>
      </c>
      <c r="J54" s="10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 s="8">
        <v>63.57</v>
      </c>
      <c r="Q54" s="13" t="s">
        <v>8310</v>
      </c>
      <c r="R54" t="s">
        <v>8334</v>
      </c>
      <c r="S54" s="10">
        <v>41932.311099537037</v>
      </c>
      <c r="T54" s="10">
        <v>41962.352766203709</v>
      </c>
    </row>
    <row r="55" spans="1:20" ht="68" customHeight="1" x14ac:dyDescent="0.2">
      <c r="A55">
        <v>3714</v>
      </c>
      <c r="B55" s="3" t="s">
        <v>3711</v>
      </c>
      <c r="C55" s="3" t="s">
        <v>7824</v>
      </c>
      <c r="D55" s="6">
        <v>10000</v>
      </c>
      <c r="E55" s="8">
        <v>10235</v>
      </c>
      <c r="F55" t="s">
        <v>8218</v>
      </c>
      <c r="G55" t="s">
        <v>8223</v>
      </c>
      <c r="H55" t="s">
        <v>8245</v>
      </c>
      <c r="I55" s="10">
        <v>1432612740</v>
      </c>
      <c r="J55" s="10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 s="8">
        <v>105.52</v>
      </c>
      <c r="Q55" s="13" t="s">
        <v>8310</v>
      </c>
      <c r="R55" t="s">
        <v>8334</v>
      </c>
      <c r="S55" s="10">
        <v>42118.556331018524</v>
      </c>
      <c r="T55" s="10">
        <v>42150.165972222225</v>
      </c>
    </row>
    <row r="56" spans="1:20" ht="68" customHeight="1" x14ac:dyDescent="0.2">
      <c r="A56">
        <v>3298</v>
      </c>
      <c r="B56" s="3" t="s">
        <v>3298</v>
      </c>
      <c r="C56" s="3" t="s">
        <v>7408</v>
      </c>
      <c r="D56" s="6">
        <v>10000</v>
      </c>
      <c r="E56" s="8">
        <v>10173</v>
      </c>
      <c r="F56" t="s">
        <v>8218</v>
      </c>
      <c r="G56" t="s">
        <v>8223</v>
      </c>
      <c r="H56" t="s">
        <v>8245</v>
      </c>
      <c r="I56" s="10">
        <v>1442102400</v>
      </c>
      <c r="J56" s="10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 s="8">
        <v>141.29</v>
      </c>
      <c r="Q56" s="13" t="s">
        <v>8310</v>
      </c>
      <c r="R56" t="s">
        <v>8334</v>
      </c>
      <c r="S56" s="10">
        <v>42239.957962962959</v>
      </c>
      <c r="T56" s="10">
        <v>42260</v>
      </c>
    </row>
    <row r="57" spans="1:20" ht="68" customHeight="1" x14ac:dyDescent="0.2">
      <c r="A57">
        <v>3524</v>
      </c>
      <c r="B57" s="3" t="s">
        <v>3523</v>
      </c>
      <c r="C57" s="3" t="s">
        <v>7634</v>
      </c>
      <c r="D57" s="6">
        <v>10000</v>
      </c>
      <c r="E57" s="8">
        <v>10156</v>
      </c>
      <c r="F57" t="s">
        <v>8218</v>
      </c>
      <c r="G57" t="s">
        <v>8223</v>
      </c>
      <c r="H57" t="s">
        <v>8245</v>
      </c>
      <c r="I57" s="10">
        <v>1410580800</v>
      </c>
      <c r="J57" s="10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 s="8">
        <v>137.24</v>
      </c>
      <c r="Q57" s="13" t="s">
        <v>8310</v>
      </c>
      <c r="R57" t="s">
        <v>8334</v>
      </c>
      <c r="S57" s="10">
        <v>41880.76357638889</v>
      </c>
      <c r="T57" s="10">
        <v>41895.166666666664</v>
      </c>
    </row>
    <row r="58" spans="1:20" ht="68" customHeight="1" x14ac:dyDescent="0.2">
      <c r="A58">
        <v>3575</v>
      </c>
      <c r="B58" s="3" t="s">
        <v>3574</v>
      </c>
      <c r="C58" s="3" t="s">
        <v>7685</v>
      </c>
      <c r="D58" s="6">
        <v>10000</v>
      </c>
      <c r="E58" s="8">
        <v>10133</v>
      </c>
      <c r="F58" t="s">
        <v>8218</v>
      </c>
      <c r="G58" t="s">
        <v>8223</v>
      </c>
      <c r="H58" t="s">
        <v>8245</v>
      </c>
      <c r="I58" s="10">
        <v>1470887940</v>
      </c>
      <c r="J58" s="10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 s="8">
        <v>99.34</v>
      </c>
      <c r="Q58" s="13" t="s">
        <v>8310</v>
      </c>
      <c r="R58" t="s">
        <v>8334</v>
      </c>
      <c r="S58" s="10">
        <v>42561.783877314811</v>
      </c>
      <c r="T58" s="10">
        <v>42593.165972222225</v>
      </c>
    </row>
    <row r="59" spans="1:20" ht="68" customHeight="1" x14ac:dyDescent="0.2">
      <c r="A59">
        <v>3421</v>
      </c>
      <c r="B59" s="3" t="s">
        <v>3420</v>
      </c>
      <c r="C59" s="3" t="s">
        <v>7531</v>
      </c>
      <c r="D59" s="6">
        <v>10000</v>
      </c>
      <c r="E59" s="8">
        <v>10115</v>
      </c>
      <c r="F59" t="s">
        <v>8218</v>
      </c>
      <c r="G59" t="s">
        <v>8223</v>
      </c>
      <c r="H59" t="s">
        <v>8245</v>
      </c>
      <c r="I59" s="10">
        <v>1425495563</v>
      </c>
      <c r="J59" s="10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 s="8">
        <v>103.21</v>
      </c>
      <c r="Q59" s="13" t="s">
        <v>8310</v>
      </c>
      <c r="R59" t="s">
        <v>8334</v>
      </c>
      <c r="S59" s="10">
        <v>42037.791238425925</v>
      </c>
      <c r="T59" s="10">
        <v>42067.791238425925</v>
      </c>
    </row>
    <row r="60" spans="1:20" ht="68" customHeight="1" x14ac:dyDescent="0.2">
      <c r="A60">
        <v>527</v>
      </c>
      <c r="B60" s="3" t="s">
        <v>528</v>
      </c>
      <c r="C60" s="3" t="s">
        <v>4637</v>
      </c>
      <c r="D60" s="6">
        <v>10000</v>
      </c>
      <c r="E60" s="8">
        <v>10085</v>
      </c>
      <c r="F60" t="s">
        <v>8218</v>
      </c>
      <c r="G60" t="s">
        <v>8223</v>
      </c>
      <c r="H60" t="s">
        <v>8245</v>
      </c>
      <c r="I60" s="10">
        <v>1487347500</v>
      </c>
      <c r="J60" s="1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 s="8">
        <v>63.83</v>
      </c>
      <c r="Q60" s="13" t="s">
        <v>8310</v>
      </c>
      <c r="R60" t="s">
        <v>8334</v>
      </c>
      <c r="S60" s="10">
        <v>42753.205625000002</v>
      </c>
      <c r="T60" s="10">
        <v>42783.670138888891</v>
      </c>
    </row>
    <row r="61" spans="1:20" ht="68" customHeight="1" x14ac:dyDescent="0.2">
      <c r="A61">
        <v>3455</v>
      </c>
      <c r="B61" s="3" t="s">
        <v>3454</v>
      </c>
      <c r="C61" s="3" t="s">
        <v>7565</v>
      </c>
      <c r="D61" s="6">
        <v>10000</v>
      </c>
      <c r="E61" s="8">
        <v>10065</v>
      </c>
      <c r="F61" t="s">
        <v>8218</v>
      </c>
      <c r="G61" t="s">
        <v>8223</v>
      </c>
      <c r="H61" t="s">
        <v>8245</v>
      </c>
      <c r="I61" s="10">
        <v>1476381627</v>
      </c>
      <c r="J61" s="10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 s="8">
        <v>145.87</v>
      </c>
      <c r="Q61" s="13" t="s">
        <v>8310</v>
      </c>
      <c r="R61" t="s">
        <v>8334</v>
      </c>
      <c r="S61" s="10">
        <v>42626.7503125</v>
      </c>
      <c r="T61" s="10">
        <v>42656.7503125</v>
      </c>
    </row>
    <row r="62" spans="1:20" ht="68" customHeight="1" x14ac:dyDescent="0.2">
      <c r="A62">
        <v>3400</v>
      </c>
      <c r="B62" s="3" t="s">
        <v>3399</v>
      </c>
      <c r="C62" s="3" t="s">
        <v>7510</v>
      </c>
      <c r="D62" s="6">
        <v>10000</v>
      </c>
      <c r="E62" s="8">
        <v>10041</v>
      </c>
      <c r="F62" t="s">
        <v>8218</v>
      </c>
      <c r="G62" t="s">
        <v>8223</v>
      </c>
      <c r="H62" t="s">
        <v>8245</v>
      </c>
      <c r="I62" s="10">
        <v>1409266414</v>
      </c>
      <c r="J62" s="10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 s="8">
        <v>118.13</v>
      </c>
      <c r="Q62" s="13" t="s">
        <v>8310</v>
      </c>
      <c r="R62" t="s">
        <v>8334</v>
      </c>
      <c r="S62" s="10">
        <v>41834.953865740739</v>
      </c>
      <c r="T62" s="10">
        <v>41879.953865740739</v>
      </c>
    </row>
    <row r="63" spans="1:20" ht="68" customHeight="1" x14ac:dyDescent="0.2">
      <c r="A63">
        <v>3406</v>
      </c>
      <c r="B63" s="3" t="s">
        <v>3405</v>
      </c>
      <c r="C63" s="3" t="s">
        <v>7516</v>
      </c>
      <c r="D63" s="6">
        <v>10000</v>
      </c>
      <c r="E63" s="8">
        <v>10031</v>
      </c>
      <c r="F63" t="s">
        <v>8218</v>
      </c>
      <c r="G63" t="s">
        <v>8223</v>
      </c>
      <c r="H63" t="s">
        <v>8245</v>
      </c>
      <c r="I63" s="10">
        <v>1405511376</v>
      </c>
      <c r="J63" s="10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 s="8">
        <v>110.23</v>
      </c>
      <c r="Q63" s="13" t="s">
        <v>8310</v>
      </c>
      <c r="R63" t="s">
        <v>8334</v>
      </c>
      <c r="S63" s="10">
        <v>41791.492777777778</v>
      </c>
      <c r="T63" s="10">
        <v>41836.492777777778</v>
      </c>
    </row>
    <row r="64" spans="1:20" ht="68" customHeight="1" x14ac:dyDescent="0.2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 s="10">
        <v>1403305200</v>
      </c>
      <c r="J64" s="10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 s="8">
        <v>50.16</v>
      </c>
      <c r="Q64" s="13" t="s">
        <v>8310</v>
      </c>
      <c r="R64" t="s">
        <v>8334</v>
      </c>
      <c r="S64" s="10">
        <v>41778.637245370373</v>
      </c>
      <c r="T64" s="10">
        <v>41810.958333333336</v>
      </c>
    </row>
    <row r="65" spans="1:20" ht="68" customHeight="1" x14ac:dyDescent="0.2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 s="10">
        <v>1402974000</v>
      </c>
      <c r="J65" s="10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 s="8">
        <v>134.15</v>
      </c>
      <c r="Q65" s="13" t="s">
        <v>8310</v>
      </c>
      <c r="R65" t="s">
        <v>8334</v>
      </c>
      <c r="S65" s="10">
        <v>41776.063136574077</v>
      </c>
      <c r="T65" s="10">
        <v>41807.125</v>
      </c>
    </row>
    <row r="66" spans="1:20" ht="68" customHeight="1" x14ac:dyDescent="0.2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 s="10">
        <v>1413269940</v>
      </c>
      <c r="J66" s="10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 s="8">
        <v>58.69</v>
      </c>
      <c r="Q66" s="13" t="s">
        <v>8310</v>
      </c>
      <c r="R66" t="s">
        <v>8334</v>
      </c>
      <c r="S66" s="10">
        <v>41893.324884259258</v>
      </c>
      <c r="T66" s="10">
        <v>41926.290972222225</v>
      </c>
    </row>
    <row r="67" spans="1:20" ht="68" customHeight="1" x14ac:dyDescent="0.2">
      <c r="A67">
        <v>3339</v>
      </c>
      <c r="B67" s="3" t="s">
        <v>3339</v>
      </c>
      <c r="C67" s="3" t="s">
        <v>7449</v>
      </c>
      <c r="D67" s="6">
        <v>8000</v>
      </c>
      <c r="E67" s="8">
        <v>8348</v>
      </c>
      <c r="F67" t="s">
        <v>8218</v>
      </c>
      <c r="G67" t="s">
        <v>8223</v>
      </c>
      <c r="H67" t="s">
        <v>8245</v>
      </c>
      <c r="I67" s="10">
        <v>1469721518</v>
      </c>
      <c r="J67" s="10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 s="8">
        <v>177.62</v>
      </c>
      <c r="Q67" s="13" t="s">
        <v>8310</v>
      </c>
      <c r="R67" t="s">
        <v>8334</v>
      </c>
      <c r="S67" s="10">
        <v>42549.665717592594</v>
      </c>
      <c r="T67" s="10">
        <v>42579.665717592594</v>
      </c>
    </row>
    <row r="68" spans="1:20" ht="68" customHeight="1" x14ac:dyDescent="0.2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 s="10">
        <v>1386910740</v>
      </c>
      <c r="J68" s="10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 s="8">
        <v>100.5</v>
      </c>
      <c r="Q68" s="13" t="s">
        <v>8310</v>
      </c>
      <c r="R68" t="s">
        <v>8334</v>
      </c>
      <c r="S68" s="10">
        <v>41591.737974537034</v>
      </c>
      <c r="T68" s="10">
        <v>41621.207638888889</v>
      </c>
    </row>
    <row r="69" spans="1:20" ht="68" customHeight="1" x14ac:dyDescent="0.2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 s="10">
        <v>1444348800</v>
      </c>
      <c r="J69" s="10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 s="8">
        <v>115.87</v>
      </c>
      <c r="Q69" s="13" t="s">
        <v>8310</v>
      </c>
      <c r="R69" t="s">
        <v>8334</v>
      </c>
      <c r="S69" s="10">
        <v>42262.096782407403</v>
      </c>
      <c r="T69" s="10">
        <v>42286</v>
      </c>
    </row>
    <row r="70" spans="1:20" ht="68" customHeight="1" x14ac:dyDescent="0.2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 s="10">
        <v>1425830905</v>
      </c>
      <c r="J70" s="1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 s="8">
        <v>142.28</v>
      </c>
      <c r="Q70" s="13" t="s">
        <v>8310</v>
      </c>
      <c r="R70" t="s">
        <v>8334</v>
      </c>
      <c r="S70" s="10">
        <v>42041.714178240742</v>
      </c>
      <c r="T70" s="10">
        <v>42071.67251157407</v>
      </c>
    </row>
    <row r="71" spans="1:20" ht="68" customHeight="1" x14ac:dyDescent="0.2">
      <c r="A71">
        <v>2975</v>
      </c>
      <c r="B71" s="3" t="s">
        <v>2975</v>
      </c>
      <c r="C71" s="3" t="s">
        <v>7085</v>
      </c>
      <c r="D71" s="6">
        <v>8000</v>
      </c>
      <c r="E71" s="8">
        <v>8010</v>
      </c>
      <c r="F71" t="s">
        <v>8218</v>
      </c>
      <c r="G71" t="s">
        <v>8223</v>
      </c>
      <c r="H71" t="s">
        <v>8245</v>
      </c>
      <c r="I71" s="10">
        <v>1417057200</v>
      </c>
      <c r="J71" s="10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 s="8">
        <v>70.88</v>
      </c>
      <c r="Q71" s="13" t="s">
        <v>8310</v>
      </c>
      <c r="R71" t="s">
        <v>8334</v>
      </c>
      <c r="S71" s="10">
        <v>41941.683865740742</v>
      </c>
      <c r="T71" s="10">
        <v>41970.125</v>
      </c>
    </row>
    <row r="72" spans="1:20" ht="68" customHeight="1" x14ac:dyDescent="0.2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 s="10">
        <v>1429976994</v>
      </c>
      <c r="J72" s="10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8">
        <v>421.11</v>
      </c>
      <c r="Q72" s="13" t="s">
        <v>8310</v>
      </c>
      <c r="R72" t="s">
        <v>8334</v>
      </c>
      <c r="S72" s="10">
        <v>42059.701319444444</v>
      </c>
      <c r="T72" s="10">
        <v>42119.659652777773</v>
      </c>
    </row>
    <row r="73" spans="1:20" ht="68" customHeight="1" x14ac:dyDescent="0.2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 s="10">
        <v>1408464000</v>
      </c>
      <c r="J73" s="10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 s="8">
        <v>302.31</v>
      </c>
      <c r="Q73" s="13" t="s">
        <v>8310</v>
      </c>
      <c r="R73" t="s">
        <v>8334</v>
      </c>
      <c r="S73" s="10">
        <v>41851.771354166667</v>
      </c>
      <c r="T73" s="10">
        <v>41870.666666666664</v>
      </c>
    </row>
    <row r="74" spans="1:20" ht="68" customHeight="1" x14ac:dyDescent="0.2">
      <c r="A74">
        <v>3712</v>
      </c>
      <c r="B74" s="3" t="s">
        <v>3709</v>
      </c>
      <c r="C74" s="3" t="s">
        <v>7822</v>
      </c>
      <c r="D74" s="6">
        <v>7500</v>
      </c>
      <c r="E74" s="8">
        <v>11530</v>
      </c>
      <c r="F74" t="s">
        <v>8218</v>
      </c>
      <c r="G74" t="s">
        <v>8223</v>
      </c>
      <c r="H74" t="s">
        <v>8245</v>
      </c>
      <c r="I74" s="10">
        <v>1433055540</v>
      </c>
      <c r="J74" s="10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 s="8">
        <v>110.87</v>
      </c>
      <c r="Q74" s="13" t="s">
        <v>8310</v>
      </c>
      <c r="R74" t="s">
        <v>8334</v>
      </c>
      <c r="S74" s="10">
        <v>42134.172071759262</v>
      </c>
      <c r="T74" s="10">
        <v>42155.290972222225</v>
      </c>
    </row>
    <row r="75" spans="1:20" ht="68" customHeight="1" x14ac:dyDescent="0.2">
      <c r="A75">
        <v>3586</v>
      </c>
      <c r="B75" s="3" t="s">
        <v>3585</v>
      </c>
      <c r="C75" s="3" t="s">
        <v>7696</v>
      </c>
      <c r="D75" s="6">
        <v>7500</v>
      </c>
      <c r="E75" s="8">
        <v>8207</v>
      </c>
      <c r="F75" t="s">
        <v>8218</v>
      </c>
      <c r="G75" t="s">
        <v>8223</v>
      </c>
      <c r="H75" t="s">
        <v>8245</v>
      </c>
      <c r="I75" s="10">
        <v>1474649070</v>
      </c>
      <c r="J75" s="10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 s="8">
        <v>151.97999999999999</v>
      </c>
      <c r="Q75" s="13" t="s">
        <v>8310</v>
      </c>
      <c r="R75" t="s">
        <v>8334</v>
      </c>
      <c r="S75" s="10">
        <v>42576.697569444441</v>
      </c>
      <c r="T75" s="10">
        <v>42636.697569444441</v>
      </c>
    </row>
    <row r="76" spans="1:20" ht="68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0">
        <v>1333310458</v>
      </c>
      <c r="J76" s="10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13" t="s">
        <v>8310</v>
      </c>
      <c r="R76" t="s">
        <v>8334</v>
      </c>
      <c r="S76" s="10">
        <v>40970.875671296293</v>
      </c>
      <c r="T76" s="10">
        <v>41000.834004629629</v>
      </c>
    </row>
    <row r="77" spans="1:20" ht="68" customHeight="1" x14ac:dyDescent="0.2">
      <c r="A77">
        <v>3258</v>
      </c>
      <c r="B77" s="3" t="s">
        <v>3258</v>
      </c>
      <c r="C77" s="3" t="s">
        <v>7368</v>
      </c>
      <c r="D77" s="6">
        <v>7000</v>
      </c>
      <c r="E77" s="8">
        <v>7365</v>
      </c>
      <c r="F77" t="s">
        <v>8218</v>
      </c>
      <c r="G77" t="s">
        <v>8223</v>
      </c>
      <c r="H77" t="s">
        <v>8245</v>
      </c>
      <c r="I77" s="10">
        <v>1420751861</v>
      </c>
      <c r="J77" s="10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 s="8">
        <v>98.2</v>
      </c>
      <c r="Q77" s="13" t="s">
        <v>8310</v>
      </c>
      <c r="R77" t="s">
        <v>8334</v>
      </c>
      <c r="S77" s="10">
        <v>41982.887280092589</v>
      </c>
      <c r="T77" s="10">
        <v>42012.887280092589</v>
      </c>
    </row>
    <row r="78" spans="1:20" ht="68" customHeight="1" x14ac:dyDescent="0.2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 s="10">
        <v>1450328340</v>
      </c>
      <c r="J78" s="10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 s="8">
        <v>193.62</v>
      </c>
      <c r="Q78" s="13" t="s">
        <v>8310</v>
      </c>
      <c r="R78" t="s">
        <v>8334</v>
      </c>
      <c r="S78" s="10">
        <v>42323.70930555556</v>
      </c>
      <c r="T78" s="10">
        <v>42355.207638888889</v>
      </c>
    </row>
    <row r="79" spans="1:20" ht="68" customHeight="1" x14ac:dyDescent="0.2">
      <c r="A79">
        <v>3182</v>
      </c>
      <c r="B79" s="3" t="s">
        <v>3182</v>
      </c>
      <c r="C79" s="3" t="s">
        <v>7292</v>
      </c>
      <c r="D79" s="6">
        <v>7000</v>
      </c>
      <c r="E79" s="8">
        <v>7062</v>
      </c>
      <c r="F79" t="s">
        <v>8218</v>
      </c>
      <c r="G79" t="s">
        <v>8223</v>
      </c>
      <c r="H79" t="s">
        <v>8245</v>
      </c>
      <c r="I79" s="10">
        <v>1328029200</v>
      </c>
      <c r="J79" s="10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 s="8">
        <v>46.77</v>
      </c>
      <c r="Q79" s="13" t="s">
        <v>8310</v>
      </c>
      <c r="R79" t="s">
        <v>8334</v>
      </c>
      <c r="S79" s="10">
        <v>40883.949317129627</v>
      </c>
      <c r="T79" s="10">
        <v>40939.708333333336</v>
      </c>
    </row>
    <row r="80" spans="1:20" ht="68" customHeight="1" x14ac:dyDescent="0.2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 s="10">
        <v>1444169825</v>
      </c>
      <c r="J80" s="1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 s="8">
        <v>209.84</v>
      </c>
      <c r="Q80" s="13" t="s">
        <v>8310</v>
      </c>
      <c r="R80" t="s">
        <v>8334</v>
      </c>
      <c r="S80" s="10">
        <v>42253.928530092591</v>
      </c>
      <c r="T80" s="10">
        <v>42283.928530092591</v>
      </c>
    </row>
    <row r="81" spans="1:20" ht="68" customHeight="1" x14ac:dyDescent="0.2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 s="10">
        <v>1434142800</v>
      </c>
      <c r="J81" s="10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 s="8">
        <v>48.33</v>
      </c>
      <c r="Q81" s="13" t="s">
        <v>8310</v>
      </c>
      <c r="R81" t="s">
        <v>8334</v>
      </c>
      <c r="S81" s="10">
        <v>42136.536134259266</v>
      </c>
      <c r="T81" s="10">
        <v>42167.875</v>
      </c>
    </row>
    <row r="82" spans="1:20" ht="68" customHeight="1" x14ac:dyDescent="0.2">
      <c r="A82">
        <v>2784</v>
      </c>
      <c r="B82" s="3" t="s">
        <v>2784</v>
      </c>
      <c r="C82" s="3" t="s">
        <v>6894</v>
      </c>
      <c r="D82" s="6">
        <v>6000</v>
      </c>
      <c r="E82" s="8">
        <v>7140</v>
      </c>
      <c r="F82" t="s">
        <v>8218</v>
      </c>
      <c r="G82" t="s">
        <v>8223</v>
      </c>
      <c r="H82" t="s">
        <v>8245</v>
      </c>
      <c r="I82" s="10">
        <v>1414608843</v>
      </c>
      <c r="J82" s="10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 s="8">
        <v>66.11</v>
      </c>
      <c r="Q82" s="13" t="s">
        <v>8310</v>
      </c>
      <c r="R82" t="s">
        <v>8334</v>
      </c>
      <c r="S82" s="10">
        <v>41920.787534722222</v>
      </c>
      <c r="T82" s="10">
        <v>41941.787534722222</v>
      </c>
    </row>
    <row r="83" spans="1:20" ht="68" customHeight="1" x14ac:dyDescent="0.2">
      <c r="A83">
        <v>3527</v>
      </c>
      <c r="B83" s="3" t="s">
        <v>3526</v>
      </c>
      <c r="C83" s="3" t="s">
        <v>7637</v>
      </c>
      <c r="D83" s="6">
        <v>6000</v>
      </c>
      <c r="E83" s="8">
        <v>7015</v>
      </c>
      <c r="F83" t="s">
        <v>8218</v>
      </c>
      <c r="G83" t="s">
        <v>8223</v>
      </c>
      <c r="H83" t="s">
        <v>8245</v>
      </c>
      <c r="I83" s="10">
        <v>1436587140</v>
      </c>
      <c r="J83" s="10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 s="8">
        <v>81.569999999999993</v>
      </c>
      <c r="Q83" s="13" t="s">
        <v>8310</v>
      </c>
      <c r="R83" t="s">
        <v>8334</v>
      </c>
      <c r="S83" s="10">
        <v>42167.023206018523</v>
      </c>
      <c r="T83" s="10">
        <v>42196.165972222225</v>
      </c>
    </row>
    <row r="84" spans="1:20" ht="68" customHeight="1" x14ac:dyDescent="0.2">
      <c r="A84">
        <v>2970</v>
      </c>
      <c r="B84" s="3" t="s">
        <v>2970</v>
      </c>
      <c r="C84" s="3" t="s">
        <v>7080</v>
      </c>
      <c r="D84" s="6">
        <v>6000</v>
      </c>
      <c r="E84" s="8">
        <v>6360</v>
      </c>
      <c r="F84" t="s">
        <v>8218</v>
      </c>
      <c r="G84" t="s">
        <v>8223</v>
      </c>
      <c r="H84" t="s">
        <v>8245</v>
      </c>
      <c r="I84" s="10">
        <v>1405699451</v>
      </c>
      <c r="J84" s="10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 s="8">
        <v>69.89</v>
      </c>
      <c r="Q84" s="13" t="s">
        <v>8310</v>
      </c>
      <c r="R84" t="s">
        <v>8334</v>
      </c>
      <c r="S84" s="10">
        <v>41808.669571759259</v>
      </c>
      <c r="T84" s="10">
        <v>41838.669571759259</v>
      </c>
    </row>
    <row r="85" spans="1:20" ht="68" customHeight="1" x14ac:dyDescent="0.2">
      <c r="A85">
        <v>3424</v>
      </c>
      <c r="B85" s="3" t="s">
        <v>3423</v>
      </c>
      <c r="C85" s="3" t="s">
        <v>7534</v>
      </c>
      <c r="D85" s="6">
        <v>6000</v>
      </c>
      <c r="E85" s="8">
        <v>6215</v>
      </c>
      <c r="F85" t="s">
        <v>8218</v>
      </c>
      <c r="G85" t="s">
        <v>8223</v>
      </c>
      <c r="H85" t="s">
        <v>8245</v>
      </c>
      <c r="I85" s="10">
        <v>1423119540</v>
      </c>
      <c r="J85" s="10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 s="8">
        <v>81.78</v>
      </c>
      <c r="Q85" s="13" t="s">
        <v>8310</v>
      </c>
      <c r="R85" t="s">
        <v>8334</v>
      </c>
      <c r="S85" s="10">
        <v>42018.676898148144</v>
      </c>
      <c r="T85" s="10">
        <v>42040.290972222225</v>
      </c>
    </row>
    <row r="86" spans="1:20" ht="68" customHeight="1" x14ac:dyDescent="0.2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 s="10">
        <v>1427864340</v>
      </c>
      <c r="J86" s="10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 s="8">
        <v>78.209999999999994</v>
      </c>
      <c r="Q86" s="13" t="s">
        <v>8310</v>
      </c>
      <c r="R86" t="s">
        <v>8334</v>
      </c>
      <c r="S86" s="10">
        <v>42062.296412037031</v>
      </c>
      <c r="T86" s="10">
        <v>42095.207638888889</v>
      </c>
    </row>
    <row r="87" spans="1:20" ht="68" customHeight="1" x14ac:dyDescent="0.2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 s="10">
        <v>1448074800</v>
      </c>
      <c r="J87" s="10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 s="8">
        <v>93.76</v>
      </c>
      <c r="Q87" s="13" t="s">
        <v>8310</v>
      </c>
      <c r="R87" t="s">
        <v>8334</v>
      </c>
      <c r="S87" s="10">
        <v>42292.087592592594</v>
      </c>
      <c r="T87" s="10">
        <v>42329.125</v>
      </c>
    </row>
    <row r="88" spans="1:20" ht="68" customHeight="1" x14ac:dyDescent="0.2">
      <c r="A88">
        <v>2822</v>
      </c>
      <c r="B88" s="3" t="s">
        <v>2822</v>
      </c>
      <c r="C88" s="3" t="s">
        <v>6932</v>
      </c>
      <c r="D88" s="6">
        <v>6000</v>
      </c>
      <c r="E88" s="8">
        <v>6000</v>
      </c>
      <c r="F88" t="s">
        <v>8218</v>
      </c>
      <c r="G88" t="s">
        <v>8223</v>
      </c>
      <c r="H88" t="s">
        <v>8245</v>
      </c>
      <c r="I88" s="10">
        <v>1427469892</v>
      </c>
      <c r="J88" s="10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 s="8">
        <v>63.83</v>
      </c>
      <c r="Q88" s="13" t="s">
        <v>8310</v>
      </c>
      <c r="R88" t="s">
        <v>8334</v>
      </c>
      <c r="S88" s="10">
        <v>42060.683935185181</v>
      </c>
      <c r="T88" s="10">
        <v>42090.642268518524</v>
      </c>
    </row>
    <row r="89" spans="1:20" ht="68" customHeight="1" x14ac:dyDescent="0.2">
      <c r="A89">
        <v>3332</v>
      </c>
      <c r="B89" s="3" t="s">
        <v>3332</v>
      </c>
      <c r="C89" s="3" t="s">
        <v>7442</v>
      </c>
      <c r="D89" s="6">
        <v>6000</v>
      </c>
      <c r="E89" s="8">
        <v>6000</v>
      </c>
      <c r="F89" t="s">
        <v>8218</v>
      </c>
      <c r="G89" t="s">
        <v>8223</v>
      </c>
      <c r="H89" t="s">
        <v>8245</v>
      </c>
      <c r="I89" s="10">
        <v>1405802330</v>
      </c>
      <c r="J89" s="10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 s="8">
        <v>72.290000000000006</v>
      </c>
      <c r="Q89" s="13" t="s">
        <v>8310</v>
      </c>
      <c r="R89" t="s">
        <v>8334</v>
      </c>
      <c r="S89" s="10">
        <v>41809.860300925924</v>
      </c>
      <c r="T89" s="10">
        <v>41839.860300925924</v>
      </c>
    </row>
    <row r="90" spans="1:20" ht="68" customHeight="1" x14ac:dyDescent="0.2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 s="10">
        <v>1459474059</v>
      </c>
      <c r="J90" s="1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 s="8">
        <v>105.21</v>
      </c>
      <c r="Q90" s="13" t="s">
        <v>8310</v>
      </c>
      <c r="R90" t="s">
        <v>8334</v>
      </c>
      <c r="S90" s="10">
        <v>42431.102534722217</v>
      </c>
      <c r="T90" s="10">
        <v>42461.06086805556</v>
      </c>
    </row>
    <row r="91" spans="1:20" ht="68" customHeight="1" x14ac:dyDescent="0.2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 s="10">
        <v>1415921848</v>
      </c>
      <c r="J91" s="10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 s="8">
        <v>136.78</v>
      </c>
      <c r="Q91" s="13" t="s">
        <v>8310</v>
      </c>
      <c r="R91" t="s">
        <v>8334</v>
      </c>
      <c r="S91" s="10">
        <v>41926.942685185182</v>
      </c>
      <c r="T91" s="10">
        <v>41956.984351851846</v>
      </c>
    </row>
    <row r="92" spans="1:20" ht="68" customHeight="1" x14ac:dyDescent="0.2">
      <c r="A92">
        <v>3553</v>
      </c>
      <c r="B92" s="3" t="s">
        <v>3552</v>
      </c>
      <c r="C92" s="3" t="s">
        <v>7663</v>
      </c>
      <c r="D92" s="6">
        <v>5500</v>
      </c>
      <c r="E92" s="8">
        <v>5845</v>
      </c>
      <c r="F92" t="s">
        <v>8218</v>
      </c>
      <c r="G92" t="s">
        <v>8223</v>
      </c>
      <c r="H92" t="s">
        <v>8245</v>
      </c>
      <c r="I92" s="10">
        <v>1439337600</v>
      </c>
      <c r="J92" s="10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 s="8">
        <v>56.2</v>
      </c>
      <c r="Q92" s="13" t="s">
        <v>8310</v>
      </c>
      <c r="R92" t="s">
        <v>8334</v>
      </c>
      <c r="S92" s="10">
        <v>42196.028703703705</v>
      </c>
      <c r="T92" s="10">
        <v>42228</v>
      </c>
    </row>
    <row r="93" spans="1:20" ht="68" customHeight="1" x14ac:dyDescent="0.2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 s="10">
        <v>1434822914</v>
      </c>
      <c r="J93" s="10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 s="8">
        <v>65.58</v>
      </c>
      <c r="Q93" s="13" t="s">
        <v>8310</v>
      </c>
      <c r="R93" t="s">
        <v>8334</v>
      </c>
      <c r="S93" s="10">
        <v>42145.746689814812</v>
      </c>
      <c r="T93" s="10">
        <v>42175.746689814812</v>
      </c>
    </row>
    <row r="94" spans="1:20" ht="68" customHeight="1" x14ac:dyDescent="0.2">
      <c r="A94">
        <v>3542</v>
      </c>
      <c r="B94" s="3" t="s">
        <v>3541</v>
      </c>
      <c r="C94" s="3" t="s">
        <v>7652</v>
      </c>
      <c r="D94" s="6">
        <v>5500</v>
      </c>
      <c r="E94" s="8">
        <v>5623</v>
      </c>
      <c r="F94" t="s">
        <v>8218</v>
      </c>
      <c r="G94" t="s">
        <v>8223</v>
      </c>
      <c r="H94" t="s">
        <v>8245</v>
      </c>
      <c r="I94" s="10">
        <v>1410099822</v>
      </c>
      <c r="J94" s="10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 s="8">
        <v>66.150000000000006</v>
      </c>
      <c r="Q94" s="13" t="s">
        <v>8310</v>
      </c>
      <c r="R94" t="s">
        <v>8334</v>
      </c>
      <c r="S94" s="10">
        <v>41829.599791666667</v>
      </c>
      <c r="T94" s="10">
        <v>41889.599791666667</v>
      </c>
    </row>
    <row r="95" spans="1:20" ht="68" customHeight="1" x14ac:dyDescent="0.2">
      <c r="A95">
        <v>3156</v>
      </c>
      <c r="B95" s="3" t="s">
        <v>3156</v>
      </c>
      <c r="C95" s="3" t="s">
        <v>7266</v>
      </c>
      <c r="D95" s="6">
        <v>5500</v>
      </c>
      <c r="E95" s="8">
        <v>5600</v>
      </c>
      <c r="F95" t="s">
        <v>8218</v>
      </c>
      <c r="G95" t="s">
        <v>8223</v>
      </c>
      <c r="H95" t="s">
        <v>8245</v>
      </c>
      <c r="I95" s="10">
        <v>1338591144</v>
      </c>
      <c r="J95" s="10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 s="8">
        <v>62.92</v>
      </c>
      <c r="Q95" s="13" t="s">
        <v>8310</v>
      </c>
      <c r="R95" t="s">
        <v>8334</v>
      </c>
      <c r="S95" s="10">
        <v>41026.953055555554</v>
      </c>
      <c r="T95" s="10">
        <v>41061.953055555554</v>
      </c>
    </row>
    <row r="96" spans="1:20" ht="68" customHeight="1" x14ac:dyDescent="0.2">
      <c r="A96">
        <v>3348</v>
      </c>
      <c r="B96" s="3" t="s">
        <v>3266</v>
      </c>
      <c r="C96" s="3" t="s">
        <v>7458</v>
      </c>
      <c r="D96" s="6">
        <v>5500</v>
      </c>
      <c r="E96" s="8">
        <v>5516</v>
      </c>
      <c r="F96" t="s">
        <v>8218</v>
      </c>
      <c r="G96" t="s">
        <v>8223</v>
      </c>
      <c r="H96" t="s">
        <v>8245</v>
      </c>
      <c r="I96" s="10">
        <v>1461988740</v>
      </c>
      <c r="J96" s="10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 s="8">
        <v>69.819999999999993</v>
      </c>
      <c r="Q96" s="13" t="s">
        <v>8310</v>
      </c>
      <c r="R96" t="s">
        <v>8334</v>
      </c>
      <c r="S96" s="10">
        <v>42466.558796296296</v>
      </c>
      <c r="T96" s="10">
        <v>42490.165972222225</v>
      </c>
    </row>
    <row r="97" spans="1:20" ht="68" customHeight="1" x14ac:dyDescent="0.2">
      <c r="A97">
        <v>538</v>
      </c>
      <c r="B97" s="3" t="s">
        <v>539</v>
      </c>
      <c r="C97" s="3" t="s">
        <v>4648</v>
      </c>
      <c r="D97" s="6">
        <v>5000</v>
      </c>
      <c r="E97" s="8">
        <v>15121</v>
      </c>
      <c r="F97" t="s">
        <v>8218</v>
      </c>
      <c r="G97" t="s">
        <v>8223</v>
      </c>
      <c r="H97" t="s">
        <v>8245</v>
      </c>
      <c r="I97" s="10">
        <v>1463166263</v>
      </c>
      <c r="J97" s="10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 s="8">
        <v>252.02</v>
      </c>
      <c r="Q97" s="13" t="s">
        <v>8310</v>
      </c>
      <c r="R97" t="s">
        <v>8334</v>
      </c>
      <c r="S97" s="10">
        <v>42473.794710648144</v>
      </c>
      <c r="T97" s="10">
        <v>42503.794710648144</v>
      </c>
    </row>
    <row r="98" spans="1:20" ht="68" customHeight="1" x14ac:dyDescent="0.2">
      <c r="A98">
        <v>2973</v>
      </c>
      <c r="B98" s="3" t="s">
        <v>2973</v>
      </c>
      <c r="C98" s="3" t="s">
        <v>7083</v>
      </c>
      <c r="D98" s="6">
        <v>5000</v>
      </c>
      <c r="E98" s="8">
        <v>8740</v>
      </c>
      <c r="F98" t="s">
        <v>8218</v>
      </c>
      <c r="G98" t="s">
        <v>8223</v>
      </c>
      <c r="H98" t="s">
        <v>8245</v>
      </c>
      <c r="I98" s="10">
        <v>1451620800</v>
      </c>
      <c r="J98" s="10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 s="8">
        <v>264.85000000000002</v>
      </c>
      <c r="Q98" s="13" t="s">
        <v>8310</v>
      </c>
      <c r="R98" t="s">
        <v>8334</v>
      </c>
      <c r="S98" s="10">
        <v>42341.818379629629</v>
      </c>
      <c r="T98" s="10">
        <v>42370.166666666672</v>
      </c>
    </row>
    <row r="99" spans="1:20" ht="68" customHeight="1" x14ac:dyDescent="0.2">
      <c r="A99">
        <v>3534</v>
      </c>
      <c r="B99" s="3" t="s">
        <v>3533</v>
      </c>
      <c r="C99" s="3" t="s">
        <v>7644</v>
      </c>
      <c r="D99" s="6">
        <v>5000</v>
      </c>
      <c r="E99" s="8">
        <v>7810</v>
      </c>
      <c r="F99" t="s">
        <v>8218</v>
      </c>
      <c r="G99" t="s">
        <v>8223</v>
      </c>
      <c r="H99" t="s">
        <v>8245</v>
      </c>
      <c r="I99" s="10">
        <v>1443711623</v>
      </c>
      <c r="J99" s="10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 s="8">
        <v>38.28</v>
      </c>
      <c r="Q99" s="13" t="s">
        <v>8310</v>
      </c>
      <c r="R99" t="s">
        <v>8334</v>
      </c>
      <c r="S99" s="10">
        <v>42243.6252662037</v>
      </c>
      <c r="T99" s="10">
        <v>42278.6252662037</v>
      </c>
    </row>
    <row r="100" spans="1:20" ht="68" customHeight="1" x14ac:dyDescent="0.2">
      <c r="A100">
        <v>2807</v>
      </c>
      <c r="B100" s="3" t="s">
        <v>2807</v>
      </c>
      <c r="C100" s="3" t="s">
        <v>6917</v>
      </c>
      <c r="D100" s="6">
        <v>5000</v>
      </c>
      <c r="E100" s="8">
        <v>6300</v>
      </c>
      <c r="F100" t="s">
        <v>8218</v>
      </c>
      <c r="G100" t="s">
        <v>8223</v>
      </c>
      <c r="H100" t="s">
        <v>8245</v>
      </c>
      <c r="I100" s="10">
        <v>1435611438</v>
      </c>
      <c r="J100" s="1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 s="8">
        <v>67.739999999999995</v>
      </c>
      <c r="Q100" s="13" t="s">
        <v>8310</v>
      </c>
      <c r="R100" t="s">
        <v>8334</v>
      </c>
      <c r="S100" s="10">
        <v>42154.873124999998</v>
      </c>
      <c r="T100" s="10">
        <v>42184.873124999998</v>
      </c>
    </row>
    <row r="101" spans="1:20" ht="68" customHeight="1" x14ac:dyDescent="0.2">
      <c r="A101">
        <v>3281</v>
      </c>
      <c r="B101" s="3" t="s">
        <v>3281</v>
      </c>
      <c r="C101" s="3" t="s">
        <v>7391</v>
      </c>
      <c r="D101" s="6">
        <v>5000</v>
      </c>
      <c r="E101" s="8">
        <v>6080</v>
      </c>
      <c r="F101" t="s">
        <v>8218</v>
      </c>
      <c r="G101" t="s">
        <v>8223</v>
      </c>
      <c r="H101" t="s">
        <v>8245</v>
      </c>
      <c r="I101" s="10">
        <v>1441153705</v>
      </c>
      <c r="J101" s="10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 s="8">
        <v>129.36000000000001</v>
      </c>
      <c r="Q101" s="13" t="s">
        <v>8310</v>
      </c>
      <c r="R101" t="s">
        <v>8334</v>
      </c>
      <c r="S101" s="10">
        <v>42219.019733796296</v>
      </c>
      <c r="T101" s="10">
        <v>42249.019733796296</v>
      </c>
    </row>
    <row r="102" spans="1:20" ht="68" customHeight="1" x14ac:dyDescent="0.2">
      <c r="A102">
        <v>523</v>
      </c>
      <c r="B102" s="3" t="s">
        <v>524</v>
      </c>
      <c r="C102" s="3" t="s">
        <v>4633</v>
      </c>
      <c r="D102" s="6">
        <v>5000</v>
      </c>
      <c r="E102" s="8">
        <v>6030</v>
      </c>
      <c r="F102" t="s">
        <v>8218</v>
      </c>
      <c r="G102" t="s">
        <v>8223</v>
      </c>
      <c r="H102" t="s">
        <v>8245</v>
      </c>
      <c r="I102" s="10">
        <v>1442805076</v>
      </c>
      <c r="J102" s="10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 s="8">
        <v>71.790000000000006</v>
      </c>
      <c r="Q102" s="13" t="s">
        <v>8310</v>
      </c>
      <c r="R102" t="s">
        <v>8334</v>
      </c>
      <c r="S102" s="10">
        <v>42238.13282407407</v>
      </c>
      <c r="T102" s="10">
        <v>42268.13282407407</v>
      </c>
    </row>
    <row r="103" spans="1:20" ht="68" customHeight="1" x14ac:dyDescent="0.2">
      <c r="A103">
        <v>3233</v>
      </c>
      <c r="B103" s="3" t="s">
        <v>3233</v>
      </c>
      <c r="C103" s="3" t="s">
        <v>7343</v>
      </c>
      <c r="D103" s="6">
        <v>5000</v>
      </c>
      <c r="E103" s="8">
        <v>5940</v>
      </c>
      <c r="F103" t="s">
        <v>8218</v>
      </c>
      <c r="G103" t="s">
        <v>8223</v>
      </c>
      <c r="H103" t="s">
        <v>8245</v>
      </c>
      <c r="I103" s="10">
        <v>1488482355</v>
      </c>
      <c r="J103" s="10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 s="8">
        <v>97.38</v>
      </c>
      <c r="Q103" s="13" t="s">
        <v>8310</v>
      </c>
      <c r="R103" t="s">
        <v>8334</v>
      </c>
      <c r="S103" s="10">
        <v>42766.805034722223</v>
      </c>
      <c r="T103" s="10">
        <v>42796.805034722223</v>
      </c>
    </row>
    <row r="104" spans="1:20" ht="68" customHeight="1" x14ac:dyDescent="0.2">
      <c r="A104">
        <v>3655</v>
      </c>
      <c r="B104" s="3" t="s">
        <v>3652</v>
      </c>
      <c r="C104" s="3" t="s">
        <v>7765</v>
      </c>
      <c r="D104" s="6">
        <v>5000</v>
      </c>
      <c r="E104" s="8">
        <v>5813</v>
      </c>
      <c r="F104" t="s">
        <v>8218</v>
      </c>
      <c r="G104" t="s">
        <v>8223</v>
      </c>
      <c r="H104" t="s">
        <v>8245</v>
      </c>
      <c r="I104" s="10">
        <v>1437202740</v>
      </c>
      <c r="J104" s="10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 s="8">
        <v>73.58</v>
      </c>
      <c r="Q104" s="13" t="s">
        <v>8310</v>
      </c>
      <c r="R104" t="s">
        <v>8334</v>
      </c>
      <c r="S104" s="10">
        <v>42173.803217592591</v>
      </c>
      <c r="T104" s="10">
        <v>42203.290972222225</v>
      </c>
    </row>
    <row r="105" spans="1:20" ht="68" customHeight="1" x14ac:dyDescent="0.2">
      <c r="A105">
        <v>3158</v>
      </c>
      <c r="B105" s="3" t="s">
        <v>3158</v>
      </c>
      <c r="C105" s="3" t="s">
        <v>7268</v>
      </c>
      <c r="D105" s="6">
        <v>5000</v>
      </c>
      <c r="E105" s="8">
        <v>5700</v>
      </c>
      <c r="F105" t="s">
        <v>8218</v>
      </c>
      <c r="G105" t="s">
        <v>8223</v>
      </c>
      <c r="H105" t="s">
        <v>8245</v>
      </c>
      <c r="I105" s="10">
        <v>1374523752</v>
      </c>
      <c r="J105" s="10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 s="8">
        <v>82.61</v>
      </c>
      <c r="Q105" s="13" t="s">
        <v>8310</v>
      </c>
      <c r="R105" t="s">
        <v>8334</v>
      </c>
      <c r="S105" s="10">
        <v>41447.839722222219</v>
      </c>
      <c r="T105" s="10">
        <v>41477.839722222219</v>
      </c>
    </row>
    <row r="106" spans="1:20" ht="68" customHeight="1" x14ac:dyDescent="0.2">
      <c r="A106">
        <v>2967</v>
      </c>
      <c r="B106" s="3" t="s">
        <v>2967</v>
      </c>
      <c r="C106" s="3" t="s">
        <v>7077</v>
      </c>
      <c r="D106" s="6">
        <v>5000</v>
      </c>
      <c r="E106" s="8">
        <v>5696</v>
      </c>
      <c r="F106" t="s">
        <v>8218</v>
      </c>
      <c r="G106" t="s">
        <v>8223</v>
      </c>
      <c r="H106" t="s">
        <v>8245</v>
      </c>
      <c r="I106" s="10">
        <v>1425872692</v>
      </c>
      <c r="J106" s="10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 s="8">
        <v>80.23</v>
      </c>
      <c r="Q106" s="13" t="s">
        <v>8310</v>
      </c>
      <c r="R106" t="s">
        <v>8334</v>
      </c>
      <c r="S106" s="10">
        <v>42042.197824074072</v>
      </c>
      <c r="T106" s="10">
        <v>42072.156157407408</v>
      </c>
    </row>
    <row r="107" spans="1:20" ht="68" customHeight="1" x14ac:dyDescent="0.2">
      <c r="A107">
        <v>3361</v>
      </c>
      <c r="B107" s="3" t="s">
        <v>3360</v>
      </c>
      <c r="C107" s="3" t="s">
        <v>7471</v>
      </c>
      <c r="D107" s="6">
        <v>5000</v>
      </c>
      <c r="E107" s="8">
        <v>5673</v>
      </c>
      <c r="F107" t="s">
        <v>8218</v>
      </c>
      <c r="G107" t="s">
        <v>8223</v>
      </c>
      <c r="H107" t="s">
        <v>8245</v>
      </c>
      <c r="I107" s="10">
        <v>1409587140</v>
      </c>
      <c r="J107" s="10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 s="8">
        <v>83.43</v>
      </c>
      <c r="Q107" s="13" t="s">
        <v>8310</v>
      </c>
      <c r="R107" t="s">
        <v>8334</v>
      </c>
      <c r="S107" s="10">
        <v>41866.025347222225</v>
      </c>
      <c r="T107" s="10">
        <v>41883.665972222225</v>
      </c>
    </row>
    <row r="108" spans="1:20" ht="68" customHeight="1" x14ac:dyDescent="0.2">
      <c r="A108">
        <v>3554</v>
      </c>
      <c r="B108" s="3" t="s">
        <v>3553</v>
      </c>
      <c r="C108" s="3" t="s">
        <v>7664</v>
      </c>
      <c r="D108" s="6">
        <v>5000</v>
      </c>
      <c r="E108" s="8">
        <v>5671.11</v>
      </c>
      <c r="F108" t="s">
        <v>8218</v>
      </c>
      <c r="G108" t="s">
        <v>8223</v>
      </c>
      <c r="H108" t="s">
        <v>8245</v>
      </c>
      <c r="I108" s="10">
        <v>1423674000</v>
      </c>
      <c r="J108" s="10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 s="8">
        <v>107</v>
      </c>
      <c r="Q108" s="13" t="s">
        <v>8310</v>
      </c>
      <c r="R108" t="s">
        <v>8334</v>
      </c>
      <c r="S108" s="10">
        <v>42016.050451388888</v>
      </c>
      <c r="T108" s="10">
        <v>42046.708333333328</v>
      </c>
    </row>
    <row r="109" spans="1:20" ht="68" customHeight="1" x14ac:dyDescent="0.2">
      <c r="A109">
        <v>3698</v>
      </c>
      <c r="B109" s="3" t="s">
        <v>3695</v>
      </c>
      <c r="C109" s="3" t="s">
        <v>7808</v>
      </c>
      <c r="D109" s="6">
        <v>5000</v>
      </c>
      <c r="E109" s="8">
        <v>5526</v>
      </c>
      <c r="F109" t="s">
        <v>8218</v>
      </c>
      <c r="G109" t="s">
        <v>8223</v>
      </c>
      <c r="H109" t="s">
        <v>8245</v>
      </c>
      <c r="I109" s="10">
        <v>1456946487</v>
      </c>
      <c r="J109" s="10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 s="8">
        <v>40.630000000000003</v>
      </c>
      <c r="Q109" s="13" t="s">
        <v>8310</v>
      </c>
      <c r="R109" t="s">
        <v>8334</v>
      </c>
      <c r="S109" s="10">
        <v>42401.806562500002</v>
      </c>
      <c r="T109" s="10">
        <v>42431.806562500002</v>
      </c>
    </row>
    <row r="110" spans="1:20" ht="68" customHeight="1" x14ac:dyDescent="0.2">
      <c r="A110">
        <v>2961</v>
      </c>
      <c r="B110" s="3" t="s">
        <v>2961</v>
      </c>
      <c r="C110" s="3" t="s">
        <v>7071</v>
      </c>
      <c r="D110" s="6">
        <v>5000</v>
      </c>
      <c r="E110" s="8">
        <v>5481</v>
      </c>
      <c r="F110" t="s">
        <v>8218</v>
      </c>
      <c r="G110" t="s">
        <v>8223</v>
      </c>
      <c r="H110" t="s">
        <v>8245</v>
      </c>
      <c r="I110" s="10">
        <v>1427342400</v>
      </c>
      <c r="J110" s="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 s="8">
        <v>50.75</v>
      </c>
      <c r="Q110" s="13" t="s">
        <v>8310</v>
      </c>
      <c r="R110" t="s">
        <v>8334</v>
      </c>
      <c r="S110" s="10">
        <v>42061.212488425925</v>
      </c>
      <c r="T110" s="10">
        <v>42089.166666666672</v>
      </c>
    </row>
    <row r="111" spans="1:20" ht="68" customHeight="1" x14ac:dyDescent="0.2">
      <c r="A111">
        <v>3175</v>
      </c>
      <c r="B111" s="3" t="s">
        <v>3175</v>
      </c>
      <c r="C111" s="3" t="s">
        <v>7285</v>
      </c>
      <c r="D111" s="6">
        <v>5000</v>
      </c>
      <c r="E111" s="8">
        <v>5478</v>
      </c>
      <c r="F111" t="s">
        <v>8218</v>
      </c>
      <c r="G111" t="s">
        <v>8223</v>
      </c>
      <c r="H111" t="s">
        <v>8245</v>
      </c>
      <c r="I111" s="10">
        <v>1297977427</v>
      </c>
      <c r="J111" s="10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 s="8">
        <v>91.3</v>
      </c>
      <c r="Q111" s="13" t="s">
        <v>8310</v>
      </c>
      <c r="R111" t="s">
        <v>8334</v>
      </c>
      <c r="S111" s="10">
        <v>40531.886886574073</v>
      </c>
      <c r="T111" s="10">
        <v>40591.886886574073</v>
      </c>
    </row>
    <row r="112" spans="1:20" ht="68" customHeight="1" x14ac:dyDescent="0.2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 s="10">
        <v>1448903318</v>
      </c>
      <c r="J112" s="10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 s="8">
        <v>74.819999999999993</v>
      </c>
      <c r="Q112" s="13" t="s">
        <v>8310</v>
      </c>
      <c r="R112" t="s">
        <v>8334</v>
      </c>
      <c r="S112" s="10">
        <v>42303.672662037032</v>
      </c>
      <c r="T112" s="10">
        <v>42338.714328703703</v>
      </c>
    </row>
    <row r="113" spans="1:20" ht="68" customHeight="1" x14ac:dyDescent="0.2">
      <c r="A113">
        <v>3436</v>
      </c>
      <c r="B113" s="3" t="s">
        <v>3435</v>
      </c>
      <c r="C113" s="3" t="s">
        <v>7546</v>
      </c>
      <c r="D113" s="6">
        <v>5000</v>
      </c>
      <c r="E113" s="8">
        <v>5295</v>
      </c>
      <c r="F113" t="s">
        <v>8218</v>
      </c>
      <c r="G113" t="s">
        <v>8223</v>
      </c>
      <c r="H113" t="s">
        <v>8245</v>
      </c>
      <c r="I113" s="10">
        <v>1408638480</v>
      </c>
      <c r="J113" s="10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 s="8">
        <v>143.11000000000001</v>
      </c>
      <c r="Q113" s="13" t="s">
        <v>8310</v>
      </c>
      <c r="R113" t="s">
        <v>8334</v>
      </c>
      <c r="S113" s="10">
        <v>41851.541585648149</v>
      </c>
      <c r="T113" s="10">
        <v>41872.686111111114</v>
      </c>
    </row>
    <row r="114" spans="1:20" ht="68" customHeight="1" x14ac:dyDescent="0.2">
      <c r="A114">
        <v>3685</v>
      </c>
      <c r="B114" s="3" t="s">
        <v>3682</v>
      </c>
      <c r="C114" s="3" t="s">
        <v>7795</v>
      </c>
      <c r="D114" s="6">
        <v>5000</v>
      </c>
      <c r="E114" s="8">
        <v>5285</v>
      </c>
      <c r="F114" t="s">
        <v>8218</v>
      </c>
      <c r="G114" t="s">
        <v>8223</v>
      </c>
      <c r="H114" t="s">
        <v>8245</v>
      </c>
      <c r="I114" s="10">
        <v>1400533200</v>
      </c>
      <c r="J114" s="10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 s="8">
        <v>41.94</v>
      </c>
      <c r="Q114" s="13" t="s">
        <v>8310</v>
      </c>
      <c r="R114" t="s">
        <v>8334</v>
      </c>
      <c r="S114" s="10">
        <v>41753.593275462961</v>
      </c>
      <c r="T114" s="10">
        <v>41778.875</v>
      </c>
    </row>
    <row r="115" spans="1:20" ht="68" customHeight="1" x14ac:dyDescent="0.2">
      <c r="A115">
        <v>3825</v>
      </c>
      <c r="B115" s="3" t="s">
        <v>3822</v>
      </c>
      <c r="C115" s="3" t="s">
        <v>7934</v>
      </c>
      <c r="D115" s="6">
        <v>5000</v>
      </c>
      <c r="E115" s="8">
        <v>5271</v>
      </c>
      <c r="F115" t="s">
        <v>8218</v>
      </c>
      <c r="G115" t="s">
        <v>8223</v>
      </c>
      <c r="H115" t="s">
        <v>8245</v>
      </c>
      <c r="I115" s="10">
        <v>1434505214</v>
      </c>
      <c r="J115" s="10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 s="8">
        <v>107.57</v>
      </c>
      <c r="Q115" s="13" t="s">
        <v>8310</v>
      </c>
      <c r="R115" t="s">
        <v>8334</v>
      </c>
      <c r="S115" s="10">
        <v>42151.069606481484</v>
      </c>
      <c r="T115" s="10">
        <v>42172.069606481484</v>
      </c>
    </row>
    <row r="116" spans="1:20" ht="68" customHeight="1" x14ac:dyDescent="0.2">
      <c r="A116">
        <v>3440</v>
      </c>
      <c r="B116" s="3" t="s">
        <v>3439</v>
      </c>
      <c r="C116" s="3" t="s">
        <v>7550</v>
      </c>
      <c r="D116" s="6">
        <v>5000</v>
      </c>
      <c r="E116" s="8">
        <v>5260.92</v>
      </c>
      <c r="F116" t="s">
        <v>8218</v>
      </c>
      <c r="G116" t="s">
        <v>8223</v>
      </c>
      <c r="H116" t="s">
        <v>8245</v>
      </c>
      <c r="I116" s="10">
        <v>1405095300</v>
      </c>
      <c r="J116" s="10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 s="8">
        <v>64.16</v>
      </c>
      <c r="Q116" s="13" t="s">
        <v>8310</v>
      </c>
      <c r="R116" t="s">
        <v>8334</v>
      </c>
      <c r="S116" s="10">
        <v>41809.12300925926</v>
      </c>
      <c r="T116" s="10">
        <v>41831.677083333336</v>
      </c>
    </row>
    <row r="117" spans="1:20" ht="68" customHeight="1" x14ac:dyDescent="0.2">
      <c r="A117">
        <v>2785</v>
      </c>
      <c r="B117" s="3" t="s">
        <v>2785</v>
      </c>
      <c r="C117" s="3" t="s">
        <v>6895</v>
      </c>
      <c r="D117" s="6">
        <v>5000</v>
      </c>
      <c r="E117" s="8">
        <v>5234</v>
      </c>
      <c r="F117" t="s">
        <v>8218</v>
      </c>
      <c r="G117" t="s">
        <v>8223</v>
      </c>
      <c r="H117" t="s">
        <v>8245</v>
      </c>
      <c r="I117" s="10">
        <v>1470430800</v>
      </c>
      <c r="J117" s="10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 s="8">
        <v>36.86</v>
      </c>
      <c r="Q117" s="13" t="s">
        <v>8310</v>
      </c>
      <c r="R117" t="s">
        <v>8334</v>
      </c>
      <c r="S117" s="10">
        <v>42558.189432870371</v>
      </c>
      <c r="T117" s="10">
        <v>42587.875</v>
      </c>
    </row>
    <row r="118" spans="1:20" ht="68" customHeight="1" x14ac:dyDescent="0.2">
      <c r="A118">
        <v>521</v>
      </c>
      <c r="B118" s="3" t="s">
        <v>522</v>
      </c>
      <c r="C118" s="3" t="s">
        <v>4631</v>
      </c>
      <c r="D118" s="6">
        <v>5000</v>
      </c>
      <c r="E118" s="8">
        <v>5232</v>
      </c>
      <c r="F118" t="s">
        <v>8218</v>
      </c>
      <c r="G118" t="s">
        <v>8223</v>
      </c>
      <c r="H118" t="s">
        <v>8245</v>
      </c>
      <c r="I118" s="10">
        <v>1477976340</v>
      </c>
      <c r="J118" s="10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 s="8">
        <v>93.43</v>
      </c>
      <c r="Q118" s="13" t="s">
        <v>8310</v>
      </c>
      <c r="R118" t="s">
        <v>8334</v>
      </c>
      <c r="S118" s="10">
        <v>42646.092812499999</v>
      </c>
      <c r="T118" s="10">
        <v>42675.207638888889</v>
      </c>
    </row>
    <row r="119" spans="1:20" ht="68" customHeight="1" x14ac:dyDescent="0.2">
      <c r="A119">
        <v>3331</v>
      </c>
      <c r="B119" s="3" t="s">
        <v>3331</v>
      </c>
      <c r="C119" s="3" t="s">
        <v>7441</v>
      </c>
      <c r="D119" s="6">
        <v>5000</v>
      </c>
      <c r="E119" s="8">
        <v>5226</v>
      </c>
      <c r="F119" t="s">
        <v>8218</v>
      </c>
      <c r="G119" t="s">
        <v>8223</v>
      </c>
      <c r="H119" t="s">
        <v>8245</v>
      </c>
      <c r="I119" s="10">
        <v>1444149886</v>
      </c>
      <c r="J119" s="10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 s="8">
        <v>80.400000000000006</v>
      </c>
      <c r="Q119" s="13" t="s">
        <v>8310</v>
      </c>
      <c r="R119" t="s">
        <v>8334</v>
      </c>
      <c r="S119" s="10">
        <v>42248.697754629626</v>
      </c>
      <c r="T119" s="10">
        <v>42283.697754629626</v>
      </c>
    </row>
    <row r="120" spans="1:20" ht="68" customHeight="1" x14ac:dyDescent="0.2">
      <c r="A120">
        <v>3208</v>
      </c>
      <c r="B120" s="3" t="s">
        <v>3208</v>
      </c>
      <c r="C120" s="3" t="s">
        <v>7318</v>
      </c>
      <c r="D120" s="6">
        <v>5000</v>
      </c>
      <c r="E120" s="8">
        <v>5175</v>
      </c>
      <c r="F120" t="s">
        <v>8218</v>
      </c>
      <c r="G120" t="s">
        <v>8223</v>
      </c>
      <c r="H120" t="s">
        <v>8245</v>
      </c>
      <c r="I120" s="10">
        <v>1406557877</v>
      </c>
      <c r="J120" s="1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 s="8">
        <v>63.11</v>
      </c>
      <c r="Q120" s="13" t="s">
        <v>8310</v>
      </c>
      <c r="R120" t="s">
        <v>8334</v>
      </c>
      <c r="S120" s="10">
        <v>41827.605057870373</v>
      </c>
      <c r="T120" s="10">
        <v>41848.605057870373</v>
      </c>
    </row>
    <row r="121" spans="1:20" ht="68" customHeight="1" x14ac:dyDescent="0.2">
      <c r="A121">
        <v>3464</v>
      </c>
      <c r="B121" s="3" t="s">
        <v>3463</v>
      </c>
      <c r="C121" s="3" t="s">
        <v>7574</v>
      </c>
      <c r="D121" s="6">
        <v>5000</v>
      </c>
      <c r="E121" s="8">
        <v>5116.18</v>
      </c>
      <c r="F121" t="s">
        <v>8218</v>
      </c>
      <c r="G121" t="s">
        <v>8223</v>
      </c>
      <c r="H121" t="s">
        <v>8245</v>
      </c>
      <c r="I121" s="10">
        <v>1471921637</v>
      </c>
      <c r="J121" s="10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 s="8">
        <v>55.01</v>
      </c>
      <c r="Q121" s="13" t="s">
        <v>8310</v>
      </c>
      <c r="R121" t="s">
        <v>8334</v>
      </c>
      <c r="S121" s="10">
        <v>42575.130057870367</v>
      </c>
      <c r="T121" s="10">
        <v>42605.130057870367</v>
      </c>
    </row>
    <row r="122" spans="1:20" ht="68" customHeight="1" x14ac:dyDescent="0.2">
      <c r="A122">
        <v>2974</v>
      </c>
      <c r="B122" s="3" t="s">
        <v>2974</v>
      </c>
      <c r="C122" s="3" t="s">
        <v>7084</v>
      </c>
      <c r="D122" s="6">
        <v>5000</v>
      </c>
      <c r="E122" s="8">
        <v>5100</v>
      </c>
      <c r="F122" t="s">
        <v>8218</v>
      </c>
      <c r="G122" t="s">
        <v>8223</v>
      </c>
      <c r="H122" t="s">
        <v>8245</v>
      </c>
      <c r="I122" s="10">
        <v>1411695300</v>
      </c>
      <c r="J122" s="10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 s="8">
        <v>58.62</v>
      </c>
      <c r="Q122" s="13" t="s">
        <v>8310</v>
      </c>
      <c r="R122" t="s">
        <v>8334</v>
      </c>
      <c r="S122" s="10">
        <v>41880.061006944445</v>
      </c>
      <c r="T122" s="10">
        <v>41908.065972222219</v>
      </c>
    </row>
    <row r="123" spans="1:20" ht="68" customHeight="1" x14ac:dyDescent="0.2">
      <c r="A123">
        <v>2979</v>
      </c>
      <c r="B123" s="3" t="s">
        <v>2979</v>
      </c>
      <c r="C123" s="3" t="s">
        <v>7089</v>
      </c>
      <c r="D123" s="6">
        <v>5000</v>
      </c>
      <c r="E123" s="8">
        <v>5070</v>
      </c>
      <c r="F123" t="s">
        <v>8218</v>
      </c>
      <c r="G123" t="s">
        <v>8223</v>
      </c>
      <c r="H123" t="s">
        <v>8245</v>
      </c>
      <c r="I123" s="10">
        <v>1420524000</v>
      </c>
      <c r="J123" s="10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 s="8">
        <v>110.22</v>
      </c>
      <c r="Q123" s="13" t="s">
        <v>8310</v>
      </c>
      <c r="R123" t="s">
        <v>8334</v>
      </c>
      <c r="S123" s="10">
        <v>41993.824340277773</v>
      </c>
      <c r="T123" s="10">
        <v>42010.25</v>
      </c>
    </row>
    <row r="124" spans="1:20" ht="68" customHeight="1" x14ac:dyDescent="0.2">
      <c r="A124">
        <v>3721</v>
      </c>
      <c r="B124" s="3" t="s">
        <v>3718</v>
      </c>
      <c r="C124" s="3" t="s">
        <v>7831</v>
      </c>
      <c r="D124" s="6">
        <v>5000</v>
      </c>
      <c r="E124" s="8">
        <v>5040</v>
      </c>
      <c r="F124" t="s">
        <v>8218</v>
      </c>
      <c r="G124" t="s">
        <v>8223</v>
      </c>
      <c r="H124" t="s">
        <v>8245</v>
      </c>
      <c r="I124" s="10">
        <v>1415230084</v>
      </c>
      <c r="J124" s="10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 s="8">
        <v>114.55</v>
      </c>
      <c r="Q124" s="13" t="s">
        <v>8310</v>
      </c>
      <c r="R124" t="s">
        <v>8334</v>
      </c>
      <c r="S124" s="10">
        <v>41927.936157407406</v>
      </c>
      <c r="T124" s="10">
        <v>41948.977824074071</v>
      </c>
    </row>
    <row r="125" spans="1:20" ht="68" customHeight="1" x14ac:dyDescent="0.2">
      <c r="A125">
        <v>2964</v>
      </c>
      <c r="B125" s="3" t="s">
        <v>2964</v>
      </c>
      <c r="C125" s="3" t="s">
        <v>7074</v>
      </c>
      <c r="D125" s="6">
        <v>5000</v>
      </c>
      <c r="E125" s="8">
        <v>5035.6899999999996</v>
      </c>
      <c r="F125" t="s">
        <v>8218</v>
      </c>
      <c r="G125" t="s">
        <v>8223</v>
      </c>
      <c r="H125" t="s">
        <v>8245</v>
      </c>
      <c r="I125" s="10">
        <v>1407360720</v>
      </c>
      <c r="J125" s="10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 s="8">
        <v>25.69</v>
      </c>
      <c r="Q125" s="13" t="s">
        <v>8310</v>
      </c>
      <c r="R125" t="s">
        <v>8334</v>
      </c>
      <c r="S125" s="10">
        <v>41827.909942129627</v>
      </c>
      <c r="T125" s="10">
        <v>41857.897222222222</v>
      </c>
    </row>
    <row r="126" spans="1:20" ht="68" customHeight="1" x14ac:dyDescent="0.2">
      <c r="A126">
        <v>3569</v>
      </c>
      <c r="B126" s="3" t="s">
        <v>3568</v>
      </c>
      <c r="C126" s="3" t="s">
        <v>7679</v>
      </c>
      <c r="D126" s="6">
        <v>5000</v>
      </c>
      <c r="E126" s="8">
        <v>5024</v>
      </c>
      <c r="F126" t="s">
        <v>8218</v>
      </c>
      <c r="G126" t="s">
        <v>8223</v>
      </c>
      <c r="H126" t="s">
        <v>8245</v>
      </c>
      <c r="I126" s="10">
        <v>1420734696</v>
      </c>
      <c r="J126" s="10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 s="8">
        <v>122.54</v>
      </c>
      <c r="Q126" s="13" t="s">
        <v>8310</v>
      </c>
      <c r="R126" t="s">
        <v>8334</v>
      </c>
      <c r="S126" s="10">
        <v>41982.688611111109</v>
      </c>
      <c r="T126" s="10">
        <v>42012.688611111109</v>
      </c>
    </row>
    <row r="127" spans="1:20" ht="68" customHeight="1" x14ac:dyDescent="0.2">
      <c r="A127">
        <v>3687</v>
      </c>
      <c r="B127" s="3" t="s">
        <v>3684</v>
      </c>
      <c r="C127" s="3" t="s">
        <v>7797</v>
      </c>
      <c r="D127" s="6">
        <v>5000</v>
      </c>
      <c r="E127" s="8">
        <v>5012.25</v>
      </c>
      <c r="F127" t="s">
        <v>8218</v>
      </c>
      <c r="G127" t="s">
        <v>8223</v>
      </c>
      <c r="H127" t="s">
        <v>8245</v>
      </c>
      <c r="I127" s="10">
        <v>1403846055</v>
      </c>
      <c r="J127" s="10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 s="8">
        <v>200.49</v>
      </c>
      <c r="Q127" s="13" t="s">
        <v>8310</v>
      </c>
      <c r="R127" t="s">
        <v>8334</v>
      </c>
      <c r="S127" s="10">
        <v>41787.218229166669</v>
      </c>
      <c r="T127" s="10">
        <v>41817.218229166669</v>
      </c>
    </row>
    <row r="128" spans="1:20" ht="68" customHeight="1" x14ac:dyDescent="0.2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 s="10">
        <v>1420033187</v>
      </c>
      <c r="J128" s="10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 s="8">
        <v>178.57</v>
      </c>
      <c r="Q128" s="13" t="s">
        <v>8310</v>
      </c>
      <c r="R128" t="s">
        <v>8334</v>
      </c>
      <c r="S128" s="10">
        <v>41944.527627314819</v>
      </c>
      <c r="T128" s="10">
        <v>42004.569293981483</v>
      </c>
    </row>
    <row r="129" spans="1:20" ht="68" customHeight="1" x14ac:dyDescent="0.2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 s="10">
        <v>1488258000</v>
      </c>
      <c r="J129" s="10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 s="8">
        <v>69.19</v>
      </c>
      <c r="Q129" s="13" t="s">
        <v>8310</v>
      </c>
      <c r="R129" t="s">
        <v>8334</v>
      </c>
      <c r="S129" s="10">
        <v>42762.942430555559</v>
      </c>
      <c r="T129" s="10">
        <v>42794.208333333328</v>
      </c>
    </row>
    <row r="130" spans="1:20" ht="68" customHeight="1" x14ac:dyDescent="0.2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 s="10">
        <v>1426883220</v>
      </c>
      <c r="J130" s="1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 s="8">
        <v>148.47999999999999</v>
      </c>
      <c r="Q130" s="13" t="s">
        <v>8310</v>
      </c>
      <c r="R130" t="s">
        <v>8334</v>
      </c>
      <c r="S130" s="10">
        <v>42062.834444444445</v>
      </c>
      <c r="T130" s="10">
        <v>42083.852083333331</v>
      </c>
    </row>
    <row r="131" spans="1:20" ht="68" customHeight="1" x14ac:dyDescent="0.2">
      <c r="A131">
        <v>3217</v>
      </c>
      <c r="B131" s="3" t="s">
        <v>3217</v>
      </c>
      <c r="C131" s="3" t="s">
        <v>7327</v>
      </c>
      <c r="D131" s="6">
        <v>4500</v>
      </c>
      <c r="E131" s="8">
        <v>5221</v>
      </c>
      <c r="F131" t="s">
        <v>8218</v>
      </c>
      <c r="G131" t="s">
        <v>8223</v>
      </c>
      <c r="H131" t="s">
        <v>8245</v>
      </c>
      <c r="I131" s="10">
        <v>1478264784</v>
      </c>
      <c r="J131" s="10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 s="8">
        <v>50.2</v>
      </c>
      <c r="Q131" s="13" t="s">
        <v>8310</v>
      </c>
      <c r="R131" t="s">
        <v>8334</v>
      </c>
      <c r="S131" s="10">
        <v>42648.546111111107</v>
      </c>
      <c r="T131" s="10">
        <v>42678.546111111107</v>
      </c>
    </row>
    <row r="132" spans="1:20" ht="68" customHeight="1" x14ac:dyDescent="0.2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 s="10">
        <v>1407905940</v>
      </c>
      <c r="J132" s="10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 s="8">
        <v>80.16</v>
      </c>
      <c r="Q132" s="13" t="s">
        <v>8310</v>
      </c>
      <c r="R132" t="s">
        <v>8334</v>
      </c>
      <c r="S132" s="10">
        <v>41841.26489583333</v>
      </c>
      <c r="T132" s="10">
        <v>41864.207638888889</v>
      </c>
    </row>
    <row r="133" spans="1:20" ht="68" customHeight="1" x14ac:dyDescent="0.2">
      <c r="A133">
        <v>3344</v>
      </c>
      <c r="B133" s="3" t="s">
        <v>3344</v>
      </c>
      <c r="C133" s="3" t="s">
        <v>7454</v>
      </c>
      <c r="D133" s="6">
        <v>4500</v>
      </c>
      <c r="E133" s="8">
        <v>4565</v>
      </c>
      <c r="F133" t="s">
        <v>8218</v>
      </c>
      <c r="G133" t="s">
        <v>8223</v>
      </c>
      <c r="H133" t="s">
        <v>8245</v>
      </c>
      <c r="I133" s="10">
        <v>1409374093</v>
      </c>
      <c r="J133" s="10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 s="8">
        <v>114.13</v>
      </c>
      <c r="Q133" s="13" t="s">
        <v>8310</v>
      </c>
      <c r="R133" t="s">
        <v>8334</v>
      </c>
      <c r="S133" s="10">
        <v>41851.200150462959</v>
      </c>
      <c r="T133" s="10">
        <v>41881.200150462959</v>
      </c>
    </row>
    <row r="134" spans="1:20" ht="68" customHeight="1" x14ac:dyDescent="0.2">
      <c r="A134">
        <v>2808</v>
      </c>
      <c r="B134" s="3" t="s">
        <v>2808</v>
      </c>
      <c r="C134" s="3" t="s">
        <v>6918</v>
      </c>
      <c r="D134" s="6">
        <v>4500</v>
      </c>
      <c r="E134" s="8">
        <v>4511</v>
      </c>
      <c r="F134" t="s">
        <v>8218</v>
      </c>
      <c r="G134" t="s">
        <v>8223</v>
      </c>
      <c r="H134" t="s">
        <v>8245</v>
      </c>
      <c r="I134" s="10">
        <v>1440274735</v>
      </c>
      <c r="J134" s="10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 s="8">
        <v>65.38</v>
      </c>
      <c r="Q134" s="13" t="s">
        <v>8310</v>
      </c>
      <c r="R134" t="s">
        <v>8334</v>
      </c>
      <c r="S134" s="10">
        <v>42208.84646990741</v>
      </c>
      <c r="T134" s="10">
        <v>42238.84646990741</v>
      </c>
    </row>
    <row r="135" spans="1:20" ht="68" customHeight="1" x14ac:dyDescent="0.2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 s="10">
        <v>1404258631</v>
      </c>
      <c r="J135" s="10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 s="8">
        <v>100.22</v>
      </c>
      <c r="Q135" s="13" t="s">
        <v>8310</v>
      </c>
      <c r="R135" t="s">
        <v>8334</v>
      </c>
      <c r="S135" s="10">
        <v>41791.993414351848</v>
      </c>
      <c r="T135" s="10">
        <v>41821.993414351848</v>
      </c>
    </row>
    <row r="136" spans="1:20" ht="68" customHeight="1" x14ac:dyDescent="0.2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 s="10">
        <v>1367859071</v>
      </c>
      <c r="J136" s="10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 s="8">
        <v>77.34</v>
      </c>
      <c r="Q136" s="13" t="s">
        <v>8310</v>
      </c>
      <c r="R136" t="s">
        <v>8334</v>
      </c>
      <c r="S136" s="10">
        <v>41375.702210648145</v>
      </c>
      <c r="T136" s="10">
        <v>41400.702210648145</v>
      </c>
    </row>
    <row r="137" spans="1:20" ht="68" customHeight="1" x14ac:dyDescent="0.2">
      <c r="A137">
        <v>3589</v>
      </c>
      <c r="B137" s="3" t="s">
        <v>3588</v>
      </c>
      <c r="C137" s="3" t="s">
        <v>7699</v>
      </c>
      <c r="D137" s="6">
        <v>4000</v>
      </c>
      <c r="E137" s="8">
        <v>5100</v>
      </c>
      <c r="F137" t="s">
        <v>8218</v>
      </c>
      <c r="G137" t="s">
        <v>8223</v>
      </c>
      <c r="H137" t="s">
        <v>8245</v>
      </c>
      <c r="I137" s="10">
        <v>1432654347</v>
      </c>
      <c r="J137" s="10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 s="8">
        <v>82.26</v>
      </c>
      <c r="Q137" s="13" t="s">
        <v>8310</v>
      </c>
      <c r="R137" t="s">
        <v>8334</v>
      </c>
      <c r="S137" s="10">
        <v>42125.647534722222</v>
      </c>
      <c r="T137" s="10">
        <v>42150.647534722222</v>
      </c>
    </row>
    <row r="138" spans="1:20" ht="68" customHeight="1" x14ac:dyDescent="0.2">
      <c r="A138">
        <v>3162</v>
      </c>
      <c r="B138" s="3" t="s">
        <v>3162</v>
      </c>
      <c r="C138" s="3" t="s">
        <v>7272</v>
      </c>
      <c r="D138" s="6">
        <v>4000</v>
      </c>
      <c r="E138" s="8">
        <v>5086</v>
      </c>
      <c r="F138" t="s">
        <v>8218</v>
      </c>
      <c r="G138" t="s">
        <v>8223</v>
      </c>
      <c r="H138" t="s">
        <v>8245</v>
      </c>
      <c r="I138" s="10">
        <v>1404698400</v>
      </c>
      <c r="J138" s="10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 s="8">
        <v>80.73</v>
      </c>
      <c r="Q138" s="13" t="s">
        <v>8310</v>
      </c>
      <c r="R138" t="s">
        <v>8334</v>
      </c>
      <c r="S138" s="10">
        <v>41799.685902777775</v>
      </c>
      <c r="T138" s="10">
        <v>41827.083333333336</v>
      </c>
    </row>
    <row r="139" spans="1:20" ht="68" customHeight="1" x14ac:dyDescent="0.2">
      <c r="A139">
        <v>3212</v>
      </c>
      <c r="B139" s="3" t="s">
        <v>3212</v>
      </c>
      <c r="C139" s="3" t="s">
        <v>7322</v>
      </c>
      <c r="D139" s="6">
        <v>4000</v>
      </c>
      <c r="E139" s="8">
        <v>5050</v>
      </c>
      <c r="F139" t="s">
        <v>8218</v>
      </c>
      <c r="G139" t="s">
        <v>8223</v>
      </c>
      <c r="H139" t="s">
        <v>8245</v>
      </c>
      <c r="I139" s="10">
        <v>1407524751</v>
      </c>
      <c r="J139" s="10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 s="8">
        <v>53.72</v>
      </c>
      <c r="Q139" s="13" t="s">
        <v>8310</v>
      </c>
      <c r="R139" t="s">
        <v>8334</v>
      </c>
      <c r="S139" s="10">
        <v>41829.795729166668</v>
      </c>
      <c r="T139" s="10">
        <v>41859.795729166668</v>
      </c>
    </row>
    <row r="140" spans="1:20" ht="68" customHeight="1" x14ac:dyDescent="0.2">
      <c r="A140">
        <v>3398</v>
      </c>
      <c r="B140" s="3" t="s">
        <v>3397</v>
      </c>
      <c r="C140" s="3" t="s">
        <v>7508</v>
      </c>
      <c r="D140" s="6">
        <v>4000</v>
      </c>
      <c r="E140" s="8">
        <v>4443</v>
      </c>
      <c r="F140" t="s">
        <v>8218</v>
      </c>
      <c r="G140" t="s">
        <v>8223</v>
      </c>
      <c r="H140" t="s">
        <v>8245</v>
      </c>
      <c r="I140" s="10">
        <v>1416589200</v>
      </c>
      <c r="J140" s="1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 s="8">
        <v>68.349999999999994</v>
      </c>
      <c r="Q140" s="13" t="s">
        <v>8310</v>
      </c>
      <c r="R140" t="s">
        <v>8334</v>
      </c>
      <c r="S140" s="10">
        <v>41941.75203703704</v>
      </c>
      <c r="T140" s="10">
        <v>41964.708333333328</v>
      </c>
    </row>
    <row r="141" spans="1:20" ht="68" customHeight="1" x14ac:dyDescent="0.2">
      <c r="A141">
        <v>3273</v>
      </c>
      <c r="B141" s="3" t="s">
        <v>3273</v>
      </c>
      <c r="C141" s="3" t="s">
        <v>7383</v>
      </c>
      <c r="D141" s="6">
        <v>4000</v>
      </c>
      <c r="E141" s="8">
        <v>4296</v>
      </c>
      <c r="F141" t="s">
        <v>8218</v>
      </c>
      <c r="G141" t="s">
        <v>8223</v>
      </c>
      <c r="H141" t="s">
        <v>8245</v>
      </c>
      <c r="I141" s="10">
        <v>1473879600</v>
      </c>
      <c r="J141" s="10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 s="8">
        <v>204.57</v>
      </c>
      <c r="Q141" s="13" t="s">
        <v>8310</v>
      </c>
      <c r="R141" t="s">
        <v>8334</v>
      </c>
      <c r="S141" s="10">
        <v>42611.801412037035</v>
      </c>
      <c r="T141" s="10">
        <v>42627.791666666672</v>
      </c>
    </row>
    <row r="142" spans="1:20" ht="68" customHeight="1" x14ac:dyDescent="0.2">
      <c r="A142">
        <v>3359</v>
      </c>
      <c r="B142" s="3" t="s">
        <v>3358</v>
      </c>
      <c r="C142" s="3" t="s">
        <v>7469</v>
      </c>
      <c r="D142" s="6">
        <v>4000</v>
      </c>
      <c r="E142" s="8">
        <v>4250</v>
      </c>
      <c r="F142" t="s">
        <v>8218</v>
      </c>
      <c r="G142" t="s">
        <v>8223</v>
      </c>
      <c r="H142" t="s">
        <v>8245</v>
      </c>
      <c r="I142" s="10">
        <v>1487985734</v>
      </c>
      <c r="J142" s="10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 s="8">
        <v>184.78</v>
      </c>
      <c r="Q142" s="13" t="s">
        <v>8310</v>
      </c>
      <c r="R142" t="s">
        <v>8334</v>
      </c>
      <c r="S142" s="10">
        <v>42746.057106481487</v>
      </c>
      <c r="T142" s="10">
        <v>42791.057106481487</v>
      </c>
    </row>
    <row r="143" spans="1:20" ht="68" customHeight="1" x14ac:dyDescent="0.2">
      <c r="A143">
        <v>3502</v>
      </c>
      <c r="B143" s="3" t="s">
        <v>3501</v>
      </c>
      <c r="C143" s="3" t="s">
        <v>7612</v>
      </c>
      <c r="D143" s="6">
        <v>4000</v>
      </c>
      <c r="E143" s="8">
        <v>4216</v>
      </c>
      <c r="F143" t="s">
        <v>8218</v>
      </c>
      <c r="G143" t="s">
        <v>8223</v>
      </c>
      <c r="H143" t="s">
        <v>8245</v>
      </c>
      <c r="I143" s="10">
        <v>1458100740</v>
      </c>
      <c r="J143" s="10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 s="8">
        <v>136</v>
      </c>
      <c r="Q143" s="13" t="s">
        <v>8310</v>
      </c>
      <c r="R143" t="s">
        <v>8334</v>
      </c>
      <c r="S143" s="10">
        <v>42430.839398148149</v>
      </c>
      <c r="T143" s="10">
        <v>42445.165972222225</v>
      </c>
    </row>
    <row r="144" spans="1:20" ht="68" customHeight="1" x14ac:dyDescent="0.2">
      <c r="A144">
        <v>3381</v>
      </c>
      <c r="B144" s="3" t="s">
        <v>3380</v>
      </c>
      <c r="C144" s="3" t="s">
        <v>7491</v>
      </c>
      <c r="D144" s="6">
        <v>4000</v>
      </c>
      <c r="E144" s="8">
        <v>4090</v>
      </c>
      <c r="F144" t="s">
        <v>8218</v>
      </c>
      <c r="G144" t="s">
        <v>8223</v>
      </c>
      <c r="H144" t="s">
        <v>8245</v>
      </c>
      <c r="I144" s="10">
        <v>1426044383</v>
      </c>
      <c r="J144" s="10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 s="8">
        <v>85.21</v>
      </c>
      <c r="Q144" s="13" t="s">
        <v>8310</v>
      </c>
      <c r="R144" t="s">
        <v>8334</v>
      </c>
      <c r="S144" s="10">
        <v>42044.184988425928</v>
      </c>
      <c r="T144" s="10">
        <v>42074.143321759257</v>
      </c>
    </row>
    <row r="145" spans="1:20" ht="68" customHeight="1" x14ac:dyDescent="0.2">
      <c r="A145">
        <v>3305</v>
      </c>
      <c r="B145" s="3" t="s">
        <v>3305</v>
      </c>
      <c r="C145" s="3" t="s">
        <v>7415</v>
      </c>
      <c r="D145" s="6">
        <v>4000</v>
      </c>
      <c r="E145" s="8">
        <v>4081</v>
      </c>
      <c r="F145" t="s">
        <v>8218</v>
      </c>
      <c r="G145" t="s">
        <v>8223</v>
      </c>
      <c r="H145" t="s">
        <v>8245</v>
      </c>
      <c r="I145" s="10">
        <v>1438374748</v>
      </c>
      <c r="J145" s="10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 s="8">
        <v>204.05</v>
      </c>
      <c r="Q145" s="13" t="s">
        <v>8310</v>
      </c>
      <c r="R145" t="s">
        <v>8334</v>
      </c>
      <c r="S145" s="10">
        <v>42186.855879629627</v>
      </c>
      <c r="T145" s="10">
        <v>42216.855879629627</v>
      </c>
    </row>
    <row r="146" spans="1:20" ht="68" customHeight="1" x14ac:dyDescent="0.2">
      <c r="A146">
        <v>3157</v>
      </c>
      <c r="B146" s="3" t="s">
        <v>3157</v>
      </c>
      <c r="C146" s="3" t="s">
        <v>7267</v>
      </c>
      <c r="D146" s="6">
        <v>4000</v>
      </c>
      <c r="E146" s="8">
        <v>4040</v>
      </c>
      <c r="F146" t="s">
        <v>8218</v>
      </c>
      <c r="G146" t="s">
        <v>8223</v>
      </c>
      <c r="H146" t="s">
        <v>8245</v>
      </c>
      <c r="I146" s="10">
        <v>1405746000</v>
      </c>
      <c r="J146" s="10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 s="8">
        <v>98.54</v>
      </c>
      <c r="Q146" s="13" t="s">
        <v>8310</v>
      </c>
      <c r="R146" t="s">
        <v>8334</v>
      </c>
      <c r="S146" s="10">
        <v>41829.788252314815</v>
      </c>
      <c r="T146" s="10">
        <v>41839.208333333336</v>
      </c>
    </row>
    <row r="147" spans="1:20" ht="68" customHeight="1" x14ac:dyDescent="0.2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 s="10">
        <v>1400875307</v>
      </c>
      <c r="J147" s="10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 s="8">
        <v>72.05</v>
      </c>
      <c r="Q147" s="13" t="s">
        <v>8310</v>
      </c>
      <c r="R147" t="s">
        <v>8334</v>
      </c>
      <c r="S147" s="10">
        <v>41752.83457175926</v>
      </c>
      <c r="T147" s="10">
        <v>41782.83457175926</v>
      </c>
    </row>
    <row r="148" spans="1:20" ht="68" customHeight="1" x14ac:dyDescent="0.2">
      <c r="A148">
        <v>1288</v>
      </c>
      <c r="B148" s="3" t="s">
        <v>1289</v>
      </c>
      <c r="C148" s="3" t="s">
        <v>5398</v>
      </c>
      <c r="D148" s="6">
        <v>4000</v>
      </c>
      <c r="E148" s="8">
        <v>4018</v>
      </c>
      <c r="F148" t="s">
        <v>8218</v>
      </c>
      <c r="G148" t="s">
        <v>8223</v>
      </c>
      <c r="H148" t="s">
        <v>8245</v>
      </c>
      <c r="I148" s="10">
        <v>1470801600</v>
      </c>
      <c r="J148" s="10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 s="8">
        <v>65.87</v>
      </c>
      <c r="Q148" s="13" t="s">
        <v>8310</v>
      </c>
      <c r="R148" t="s">
        <v>8334</v>
      </c>
      <c r="S148" s="10">
        <v>42561.154664351852</v>
      </c>
      <c r="T148" s="10">
        <v>42592.166666666672</v>
      </c>
    </row>
    <row r="149" spans="1:20" ht="68" customHeight="1" x14ac:dyDescent="0.2">
      <c r="A149">
        <v>3695</v>
      </c>
      <c r="B149" s="3" t="s">
        <v>3692</v>
      </c>
      <c r="C149" s="3" t="s">
        <v>7805</v>
      </c>
      <c r="D149" s="6">
        <v>4000</v>
      </c>
      <c r="E149" s="8">
        <v>4005</v>
      </c>
      <c r="F149" t="s">
        <v>8218</v>
      </c>
      <c r="G149" t="s">
        <v>8223</v>
      </c>
      <c r="H149" t="s">
        <v>8245</v>
      </c>
      <c r="I149" s="10">
        <v>1421009610</v>
      </c>
      <c r="J149" s="10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 s="8">
        <v>121.36</v>
      </c>
      <c r="Q149" s="13" t="s">
        <v>8310</v>
      </c>
      <c r="R149" t="s">
        <v>8334</v>
      </c>
      <c r="S149" s="10">
        <v>41995.870486111111</v>
      </c>
      <c r="T149" s="10">
        <v>42015.870486111111</v>
      </c>
    </row>
    <row r="150" spans="1:20" ht="68" customHeight="1" x14ac:dyDescent="0.2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 s="10">
        <v>1463520479</v>
      </c>
      <c r="J150" s="1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 s="8">
        <v>81.67</v>
      </c>
      <c r="Q150" s="13" t="s">
        <v>8310</v>
      </c>
      <c r="R150" t="s">
        <v>8334</v>
      </c>
      <c r="S150" s="10">
        <v>42447.894432870366</v>
      </c>
      <c r="T150" s="10">
        <v>42507.894432870366</v>
      </c>
    </row>
    <row r="151" spans="1:20" ht="68" customHeight="1" x14ac:dyDescent="0.2">
      <c r="A151">
        <v>531</v>
      </c>
      <c r="B151" s="3" t="s">
        <v>532</v>
      </c>
      <c r="C151" s="3" t="s">
        <v>4641</v>
      </c>
      <c r="D151" s="6">
        <v>4000</v>
      </c>
      <c r="E151" s="8">
        <v>4000</v>
      </c>
      <c r="F151" t="s">
        <v>8218</v>
      </c>
      <c r="G151" t="s">
        <v>8223</v>
      </c>
      <c r="H151" t="s">
        <v>8245</v>
      </c>
      <c r="I151" s="10">
        <v>1481957940</v>
      </c>
      <c r="J151" s="10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 s="8">
        <v>129.03</v>
      </c>
      <c r="Q151" s="13" t="s">
        <v>8310</v>
      </c>
      <c r="R151" t="s">
        <v>8334</v>
      </c>
      <c r="S151" s="10">
        <v>42676.065150462964</v>
      </c>
      <c r="T151" s="10">
        <v>42721.290972222225</v>
      </c>
    </row>
    <row r="152" spans="1:20" ht="68" customHeight="1" x14ac:dyDescent="0.2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 s="10">
        <v>1438259422</v>
      </c>
      <c r="J152" s="10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 s="8">
        <v>116.65</v>
      </c>
      <c r="Q152" s="13" t="s">
        <v>8310</v>
      </c>
      <c r="R152" t="s">
        <v>8334</v>
      </c>
      <c r="S152" s="10">
        <v>42185.521087962959</v>
      </c>
      <c r="T152" s="10">
        <v>42215.521087962959</v>
      </c>
    </row>
    <row r="153" spans="1:20" ht="68" customHeight="1" x14ac:dyDescent="0.2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 s="10">
        <v>1445818397</v>
      </c>
      <c r="J153" s="10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 s="8">
        <v>114.29</v>
      </c>
      <c r="Q153" s="13" t="s">
        <v>8310</v>
      </c>
      <c r="R153" t="s">
        <v>8334</v>
      </c>
      <c r="S153" s="10">
        <v>42268.009224537032</v>
      </c>
      <c r="T153" s="10">
        <v>42303.009224537032</v>
      </c>
    </row>
    <row r="154" spans="1:20" ht="68" customHeight="1" x14ac:dyDescent="0.2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 s="10">
        <v>1411264800</v>
      </c>
      <c r="J154" s="10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 s="8">
        <v>46.61</v>
      </c>
      <c r="Q154" s="13" t="s">
        <v>8310</v>
      </c>
      <c r="R154" t="s">
        <v>8334</v>
      </c>
      <c r="S154" s="10">
        <v>41884.056747685187</v>
      </c>
      <c r="T154" s="10">
        <v>41903.083333333336</v>
      </c>
    </row>
    <row r="155" spans="1:20" ht="68" customHeight="1" x14ac:dyDescent="0.2">
      <c r="A155">
        <v>3466</v>
      </c>
      <c r="B155" s="3" t="s">
        <v>3465</v>
      </c>
      <c r="C155" s="3" t="s">
        <v>7576</v>
      </c>
      <c r="D155" s="6">
        <v>3500</v>
      </c>
      <c r="E155" s="8">
        <v>4450</v>
      </c>
      <c r="F155" t="s">
        <v>8218</v>
      </c>
      <c r="G155" t="s">
        <v>8223</v>
      </c>
      <c r="H155" t="s">
        <v>8245</v>
      </c>
      <c r="I155" s="10">
        <v>1461108450</v>
      </c>
      <c r="J155" s="10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 s="8">
        <v>72.95</v>
      </c>
      <c r="Q155" s="13" t="s">
        <v>8310</v>
      </c>
      <c r="R155" t="s">
        <v>8334</v>
      </c>
      <c r="S155" s="10">
        <v>42420.019097222219</v>
      </c>
      <c r="T155" s="10">
        <v>42479.977430555555</v>
      </c>
    </row>
    <row r="156" spans="1:20" ht="68" customHeight="1" x14ac:dyDescent="0.2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 s="10">
        <v>1436902359</v>
      </c>
      <c r="J156" s="10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 s="8">
        <v>135.63</v>
      </c>
      <c r="Q156" s="13" t="s">
        <v>8310</v>
      </c>
      <c r="R156" t="s">
        <v>8334</v>
      </c>
      <c r="S156" s="10">
        <v>42169.814340277779</v>
      </c>
      <c r="T156" s="10">
        <v>42199.814340277779</v>
      </c>
    </row>
    <row r="157" spans="1:20" ht="68" customHeight="1" x14ac:dyDescent="0.2">
      <c r="A157">
        <v>3308</v>
      </c>
      <c r="B157" s="3" t="s">
        <v>3308</v>
      </c>
      <c r="C157" s="3" t="s">
        <v>7418</v>
      </c>
      <c r="D157" s="6">
        <v>3500</v>
      </c>
      <c r="E157" s="8">
        <v>4280</v>
      </c>
      <c r="F157" t="s">
        <v>8218</v>
      </c>
      <c r="G157" t="s">
        <v>8223</v>
      </c>
      <c r="H157" t="s">
        <v>8245</v>
      </c>
      <c r="I157" s="10">
        <v>1460581365</v>
      </c>
      <c r="J157" s="10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 s="8">
        <v>75.09</v>
      </c>
      <c r="Q157" s="13" t="s">
        <v>8310</v>
      </c>
      <c r="R157" t="s">
        <v>8334</v>
      </c>
      <c r="S157" s="10">
        <v>42452.876909722225</v>
      </c>
      <c r="T157" s="10">
        <v>42473.876909722225</v>
      </c>
    </row>
    <row r="158" spans="1:20" ht="68" customHeight="1" x14ac:dyDescent="0.2">
      <c r="A158">
        <v>2839</v>
      </c>
      <c r="B158" s="3" t="s">
        <v>2839</v>
      </c>
      <c r="C158" s="3" t="s">
        <v>6949</v>
      </c>
      <c r="D158" s="6">
        <v>3500</v>
      </c>
      <c r="E158" s="8">
        <v>3900</v>
      </c>
      <c r="F158" t="s">
        <v>8218</v>
      </c>
      <c r="G158" t="s">
        <v>8223</v>
      </c>
      <c r="H158" t="s">
        <v>8245</v>
      </c>
      <c r="I158" s="10">
        <v>1408942740</v>
      </c>
      <c r="J158" s="10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 s="8">
        <v>125.81</v>
      </c>
      <c r="Q158" s="13" t="s">
        <v>8310</v>
      </c>
      <c r="R158" t="s">
        <v>8334</v>
      </c>
      <c r="S158" s="10">
        <v>41853.240208333329</v>
      </c>
      <c r="T158" s="10">
        <v>41876.207638888889</v>
      </c>
    </row>
    <row r="159" spans="1:20" ht="68" customHeight="1" x14ac:dyDescent="0.2">
      <c r="A159">
        <v>3683</v>
      </c>
      <c r="B159" s="3" t="s">
        <v>3680</v>
      </c>
      <c r="C159" s="3" t="s">
        <v>7793</v>
      </c>
      <c r="D159" s="6">
        <v>3500</v>
      </c>
      <c r="E159" s="8">
        <v>3880</v>
      </c>
      <c r="F159" t="s">
        <v>8218</v>
      </c>
      <c r="G159" t="s">
        <v>8223</v>
      </c>
      <c r="H159" t="s">
        <v>8245</v>
      </c>
      <c r="I159" s="10">
        <v>1476931696</v>
      </c>
      <c r="J159" s="10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 s="8">
        <v>58.79</v>
      </c>
      <c r="Q159" s="13" t="s">
        <v>8310</v>
      </c>
      <c r="R159" t="s">
        <v>8334</v>
      </c>
      <c r="S159" s="10">
        <v>42633.116851851853</v>
      </c>
      <c r="T159" s="10">
        <v>42663.116851851853</v>
      </c>
    </row>
    <row r="160" spans="1:20" ht="68" customHeight="1" x14ac:dyDescent="0.2">
      <c r="A160">
        <v>1290</v>
      </c>
      <c r="B160" s="3" t="s">
        <v>1291</v>
      </c>
      <c r="C160" s="3" t="s">
        <v>5400</v>
      </c>
      <c r="D160" s="6">
        <v>3500</v>
      </c>
      <c r="E160" s="8">
        <v>3800</v>
      </c>
      <c r="F160" t="s">
        <v>8218</v>
      </c>
      <c r="G160" t="s">
        <v>8223</v>
      </c>
      <c r="H160" t="s">
        <v>8245</v>
      </c>
      <c r="I160" s="10">
        <v>1429772340</v>
      </c>
      <c r="J160" s="1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 s="8">
        <v>44.19</v>
      </c>
      <c r="Q160" s="13" t="s">
        <v>8310</v>
      </c>
      <c r="R160" t="s">
        <v>8334</v>
      </c>
      <c r="S160" s="10">
        <v>42086.614942129629</v>
      </c>
      <c r="T160" s="10">
        <v>42117.290972222225</v>
      </c>
    </row>
    <row r="161" spans="1:20" ht="68" customHeight="1" x14ac:dyDescent="0.2">
      <c r="A161">
        <v>3694</v>
      </c>
      <c r="B161" s="3" t="s">
        <v>3691</v>
      </c>
      <c r="C161" s="3" t="s">
        <v>7804</v>
      </c>
      <c r="D161" s="6">
        <v>3500</v>
      </c>
      <c r="E161" s="8">
        <v>3760</v>
      </c>
      <c r="F161" t="s">
        <v>8218</v>
      </c>
      <c r="G161" t="s">
        <v>8223</v>
      </c>
      <c r="H161" t="s">
        <v>8245</v>
      </c>
      <c r="I161" s="10">
        <v>1465178400</v>
      </c>
      <c r="J161" s="10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 s="8">
        <v>62.67</v>
      </c>
      <c r="Q161" s="13" t="s">
        <v>8310</v>
      </c>
      <c r="R161" t="s">
        <v>8334</v>
      </c>
      <c r="S161" s="10">
        <v>42490.133877314816</v>
      </c>
      <c r="T161" s="10">
        <v>42527.083333333328</v>
      </c>
    </row>
    <row r="162" spans="1:20" ht="68" customHeight="1" x14ac:dyDescent="0.2">
      <c r="A162">
        <v>2968</v>
      </c>
      <c r="B162" s="3" t="s">
        <v>2968</v>
      </c>
      <c r="C162" s="3" t="s">
        <v>7078</v>
      </c>
      <c r="D162" s="6">
        <v>3500</v>
      </c>
      <c r="E162" s="8">
        <v>3710</v>
      </c>
      <c r="F162" t="s">
        <v>8218</v>
      </c>
      <c r="G162" t="s">
        <v>8223</v>
      </c>
      <c r="H162" t="s">
        <v>8245</v>
      </c>
      <c r="I162" s="10">
        <v>1471406340</v>
      </c>
      <c r="J162" s="10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 s="8">
        <v>78.94</v>
      </c>
      <c r="Q162" s="13" t="s">
        <v>8310</v>
      </c>
      <c r="R162" t="s">
        <v>8334</v>
      </c>
      <c r="S162" s="10">
        <v>42585.523842592593</v>
      </c>
      <c r="T162" s="10">
        <v>42599.165972222225</v>
      </c>
    </row>
    <row r="163" spans="1:20" ht="68" customHeight="1" x14ac:dyDescent="0.2">
      <c r="A163">
        <v>3333</v>
      </c>
      <c r="B163" s="3" t="s">
        <v>3333</v>
      </c>
      <c r="C163" s="3" t="s">
        <v>7443</v>
      </c>
      <c r="D163" s="6">
        <v>3500</v>
      </c>
      <c r="E163" s="8">
        <v>3660</v>
      </c>
      <c r="F163" t="s">
        <v>8218</v>
      </c>
      <c r="G163" t="s">
        <v>8223</v>
      </c>
      <c r="H163" t="s">
        <v>8245</v>
      </c>
      <c r="I163" s="10">
        <v>1434384880</v>
      </c>
      <c r="J163" s="10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 s="8">
        <v>32.97</v>
      </c>
      <c r="Q163" s="13" t="s">
        <v>8310</v>
      </c>
      <c r="R163" t="s">
        <v>8334</v>
      </c>
      <c r="S163" s="10">
        <v>42148.676851851851</v>
      </c>
      <c r="T163" s="10">
        <v>42170.676851851851</v>
      </c>
    </row>
    <row r="164" spans="1:20" ht="68" customHeight="1" x14ac:dyDescent="0.2">
      <c r="A164">
        <v>3821</v>
      </c>
      <c r="B164" s="3" t="s">
        <v>3818</v>
      </c>
      <c r="C164" s="3" t="s">
        <v>7930</v>
      </c>
      <c r="D164" s="6">
        <v>3500</v>
      </c>
      <c r="E164" s="8">
        <v>3659</v>
      </c>
      <c r="F164" t="s">
        <v>8218</v>
      </c>
      <c r="G164" t="s">
        <v>8223</v>
      </c>
      <c r="H164" t="s">
        <v>8245</v>
      </c>
      <c r="I164" s="10">
        <v>1451881207</v>
      </c>
      <c r="J164" s="10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 s="8">
        <v>79.540000000000006</v>
      </c>
      <c r="Q164" s="13" t="s">
        <v>8310</v>
      </c>
      <c r="R164" t="s">
        <v>8334</v>
      </c>
      <c r="S164" s="10">
        <v>42341.180636574078</v>
      </c>
      <c r="T164" s="10">
        <v>42373.180636574078</v>
      </c>
    </row>
    <row r="165" spans="1:20" ht="68" customHeight="1" x14ac:dyDescent="0.2">
      <c r="A165">
        <v>3150</v>
      </c>
      <c r="B165" s="3" t="s">
        <v>3150</v>
      </c>
      <c r="C165" s="3" t="s">
        <v>7260</v>
      </c>
      <c r="D165" s="6">
        <v>3500</v>
      </c>
      <c r="E165" s="8">
        <v>3535</v>
      </c>
      <c r="F165" t="s">
        <v>8218</v>
      </c>
      <c r="G165" t="s">
        <v>8223</v>
      </c>
      <c r="H165" t="s">
        <v>8245</v>
      </c>
      <c r="I165" s="10">
        <v>1295928000</v>
      </c>
      <c r="J165" s="10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 s="8">
        <v>33.99</v>
      </c>
      <c r="Q165" s="13" t="s">
        <v>8310</v>
      </c>
      <c r="R165" t="s">
        <v>8334</v>
      </c>
      <c r="S165" s="10">
        <v>40478.263923611114</v>
      </c>
      <c r="T165" s="10">
        <v>40568.166666666664</v>
      </c>
    </row>
    <row r="166" spans="1:20" ht="68" customHeight="1" x14ac:dyDescent="0.2">
      <c r="A166">
        <v>3671</v>
      </c>
      <c r="B166" s="3" t="s">
        <v>3668</v>
      </c>
      <c r="C166" s="3" t="s">
        <v>7781</v>
      </c>
      <c r="D166" s="6">
        <v>3500</v>
      </c>
      <c r="E166" s="8">
        <v>3530</v>
      </c>
      <c r="F166" t="s">
        <v>8218</v>
      </c>
      <c r="G166" t="s">
        <v>8223</v>
      </c>
      <c r="H166" t="s">
        <v>8245</v>
      </c>
      <c r="I166" s="10">
        <v>1405915140</v>
      </c>
      <c r="J166" s="10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 s="8">
        <v>88.25</v>
      </c>
      <c r="Q166" s="13" t="s">
        <v>8310</v>
      </c>
      <c r="R166" t="s">
        <v>8334</v>
      </c>
      <c r="S166" s="10">
        <v>41820.62809027778</v>
      </c>
      <c r="T166" s="10">
        <v>41841.165972222225</v>
      </c>
    </row>
    <row r="167" spans="1:20" ht="68" customHeight="1" x14ac:dyDescent="0.2">
      <c r="A167">
        <v>3151</v>
      </c>
      <c r="B167" s="3" t="s">
        <v>3151</v>
      </c>
      <c r="C167" s="3" t="s">
        <v>7261</v>
      </c>
      <c r="D167" s="6">
        <v>3500</v>
      </c>
      <c r="E167" s="8">
        <v>3514</v>
      </c>
      <c r="F167" t="s">
        <v>8218</v>
      </c>
      <c r="G167" t="s">
        <v>8223</v>
      </c>
      <c r="H167" t="s">
        <v>8245</v>
      </c>
      <c r="I167" s="10">
        <v>1410379774</v>
      </c>
      <c r="J167" s="10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 s="8">
        <v>103.35</v>
      </c>
      <c r="Q167" s="13" t="s">
        <v>8310</v>
      </c>
      <c r="R167" t="s">
        <v>8334</v>
      </c>
      <c r="S167" s="10">
        <v>41862.83997685185</v>
      </c>
      <c r="T167" s="10">
        <v>41892.83997685185</v>
      </c>
    </row>
    <row r="168" spans="1:20" ht="68" customHeight="1" x14ac:dyDescent="0.2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 s="10">
        <v>1435111200</v>
      </c>
      <c r="J168" s="10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 s="8">
        <v>126.55</v>
      </c>
      <c r="Q168" s="13" t="s">
        <v>8310</v>
      </c>
      <c r="R168" t="s">
        <v>8334</v>
      </c>
      <c r="S168" s="10">
        <v>42157.591064814813</v>
      </c>
      <c r="T168" s="10">
        <v>42179.083333333328</v>
      </c>
    </row>
    <row r="169" spans="1:20" ht="68" customHeight="1" x14ac:dyDescent="0.2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 s="10">
        <v>1419181890</v>
      </c>
      <c r="J169" s="10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 s="8">
        <v>176.09</v>
      </c>
      <c r="Q169" s="13" t="s">
        <v>8310</v>
      </c>
      <c r="R169" t="s">
        <v>8334</v>
      </c>
      <c r="S169" s="10">
        <v>41964.716319444444</v>
      </c>
      <c r="T169" s="10">
        <v>41994.716319444444</v>
      </c>
    </row>
    <row r="170" spans="1:20" ht="68" customHeight="1" x14ac:dyDescent="0.2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 s="10">
        <v>1404403381</v>
      </c>
      <c r="J170" s="1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 s="8">
        <v>40.29</v>
      </c>
      <c r="Q170" s="13" t="s">
        <v>8310</v>
      </c>
      <c r="R170" t="s">
        <v>8334</v>
      </c>
      <c r="S170" s="10">
        <v>41793.668761574074</v>
      </c>
      <c r="T170" s="10">
        <v>41823.668761574074</v>
      </c>
    </row>
    <row r="171" spans="1:20" ht="68" customHeight="1" x14ac:dyDescent="0.2">
      <c r="A171">
        <v>3720</v>
      </c>
      <c r="B171" s="3" t="s">
        <v>3717</v>
      </c>
      <c r="C171" s="3" t="s">
        <v>7830</v>
      </c>
      <c r="D171" s="6">
        <v>3300</v>
      </c>
      <c r="E171" s="8">
        <v>3449</v>
      </c>
      <c r="F171" t="s">
        <v>8218</v>
      </c>
      <c r="G171" t="s">
        <v>8223</v>
      </c>
      <c r="H171" t="s">
        <v>8245</v>
      </c>
      <c r="I171" s="10">
        <v>1435881006</v>
      </c>
      <c r="J171" s="10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 s="8">
        <v>86.23</v>
      </c>
      <c r="Q171" s="13" t="s">
        <v>8310</v>
      </c>
      <c r="R171" t="s">
        <v>8334</v>
      </c>
      <c r="S171" s="10">
        <v>42165.993125000001</v>
      </c>
      <c r="T171" s="10">
        <v>42187.993125000001</v>
      </c>
    </row>
    <row r="172" spans="1:20" ht="68" customHeight="1" x14ac:dyDescent="0.2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t="s">
        <v>8218</v>
      </c>
      <c r="G172" t="s">
        <v>8223</v>
      </c>
      <c r="H172" t="s">
        <v>8245</v>
      </c>
      <c r="I172" s="10">
        <v>1461823140</v>
      </c>
      <c r="J172" s="10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 s="8">
        <v>99</v>
      </c>
      <c r="Q172" s="13" t="s">
        <v>8310</v>
      </c>
      <c r="R172" t="s">
        <v>8334</v>
      </c>
      <c r="S172" s="10">
        <v>42460.335312499999</v>
      </c>
      <c r="T172" s="10">
        <v>42488.249305555553</v>
      </c>
    </row>
    <row r="173" spans="1:20" ht="68" customHeight="1" x14ac:dyDescent="0.2">
      <c r="A173">
        <v>3322</v>
      </c>
      <c r="B173" s="3" t="s">
        <v>3322</v>
      </c>
      <c r="C173" s="3" t="s">
        <v>7432</v>
      </c>
      <c r="D173" s="6">
        <v>3300</v>
      </c>
      <c r="E173" s="8">
        <v>3350</v>
      </c>
      <c r="F173" t="s">
        <v>8218</v>
      </c>
      <c r="G173" t="s">
        <v>8223</v>
      </c>
      <c r="H173" t="s">
        <v>8245</v>
      </c>
      <c r="I173" s="10">
        <v>1466567700</v>
      </c>
      <c r="J173" s="10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 s="8">
        <v>145.65</v>
      </c>
      <c r="Q173" s="13" t="s">
        <v>8310</v>
      </c>
      <c r="R173" t="s">
        <v>8334</v>
      </c>
      <c r="S173" s="10">
        <v>42521.010370370372</v>
      </c>
      <c r="T173" s="10">
        <v>42543.163194444445</v>
      </c>
    </row>
    <row r="174" spans="1:20" ht="68" customHeight="1" x14ac:dyDescent="0.2">
      <c r="A174">
        <v>3261</v>
      </c>
      <c r="B174" s="3" t="s">
        <v>3261</v>
      </c>
      <c r="C174" s="3" t="s">
        <v>7371</v>
      </c>
      <c r="D174" s="6">
        <v>3300</v>
      </c>
      <c r="E174" s="8">
        <v>3315</v>
      </c>
      <c r="F174" t="s">
        <v>8218</v>
      </c>
      <c r="G174" t="s">
        <v>8223</v>
      </c>
      <c r="H174" t="s">
        <v>8245</v>
      </c>
      <c r="I174" s="10">
        <v>1437067476</v>
      </c>
      <c r="J174" s="10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 s="8">
        <v>67.650000000000006</v>
      </c>
      <c r="Q174" s="13" t="s">
        <v>8310</v>
      </c>
      <c r="R174" t="s">
        <v>8334</v>
      </c>
      <c r="S174" s="10">
        <v>42171.725416666668</v>
      </c>
      <c r="T174" s="10">
        <v>42201.725416666668</v>
      </c>
    </row>
    <row r="175" spans="1:20" ht="68" customHeight="1" x14ac:dyDescent="0.2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 s="10">
        <v>1409500078</v>
      </c>
      <c r="J175" s="10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 s="8">
        <v>74.53</v>
      </c>
      <c r="Q175" s="13" t="s">
        <v>8310</v>
      </c>
      <c r="R175" t="s">
        <v>8334</v>
      </c>
      <c r="S175" s="10">
        <v>41852.658310185187</v>
      </c>
      <c r="T175" s="10">
        <v>41882.658310185187</v>
      </c>
    </row>
    <row r="176" spans="1:20" ht="68" customHeight="1" x14ac:dyDescent="0.2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 s="10">
        <v>1440100976</v>
      </c>
      <c r="J176" s="10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 s="8">
        <v>45.88</v>
      </c>
      <c r="Q176" s="13" t="s">
        <v>8310</v>
      </c>
      <c r="R176" t="s">
        <v>8334</v>
      </c>
      <c r="S176" s="10">
        <v>42206.835370370376</v>
      </c>
      <c r="T176" s="10">
        <v>42236.835370370376</v>
      </c>
    </row>
    <row r="177" spans="1:20" ht="68" customHeight="1" x14ac:dyDescent="0.2">
      <c r="A177">
        <v>3153</v>
      </c>
      <c r="B177" s="3" t="s">
        <v>3153</v>
      </c>
      <c r="C177" s="3" t="s">
        <v>7263</v>
      </c>
      <c r="D177" s="6">
        <v>3000</v>
      </c>
      <c r="E177" s="8">
        <v>10067.5</v>
      </c>
      <c r="F177" t="s">
        <v>8218</v>
      </c>
      <c r="G177" t="s">
        <v>8223</v>
      </c>
      <c r="H177" t="s">
        <v>8245</v>
      </c>
      <c r="I177" s="10">
        <v>1304225940</v>
      </c>
      <c r="J177" s="10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 s="8">
        <v>41.77</v>
      </c>
      <c r="Q177" s="13" t="s">
        <v>8310</v>
      </c>
      <c r="R177" t="s">
        <v>8334</v>
      </c>
      <c r="S177" s="10">
        <v>40633.154363425929</v>
      </c>
      <c r="T177" s="10">
        <v>40664.207638888889</v>
      </c>
    </row>
    <row r="178" spans="1:20" ht="68" customHeight="1" x14ac:dyDescent="0.2">
      <c r="A178">
        <v>3456</v>
      </c>
      <c r="B178" s="3" t="s">
        <v>3455</v>
      </c>
      <c r="C178" s="3" t="s">
        <v>7566</v>
      </c>
      <c r="D178" s="6">
        <v>3000</v>
      </c>
      <c r="E178" s="8">
        <v>5739</v>
      </c>
      <c r="F178" t="s">
        <v>8218</v>
      </c>
      <c r="G178" t="s">
        <v>8223</v>
      </c>
      <c r="H178" t="s">
        <v>8245</v>
      </c>
      <c r="I178" s="10">
        <v>1406876340</v>
      </c>
      <c r="J178" s="10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 s="8">
        <v>358.69</v>
      </c>
      <c r="Q178" s="13" t="s">
        <v>8310</v>
      </c>
      <c r="R178" t="s">
        <v>8334</v>
      </c>
      <c r="S178" s="10">
        <v>41821.205636574072</v>
      </c>
      <c r="T178" s="10">
        <v>41852.290972222225</v>
      </c>
    </row>
    <row r="179" spans="1:20" ht="68" customHeight="1" x14ac:dyDescent="0.2">
      <c r="A179">
        <v>3486</v>
      </c>
      <c r="B179" s="3" t="s">
        <v>3485</v>
      </c>
      <c r="C179" s="3" t="s">
        <v>7596</v>
      </c>
      <c r="D179" s="6">
        <v>3000</v>
      </c>
      <c r="E179" s="8">
        <v>4656</v>
      </c>
      <c r="F179" t="s">
        <v>8218</v>
      </c>
      <c r="G179" t="s">
        <v>8223</v>
      </c>
      <c r="H179" t="s">
        <v>8245</v>
      </c>
      <c r="I179" s="10">
        <v>1433314740</v>
      </c>
      <c r="J179" s="10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 s="8">
        <v>83.14</v>
      </c>
      <c r="Q179" s="13" t="s">
        <v>8310</v>
      </c>
      <c r="R179" t="s">
        <v>8334</v>
      </c>
      <c r="S179" s="10">
        <v>42126.87501157407</v>
      </c>
      <c r="T179" s="10">
        <v>42158.290972222225</v>
      </c>
    </row>
    <row r="180" spans="1:20" ht="68" customHeight="1" x14ac:dyDescent="0.2">
      <c r="A180">
        <v>1291</v>
      </c>
      <c r="B180" s="3" t="s">
        <v>1292</v>
      </c>
      <c r="C180" s="3" t="s">
        <v>5401</v>
      </c>
      <c r="D180" s="6">
        <v>3000</v>
      </c>
      <c r="E180" s="8">
        <v>4371</v>
      </c>
      <c r="F180" t="s">
        <v>8218</v>
      </c>
      <c r="G180" t="s">
        <v>8223</v>
      </c>
      <c r="H180" t="s">
        <v>8245</v>
      </c>
      <c r="I180" s="10">
        <v>1428390000</v>
      </c>
      <c r="J180" s="1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 s="8">
        <v>104.07</v>
      </c>
      <c r="Q180" s="13" t="s">
        <v>8310</v>
      </c>
      <c r="R180" t="s">
        <v>8334</v>
      </c>
      <c r="S180" s="10">
        <v>42064.652673611112</v>
      </c>
      <c r="T180" s="10">
        <v>42101.291666666672</v>
      </c>
    </row>
    <row r="181" spans="1:20" ht="68" customHeight="1" x14ac:dyDescent="0.2">
      <c r="A181">
        <v>3682</v>
      </c>
      <c r="B181" s="3" t="s">
        <v>3679</v>
      </c>
      <c r="C181" s="3" t="s">
        <v>7792</v>
      </c>
      <c r="D181" s="6">
        <v>3000</v>
      </c>
      <c r="E181" s="8">
        <v>4176</v>
      </c>
      <c r="F181" t="s">
        <v>8218</v>
      </c>
      <c r="G181" t="s">
        <v>8223</v>
      </c>
      <c r="H181" t="s">
        <v>8245</v>
      </c>
      <c r="I181" s="10">
        <v>1402901940</v>
      </c>
      <c r="J181" s="10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 s="8">
        <v>62.33</v>
      </c>
      <c r="Q181" s="13" t="s">
        <v>8310</v>
      </c>
      <c r="R181" t="s">
        <v>8334</v>
      </c>
      <c r="S181" s="10">
        <v>41772.685393518521</v>
      </c>
      <c r="T181" s="10">
        <v>41806.290972222225</v>
      </c>
    </row>
    <row r="182" spans="1:20" ht="68" customHeight="1" x14ac:dyDescent="0.2">
      <c r="A182">
        <v>3340</v>
      </c>
      <c r="B182" s="3" t="s">
        <v>3340</v>
      </c>
      <c r="C182" s="3" t="s">
        <v>7450</v>
      </c>
      <c r="D182" s="6">
        <v>3000</v>
      </c>
      <c r="E182" s="8">
        <v>4145</v>
      </c>
      <c r="F182" t="s">
        <v>8218</v>
      </c>
      <c r="G182" t="s">
        <v>8223</v>
      </c>
      <c r="H182" t="s">
        <v>8245</v>
      </c>
      <c r="I182" s="10">
        <v>1481066554</v>
      </c>
      <c r="J182" s="10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 s="8">
        <v>109.08</v>
      </c>
      <c r="Q182" s="13" t="s">
        <v>8310</v>
      </c>
      <c r="R182" t="s">
        <v>8334</v>
      </c>
      <c r="S182" s="10">
        <v>42685.974004629628</v>
      </c>
      <c r="T182" s="10">
        <v>42710.974004629628</v>
      </c>
    </row>
    <row r="183" spans="1:20" ht="68" customHeight="1" x14ac:dyDescent="0.2">
      <c r="A183">
        <v>3300</v>
      </c>
      <c r="B183" s="3" t="s">
        <v>3300</v>
      </c>
      <c r="C183" s="3" t="s">
        <v>7410</v>
      </c>
      <c r="D183" s="6">
        <v>3000</v>
      </c>
      <c r="E183" s="8">
        <v>4085</v>
      </c>
      <c r="F183" t="s">
        <v>8218</v>
      </c>
      <c r="G183" t="s">
        <v>8223</v>
      </c>
      <c r="H183" t="s">
        <v>8245</v>
      </c>
      <c r="I183" s="10">
        <v>1430329862</v>
      </c>
      <c r="J183" s="10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 s="8">
        <v>46.42</v>
      </c>
      <c r="Q183" s="13" t="s">
        <v>8310</v>
      </c>
      <c r="R183" t="s">
        <v>8334</v>
      </c>
      <c r="S183" s="10">
        <v>42102.743773148148</v>
      </c>
      <c r="T183" s="10">
        <v>42123.743773148148</v>
      </c>
    </row>
    <row r="184" spans="1:20" ht="68" customHeight="1" x14ac:dyDescent="0.2">
      <c r="A184">
        <v>1300</v>
      </c>
      <c r="B184" s="3" t="s">
        <v>1301</v>
      </c>
      <c r="C184" s="3" t="s">
        <v>5410</v>
      </c>
      <c r="D184" s="6">
        <v>3000</v>
      </c>
      <c r="E184" s="8">
        <v>4050</v>
      </c>
      <c r="F184" t="s">
        <v>8218</v>
      </c>
      <c r="G184" t="s">
        <v>8223</v>
      </c>
      <c r="H184" t="s">
        <v>8245</v>
      </c>
      <c r="I184" s="10">
        <v>1464807420</v>
      </c>
      <c r="J184" s="10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 s="8">
        <v>168.75</v>
      </c>
      <c r="Q184" s="13" t="s">
        <v>8310</v>
      </c>
      <c r="R184" t="s">
        <v>8334</v>
      </c>
      <c r="S184" s="10">
        <v>42483.675208333334</v>
      </c>
      <c r="T184" s="10">
        <v>42522.789583333331</v>
      </c>
    </row>
    <row r="185" spans="1:20" ht="68" customHeight="1" x14ac:dyDescent="0.2">
      <c r="A185">
        <v>3301</v>
      </c>
      <c r="B185" s="3" t="s">
        <v>3301</v>
      </c>
      <c r="C185" s="3" t="s">
        <v>7411</v>
      </c>
      <c r="D185" s="6">
        <v>3000</v>
      </c>
      <c r="E185" s="8">
        <v>4004</v>
      </c>
      <c r="F185" t="s">
        <v>8218</v>
      </c>
      <c r="G185" t="s">
        <v>8223</v>
      </c>
      <c r="H185" t="s">
        <v>8245</v>
      </c>
      <c r="I185" s="10">
        <v>1470034740</v>
      </c>
      <c r="J185" s="10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 s="8">
        <v>57.2</v>
      </c>
      <c r="Q185" s="13" t="s">
        <v>8310</v>
      </c>
      <c r="R185" t="s">
        <v>8334</v>
      </c>
      <c r="S185" s="10">
        <v>42538.73583333334</v>
      </c>
      <c r="T185" s="10">
        <v>42583.290972222225</v>
      </c>
    </row>
    <row r="186" spans="1:20" ht="68" customHeight="1" x14ac:dyDescent="0.2">
      <c r="A186">
        <v>3210</v>
      </c>
      <c r="B186" s="3" t="s">
        <v>3210</v>
      </c>
      <c r="C186" s="3" t="s">
        <v>7320</v>
      </c>
      <c r="D186" s="6">
        <v>3000</v>
      </c>
      <c r="E186" s="8">
        <v>3773</v>
      </c>
      <c r="F186" t="s">
        <v>8218</v>
      </c>
      <c r="G186" t="s">
        <v>8223</v>
      </c>
      <c r="H186" t="s">
        <v>8245</v>
      </c>
      <c r="I186" s="10">
        <v>1338523140</v>
      </c>
      <c r="J186" s="10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 s="8">
        <v>62.88</v>
      </c>
      <c r="Q186" s="13" t="s">
        <v>8310</v>
      </c>
      <c r="R186" t="s">
        <v>8334</v>
      </c>
      <c r="S186" s="10">
        <v>41013.936562499999</v>
      </c>
      <c r="T186" s="10">
        <v>41061.165972222225</v>
      </c>
    </row>
    <row r="187" spans="1:20" ht="68" customHeight="1" x14ac:dyDescent="0.2">
      <c r="A187">
        <v>3496</v>
      </c>
      <c r="B187" s="3" t="s">
        <v>3495</v>
      </c>
      <c r="C187" s="3" t="s">
        <v>7606</v>
      </c>
      <c r="D187" s="6">
        <v>3000</v>
      </c>
      <c r="E187" s="8">
        <v>3732</v>
      </c>
      <c r="F187" t="s">
        <v>8218</v>
      </c>
      <c r="G187" t="s">
        <v>8223</v>
      </c>
      <c r="H187" t="s">
        <v>8245</v>
      </c>
      <c r="I187" s="10">
        <v>1473625166</v>
      </c>
      <c r="J187" s="10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 s="8">
        <v>47.85</v>
      </c>
      <c r="Q187" s="13" t="s">
        <v>8310</v>
      </c>
      <c r="R187" t="s">
        <v>8334</v>
      </c>
      <c r="S187" s="10">
        <v>42584.846828703703</v>
      </c>
      <c r="T187" s="10">
        <v>42624.846828703703</v>
      </c>
    </row>
    <row r="188" spans="1:20" ht="68" customHeight="1" x14ac:dyDescent="0.2">
      <c r="A188">
        <v>3488</v>
      </c>
      <c r="B188" s="3" t="s">
        <v>3487</v>
      </c>
      <c r="C188" s="3" t="s">
        <v>7598</v>
      </c>
      <c r="D188" s="6">
        <v>3000</v>
      </c>
      <c r="E188" s="8">
        <v>3636</v>
      </c>
      <c r="F188" t="s">
        <v>8218</v>
      </c>
      <c r="G188" t="s">
        <v>8223</v>
      </c>
      <c r="H188" t="s">
        <v>8245</v>
      </c>
      <c r="I188" s="10">
        <v>1429286400</v>
      </c>
      <c r="J188" s="10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 s="8">
        <v>125.38</v>
      </c>
      <c r="Q188" s="13" t="s">
        <v>8310</v>
      </c>
      <c r="R188" t="s">
        <v>8334</v>
      </c>
      <c r="S188" s="10">
        <v>42087.768055555556</v>
      </c>
      <c r="T188" s="10">
        <v>42111.666666666672</v>
      </c>
    </row>
    <row r="189" spans="1:20" ht="68" customHeight="1" x14ac:dyDescent="0.2">
      <c r="A189">
        <v>3689</v>
      </c>
      <c r="B189" s="3" t="s">
        <v>3686</v>
      </c>
      <c r="C189" s="3" t="s">
        <v>7799</v>
      </c>
      <c r="D189" s="6">
        <v>3000</v>
      </c>
      <c r="E189" s="8">
        <v>3550</v>
      </c>
      <c r="F189" t="s">
        <v>8218</v>
      </c>
      <c r="G189" t="s">
        <v>8223</v>
      </c>
      <c r="H189" t="s">
        <v>8245</v>
      </c>
      <c r="I189" s="10">
        <v>1434925500</v>
      </c>
      <c r="J189" s="10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 s="8">
        <v>57.26</v>
      </c>
      <c r="Q189" s="13" t="s">
        <v>8310</v>
      </c>
      <c r="R189" t="s">
        <v>8334</v>
      </c>
      <c r="S189" s="10">
        <v>42147.826840277776</v>
      </c>
      <c r="T189" s="10">
        <v>42176.934027777781</v>
      </c>
    </row>
    <row r="190" spans="1:20" ht="68" customHeight="1" x14ac:dyDescent="0.2">
      <c r="A190">
        <v>3387</v>
      </c>
      <c r="B190" s="3" t="s">
        <v>3386</v>
      </c>
      <c r="C190" s="3" t="s">
        <v>7497</v>
      </c>
      <c r="D190" s="6">
        <v>3000</v>
      </c>
      <c r="E190" s="8">
        <v>3506</v>
      </c>
      <c r="F190" t="s">
        <v>8218</v>
      </c>
      <c r="G190" t="s">
        <v>8223</v>
      </c>
      <c r="H190" t="s">
        <v>8245</v>
      </c>
      <c r="I190" s="10">
        <v>1418581088</v>
      </c>
      <c r="J190" s="1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 s="8">
        <v>100.17</v>
      </c>
      <c r="Q190" s="13" t="s">
        <v>8310</v>
      </c>
      <c r="R190" t="s">
        <v>8334</v>
      </c>
      <c r="S190" s="10">
        <v>41947.762592592589</v>
      </c>
      <c r="T190" s="10">
        <v>41987.762592592597</v>
      </c>
    </row>
    <row r="191" spans="1:20" ht="68" customHeight="1" x14ac:dyDescent="0.2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 s="10">
        <v>1444860063</v>
      </c>
      <c r="J191" s="10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 s="8">
        <v>55.33</v>
      </c>
      <c r="Q191" s="13" t="s">
        <v>8310</v>
      </c>
      <c r="R191" t="s">
        <v>8334</v>
      </c>
      <c r="S191" s="10">
        <v>42261.917395833334</v>
      </c>
      <c r="T191" s="10">
        <v>42291.917395833334</v>
      </c>
    </row>
    <row r="192" spans="1:20" ht="68" customHeight="1" x14ac:dyDescent="0.2">
      <c r="A192">
        <v>3167</v>
      </c>
      <c r="B192" s="3" t="s">
        <v>3167</v>
      </c>
      <c r="C192" s="3" t="s">
        <v>7277</v>
      </c>
      <c r="D192" s="6">
        <v>3000</v>
      </c>
      <c r="E192" s="8">
        <v>3485</v>
      </c>
      <c r="F192" t="s">
        <v>8218</v>
      </c>
      <c r="G192" t="s">
        <v>8223</v>
      </c>
      <c r="H192" t="s">
        <v>8245</v>
      </c>
      <c r="I192" s="10">
        <v>1406952781</v>
      </c>
      <c r="J192" s="10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 s="8">
        <v>63.36</v>
      </c>
      <c r="Q192" s="13" t="s">
        <v>8310</v>
      </c>
      <c r="R192" t="s">
        <v>8334</v>
      </c>
      <c r="S192" s="10">
        <v>41839.175706018519</v>
      </c>
      <c r="T192" s="10">
        <v>41853.175706018519</v>
      </c>
    </row>
    <row r="193" spans="1:20" ht="68" customHeight="1" x14ac:dyDescent="0.2">
      <c r="A193">
        <v>522</v>
      </c>
      <c r="B193" s="3" t="s">
        <v>523</v>
      </c>
      <c r="C193" s="3" t="s">
        <v>4632</v>
      </c>
      <c r="D193" s="6">
        <v>3000</v>
      </c>
      <c r="E193" s="8">
        <v>3440</v>
      </c>
      <c r="F193" t="s">
        <v>8218</v>
      </c>
      <c r="G193" t="s">
        <v>8223</v>
      </c>
      <c r="H193" t="s">
        <v>8245</v>
      </c>
      <c r="I193" s="10">
        <v>1458518325</v>
      </c>
      <c r="J193" s="10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 s="8">
        <v>110.97</v>
      </c>
      <c r="Q193" s="13" t="s">
        <v>8310</v>
      </c>
      <c r="R193" t="s">
        <v>8334</v>
      </c>
      <c r="S193" s="10">
        <v>42430.040798611109</v>
      </c>
      <c r="T193" s="10">
        <v>42449.999131944445</v>
      </c>
    </row>
    <row r="194" spans="1:20" ht="68" customHeight="1" x14ac:dyDescent="0.2">
      <c r="A194">
        <v>2977</v>
      </c>
      <c r="B194" s="3" t="s">
        <v>2977</v>
      </c>
      <c r="C194" s="3" t="s">
        <v>7087</v>
      </c>
      <c r="D194" s="6">
        <v>3000</v>
      </c>
      <c r="E194" s="8">
        <v>3407</v>
      </c>
      <c r="F194" t="s">
        <v>8218</v>
      </c>
      <c r="G194" t="s">
        <v>8223</v>
      </c>
      <c r="H194" t="s">
        <v>8245</v>
      </c>
      <c r="I194" s="10">
        <v>1427076840</v>
      </c>
      <c r="J194" s="10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 s="8">
        <v>113.57</v>
      </c>
      <c r="Q194" s="13" t="s">
        <v>8310</v>
      </c>
      <c r="R194" t="s">
        <v>8334</v>
      </c>
      <c r="S194" s="10">
        <v>42026.88118055556</v>
      </c>
      <c r="T194" s="10">
        <v>42086.093055555553</v>
      </c>
    </row>
    <row r="195" spans="1:20" ht="68" customHeight="1" x14ac:dyDescent="0.2">
      <c r="A195">
        <v>3604</v>
      </c>
      <c r="B195" s="3" t="s">
        <v>3603</v>
      </c>
      <c r="C195" s="3" t="s">
        <v>7714</v>
      </c>
      <c r="D195" s="6">
        <v>3000</v>
      </c>
      <c r="E195" s="8">
        <v>3385</v>
      </c>
      <c r="F195" t="s">
        <v>8218</v>
      </c>
      <c r="G195" t="s">
        <v>8223</v>
      </c>
      <c r="H195" t="s">
        <v>8245</v>
      </c>
      <c r="I195" s="10">
        <v>1461913140</v>
      </c>
      <c r="J195" s="10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 s="8">
        <v>49.06</v>
      </c>
      <c r="Q195" s="13" t="s">
        <v>8310</v>
      </c>
      <c r="R195" t="s">
        <v>8334</v>
      </c>
      <c r="S195" s="10">
        <v>42483.015694444446</v>
      </c>
      <c r="T195" s="10">
        <v>42489.290972222225</v>
      </c>
    </row>
    <row r="196" spans="1:20" ht="68" customHeight="1" x14ac:dyDescent="0.2">
      <c r="A196">
        <v>3680</v>
      </c>
      <c r="B196" s="3" t="s">
        <v>3677</v>
      </c>
      <c r="C196" s="3" t="s">
        <v>7790</v>
      </c>
      <c r="D196" s="6">
        <v>3000</v>
      </c>
      <c r="E196" s="8">
        <v>3383</v>
      </c>
      <c r="F196" t="s">
        <v>8218</v>
      </c>
      <c r="G196" t="s">
        <v>8223</v>
      </c>
      <c r="H196" t="s">
        <v>8245</v>
      </c>
      <c r="I196" s="10">
        <v>1475664834</v>
      </c>
      <c r="J196" s="10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 s="8">
        <v>99.5</v>
      </c>
      <c r="Q196" s="13" t="s">
        <v>8310</v>
      </c>
      <c r="R196" t="s">
        <v>8334</v>
      </c>
      <c r="S196" s="10">
        <v>42627.454097222217</v>
      </c>
      <c r="T196" s="10">
        <v>42648.454097222217</v>
      </c>
    </row>
    <row r="197" spans="1:20" ht="68" customHeight="1" x14ac:dyDescent="0.2">
      <c r="A197">
        <v>3661</v>
      </c>
      <c r="B197" s="3" t="s">
        <v>3658</v>
      </c>
      <c r="C197" s="3" t="s">
        <v>7771</v>
      </c>
      <c r="D197" s="6">
        <v>3000</v>
      </c>
      <c r="E197" s="8">
        <v>3330</v>
      </c>
      <c r="F197" t="s">
        <v>8218</v>
      </c>
      <c r="G197" t="s">
        <v>8223</v>
      </c>
      <c r="H197" t="s">
        <v>8245</v>
      </c>
      <c r="I197" s="10">
        <v>1460260800</v>
      </c>
      <c r="J197" s="10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 s="8">
        <v>92.5</v>
      </c>
      <c r="Q197" s="13" t="s">
        <v>8310</v>
      </c>
      <c r="R197" t="s">
        <v>8334</v>
      </c>
      <c r="S197" s="10">
        <v>42447.896666666667</v>
      </c>
      <c r="T197" s="10">
        <v>42470.166666666672</v>
      </c>
    </row>
    <row r="198" spans="1:20" ht="68" customHeight="1" x14ac:dyDescent="0.2">
      <c r="A198">
        <v>2831</v>
      </c>
      <c r="B198" s="3" t="s">
        <v>2831</v>
      </c>
      <c r="C198" s="3" t="s">
        <v>6941</v>
      </c>
      <c r="D198" s="6">
        <v>3000</v>
      </c>
      <c r="E198" s="8">
        <v>3320</v>
      </c>
      <c r="F198" t="s">
        <v>8218</v>
      </c>
      <c r="G198" t="s">
        <v>8223</v>
      </c>
      <c r="H198" t="s">
        <v>8245</v>
      </c>
      <c r="I198" s="10">
        <v>1437076070</v>
      </c>
      <c r="J198" s="10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 s="8">
        <v>63.85</v>
      </c>
      <c r="Q198" s="13" t="s">
        <v>8310</v>
      </c>
      <c r="R198" t="s">
        <v>8334</v>
      </c>
      <c r="S198" s="10">
        <v>42171.824884259258</v>
      </c>
      <c r="T198" s="10">
        <v>42201.824884259258</v>
      </c>
    </row>
    <row r="199" spans="1:20" ht="68" customHeight="1" x14ac:dyDescent="0.2">
      <c r="A199">
        <v>3593</v>
      </c>
      <c r="B199" s="3" t="s">
        <v>3592</v>
      </c>
      <c r="C199" s="3" t="s">
        <v>7703</v>
      </c>
      <c r="D199" s="6">
        <v>3000</v>
      </c>
      <c r="E199" s="8">
        <v>3319</v>
      </c>
      <c r="F199" t="s">
        <v>8218</v>
      </c>
      <c r="G199" t="s">
        <v>8223</v>
      </c>
      <c r="H199" t="s">
        <v>8245</v>
      </c>
      <c r="I199" s="10">
        <v>1420489560</v>
      </c>
      <c r="J199" s="10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 s="8">
        <v>77.19</v>
      </c>
      <c r="Q199" s="13" t="s">
        <v>8310</v>
      </c>
      <c r="R199" t="s">
        <v>8334</v>
      </c>
      <c r="S199" s="10">
        <v>41974.898599537039</v>
      </c>
      <c r="T199" s="10">
        <v>42009.851388888885</v>
      </c>
    </row>
    <row r="200" spans="1:20" ht="68" customHeight="1" x14ac:dyDescent="0.2">
      <c r="A200">
        <v>3621</v>
      </c>
      <c r="B200" s="3" t="s">
        <v>3619</v>
      </c>
      <c r="C200" s="3" t="s">
        <v>7731</v>
      </c>
      <c r="D200" s="6">
        <v>3000</v>
      </c>
      <c r="E200" s="8">
        <v>3292</v>
      </c>
      <c r="F200" t="s">
        <v>8218</v>
      </c>
      <c r="G200" t="s">
        <v>8223</v>
      </c>
      <c r="H200" t="s">
        <v>8245</v>
      </c>
      <c r="I200" s="10">
        <v>1475269200</v>
      </c>
      <c r="J200" s="1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 s="8">
        <v>47.03</v>
      </c>
      <c r="Q200" s="13" t="s">
        <v>8310</v>
      </c>
      <c r="R200" t="s">
        <v>8334</v>
      </c>
      <c r="S200" s="10">
        <v>42619.935694444444</v>
      </c>
      <c r="T200" s="10">
        <v>42643.875</v>
      </c>
    </row>
    <row r="201" spans="1:20" ht="68" customHeight="1" x14ac:dyDescent="0.2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 s="10">
        <v>1440381600</v>
      </c>
      <c r="J201" s="10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 s="8">
        <v>136.46</v>
      </c>
      <c r="Q201" s="13" t="s">
        <v>8310</v>
      </c>
      <c r="R201" t="s">
        <v>8334</v>
      </c>
      <c r="S201" s="10">
        <v>42219.915856481486</v>
      </c>
      <c r="T201" s="10">
        <v>42240.083333333328</v>
      </c>
    </row>
    <row r="202" spans="1:20" ht="68" customHeight="1" x14ac:dyDescent="0.2">
      <c r="A202">
        <v>3410</v>
      </c>
      <c r="B202" s="3" t="s">
        <v>3409</v>
      </c>
      <c r="C202" s="3" t="s">
        <v>7520</v>
      </c>
      <c r="D202" s="6">
        <v>3000</v>
      </c>
      <c r="E202" s="8">
        <v>3255</v>
      </c>
      <c r="F202" t="s">
        <v>8218</v>
      </c>
      <c r="G202" t="s">
        <v>8223</v>
      </c>
      <c r="H202" t="s">
        <v>8245</v>
      </c>
      <c r="I202" s="10">
        <v>1465196400</v>
      </c>
      <c r="J202" s="10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 s="8">
        <v>81.38</v>
      </c>
      <c r="Q202" s="13" t="s">
        <v>8310</v>
      </c>
      <c r="R202" t="s">
        <v>8334</v>
      </c>
      <c r="S202" s="10">
        <v>42500.041550925926</v>
      </c>
      <c r="T202" s="10">
        <v>42527.291666666672</v>
      </c>
    </row>
    <row r="203" spans="1:20" ht="68" customHeight="1" x14ac:dyDescent="0.2">
      <c r="A203">
        <v>3583</v>
      </c>
      <c r="B203" s="3" t="s">
        <v>3582</v>
      </c>
      <c r="C203" s="3" t="s">
        <v>7693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 s="10">
        <v>1460970805</v>
      </c>
      <c r="J203" s="10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 s="8">
        <v>135.63</v>
      </c>
      <c r="Q203" s="13" t="s">
        <v>8310</v>
      </c>
      <c r="R203" t="s">
        <v>8334</v>
      </c>
      <c r="S203" s="10">
        <v>42418.425983796296</v>
      </c>
      <c r="T203" s="10">
        <v>42478.384317129632</v>
      </c>
    </row>
    <row r="204" spans="1:20" ht="68" customHeight="1" x14ac:dyDescent="0.2">
      <c r="A204">
        <v>3509</v>
      </c>
      <c r="B204" s="3" t="s">
        <v>3508</v>
      </c>
      <c r="C204" s="3" t="s">
        <v>7619</v>
      </c>
      <c r="D204" s="6">
        <v>3000</v>
      </c>
      <c r="E204" s="8">
        <v>3190</v>
      </c>
      <c r="F204" t="s">
        <v>8218</v>
      </c>
      <c r="G204" t="s">
        <v>8223</v>
      </c>
      <c r="H204" t="s">
        <v>8245</v>
      </c>
      <c r="I204" s="10">
        <v>1416545700</v>
      </c>
      <c r="J204" s="10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 s="8">
        <v>96.67</v>
      </c>
      <c r="Q204" s="13" t="s">
        <v>8310</v>
      </c>
      <c r="R204" t="s">
        <v>8334</v>
      </c>
      <c r="S204" s="10">
        <v>41950.859560185185</v>
      </c>
      <c r="T204" s="10">
        <v>41964.204861111109</v>
      </c>
    </row>
    <row r="205" spans="1:20" ht="68" customHeight="1" x14ac:dyDescent="0.2">
      <c r="A205">
        <v>2790</v>
      </c>
      <c r="B205" s="3" t="s">
        <v>2790</v>
      </c>
      <c r="C205" s="3" t="s">
        <v>6900</v>
      </c>
      <c r="D205" s="6">
        <v>3000</v>
      </c>
      <c r="E205" s="8">
        <v>3160</v>
      </c>
      <c r="F205" t="s">
        <v>8218</v>
      </c>
      <c r="G205" t="s">
        <v>8223</v>
      </c>
      <c r="H205" t="s">
        <v>8245</v>
      </c>
      <c r="I205" s="10">
        <v>1423693903</v>
      </c>
      <c r="J205" s="10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 s="8">
        <v>47.88</v>
      </c>
      <c r="Q205" s="13" t="s">
        <v>8310</v>
      </c>
      <c r="R205" t="s">
        <v>8334</v>
      </c>
      <c r="S205" s="10">
        <v>42016.938692129625</v>
      </c>
      <c r="T205" s="10">
        <v>42046.938692129625</v>
      </c>
    </row>
    <row r="206" spans="1:20" ht="68" customHeight="1" x14ac:dyDescent="0.2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t="s">
        <v>8218</v>
      </c>
      <c r="G206" t="s">
        <v>8223</v>
      </c>
      <c r="H206" t="s">
        <v>8245</v>
      </c>
      <c r="I206" s="10">
        <v>1471977290</v>
      </c>
      <c r="J206" s="10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 s="8">
        <v>80.72</v>
      </c>
      <c r="Q206" s="13" t="s">
        <v>8310</v>
      </c>
      <c r="R206" t="s">
        <v>8334</v>
      </c>
      <c r="S206" s="10">
        <v>42545.774189814809</v>
      </c>
      <c r="T206" s="10">
        <v>42605.774189814809</v>
      </c>
    </row>
    <row r="207" spans="1:20" ht="68" customHeight="1" x14ac:dyDescent="0.2">
      <c r="A207">
        <v>3380</v>
      </c>
      <c r="B207" s="3" t="s">
        <v>3379</v>
      </c>
      <c r="C207" s="3" t="s">
        <v>7490</v>
      </c>
      <c r="D207" s="6">
        <v>3000</v>
      </c>
      <c r="E207" s="8">
        <v>3133</v>
      </c>
      <c r="F207" t="s">
        <v>8218</v>
      </c>
      <c r="G207" t="s">
        <v>8223</v>
      </c>
      <c r="H207" t="s">
        <v>8245</v>
      </c>
      <c r="I207" s="10">
        <v>1417305178</v>
      </c>
      <c r="J207" s="10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 s="8">
        <v>111.89</v>
      </c>
      <c r="Q207" s="13" t="s">
        <v>8310</v>
      </c>
      <c r="R207" t="s">
        <v>8334</v>
      </c>
      <c r="S207" s="10">
        <v>41937.95344907407</v>
      </c>
      <c r="T207" s="10">
        <v>41972.995115740734</v>
      </c>
    </row>
    <row r="208" spans="1:20" ht="68" customHeight="1" x14ac:dyDescent="0.2">
      <c r="A208">
        <v>3414</v>
      </c>
      <c r="B208" s="3" t="s">
        <v>3413</v>
      </c>
      <c r="C208" s="3" t="s">
        <v>7524</v>
      </c>
      <c r="D208" s="6">
        <v>3000</v>
      </c>
      <c r="E208" s="8">
        <v>3105</v>
      </c>
      <c r="F208" t="s">
        <v>8218</v>
      </c>
      <c r="G208" t="s">
        <v>8223</v>
      </c>
      <c r="H208" t="s">
        <v>8245</v>
      </c>
      <c r="I208" s="10">
        <v>1480579140</v>
      </c>
      <c r="J208" s="10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 s="8">
        <v>70.569999999999993</v>
      </c>
      <c r="Q208" s="13" t="s">
        <v>8310</v>
      </c>
      <c r="R208" t="s">
        <v>8334</v>
      </c>
      <c r="S208" s="10">
        <v>42675.832465277781</v>
      </c>
      <c r="T208" s="10">
        <v>42705.332638888889</v>
      </c>
    </row>
    <row r="209" spans="1:20" ht="68" customHeight="1" x14ac:dyDescent="0.2">
      <c r="A209">
        <v>3515</v>
      </c>
      <c r="B209" s="3" t="s">
        <v>3514</v>
      </c>
      <c r="C209" s="3" t="s">
        <v>7625</v>
      </c>
      <c r="D209" s="6">
        <v>3000</v>
      </c>
      <c r="E209" s="8">
        <v>3080</v>
      </c>
      <c r="F209" t="s">
        <v>8218</v>
      </c>
      <c r="G209" t="s">
        <v>8223</v>
      </c>
      <c r="H209" t="s">
        <v>8245</v>
      </c>
      <c r="I209" s="10">
        <v>1433097171</v>
      </c>
      <c r="J209" s="10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 s="8">
        <v>66.959999999999994</v>
      </c>
      <c r="Q209" s="13" t="s">
        <v>8310</v>
      </c>
      <c r="R209" t="s">
        <v>8334</v>
      </c>
      <c r="S209" s="10">
        <v>42125.772812499999</v>
      </c>
      <c r="T209" s="10">
        <v>42155.772812499999</v>
      </c>
    </row>
    <row r="210" spans="1:20" ht="68" customHeight="1" x14ac:dyDescent="0.2">
      <c r="A210">
        <v>3659</v>
      </c>
      <c r="B210" s="3" t="s">
        <v>3656</v>
      </c>
      <c r="C210" s="3" t="s">
        <v>7769</v>
      </c>
      <c r="D210" s="6">
        <v>3000</v>
      </c>
      <c r="E210" s="8">
        <v>3061</v>
      </c>
      <c r="F210" t="s">
        <v>8218</v>
      </c>
      <c r="G210" t="s">
        <v>8223</v>
      </c>
      <c r="H210" t="s">
        <v>8245</v>
      </c>
      <c r="I210" s="10">
        <v>1426775940</v>
      </c>
      <c r="J210" s="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 s="8">
        <v>235.46</v>
      </c>
      <c r="Q210" s="13" t="s">
        <v>8310</v>
      </c>
      <c r="R210" t="s">
        <v>8334</v>
      </c>
      <c r="S210" s="10">
        <v>42055.277199074073</v>
      </c>
      <c r="T210" s="10">
        <v>42082.610416666663</v>
      </c>
    </row>
    <row r="211" spans="1:20" ht="68" customHeight="1" x14ac:dyDescent="0.2">
      <c r="A211">
        <v>3354</v>
      </c>
      <c r="B211" s="3" t="s">
        <v>3353</v>
      </c>
      <c r="C211" s="3" t="s">
        <v>7464</v>
      </c>
      <c r="D211" s="6">
        <v>3000</v>
      </c>
      <c r="E211" s="8">
        <v>3058</v>
      </c>
      <c r="F211" t="s">
        <v>8218</v>
      </c>
      <c r="G211" t="s">
        <v>8223</v>
      </c>
      <c r="H211" t="s">
        <v>8245</v>
      </c>
      <c r="I211" s="10">
        <v>1446091260</v>
      </c>
      <c r="J211" s="10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 s="8">
        <v>55.6</v>
      </c>
      <c r="Q211" s="13" t="s">
        <v>8310</v>
      </c>
      <c r="R211" t="s">
        <v>8334</v>
      </c>
      <c r="S211" s="10">
        <v>42270.7269212963</v>
      </c>
      <c r="T211" s="10">
        <v>42306.167361111111</v>
      </c>
    </row>
    <row r="212" spans="1:20" ht="68" customHeight="1" x14ac:dyDescent="0.2">
      <c r="A212">
        <v>3284</v>
      </c>
      <c r="B212" s="3" t="s">
        <v>3284</v>
      </c>
      <c r="C212" s="3" t="s">
        <v>7394</v>
      </c>
      <c r="D212" s="6">
        <v>3000</v>
      </c>
      <c r="E212" s="8">
        <v>3048</v>
      </c>
      <c r="F212" t="s">
        <v>8218</v>
      </c>
      <c r="G212" t="s">
        <v>8223</v>
      </c>
      <c r="H212" t="s">
        <v>8245</v>
      </c>
      <c r="I212" s="10">
        <v>1454047140</v>
      </c>
      <c r="J212" s="10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 s="8">
        <v>203.2</v>
      </c>
      <c r="Q212" s="13" t="s">
        <v>8310</v>
      </c>
      <c r="R212" t="s">
        <v>8334</v>
      </c>
      <c r="S212" s="10">
        <v>42380.884872685187</v>
      </c>
      <c r="T212" s="10">
        <v>42398.249305555553</v>
      </c>
    </row>
    <row r="213" spans="1:20" ht="68" customHeight="1" x14ac:dyDescent="0.2">
      <c r="A213">
        <v>3506</v>
      </c>
      <c r="B213" s="3" t="s">
        <v>3505</v>
      </c>
      <c r="C213" s="3" t="s">
        <v>7616</v>
      </c>
      <c r="D213" s="6">
        <v>3000</v>
      </c>
      <c r="E213" s="8">
        <v>3045</v>
      </c>
      <c r="F213" t="s">
        <v>8218</v>
      </c>
      <c r="G213" t="s">
        <v>8223</v>
      </c>
      <c r="H213" t="s">
        <v>8245</v>
      </c>
      <c r="I213" s="10">
        <v>1408815440</v>
      </c>
      <c r="J213" s="10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 s="8">
        <v>105</v>
      </c>
      <c r="Q213" s="13" t="s">
        <v>8310</v>
      </c>
      <c r="R213" t="s">
        <v>8334</v>
      </c>
      <c r="S213" s="10">
        <v>41829.734259259261</v>
      </c>
      <c r="T213" s="10">
        <v>41874.734259259261</v>
      </c>
    </row>
    <row r="214" spans="1:20" ht="68" customHeight="1" x14ac:dyDescent="0.2">
      <c r="A214">
        <v>2789</v>
      </c>
      <c r="B214" s="3" t="s">
        <v>2789</v>
      </c>
      <c r="C214" s="3" t="s">
        <v>6899</v>
      </c>
      <c r="D214" s="6">
        <v>3000</v>
      </c>
      <c r="E214" s="8">
        <v>3035</v>
      </c>
      <c r="F214" t="s">
        <v>8218</v>
      </c>
      <c r="G214" t="s">
        <v>8223</v>
      </c>
      <c r="H214" t="s">
        <v>8245</v>
      </c>
      <c r="I214" s="10">
        <v>1426132800</v>
      </c>
      <c r="J214" s="10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 s="8">
        <v>126.46</v>
      </c>
      <c r="Q214" s="13" t="s">
        <v>8310</v>
      </c>
      <c r="R214" t="s">
        <v>8334</v>
      </c>
      <c r="S214" s="10">
        <v>42056.013124999998</v>
      </c>
      <c r="T214" s="10">
        <v>42075.166666666672</v>
      </c>
    </row>
    <row r="215" spans="1:20" ht="68" customHeight="1" x14ac:dyDescent="0.2">
      <c r="A215">
        <v>3174</v>
      </c>
      <c r="B215" s="3" t="s">
        <v>3174</v>
      </c>
      <c r="C215" s="3" t="s">
        <v>7284</v>
      </c>
      <c r="D215" s="6">
        <v>3000</v>
      </c>
      <c r="E215" s="8">
        <v>3034</v>
      </c>
      <c r="F215" t="s">
        <v>8218</v>
      </c>
      <c r="G215" t="s">
        <v>8223</v>
      </c>
      <c r="H215" t="s">
        <v>8245</v>
      </c>
      <c r="I215" s="10">
        <v>1408999508</v>
      </c>
      <c r="J215" s="10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 s="8">
        <v>131.91</v>
      </c>
      <c r="Q215" s="13" t="s">
        <v>8310</v>
      </c>
      <c r="R215" t="s">
        <v>8334</v>
      </c>
      <c r="S215" s="10">
        <v>41862.864675925928</v>
      </c>
      <c r="T215" s="10">
        <v>41876.864675925928</v>
      </c>
    </row>
    <row r="216" spans="1:20" ht="68" customHeight="1" x14ac:dyDescent="0.2">
      <c r="A216">
        <v>3437</v>
      </c>
      <c r="B216" s="3" t="s">
        <v>3436</v>
      </c>
      <c r="C216" s="3" t="s">
        <v>7547</v>
      </c>
      <c r="D216" s="6">
        <v>3000</v>
      </c>
      <c r="E216" s="8">
        <v>3030</v>
      </c>
      <c r="F216" t="s">
        <v>8218</v>
      </c>
      <c r="G216" t="s">
        <v>8223</v>
      </c>
      <c r="H216" t="s">
        <v>8245</v>
      </c>
      <c r="I216" s="10">
        <v>1440003820</v>
      </c>
      <c r="J216" s="10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 s="8">
        <v>84.17</v>
      </c>
      <c r="Q216" s="13" t="s">
        <v>8310</v>
      </c>
      <c r="R216" t="s">
        <v>8334</v>
      </c>
      <c r="S216" s="10">
        <v>42205.710879629631</v>
      </c>
      <c r="T216" s="10">
        <v>42235.710879629631</v>
      </c>
    </row>
    <row r="217" spans="1:20" ht="68" customHeight="1" x14ac:dyDescent="0.2">
      <c r="A217">
        <v>3467</v>
      </c>
      <c r="B217" s="3" t="s">
        <v>3466</v>
      </c>
      <c r="C217" s="3" t="s">
        <v>7577</v>
      </c>
      <c r="D217" s="6">
        <v>3000</v>
      </c>
      <c r="E217" s="8">
        <v>3030</v>
      </c>
      <c r="F217" t="s">
        <v>8218</v>
      </c>
      <c r="G217" t="s">
        <v>8223</v>
      </c>
      <c r="H217" t="s">
        <v>8245</v>
      </c>
      <c r="I217" s="10">
        <v>1426864032</v>
      </c>
      <c r="J217" s="10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 s="8">
        <v>64.47</v>
      </c>
      <c r="Q217" s="13" t="s">
        <v>8310</v>
      </c>
      <c r="R217" t="s">
        <v>8334</v>
      </c>
      <c r="S217" s="10">
        <v>42053.671666666662</v>
      </c>
      <c r="T217" s="10">
        <v>42083.630000000005</v>
      </c>
    </row>
    <row r="218" spans="1:20" ht="68" customHeight="1" x14ac:dyDescent="0.2">
      <c r="A218">
        <v>2830</v>
      </c>
      <c r="B218" s="3" t="s">
        <v>2830</v>
      </c>
      <c r="C218" s="3" t="s">
        <v>6940</v>
      </c>
      <c r="D218" s="6">
        <v>3000</v>
      </c>
      <c r="E218" s="8">
        <v>3000</v>
      </c>
      <c r="F218" t="s">
        <v>8218</v>
      </c>
      <c r="G218" t="s">
        <v>8223</v>
      </c>
      <c r="H218" t="s">
        <v>8245</v>
      </c>
      <c r="I218" s="10">
        <v>1399867140</v>
      </c>
      <c r="J218" s="10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 s="8">
        <v>272.73</v>
      </c>
      <c r="Q218" s="13" t="s">
        <v>8310</v>
      </c>
      <c r="R218" t="s">
        <v>8334</v>
      </c>
      <c r="S218" s="10">
        <v>41758.839675925927</v>
      </c>
      <c r="T218" s="10">
        <v>41771.165972222225</v>
      </c>
    </row>
    <row r="219" spans="1:20" ht="68" customHeight="1" x14ac:dyDescent="0.2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 s="10">
        <v>1403546400</v>
      </c>
      <c r="J219" s="10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 s="8">
        <v>83.57</v>
      </c>
      <c r="Q219" s="13" t="s">
        <v>8310</v>
      </c>
      <c r="R219" t="s">
        <v>8334</v>
      </c>
      <c r="S219" s="10">
        <v>41792.542986111112</v>
      </c>
      <c r="T219" s="10">
        <v>41813.75</v>
      </c>
    </row>
    <row r="220" spans="1:20" ht="68" customHeight="1" x14ac:dyDescent="0.2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 s="10">
        <v>1481737761</v>
      </c>
      <c r="J220" s="1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 s="8">
        <v>37.21</v>
      </c>
      <c r="Q220" s="13" t="s">
        <v>8310</v>
      </c>
      <c r="R220" t="s">
        <v>8334</v>
      </c>
      <c r="S220" s="10">
        <v>42693.742604166662</v>
      </c>
      <c r="T220" s="10">
        <v>42718.742604166662</v>
      </c>
    </row>
    <row r="221" spans="1:20" ht="68" customHeight="1" x14ac:dyDescent="0.2">
      <c r="A221">
        <v>3513</v>
      </c>
      <c r="B221" s="3" t="s">
        <v>3512</v>
      </c>
      <c r="C221" s="3" t="s">
        <v>7623</v>
      </c>
      <c r="D221" s="6">
        <v>2800</v>
      </c>
      <c r="E221" s="8">
        <v>3315</v>
      </c>
      <c r="F221" t="s">
        <v>8218</v>
      </c>
      <c r="G221" t="s">
        <v>8223</v>
      </c>
      <c r="H221" t="s">
        <v>8245</v>
      </c>
      <c r="I221" s="10">
        <v>1401857940</v>
      </c>
      <c r="J221" s="10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 s="8">
        <v>75.34</v>
      </c>
      <c r="Q221" s="13" t="s">
        <v>8310</v>
      </c>
      <c r="R221" t="s">
        <v>8334</v>
      </c>
      <c r="S221" s="10">
        <v>41781.096203703702</v>
      </c>
      <c r="T221" s="10">
        <v>41794.207638888889</v>
      </c>
    </row>
    <row r="222" spans="1:20" ht="68" customHeight="1" x14ac:dyDescent="0.2">
      <c r="A222">
        <v>3469</v>
      </c>
      <c r="B222" s="3" t="s">
        <v>3468</v>
      </c>
      <c r="C222" s="3" t="s">
        <v>7579</v>
      </c>
      <c r="D222" s="6">
        <v>2800</v>
      </c>
      <c r="E222" s="8">
        <v>3175</v>
      </c>
      <c r="F222" t="s">
        <v>8218</v>
      </c>
      <c r="G222" t="s">
        <v>8223</v>
      </c>
      <c r="H222" t="s">
        <v>8245</v>
      </c>
      <c r="I222" s="10">
        <v>1461857045</v>
      </c>
      <c r="J222" s="10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 s="8">
        <v>50.4</v>
      </c>
      <c r="Q222" s="13" t="s">
        <v>8310</v>
      </c>
      <c r="R222" t="s">
        <v>8334</v>
      </c>
      <c r="S222" s="10">
        <v>42458.641724537039</v>
      </c>
      <c r="T222" s="10">
        <v>42488.641724537039</v>
      </c>
    </row>
    <row r="223" spans="1:20" ht="68" customHeight="1" x14ac:dyDescent="0.2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 s="10">
        <v>1444528800</v>
      </c>
      <c r="J223" s="10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 s="8">
        <v>83.51</v>
      </c>
      <c r="Q223" s="13" t="s">
        <v>8310</v>
      </c>
      <c r="R223" t="s">
        <v>8334</v>
      </c>
      <c r="S223" s="10">
        <v>42268.127696759257</v>
      </c>
      <c r="T223" s="10">
        <v>42288.083333333328</v>
      </c>
    </row>
    <row r="224" spans="1:20" ht="68" customHeight="1" x14ac:dyDescent="0.2">
      <c r="A224">
        <v>3595</v>
      </c>
      <c r="B224" s="3" t="s">
        <v>3594</v>
      </c>
      <c r="C224" s="3" t="s">
        <v>7705</v>
      </c>
      <c r="D224" s="6">
        <v>2600</v>
      </c>
      <c r="E224" s="8">
        <v>3081</v>
      </c>
      <c r="F224" t="s">
        <v>8218</v>
      </c>
      <c r="G224" t="s">
        <v>8223</v>
      </c>
      <c r="H224" t="s">
        <v>8245</v>
      </c>
      <c r="I224" s="10">
        <v>1426229940</v>
      </c>
      <c r="J224" s="10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 s="8">
        <v>49.69</v>
      </c>
      <c r="Q224" s="13" t="s">
        <v>8310</v>
      </c>
      <c r="R224" t="s">
        <v>8334</v>
      </c>
      <c r="S224" s="10">
        <v>42050.008368055554</v>
      </c>
      <c r="T224" s="10">
        <v>42076.290972222225</v>
      </c>
    </row>
    <row r="225" spans="1:20" ht="68" customHeight="1" x14ac:dyDescent="0.2">
      <c r="A225">
        <v>3230</v>
      </c>
      <c r="B225" s="3" t="s">
        <v>3230</v>
      </c>
      <c r="C225" s="3" t="s">
        <v>7340</v>
      </c>
      <c r="D225" s="6">
        <v>2600</v>
      </c>
      <c r="E225" s="8">
        <v>2857</v>
      </c>
      <c r="F225" t="s">
        <v>8218</v>
      </c>
      <c r="G225" t="s">
        <v>8223</v>
      </c>
      <c r="H225" t="s">
        <v>8245</v>
      </c>
      <c r="I225" s="10">
        <v>1412135940</v>
      </c>
      <c r="J225" s="10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 s="8">
        <v>77.22</v>
      </c>
      <c r="Q225" s="13" t="s">
        <v>8310</v>
      </c>
      <c r="R225" t="s">
        <v>8334</v>
      </c>
      <c r="S225" s="10">
        <v>41898.168125000004</v>
      </c>
      <c r="T225" s="10">
        <v>41913.165972222225</v>
      </c>
    </row>
    <row r="226" spans="1:20" ht="68" customHeight="1" x14ac:dyDescent="0.2">
      <c r="A226">
        <v>3222</v>
      </c>
      <c r="B226" s="3" t="s">
        <v>3222</v>
      </c>
      <c r="C226" s="3" t="s">
        <v>7332</v>
      </c>
      <c r="D226" s="6">
        <v>2500</v>
      </c>
      <c r="E226" s="8">
        <v>3120</v>
      </c>
      <c r="F226" t="s">
        <v>8218</v>
      </c>
      <c r="G226" t="s">
        <v>8223</v>
      </c>
      <c r="H226" t="s">
        <v>8245</v>
      </c>
      <c r="I226" s="10">
        <v>1445722140</v>
      </c>
      <c r="J226" s="10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 s="8">
        <v>37.14</v>
      </c>
      <c r="Q226" s="13" t="s">
        <v>8310</v>
      </c>
      <c r="R226" t="s">
        <v>8334</v>
      </c>
      <c r="S226" s="10">
        <v>42270.582141203704</v>
      </c>
      <c r="T226" s="10">
        <v>42301.895138888889</v>
      </c>
    </row>
    <row r="227" spans="1:20" ht="68" customHeight="1" x14ac:dyDescent="0.2">
      <c r="A227">
        <v>3168</v>
      </c>
      <c r="B227" s="3" t="s">
        <v>3168</v>
      </c>
      <c r="C227" s="3" t="s">
        <v>7278</v>
      </c>
      <c r="D227" s="6">
        <v>2500</v>
      </c>
      <c r="E227" s="8">
        <v>3105</v>
      </c>
      <c r="F227" t="s">
        <v>8218</v>
      </c>
      <c r="G227" t="s">
        <v>8223</v>
      </c>
      <c r="H227" t="s">
        <v>8245</v>
      </c>
      <c r="I227" s="10">
        <v>1402696800</v>
      </c>
      <c r="J227" s="10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 s="8">
        <v>50.9</v>
      </c>
      <c r="Q227" s="13" t="s">
        <v>8310</v>
      </c>
      <c r="R227" t="s">
        <v>8334</v>
      </c>
      <c r="S227" s="10">
        <v>41772.105937500004</v>
      </c>
      <c r="T227" s="10">
        <v>41803.916666666664</v>
      </c>
    </row>
    <row r="228" spans="1:20" ht="68" customHeight="1" x14ac:dyDescent="0.2">
      <c r="A228">
        <v>3623</v>
      </c>
      <c r="B228" s="3" t="s">
        <v>3621</v>
      </c>
      <c r="C228" s="3" t="s">
        <v>7733</v>
      </c>
      <c r="D228" s="6">
        <v>2500</v>
      </c>
      <c r="E228" s="8">
        <v>3000</v>
      </c>
      <c r="F228" t="s">
        <v>8218</v>
      </c>
      <c r="G228" t="s">
        <v>8223</v>
      </c>
      <c r="H228" t="s">
        <v>8245</v>
      </c>
      <c r="I228" s="10">
        <v>1406358000</v>
      </c>
      <c r="J228" s="10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 s="8">
        <v>88.24</v>
      </c>
      <c r="Q228" s="13" t="s">
        <v>8310</v>
      </c>
      <c r="R228" t="s">
        <v>8334</v>
      </c>
      <c r="S228" s="10">
        <v>41828.736921296295</v>
      </c>
      <c r="T228" s="10">
        <v>41846.291666666664</v>
      </c>
    </row>
    <row r="229" spans="1:20" ht="68" customHeight="1" x14ac:dyDescent="0.2">
      <c r="A229">
        <v>3177</v>
      </c>
      <c r="B229" s="3" t="s">
        <v>3177</v>
      </c>
      <c r="C229" s="3" t="s">
        <v>7287</v>
      </c>
      <c r="D229" s="6">
        <v>2500</v>
      </c>
      <c r="E229" s="8">
        <v>2935</v>
      </c>
      <c r="F229" t="s">
        <v>8218</v>
      </c>
      <c r="G229" t="s">
        <v>8223</v>
      </c>
      <c r="H229" t="s">
        <v>8245</v>
      </c>
      <c r="I229" s="10">
        <v>1403366409</v>
      </c>
      <c r="J229" s="10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 s="8">
        <v>57.55</v>
      </c>
      <c r="Q229" s="13" t="s">
        <v>8310</v>
      </c>
      <c r="R229" t="s">
        <v>8334</v>
      </c>
      <c r="S229" s="10">
        <v>41781.666770833333</v>
      </c>
      <c r="T229" s="10">
        <v>41811.666770833333</v>
      </c>
    </row>
    <row r="230" spans="1:20" ht="68" customHeight="1" x14ac:dyDescent="0.2">
      <c r="A230">
        <v>3484</v>
      </c>
      <c r="B230" s="3" t="s">
        <v>3483</v>
      </c>
      <c r="C230" s="3" t="s">
        <v>7594</v>
      </c>
      <c r="D230" s="6">
        <v>2500</v>
      </c>
      <c r="E230" s="8">
        <v>2856</v>
      </c>
      <c r="F230" t="s">
        <v>8218</v>
      </c>
      <c r="G230" t="s">
        <v>8223</v>
      </c>
      <c r="H230" t="s">
        <v>8245</v>
      </c>
      <c r="I230" s="10">
        <v>1466014499</v>
      </c>
      <c r="J230" s="1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 s="8">
        <v>64.91</v>
      </c>
      <c r="Q230" s="13" t="s">
        <v>8310</v>
      </c>
      <c r="R230" t="s">
        <v>8334</v>
      </c>
      <c r="S230" s="10">
        <v>42506.760405092587</v>
      </c>
      <c r="T230" s="10">
        <v>42536.760405092587</v>
      </c>
    </row>
    <row r="231" spans="1:20" ht="68" customHeight="1" x14ac:dyDescent="0.2">
      <c r="A231">
        <v>3263</v>
      </c>
      <c r="B231" s="3" t="s">
        <v>3263</v>
      </c>
      <c r="C231" s="3" t="s">
        <v>7373</v>
      </c>
      <c r="D231" s="6">
        <v>2500</v>
      </c>
      <c r="E231" s="8">
        <v>2804.16</v>
      </c>
      <c r="F231" t="s">
        <v>8218</v>
      </c>
      <c r="G231" t="s">
        <v>8223</v>
      </c>
      <c r="H231" t="s">
        <v>8245</v>
      </c>
      <c r="I231" s="10">
        <v>1446238800</v>
      </c>
      <c r="J231" s="10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 s="8">
        <v>41.24</v>
      </c>
      <c r="Q231" s="13" t="s">
        <v>8310</v>
      </c>
      <c r="R231" t="s">
        <v>8334</v>
      </c>
      <c r="S231" s="10">
        <v>42284.516064814816</v>
      </c>
      <c r="T231" s="10">
        <v>42307.875</v>
      </c>
    </row>
    <row r="232" spans="1:20" ht="68" customHeight="1" x14ac:dyDescent="0.2">
      <c r="A232">
        <v>3311</v>
      </c>
      <c r="B232" s="3" t="s">
        <v>3311</v>
      </c>
      <c r="C232" s="3" t="s">
        <v>7421</v>
      </c>
      <c r="D232" s="6">
        <v>2500</v>
      </c>
      <c r="E232" s="8">
        <v>2746</v>
      </c>
      <c r="F232" t="s">
        <v>8218</v>
      </c>
      <c r="G232" t="s">
        <v>8223</v>
      </c>
      <c r="H232" t="s">
        <v>8245</v>
      </c>
      <c r="I232" s="10">
        <v>1445065210</v>
      </c>
      <c r="J232" s="10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8">
        <v>61.02</v>
      </c>
      <c r="Q232" s="13" t="s">
        <v>8310</v>
      </c>
      <c r="R232" t="s">
        <v>8334</v>
      </c>
      <c r="S232" s="10">
        <v>42264.29178240741</v>
      </c>
      <c r="T232" s="10">
        <v>42294.29178240741</v>
      </c>
    </row>
    <row r="233" spans="1:20" ht="68" customHeight="1" x14ac:dyDescent="0.2">
      <c r="A233">
        <v>3183</v>
      </c>
      <c r="B233" s="3" t="s">
        <v>3183</v>
      </c>
      <c r="C233" s="3" t="s">
        <v>7293</v>
      </c>
      <c r="D233" s="6">
        <v>2500</v>
      </c>
      <c r="E233" s="8">
        <v>2725</v>
      </c>
      <c r="F233" t="s">
        <v>8218</v>
      </c>
      <c r="G233" t="s">
        <v>8223</v>
      </c>
      <c r="H233" t="s">
        <v>8245</v>
      </c>
      <c r="I233" s="10">
        <v>1377284669</v>
      </c>
      <c r="J233" s="10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 s="8">
        <v>40.07</v>
      </c>
      <c r="Q233" s="13" t="s">
        <v>8310</v>
      </c>
      <c r="R233" t="s">
        <v>8334</v>
      </c>
      <c r="S233" s="10">
        <v>41491.79478009259</v>
      </c>
      <c r="T233" s="10">
        <v>41509.79478009259</v>
      </c>
    </row>
    <row r="234" spans="1:20" ht="68" customHeight="1" x14ac:dyDescent="0.2">
      <c r="A234">
        <v>2810</v>
      </c>
      <c r="B234" s="3" t="s">
        <v>2810</v>
      </c>
      <c r="C234" s="3" t="s">
        <v>6920</v>
      </c>
      <c r="D234" s="6">
        <v>2500</v>
      </c>
      <c r="E234" s="8">
        <v>2705</v>
      </c>
      <c r="F234" t="s">
        <v>8218</v>
      </c>
      <c r="G234" t="s">
        <v>8223</v>
      </c>
      <c r="H234" t="s">
        <v>8245</v>
      </c>
      <c r="I234" s="10">
        <v>1401595140</v>
      </c>
      <c r="J234" s="10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 s="8">
        <v>47.46</v>
      </c>
      <c r="Q234" s="13" t="s">
        <v>8310</v>
      </c>
      <c r="R234" t="s">
        <v>8334</v>
      </c>
      <c r="S234" s="10">
        <v>41759.13962962963</v>
      </c>
      <c r="T234" s="10">
        <v>41791.165972222225</v>
      </c>
    </row>
    <row r="235" spans="1:20" ht="68" customHeight="1" x14ac:dyDescent="0.2">
      <c r="A235">
        <v>3164</v>
      </c>
      <c r="B235" s="3" t="s">
        <v>3164</v>
      </c>
      <c r="C235" s="3" t="s">
        <v>7274</v>
      </c>
      <c r="D235" s="6">
        <v>2500</v>
      </c>
      <c r="E235" s="8">
        <v>2669</v>
      </c>
      <c r="F235" t="s">
        <v>8218</v>
      </c>
      <c r="G235" t="s">
        <v>8223</v>
      </c>
      <c r="H235" t="s">
        <v>8245</v>
      </c>
      <c r="I235" s="10">
        <v>1402341615</v>
      </c>
      <c r="J235" s="10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 s="8">
        <v>37.590000000000003</v>
      </c>
      <c r="Q235" s="13" t="s">
        <v>8310</v>
      </c>
      <c r="R235" t="s">
        <v>8334</v>
      </c>
      <c r="S235" s="10">
        <v>41766.80572916667</v>
      </c>
      <c r="T235" s="10">
        <v>41799.80572916667</v>
      </c>
    </row>
    <row r="236" spans="1:20" ht="68" customHeight="1" x14ac:dyDescent="0.2">
      <c r="A236">
        <v>3823</v>
      </c>
      <c r="B236" s="3" t="s">
        <v>3820</v>
      </c>
      <c r="C236" s="3" t="s">
        <v>7932</v>
      </c>
      <c r="D236" s="6">
        <v>2500</v>
      </c>
      <c r="E236" s="8">
        <v>2650</v>
      </c>
      <c r="F236" t="s">
        <v>8218</v>
      </c>
      <c r="G236" t="s">
        <v>8223</v>
      </c>
      <c r="H236" t="s">
        <v>8245</v>
      </c>
      <c r="I236" s="10">
        <v>1437364740</v>
      </c>
      <c r="J236" s="10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 s="8">
        <v>64.63</v>
      </c>
      <c r="Q236" s="13" t="s">
        <v>8310</v>
      </c>
      <c r="R236" t="s">
        <v>8334</v>
      </c>
      <c r="S236" s="10">
        <v>42170.910231481481</v>
      </c>
      <c r="T236" s="10">
        <v>42205.165972222225</v>
      </c>
    </row>
    <row r="237" spans="1:20" ht="68" customHeight="1" x14ac:dyDescent="0.2">
      <c r="A237">
        <v>3365</v>
      </c>
      <c r="B237" s="3" t="s">
        <v>3364</v>
      </c>
      <c r="C237" s="3" t="s">
        <v>7475</v>
      </c>
      <c r="D237" s="6">
        <v>2500</v>
      </c>
      <c r="E237" s="8">
        <v>2600</v>
      </c>
      <c r="F237" t="s">
        <v>8218</v>
      </c>
      <c r="G237" t="s">
        <v>8223</v>
      </c>
      <c r="H237" t="s">
        <v>8245</v>
      </c>
      <c r="I237" s="10">
        <v>1449973592</v>
      </c>
      <c r="J237" s="10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 s="8">
        <v>866.67</v>
      </c>
      <c r="Q237" s="13" t="s">
        <v>8310</v>
      </c>
      <c r="R237" t="s">
        <v>8334</v>
      </c>
      <c r="S237" s="10">
        <v>42321.101759259262</v>
      </c>
      <c r="T237" s="10">
        <v>42351.101759259262</v>
      </c>
    </row>
    <row r="238" spans="1:20" ht="68" customHeight="1" x14ac:dyDescent="0.2">
      <c r="A238">
        <v>3505</v>
      </c>
      <c r="B238" s="3" t="s">
        <v>3504</v>
      </c>
      <c r="C238" s="3" t="s">
        <v>7615</v>
      </c>
      <c r="D238" s="6">
        <v>2500</v>
      </c>
      <c r="E238" s="8">
        <v>2594</v>
      </c>
      <c r="F238" t="s">
        <v>8218</v>
      </c>
      <c r="G238" t="s">
        <v>8223</v>
      </c>
      <c r="H238" t="s">
        <v>8245</v>
      </c>
      <c r="I238" s="10">
        <v>1399953600</v>
      </c>
      <c r="J238" s="10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 s="8">
        <v>66.510000000000005</v>
      </c>
      <c r="Q238" s="13" t="s">
        <v>8310</v>
      </c>
      <c r="R238" t="s">
        <v>8334</v>
      </c>
      <c r="S238" s="10">
        <v>41760.935706018521</v>
      </c>
      <c r="T238" s="10">
        <v>41772.166666666664</v>
      </c>
    </row>
    <row r="239" spans="1:20" ht="68" customHeight="1" x14ac:dyDescent="0.2">
      <c r="A239">
        <v>3264</v>
      </c>
      <c r="B239" s="3" t="s">
        <v>3264</v>
      </c>
      <c r="C239" s="3" t="s">
        <v>7374</v>
      </c>
      <c r="D239" s="6">
        <v>2500</v>
      </c>
      <c r="E239" s="8">
        <v>2575</v>
      </c>
      <c r="F239" t="s">
        <v>8218</v>
      </c>
      <c r="G239" t="s">
        <v>8223</v>
      </c>
      <c r="H239" t="s">
        <v>8245</v>
      </c>
      <c r="I239" s="10">
        <v>1422482400</v>
      </c>
      <c r="J239" s="10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 s="8">
        <v>52.55</v>
      </c>
      <c r="Q239" s="13" t="s">
        <v>8310</v>
      </c>
      <c r="R239" t="s">
        <v>8334</v>
      </c>
      <c r="S239" s="10">
        <v>42016.800208333334</v>
      </c>
      <c r="T239" s="10">
        <v>42032.916666666672</v>
      </c>
    </row>
    <row r="240" spans="1:20" ht="68" customHeight="1" x14ac:dyDescent="0.2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 s="10">
        <v>1447445820</v>
      </c>
      <c r="J240" s="1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 s="8">
        <v>59.65</v>
      </c>
      <c r="Q240" s="13" t="s">
        <v>8310</v>
      </c>
      <c r="R240" t="s">
        <v>8334</v>
      </c>
      <c r="S240" s="10">
        <v>42294.429641203707</v>
      </c>
      <c r="T240" s="10">
        <v>42321.845138888893</v>
      </c>
    </row>
    <row r="241" spans="1:20" ht="68" customHeight="1" x14ac:dyDescent="0.2">
      <c r="A241">
        <v>3597</v>
      </c>
      <c r="B241" s="3" t="s">
        <v>3596</v>
      </c>
      <c r="C241" s="3" t="s">
        <v>7707</v>
      </c>
      <c r="D241" s="6">
        <v>2500</v>
      </c>
      <c r="E241" s="8">
        <v>2565</v>
      </c>
      <c r="F241" t="s">
        <v>8218</v>
      </c>
      <c r="G241" t="s">
        <v>8223</v>
      </c>
      <c r="H241" t="s">
        <v>8245</v>
      </c>
      <c r="I241" s="10">
        <v>1456984740</v>
      </c>
      <c r="J241" s="10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 s="8">
        <v>77.73</v>
      </c>
      <c r="Q241" s="13" t="s">
        <v>8310</v>
      </c>
      <c r="R241" t="s">
        <v>8334</v>
      </c>
      <c r="S241" s="10">
        <v>42417.585532407407</v>
      </c>
      <c r="T241" s="10">
        <v>42432.249305555553</v>
      </c>
    </row>
    <row r="242" spans="1:20" ht="68" customHeight="1" x14ac:dyDescent="0.2">
      <c r="A242">
        <v>2809</v>
      </c>
      <c r="B242" s="3" t="s">
        <v>2809</v>
      </c>
      <c r="C242" s="3" t="s">
        <v>6919</v>
      </c>
      <c r="D242" s="6">
        <v>2500</v>
      </c>
      <c r="E242" s="8">
        <v>2560</v>
      </c>
      <c r="F242" t="s">
        <v>8218</v>
      </c>
      <c r="G242" t="s">
        <v>8223</v>
      </c>
      <c r="H242" t="s">
        <v>8245</v>
      </c>
      <c r="I242" s="10">
        <v>1459348740</v>
      </c>
      <c r="J242" s="10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 s="8">
        <v>121.9</v>
      </c>
      <c r="Q242" s="13" t="s">
        <v>8310</v>
      </c>
      <c r="R242" t="s">
        <v>8334</v>
      </c>
      <c r="S242" s="10">
        <v>42451.496817129635</v>
      </c>
      <c r="T242" s="10">
        <v>42459.610416666663</v>
      </c>
    </row>
    <row r="243" spans="1:20" ht="68" customHeight="1" x14ac:dyDescent="0.2">
      <c r="A243">
        <v>3561</v>
      </c>
      <c r="B243" s="3" t="s">
        <v>3560</v>
      </c>
      <c r="C243" s="3" t="s">
        <v>7671</v>
      </c>
      <c r="D243" s="6">
        <v>2500</v>
      </c>
      <c r="E243" s="8">
        <v>2560</v>
      </c>
      <c r="F243" t="s">
        <v>8218</v>
      </c>
      <c r="G243" t="s">
        <v>8223</v>
      </c>
      <c r="H243" t="s">
        <v>8245</v>
      </c>
      <c r="I243" s="10">
        <v>1438799760</v>
      </c>
      <c r="J243" s="10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 s="8">
        <v>47.41</v>
      </c>
      <c r="Q243" s="13" t="s">
        <v>8310</v>
      </c>
      <c r="R243" t="s">
        <v>8334</v>
      </c>
      <c r="S243" s="10">
        <v>42203.680300925931</v>
      </c>
      <c r="T243" s="10">
        <v>42221.774999999994</v>
      </c>
    </row>
    <row r="244" spans="1:20" ht="68" customHeight="1" x14ac:dyDescent="0.2">
      <c r="A244">
        <v>3320</v>
      </c>
      <c r="B244" s="3" t="s">
        <v>3320</v>
      </c>
      <c r="C244" s="3" t="s">
        <v>7430</v>
      </c>
      <c r="D244" s="6">
        <v>2500</v>
      </c>
      <c r="E244" s="8">
        <v>2525</v>
      </c>
      <c r="F244" t="s">
        <v>8218</v>
      </c>
      <c r="G244" t="s">
        <v>8223</v>
      </c>
      <c r="H244" t="s">
        <v>8245</v>
      </c>
      <c r="I244" s="10">
        <v>1466557557</v>
      </c>
      <c r="J244" s="10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 s="8">
        <v>66.45</v>
      </c>
      <c r="Q244" s="13" t="s">
        <v>8310</v>
      </c>
      <c r="R244" t="s">
        <v>8334</v>
      </c>
      <c r="S244" s="10">
        <v>42513.045798611114</v>
      </c>
      <c r="T244" s="10">
        <v>42543.045798611114</v>
      </c>
    </row>
    <row r="245" spans="1:20" ht="68" customHeight="1" x14ac:dyDescent="0.2">
      <c r="A245">
        <v>3614</v>
      </c>
      <c r="B245" s="3" t="s">
        <v>3439</v>
      </c>
      <c r="C245" s="3" t="s">
        <v>7724</v>
      </c>
      <c r="D245" s="6">
        <v>2500</v>
      </c>
      <c r="E245" s="8">
        <v>2520</v>
      </c>
      <c r="F245" t="s">
        <v>8218</v>
      </c>
      <c r="G245" t="s">
        <v>8223</v>
      </c>
      <c r="H245" t="s">
        <v>8245</v>
      </c>
      <c r="I245" s="10">
        <v>1434675616</v>
      </c>
      <c r="J245" s="10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 s="8">
        <v>35.49</v>
      </c>
      <c r="Q245" s="13" t="s">
        <v>8310</v>
      </c>
      <c r="R245" t="s">
        <v>8334</v>
      </c>
      <c r="S245" s="10">
        <v>42144.041851851856</v>
      </c>
      <c r="T245" s="10">
        <v>42174.041851851856</v>
      </c>
    </row>
    <row r="246" spans="1:20" ht="68" customHeight="1" x14ac:dyDescent="0.2">
      <c r="A246">
        <v>3699</v>
      </c>
      <c r="B246" s="3" t="s">
        <v>3696</v>
      </c>
      <c r="C246" s="3" t="s">
        <v>7809</v>
      </c>
      <c r="D246" s="6">
        <v>2500</v>
      </c>
      <c r="E246" s="8">
        <v>2520</v>
      </c>
      <c r="F246" t="s">
        <v>8218</v>
      </c>
      <c r="G246" t="s">
        <v>8223</v>
      </c>
      <c r="H246" t="s">
        <v>8245</v>
      </c>
      <c r="I246" s="10">
        <v>1413383216</v>
      </c>
      <c r="J246" s="10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 s="8">
        <v>63</v>
      </c>
      <c r="Q246" s="13" t="s">
        <v>8310</v>
      </c>
      <c r="R246" t="s">
        <v>8334</v>
      </c>
      <c r="S246" s="10">
        <v>41897.602037037039</v>
      </c>
      <c r="T246" s="10">
        <v>41927.602037037039</v>
      </c>
    </row>
    <row r="247" spans="1:20" ht="68" customHeight="1" x14ac:dyDescent="0.2">
      <c r="A247">
        <v>3312</v>
      </c>
      <c r="B247" s="3" t="s">
        <v>3312</v>
      </c>
      <c r="C247" s="3" t="s">
        <v>7422</v>
      </c>
      <c r="D247" s="6">
        <v>2500</v>
      </c>
      <c r="E247" s="8">
        <v>2501</v>
      </c>
      <c r="F247" t="s">
        <v>8218</v>
      </c>
      <c r="G247" t="s">
        <v>8223</v>
      </c>
      <c r="H247" t="s">
        <v>8245</v>
      </c>
      <c r="I247" s="10">
        <v>1478901600</v>
      </c>
      <c r="J247" s="10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 s="8">
        <v>61</v>
      </c>
      <c r="Q247" s="13" t="s">
        <v>8310</v>
      </c>
      <c r="R247" t="s">
        <v>8334</v>
      </c>
      <c r="S247" s="10">
        <v>42664.809560185182</v>
      </c>
      <c r="T247" s="10">
        <v>42685.916666666672</v>
      </c>
    </row>
    <row r="248" spans="1:20" ht="68" customHeight="1" x14ac:dyDescent="0.2">
      <c r="A248">
        <v>1302</v>
      </c>
      <c r="B248" s="3" t="s">
        <v>1303</v>
      </c>
      <c r="C248" s="3" t="s">
        <v>5412</v>
      </c>
      <c r="D248" s="6">
        <v>2500</v>
      </c>
      <c r="E248" s="8">
        <v>2500</v>
      </c>
      <c r="F248" t="s">
        <v>8218</v>
      </c>
      <c r="G248" t="s">
        <v>8223</v>
      </c>
      <c r="H248" t="s">
        <v>8245</v>
      </c>
      <c r="I248" s="10">
        <v>1480559011</v>
      </c>
      <c r="J248" s="10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 s="8">
        <v>50</v>
      </c>
      <c r="Q248" s="13" t="s">
        <v>8310</v>
      </c>
      <c r="R248" t="s">
        <v>8334</v>
      </c>
      <c r="S248" s="10">
        <v>42675.057997685188</v>
      </c>
      <c r="T248" s="10">
        <v>42705.099664351852</v>
      </c>
    </row>
    <row r="249" spans="1:20" ht="68" customHeight="1" x14ac:dyDescent="0.2">
      <c r="A249">
        <v>3516</v>
      </c>
      <c r="B249" s="3" t="s">
        <v>3515</v>
      </c>
      <c r="C249" s="3" t="s">
        <v>7626</v>
      </c>
      <c r="D249" s="6">
        <v>2500</v>
      </c>
      <c r="E249" s="8">
        <v>2500</v>
      </c>
      <c r="F249" t="s">
        <v>8218</v>
      </c>
      <c r="G249" t="s">
        <v>8223</v>
      </c>
      <c r="H249" t="s">
        <v>8245</v>
      </c>
      <c r="I249" s="10">
        <v>1410145200</v>
      </c>
      <c r="J249" s="10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 s="8">
        <v>227.27</v>
      </c>
      <c r="Q249" s="13" t="s">
        <v>8310</v>
      </c>
      <c r="R249" t="s">
        <v>8334</v>
      </c>
      <c r="S249" s="10">
        <v>41856.010069444441</v>
      </c>
      <c r="T249" s="10">
        <v>41890.125</v>
      </c>
    </row>
    <row r="250" spans="1:20" ht="68" customHeight="1" x14ac:dyDescent="0.2">
      <c r="A250">
        <v>3544</v>
      </c>
      <c r="B250" s="3" t="s">
        <v>3543</v>
      </c>
      <c r="C250" s="3" t="s">
        <v>7654</v>
      </c>
      <c r="D250" s="6">
        <v>2500</v>
      </c>
      <c r="E250" s="8">
        <v>2500</v>
      </c>
      <c r="F250" t="s">
        <v>8218</v>
      </c>
      <c r="G250" t="s">
        <v>8223</v>
      </c>
      <c r="H250" t="s">
        <v>8245</v>
      </c>
      <c r="I250" s="10">
        <v>1425758257</v>
      </c>
      <c r="J250" s="1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 s="8">
        <v>104.17</v>
      </c>
      <c r="Q250" s="13" t="s">
        <v>8310</v>
      </c>
      <c r="R250" t="s">
        <v>8334</v>
      </c>
      <c r="S250" s="10">
        <v>42040.831678240742</v>
      </c>
      <c r="T250" s="10">
        <v>42070.831678240742</v>
      </c>
    </row>
    <row r="251" spans="1:20" ht="68" customHeight="1" x14ac:dyDescent="0.2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 s="10">
        <v>1418784689</v>
      </c>
      <c r="J251" s="10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 s="8">
        <v>51.22</v>
      </c>
      <c r="Q251" s="13" t="s">
        <v>8310</v>
      </c>
      <c r="R251" t="s">
        <v>8334</v>
      </c>
      <c r="S251" s="10">
        <v>41960.119085648148</v>
      </c>
      <c r="T251" s="10">
        <v>41990.119085648148</v>
      </c>
    </row>
    <row r="252" spans="1:20" ht="68" customHeight="1" x14ac:dyDescent="0.2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 s="10">
        <v>1457139600</v>
      </c>
      <c r="J252" s="10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 s="8">
        <v>164.62</v>
      </c>
      <c r="Q252" s="13" t="s">
        <v>8310</v>
      </c>
      <c r="R252" t="s">
        <v>8334</v>
      </c>
      <c r="S252" s="10">
        <v>42411.942291666666</v>
      </c>
      <c r="T252" s="10">
        <v>42434.041666666672</v>
      </c>
    </row>
    <row r="253" spans="1:20" ht="68" customHeight="1" x14ac:dyDescent="0.2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 s="10">
        <v>1465940580</v>
      </c>
      <c r="J253" s="10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 s="8">
        <v>78.52</v>
      </c>
      <c r="Q253" s="13" t="s">
        <v>8310</v>
      </c>
      <c r="R253" t="s">
        <v>8334</v>
      </c>
      <c r="S253" s="10">
        <v>42497.275706018518</v>
      </c>
      <c r="T253" s="10">
        <v>42535.904861111107</v>
      </c>
    </row>
    <row r="254" spans="1:20" ht="68" customHeight="1" x14ac:dyDescent="0.2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 s="10">
        <v>1423720740</v>
      </c>
      <c r="J254" s="10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 s="8">
        <v>50.98</v>
      </c>
      <c r="Q254" s="13" t="s">
        <v>8310</v>
      </c>
      <c r="R254" t="s">
        <v>8334</v>
      </c>
      <c r="S254" s="10">
        <v>42016.706678240742</v>
      </c>
      <c r="T254" s="10">
        <v>42047.249305555553</v>
      </c>
    </row>
    <row r="255" spans="1:20" ht="68" customHeight="1" x14ac:dyDescent="0.2">
      <c r="A255">
        <v>3268</v>
      </c>
      <c r="B255" s="3" t="s">
        <v>3268</v>
      </c>
      <c r="C255" s="3" t="s">
        <v>7378</v>
      </c>
      <c r="D255" s="6">
        <v>2000</v>
      </c>
      <c r="E255" s="8">
        <v>2560</v>
      </c>
      <c r="F255" t="s">
        <v>8218</v>
      </c>
      <c r="G255" t="s">
        <v>8223</v>
      </c>
      <c r="H255" t="s">
        <v>8245</v>
      </c>
      <c r="I255" s="10">
        <v>1472074928</v>
      </c>
      <c r="J255" s="10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 s="8">
        <v>60.95</v>
      </c>
      <c r="Q255" s="13" t="s">
        <v>8310</v>
      </c>
      <c r="R255" t="s">
        <v>8334</v>
      </c>
      <c r="S255" s="10">
        <v>42590.90425925926</v>
      </c>
      <c r="T255" s="10">
        <v>42606.90425925926</v>
      </c>
    </row>
    <row r="256" spans="1:20" ht="68" customHeight="1" x14ac:dyDescent="0.2">
      <c r="A256">
        <v>3592</v>
      </c>
      <c r="B256" s="3" t="s">
        <v>3591</v>
      </c>
      <c r="C256" s="3" t="s">
        <v>7702</v>
      </c>
      <c r="D256" s="6">
        <v>2000</v>
      </c>
      <c r="E256" s="8">
        <v>2545</v>
      </c>
      <c r="F256" t="s">
        <v>8218</v>
      </c>
      <c r="G256" t="s">
        <v>8223</v>
      </c>
      <c r="H256" t="s">
        <v>8245</v>
      </c>
      <c r="I256" s="10">
        <v>1423630740</v>
      </c>
      <c r="J256" s="10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 s="8">
        <v>72.709999999999994</v>
      </c>
      <c r="Q256" s="13" t="s">
        <v>8310</v>
      </c>
      <c r="R256" t="s">
        <v>8334</v>
      </c>
      <c r="S256" s="10">
        <v>41988.829942129625</v>
      </c>
      <c r="T256" s="10">
        <v>42046.207638888889</v>
      </c>
    </row>
    <row r="257" spans="1:20" ht="68" customHeight="1" x14ac:dyDescent="0.2">
      <c r="A257">
        <v>537</v>
      </c>
      <c r="B257" s="3" t="s">
        <v>538</v>
      </c>
      <c r="C257" s="3" t="s">
        <v>4647</v>
      </c>
      <c r="D257" s="6">
        <v>2000</v>
      </c>
      <c r="E257" s="8">
        <v>2410</v>
      </c>
      <c r="F257" t="s">
        <v>8218</v>
      </c>
      <c r="G257" t="s">
        <v>8223</v>
      </c>
      <c r="H257" t="s">
        <v>8245</v>
      </c>
      <c r="I257" s="10">
        <v>1446665191</v>
      </c>
      <c r="J257" s="10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 s="8">
        <v>40.85</v>
      </c>
      <c r="Q257" s="13" t="s">
        <v>8310</v>
      </c>
      <c r="R257" t="s">
        <v>8334</v>
      </c>
      <c r="S257" s="10">
        <v>42282.768414351856</v>
      </c>
      <c r="T257" s="10">
        <v>42312.810081018513</v>
      </c>
    </row>
    <row r="258" spans="1:20" ht="68" customHeight="1" x14ac:dyDescent="0.2">
      <c r="A258">
        <v>2827</v>
      </c>
      <c r="B258" s="3" t="s">
        <v>2827</v>
      </c>
      <c r="C258" s="3" t="s">
        <v>6937</v>
      </c>
      <c r="D258" s="6">
        <v>2000</v>
      </c>
      <c r="E258" s="8">
        <v>2405</v>
      </c>
      <c r="F258" t="s">
        <v>8218</v>
      </c>
      <c r="G258" t="s">
        <v>8223</v>
      </c>
      <c r="H258" t="s">
        <v>8245</v>
      </c>
      <c r="I258" s="10">
        <v>1464971400</v>
      </c>
      <c r="J258" s="10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 s="8">
        <v>104.57</v>
      </c>
      <c r="Q258" s="13" t="s">
        <v>8310</v>
      </c>
      <c r="R258" t="s">
        <v>8334</v>
      </c>
      <c r="S258" s="10">
        <v>42494.683634259258</v>
      </c>
      <c r="T258" s="10">
        <v>42524.6875</v>
      </c>
    </row>
    <row r="259" spans="1:20" ht="68" customHeight="1" x14ac:dyDescent="0.2">
      <c r="A259">
        <v>2838</v>
      </c>
      <c r="B259" s="3" t="s">
        <v>2838</v>
      </c>
      <c r="C259" s="3" t="s">
        <v>6948</v>
      </c>
      <c r="D259" s="6">
        <v>2000</v>
      </c>
      <c r="E259" s="8">
        <v>2405</v>
      </c>
      <c r="F259" t="s">
        <v>8218</v>
      </c>
      <c r="G259" t="s">
        <v>8223</v>
      </c>
      <c r="H259" t="s">
        <v>8245</v>
      </c>
      <c r="I259" s="10">
        <v>1407967200</v>
      </c>
      <c r="J259" s="10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 s="8">
        <v>44.54</v>
      </c>
      <c r="Q259" s="13" t="s">
        <v>8310</v>
      </c>
      <c r="R259" t="s">
        <v>8334</v>
      </c>
      <c r="S259" s="10">
        <v>41842.607592592591</v>
      </c>
      <c r="T259" s="10">
        <v>41864.916666666664</v>
      </c>
    </row>
    <row r="260" spans="1:20" ht="68" customHeight="1" x14ac:dyDescent="0.2">
      <c r="A260">
        <v>3313</v>
      </c>
      <c r="B260" s="3" t="s">
        <v>3313</v>
      </c>
      <c r="C260" s="3" t="s">
        <v>7423</v>
      </c>
      <c r="D260" s="6">
        <v>2000</v>
      </c>
      <c r="E260" s="8">
        <v>2321</v>
      </c>
      <c r="F260" t="s">
        <v>8218</v>
      </c>
      <c r="G260" t="s">
        <v>8223</v>
      </c>
      <c r="H260" t="s">
        <v>8245</v>
      </c>
      <c r="I260" s="10">
        <v>1453856400</v>
      </c>
      <c r="J260" s="1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 s="8">
        <v>80.03</v>
      </c>
      <c r="Q260" s="13" t="s">
        <v>8310</v>
      </c>
      <c r="R260" t="s">
        <v>8334</v>
      </c>
      <c r="S260" s="10">
        <v>42382.244409722218</v>
      </c>
      <c r="T260" s="10">
        <v>42396.041666666672</v>
      </c>
    </row>
    <row r="261" spans="1:20" ht="68" customHeight="1" x14ac:dyDescent="0.2">
      <c r="A261">
        <v>3172</v>
      </c>
      <c r="B261" s="3" t="s">
        <v>3172</v>
      </c>
      <c r="C261" s="3" t="s">
        <v>7282</v>
      </c>
      <c r="D261" s="6">
        <v>2000</v>
      </c>
      <c r="E261" s="8">
        <v>2300</v>
      </c>
      <c r="F261" t="s">
        <v>8218</v>
      </c>
      <c r="G261" t="s">
        <v>8223</v>
      </c>
      <c r="H261" t="s">
        <v>8245</v>
      </c>
      <c r="I261" s="10">
        <v>1329240668</v>
      </c>
      <c r="J261" s="10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 s="8">
        <v>79.31</v>
      </c>
      <c r="Q261" s="13" t="s">
        <v>8310</v>
      </c>
      <c r="R261" t="s">
        <v>8334</v>
      </c>
      <c r="S261" s="10">
        <v>40923.729953703703</v>
      </c>
      <c r="T261" s="10">
        <v>40953.729953703703</v>
      </c>
    </row>
    <row r="262" spans="1:20" ht="68" customHeight="1" x14ac:dyDescent="0.2">
      <c r="A262">
        <v>3570</v>
      </c>
      <c r="B262" s="3" t="s">
        <v>3569</v>
      </c>
      <c r="C262" s="3" t="s">
        <v>7680</v>
      </c>
      <c r="D262" s="6">
        <v>2000</v>
      </c>
      <c r="E262" s="8">
        <v>2287</v>
      </c>
      <c r="F262" t="s">
        <v>8218</v>
      </c>
      <c r="G262" t="s">
        <v>8223</v>
      </c>
      <c r="H262" t="s">
        <v>8245</v>
      </c>
      <c r="I262" s="10">
        <v>1420009200</v>
      </c>
      <c r="J262" s="10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 s="8">
        <v>87.96</v>
      </c>
      <c r="Q262" s="13" t="s">
        <v>8310</v>
      </c>
      <c r="R262" t="s">
        <v>8334</v>
      </c>
      <c r="S262" s="10">
        <v>41976.331979166673</v>
      </c>
      <c r="T262" s="10">
        <v>42004.291666666672</v>
      </c>
    </row>
    <row r="263" spans="1:20" ht="68" customHeight="1" x14ac:dyDescent="0.2">
      <c r="A263">
        <v>3478</v>
      </c>
      <c r="B263" s="3" t="s">
        <v>3477</v>
      </c>
      <c r="C263" s="3" t="s">
        <v>7588</v>
      </c>
      <c r="D263" s="6">
        <v>2000</v>
      </c>
      <c r="E263" s="8">
        <v>2257</v>
      </c>
      <c r="F263" t="s">
        <v>8218</v>
      </c>
      <c r="G263" t="s">
        <v>8223</v>
      </c>
      <c r="H263" t="s">
        <v>8245</v>
      </c>
      <c r="I263" s="10">
        <v>1426539600</v>
      </c>
      <c r="J263" s="10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 s="8">
        <v>39.6</v>
      </c>
      <c r="Q263" s="13" t="s">
        <v>8310</v>
      </c>
      <c r="R263" t="s">
        <v>8334</v>
      </c>
      <c r="S263" s="10">
        <v>42053.916921296302</v>
      </c>
      <c r="T263" s="10">
        <v>42079.875</v>
      </c>
    </row>
    <row r="264" spans="1:20" ht="68" customHeight="1" x14ac:dyDescent="0.2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 s="10">
        <v>1404273600</v>
      </c>
      <c r="J264" s="10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 s="8">
        <v>31.62</v>
      </c>
      <c r="Q264" s="13" t="s">
        <v>8310</v>
      </c>
      <c r="R264" t="s">
        <v>8334</v>
      </c>
      <c r="S264" s="10">
        <v>41789.080370370371</v>
      </c>
      <c r="T264" s="10">
        <v>41822.166666666664</v>
      </c>
    </row>
    <row r="265" spans="1:20" ht="68" customHeight="1" x14ac:dyDescent="0.2">
      <c r="A265">
        <v>3679</v>
      </c>
      <c r="B265" s="3" t="s">
        <v>3676</v>
      </c>
      <c r="C265" s="3" t="s">
        <v>7789</v>
      </c>
      <c r="D265" s="6">
        <v>2000</v>
      </c>
      <c r="E265" s="8">
        <v>2202</v>
      </c>
      <c r="F265" t="s">
        <v>8218</v>
      </c>
      <c r="G265" t="s">
        <v>8223</v>
      </c>
      <c r="H265" t="s">
        <v>8245</v>
      </c>
      <c r="I265" s="10">
        <v>1404190740</v>
      </c>
      <c r="J265" s="10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 s="8">
        <v>73.400000000000006</v>
      </c>
      <c r="Q265" s="13" t="s">
        <v>8310</v>
      </c>
      <c r="R265" t="s">
        <v>8334</v>
      </c>
      <c r="S265" s="10">
        <v>41786.761354166665</v>
      </c>
      <c r="T265" s="10">
        <v>41821.207638888889</v>
      </c>
    </row>
    <row r="266" spans="1:20" ht="68" customHeight="1" x14ac:dyDescent="0.2">
      <c r="A266">
        <v>3432</v>
      </c>
      <c r="B266" s="3" t="s">
        <v>3431</v>
      </c>
      <c r="C266" s="3" t="s">
        <v>7542</v>
      </c>
      <c r="D266" s="6">
        <v>2000</v>
      </c>
      <c r="E266" s="8">
        <v>2193</v>
      </c>
      <c r="F266" t="s">
        <v>8218</v>
      </c>
      <c r="G266" t="s">
        <v>8223</v>
      </c>
      <c r="H266" t="s">
        <v>8245</v>
      </c>
      <c r="I266" s="10">
        <v>1454709600</v>
      </c>
      <c r="J266" s="10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 s="8">
        <v>52.21</v>
      </c>
      <c r="Q266" s="13" t="s">
        <v>8310</v>
      </c>
      <c r="R266" t="s">
        <v>8334</v>
      </c>
      <c r="S266" s="10">
        <v>42380.581180555557</v>
      </c>
      <c r="T266" s="10">
        <v>42405.916666666672</v>
      </c>
    </row>
    <row r="267" spans="1:20" ht="68" customHeight="1" x14ac:dyDescent="0.2">
      <c r="A267">
        <v>2826</v>
      </c>
      <c r="B267" s="3" t="s">
        <v>2826</v>
      </c>
      <c r="C267" s="3" t="s">
        <v>6936</v>
      </c>
      <c r="D267" s="6">
        <v>2000</v>
      </c>
      <c r="E267" s="8">
        <v>2155</v>
      </c>
      <c r="F267" t="s">
        <v>8218</v>
      </c>
      <c r="G267" t="s">
        <v>8223</v>
      </c>
      <c r="H267" t="s">
        <v>8245</v>
      </c>
      <c r="I267" s="10">
        <v>1436511600</v>
      </c>
      <c r="J267" s="10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 s="8">
        <v>113.42</v>
      </c>
      <c r="Q267" s="13" t="s">
        <v>8310</v>
      </c>
      <c r="R267" t="s">
        <v>8334</v>
      </c>
      <c r="S267" s="10">
        <v>42171.034861111111</v>
      </c>
      <c r="T267" s="10">
        <v>42195.291666666672</v>
      </c>
    </row>
    <row r="268" spans="1:20" ht="68" customHeight="1" x14ac:dyDescent="0.2">
      <c r="A268">
        <v>2792</v>
      </c>
      <c r="B268" s="3" t="s">
        <v>2792</v>
      </c>
      <c r="C268" s="3" t="s">
        <v>6902</v>
      </c>
      <c r="D268" s="6">
        <v>2000</v>
      </c>
      <c r="E268" s="8">
        <v>2152</v>
      </c>
      <c r="F268" t="s">
        <v>8218</v>
      </c>
      <c r="G268" t="s">
        <v>8223</v>
      </c>
      <c r="H268" t="s">
        <v>8245</v>
      </c>
      <c r="I268" s="10">
        <v>1439357559</v>
      </c>
      <c r="J268" s="10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 s="8">
        <v>89.67</v>
      </c>
      <c r="Q268" s="13" t="s">
        <v>8310</v>
      </c>
      <c r="R268" t="s">
        <v>8334</v>
      </c>
      <c r="S268" s="10">
        <v>42183.231006944443</v>
      </c>
      <c r="T268" s="10">
        <v>42228.231006944443</v>
      </c>
    </row>
    <row r="269" spans="1:20" ht="68" customHeight="1" x14ac:dyDescent="0.2">
      <c r="A269">
        <v>3817</v>
      </c>
      <c r="B269" s="3" t="s">
        <v>3814</v>
      </c>
      <c r="C269" s="3" t="s">
        <v>7927</v>
      </c>
      <c r="D269" s="6">
        <v>2000</v>
      </c>
      <c r="E269" s="8">
        <v>2145</v>
      </c>
      <c r="F269" t="s">
        <v>8218</v>
      </c>
      <c r="G269" t="s">
        <v>8223</v>
      </c>
      <c r="H269" t="s">
        <v>8245</v>
      </c>
      <c r="I269" s="10">
        <v>1445659140</v>
      </c>
      <c r="J269" s="10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 s="8">
        <v>107.25</v>
      </c>
      <c r="Q269" s="13" t="s">
        <v>8310</v>
      </c>
      <c r="R269" t="s">
        <v>8334</v>
      </c>
      <c r="S269" s="10">
        <v>42284.69694444444</v>
      </c>
      <c r="T269" s="10">
        <v>42301.165972222225</v>
      </c>
    </row>
    <row r="270" spans="1:20" ht="68" customHeight="1" x14ac:dyDescent="0.2">
      <c r="A270">
        <v>3499</v>
      </c>
      <c r="B270" s="3" t="s">
        <v>3498</v>
      </c>
      <c r="C270" s="3" t="s">
        <v>7609</v>
      </c>
      <c r="D270" s="6">
        <v>2000</v>
      </c>
      <c r="E270" s="8">
        <v>2110</v>
      </c>
      <c r="F270" t="s">
        <v>8218</v>
      </c>
      <c r="G270" t="s">
        <v>8223</v>
      </c>
      <c r="H270" t="s">
        <v>8245</v>
      </c>
      <c r="I270" s="10">
        <v>1435733940</v>
      </c>
      <c r="J270" s="1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 s="8">
        <v>60.29</v>
      </c>
      <c r="Q270" s="13" t="s">
        <v>8310</v>
      </c>
      <c r="R270" t="s">
        <v>8334</v>
      </c>
      <c r="S270" s="10">
        <v>42132.036168981482</v>
      </c>
      <c r="T270" s="10">
        <v>42186.290972222225</v>
      </c>
    </row>
    <row r="271" spans="1:20" ht="68" customHeight="1" x14ac:dyDescent="0.2">
      <c r="A271">
        <v>2972</v>
      </c>
      <c r="B271" s="3" t="s">
        <v>2972</v>
      </c>
      <c r="C271" s="3" t="s">
        <v>7082</v>
      </c>
      <c r="D271" s="6">
        <v>2000</v>
      </c>
      <c r="E271" s="8">
        <v>2107</v>
      </c>
      <c r="F271" t="s">
        <v>8218</v>
      </c>
      <c r="G271" t="s">
        <v>8223</v>
      </c>
      <c r="H271" t="s">
        <v>8245</v>
      </c>
      <c r="I271" s="10">
        <v>1480899600</v>
      </c>
      <c r="J271" s="10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 s="8">
        <v>123.94</v>
      </c>
      <c r="Q271" s="13" t="s">
        <v>8310</v>
      </c>
      <c r="R271" t="s">
        <v>8334</v>
      </c>
      <c r="S271" s="10">
        <v>42694.110185185185</v>
      </c>
      <c r="T271" s="10">
        <v>42709.041666666672</v>
      </c>
    </row>
    <row r="272" spans="1:20" ht="68" customHeight="1" x14ac:dyDescent="0.2">
      <c r="A272">
        <v>3386</v>
      </c>
      <c r="B272" s="3" t="s">
        <v>3385</v>
      </c>
      <c r="C272" s="3" t="s">
        <v>7496</v>
      </c>
      <c r="D272" s="6">
        <v>2000</v>
      </c>
      <c r="E272" s="8">
        <v>2100</v>
      </c>
      <c r="F272" t="s">
        <v>8218</v>
      </c>
      <c r="G272" t="s">
        <v>8223</v>
      </c>
      <c r="H272" t="s">
        <v>8245</v>
      </c>
      <c r="I272" s="10">
        <v>1417620506</v>
      </c>
      <c r="J272" s="10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 s="8">
        <v>51.22</v>
      </c>
      <c r="Q272" s="13" t="s">
        <v>8310</v>
      </c>
      <c r="R272" t="s">
        <v>8334</v>
      </c>
      <c r="S272" s="10">
        <v>41946.644745370373</v>
      </c>
      <c r="T272" s="10">
        <v>41976.644745370373</v>
      </c>
    </row>
    <row r="273" spans="1:20" ht="68" customHeight="1" x14ac:dyDescent="0.2">
      <c r="A273">
        <v>3280</v>
      </c>
      <c r="B273" s="3" t="s">
        <v>3280</v>
      </c>
      <c r="C273" s="3" t="s">
        <v>7390</v>
      </c>
      <c r="D273" s="6">
        <v>2000</v>
      </c>
      <c r="E273" s="8">
        <v>2060</v>
      </c>
      <c r="F273" t="s">
        <v>8218</v>
      </c>
      <c r="G273" t="s">
        <v>8223</v>
      </c>
      <c r="H273" t="s">
        <v>8245</v>
      </c>
      <c r="I273" s="10">
        <v>1433134800</v>
      </c>
      <c r="J273" s="10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 s="8">
        <v>68.67</v>
      </c>
      <c r="Q273" s="13" t="s">
        <v>8310</v>
      </c>
      <c r="R273" t="s">
        <v>8334</v>
      </c>
      <c r="S273" s="10">
        <v>42121.756921296299</v>
      </c>
      <c r="T273" s="10">
        <v>42156.208333333328</v>
      </c>
    </row>
    <row r="274" spans="1:20" ht="68" customHeight="1" x14ac:dyDescent="0.2">
      <c r="A274">
        <v>1301</v>
      </c>
      <c r="B274" s="3" t="s">
        <v>1302</v>
      </c>
      <c r="C274" s="3" t="s">
        <v>5411</v>
      </c>
      <c r="D274" s="6">
        <v>2000</v>
      </c>
      <c r="E274" s="8">
        <v>2055</v>
      </c>
      <c r="F274" t="s">
        <v>8218</v>
      </c>
      <c r="G274" t="s">
        <v>8223</v>
      </c>
      <c r="H274" t="s">
        <v>8245</v>
      </c>
      <c r="I274" s="10">
        <v>1437447600</v>
      </c>
      <c r="J274" s="10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 s="8">
        <v>70.86</v>
      </c>
      <c r="Q274" s="13" t="s">
        <v>8310</v>
      </c>
      <c r="R274" t="s">
        <v>8334</v>
      </c>
      <c r="S274" s="10">
        <v>42195.749745370369</v>
      </c>
      <c r="T274" s="10">
        <v>42206.125</v>
      </c>
    </row>
    <row r="275" spans="1:20" ht="68" customHeight="1" x14ac:dyDescent="0.2">
      <c r="A275">
        <v>2788</v>
      </c>
      <c r="B275" s="3" t="s">
        <v>2788</v>
      </c>
      <c r="C275" s="3" t="s">
        <v>6898</v>
      </c>
      <c r="D275" s="6">
        <v>2000</v>
      </c>
      <c r="E275" s="8">
        <v>2050</v>
      </c>
      <c r="F275" t="s">
        <v>8218</v>
      </c>
      <c r="G275" t="s">
        <v>8223</v>
      </c>
      <c r="H275" t="s">
        <v>8245</v>
      </c>
      <c r="I275" s="10">
        <v>1469811043</v>
      </c>
      <c r="J275" s="10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 s="8">
        <v>102.5</v>
      </c>
      <c r="Q275" s="13" t="s">
        <v>8310</v>
      </c>
      <c r="R275" t="s">
        <v>8334</v>
      </c>
      <c r="S275" s="10">
        <v>42550.701886574068</v>
      </c>
      <c r="T275" s="10">
        <v>42580.701886574068</v>
      </c>
    </row>
    <row r="276" spans="1:20" ht="68" customHeight="1" x14ac:dyDescent="0.2">
      <c r="A276">
        <v>2791</v>
      </c>
      <c r="B276" s="3" t="s">
        <v>2791</v>
      </c>
      <c r="C276" s="3" t="s">
        <v>6901</v>
      </c>
      <c r="D276" s="6">
        <v>2000</v>
      </c>
      <c r="E276" s="8">
        <v>2050</v>
      </c>
      <c r="F276" t="s">
        <v>8218</v>
      </c>
      <c r="G276" t="s">
        <v>8223</v>
      </c>
      <c r="H276" t="s">
        <v>8245</v>
      </c>
      <c r="I276" s="10">
        <v>1473393600</v>
      </c>
      <c r="J276" s="10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 s="8">
        <v>73.209999999999994</v>
      </c>
      <c r="Q276" s="13" t="s">
        <v>8310</v>
      </c>
      <c r="R276" t="s">
        <v>8334</v>
      </c>
      <c r="S276" s="10">
        <v>42591.899988425925</v>
      </c>
      <c r="T276" s="10">
        <v>42622.166666666672</v>
      </c>
    </row>
    <row r="277" spans="1:20" ht="68" customHeight="1" x14ac:dyDescent="0.2">
      <c r="A277">
        <v>3225</v>
      </c>
      <c r="B277" s="3" t="s">
        <v>3225</v>
      </c>
      <c r="C277" s="3" t="s">
        <v>7335</v>
      </c>
      <c r="D277" s="6">
        <v>2000</v>
      </c>
      <c r="E277" s="8">
        <v>2047</v>
      </c>
      <c r="F277" t="s">
        <v>8218</v>
      </c>
      <c r="G277" t="s">
        <v>8223</v>
      </c>
      <c r="H277" t="s">
        <v>8245</v>
      </c>
      <c r="I277" s="10">
        <v>1464987600</v>
      </c>
      <c r="J277" s="10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 s="8">
        <v>52.49</v>
      </c>
      <c r="Q277" s="13" t="s">
        <v>8310</v>
      </c>
      <c r="R277" t="s">
        <v>8334</v>
      </c>
      <c r="S277" s="10">
        <v>42503.559467592597</v>
      </c>
      <c r="T277" s="10">
        <v>42524.875</v>
      </c>
    </row>
    <row r="278" spans="1:20" ht="68" customHeight="1" x14ac:dyDescent="0.2">
      <c r="A278">
        <v>3472</v>
      </c>
      <c r="B278" s="3" t="s">
        <v>3471</v>
      </c>
      <c r="C278" s="3" t="s">
        <v>7582</v>
      </c>
      <c r="D278" s="6">
        <v>2000</v>
      </c>
      <c r="E278" s="8">
        <v>2041</v>
      </c>
      <c r="F278" t="s">
        <v>8218</v>
      </c>
      <c r="G278" t="s">
        <v>8223</v>
      </c>
      <c r="H278" t="s">
        <v>8245</v>
      </c>
      <c r="I278" s="10">
        <v>1415253540</v>
      </c>
      <c r="J278" s="10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 s="8">
        <v>88.74</v>
      </c>
      <c r="Q278" s="13" t="s">
        <v>8310</v>
      </c>
      <c r="R278" t="s">
        <v>8334</v>
      </c>
      <c r="S278" s="10">
        <v>41928.170497685183</v>
      </c>
      <c r="T278" s="10">
        <v>41949.249305555553</v>
      </c>
    </row>
    <row r="279" spans="1:20" ht="68" customHeight="1" x14ac:dyDescent="0.2">
      <c r="A279">
        <v>3713</v>
      </c>
      <c r="B279" s="3" t="s">
        <v>3710</v>
      </c>
      <c r="C279" s="3" t="s">
        <v>7823</v>
      </c>
      <c r="D279" s="6">
        <v>2000</v>
      </c>
      <c r="E279" s="8">
        <v>2030</v>
      </c>
      <c r="F279" t="s">
        <v>8218</v>
      </c>
      <c r="G279" t="s">
        <v>8223</v>
      </c>
      <c r="H279" t="s">
        <v>8245</v>
      </c>
      <c r="I279" s="10">
        <v>1465062166</v>
      </c>
      <c r="J279" s="10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 s="8">
        <v>106.84</v>
      </c>
      <c r="Q279" s="13" t="s">
        <v>8310</v>
      </c>
      <c r="R279" t="s">
        <v>8334</v>
      </c>
      <c r="S279" s="10">
        <v>42505.738032407404</v>
      </c>
      <c r="T279" s="10">
        <v>42525.738032407404</v>
      </c>
    </row>
    <row r="280" spans="1:20" ht="68" customHeight="1" x14ac:dyDescent="0.2">
      <c r="A280">
        <v>3839</v>
      </c>
      <c r="B280" s="3" t="s">
        <v>3836</v>
      </c>
      <c r="C280" s="3" t="s">
        <v>7948</v>
      </c>
      <c r="D280" s="6">
        <v>2000</v>
      </c>
      <c r="E280" s="8">
        <v>2025</v>
      </c>
      <c r="F280" t="s">
        <v>8218</v>
      </c>
      <c r="G280" t="s">
        <v>8223</v>
      </c>
      <c r="H280" t="s">
        <v>8245</v>
      </c>
      <c r="I280" s="10">
        <v>1438226724</v>
      </c>
      <c r="J280" s="1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 s="8">
        <v>63.28</v>
      </c>
      <c r="Q280" s="13" t="s">
        <v>8310</v>
      </c>
      <c r="R280" t="s">
        <v>8334</v>
      </c>
      <c r="S280" s="10">
        <v>42155.142638888887</v>
      </c>
      <c r="T280" s="10">
        <v>42215.142638888887</v>
      </c>
    </row>
    <row r="281" spans="1:20" ht="68" customHeight="1" x14ac:dyDescent="0.2">
      <c r="A281">
        <v>1284</v>
      </c>
      <c r="B281" s="3" t="s">
        <v>1285</v>
      </c>
      <c r="C281" s="3" t="s">
        <v>5394</v>
      </c>
      <c r="D281" s="6">
        <v>2000</v>
      </c>
      <c r="E281" s="8">
        <v>2020</v>
      </c>
      <c r="F281" t="s">
        <v>8218</v>
      </c>
      <c r="G281" t="s">
        <v>8223</v>
      </c>
      <c r="H281" t="s">
        <v>8245</v>
      </c>
      <c r="I281" s="10">
        <v>1483203540</v>
      </c>
      <c r="J281" s="10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 s="8">
        <v>65.16</v>
      </c>
      <c r="Q281" s="13" t="s">
        <v>8310</v>
      </c>
      <c r="R281" t="s">
        <v>8334</v>
      </c>
      <c r="S281" s="10">
        <v>42712.23474537037</v>
      </c>
      <c r="T281" s="10">
        <v>42735.707638888889</v>
      </c>
    </row>
    <row r="282" spans="1:20" ht="68" customHeight="1" x14ac:dyDescent="0.2">
      <c r="A282">
        <v>3727</v>
      </c>
      <c r="B282" s="3" t="s">
        <v>3724</v>
      </c>
      <c r="C282" s="3" t="s">
        <v>7837</v>
      </c>
      <c r="D282" s="6">
        <v>2000</v>
      </c>
      <c r="E282" s="8">
        <v>2015</v>
      </c>
      <c r="F282" t="s">
        <v>8218</v>
      </c>
      <c r="G282" t="s">
        <v>8223</v>
      </c>
      <c r="H282" t="s">
        <v>8245</v>
      </c>
      <c r="I282" s="10">
        <v>1476939300</v>
      </c>
      <c r="J282" s="10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 s="8">
        <v>61.06</v>
      </c>
      <c r="Q282" s="13" t="s">
        <v>8310</v>
      </c>
      <c r="R282" t="s">
        <v>8334</v>
      </c>
      <c r="S282" s="10">
        <v>42632.348310185189</v>
      </c>
      <c r="T282" s="10">
        <v>42663.204861111109</v>
      </c>
    </row>
    <row r="283" spans="1:20" ht="68" customHeight="1" x14ac:dyDescent="0.2">
      <c r="A283">
        <v>3385</v>
      </c>
      <c r="B283" s="3" t="s">
        <v>3384</v>
      </c>
      <c r="C283" s="3" t="s">
        <v>7495</v>
      </c>
      <c r="D283" s="6">
        <v>2000</v>
      </c>
      <c r="E283" s="8">
        <v>2000</v>
      </c>
      <c r="F283" t="s">
        <v>8218</v>
      </c>
      <c r="G283" t="s">
        <v>8223</v>
      </c>
      <c r="H283" t="s">
        <v>8245</v>
      </c>
      <c r="I283" s="10">
        <v>1418244552</v>
      </c>
      <c r="J283" s="10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 s="8">
        <v>133.33000000000001</v>
      </c>
      <c r="Q283" s="13" t="s">
        <v>8310</v>
      </c>
      <c r="R283" t="s">
        <v>8334</v>
      </c>
      <c r="S283" s="10">
        <v>41953.8675</v>
      </c>
      <c r="T283" s="10">
        <v>41983.8675</v>
      </c>
    </row>
    <row r="284" spans="1:20" ht="68" customHeight="1" x14ac:dyDescent="0.2">
      <c r="A284">
        <v>3431</v>
      </c>
      <c r="B284" s="3" t="s">
        <v>3430</v>
      </c>
      <c r="C284" s="3" t="s">
        <v>7541</v>
      </c>
      <c r="D284" s="6">
        <v>2000</v>
      </c>
      <c r="E284" s="8">
        <v>2000</v>
      </c>
      <c r="F284" t="s">
        <v>8218</v>
      </c>
      <c r="G284" t="s">
        <v>8223</v>
      </c>
      <c r="H284" t="s">
        <v>8245</v>
      </c>
      <c r="I284" s="10">
        <v>1408383153</v>
      </c>
      <c r="J284" s="10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 s="8">
        <v>95.24</v>
      </c>
      <c r="Q284" s="13" t="s">
        <v>8310</v>
      </c>
      <c r="R284" t="s">
        <v>8334</v>
      </c>
      <c r="S284" s="10">
        <v>41839.730937500004</v>
      </c>
      <c r="T284" s="10">
        <v>41869.730937500004</v>
      </c>
    </row>
    <row r="285" spans="1:20" ht="68" customHeight="1" x14ac:dyDescent="0.2">
      <c r="A285">
        <v>3627</v>
      </c>
      <c r="B285" s="3" t="s">
        <v>3625</v>
      </c>
      <c r="C285" s="3" t="s">
        <v>7737</v>
      </c>
      <c r="D285" s="6">
        <v>2000</v>
      </c>
      <c r="E285" s="8">
        <v>2000</v>
      </c>
      <c r="F285" t="s">
        <v>8218</v>
      </c>
      <c r="G285" t="s">
        <v>8223</v>
      </c>
      <c r="H285" t="s">
        <v>8245</v>
      </c>
      <c r="I285" s="10">
        <v>1463803140</v>
      </c>
      <c r="J285" s="10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 s="8">
        <v>68.97</v>
      </c>
      <c r="Q285" s="13" t="s">
        <v>8310</v>
      </c>
      <c r="R285" t="s">
        <v>8334</v>
      </c>
      <c r="S285" s="10">
        <v>42460.741747685184</v>
      </c>
      <c r="T285" s="10">
        <v>42511.165972222225</v>
      </c>
    </row>
    <row r="286" spans="1:20" ht="68" customHeight="1" x14ac:dyDescent="0.2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 s="10">
        <v>1376838000</v>
      </c>
      <c r="J286" s="10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 s="8">
        <v>39.67</v>
      </c>
      <c r="Q286" s="13" t="s">
        <v>8310</v>
      </c>
      <c r="R286" t="s">
        <v>8334</v>
      </c>
      <c r="S286" s="10">
        <v>41477.930914351848</v>
      </c>
      <c r="T286" s="10">
        <v>41504.625</v>
      </c>
    </row>
    <row r="287" spans="1:20" ht="68" customHeight="1" x14ac:dyDescent="0.2">
      <c r="A287">
        <v>3328</v>
      </c>
      <c r="B287" s="3" t="s">
        <v>3328</v>
      </c>
      <c r="C287" s="3" t="s">
        <v>7438</v>
      </c>
      <c r="D287" s="6">
        <v>1800</v>
      </c>
      <c r="E287" s="8">
        <v>2635</v>
      </c>
      <c r="F287" t="s">
        <v>8218</v>
      </c>
      <c r="G287" t="s">
        <v>8223</v>
      </c>
      <c r="H287" t="s">
        <v>8245</v>
      </c>
      <c r="I287" s="10">
        <v>1404522000</v>
      </c>
      <c r="J287" s="10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 s="8">
        <v>292.77999999999997</v>
      </c>
      <c r="Q287" s="13" t="s">
        <v>8310</v>
      </c>
      <c r="R287" t="s">
        <v>8334</v>
      </c>
      <c r="S287" s="10">
        <v>41822.57503472222</v>
      </c>
      <c r="T287" s="10">
        <v>41825.041666666664</v>
      </c>
    </row>
    <row r="288" spans="1:20" ht="68" customHeight="1" x14ac:dyDescent="0.2">
      <c r="A288">
        <v>3148</v>
      </c>
      <c r="B288" s="3" t="s">
        <v>3148</v>
      </c>
      <c r="C288" s="3" t="s">
        <v>7258</v>
      </c>
      <c r="D288" s="6">
        <v>1800</v>
      </c>
      <c r="E288" s="8">
        <v>2361</v>
      </c>
      <c r="F288" t="s">
        <v>8218</v>
      </c>
      <c r="G288" t="s">
        <v>8223</v>
      </c>
      <c r="H288" t="s">
        <v>8245</v>
      </c>
      <c r="I288" s="10">
        <v>1412136000</v>
      </c>
      <c r="J288" s="10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 s="8">
        <v>41.42</v>
      </c>
      <c r="Q288" s="13" t="s">
        <v>8310</v>
      </c>
      <c r="R288" t="s">
        <v>8334</v>
      </c>
      <c r="S288" s="10">
        <v>41891.665324074071</v>
      </c>
      <c r="T288" s="10">
        <v>41913.166666666664</v>
      </c>
    </row>
    <row r="289" spans="1:20" ht="68" customHeight="1" x14ac:dyDescent="0.2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 s="10">
        <v>1427553484</v>
      </c>
      <c r="J289" s="10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 s="8">
        <v>59.6</v>
      </c>
      <c r="Q289" s="13" t="s">
        <v>8310</v>
      </c>
      <c r="R289" t="s">
        <v>8334</v>
      </c>
      <c r="S289" s="10">
        <v>42056.65143518518</v>
      </c>
      <c r="T289" s="10">
        <v>42091.609768518523</v>
      </c>
    </row>
    <row r="290" spans="1:20" ht="68" customHeight="1" x14ac:dyDescent="0.2">
      <c r="A290">
        <v>3477</v>
      </c>
      <c r="B290" s="3" t="s">
        <v>3476</v>
      </c>
      <c r="C290" s="3" t="s">
        <v>7587</v>
      </c>
      <c r="D290" s="6">
        <v>1800</v>
      </c>
      <c r="E290" s="8">
        <v>2076</v>
      </c>
      <c r="F290" t="s">
        <v>8218</v>
      </c>
      <c r="G290" t="s">
        <v>8223</v>
      </c>
      <c r="H290" t="s">
        <v>8245</v>
      </c>
      <c r="I290" s="10">
        <v>1431831600</v>
      </c>
      <c r="J290" s="1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 s="8">
        <v>53.23</v>
      </c>
      <c r="Q290" s="13" t="s">
        <v>8310</v>
      </c>
      <c r="R290" t="s">
        <v>8334</v>
      </c>
      <c r="S290" s="10">
        <v>42128.736608796295</v>
      </c>
      <c r="T290" s="10">
        <v>42141.125</v>
      </c>
    </row>
    <row r="291" spans="1:20" ht="68" customHeight="1" x14ac:dyDescent="0.2">
      <c r="A291">
        <v>3275</v>
      </c>
      <c r="B291" s="3" t="s">
        <v>3275</v>
      </c>
      <c r="C291" s="3" t="s">
        <v>7385</v>
      </c>
      <c r="D291" s="6">
        <v>1800</v>
      </c>
      <c r="E291" s="8">
        <v>1805</v>
      </c>
      <c r="F291" t="s">
        <v>8218</v>
      </c>
      <c r="G291" t="s">
        <v>8223</v>
      </c>
      <c r="H291" t="s">
        <v>8245</v>
      </c>
      <c r="I291" s="10">
        <v>1423456200</v>
      </c>
      <c r="J291" s="10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 s="8">
        <v>150.41999999999999</v>
      </c>
      <c r="Q291" s="13" t="s">
        <v>8310</v>
      </c>
      <c r="R291" t="s">
        <v>8334</v>
      </c>
      <c r="S291" s="10">
        <v>42017.88045138889</v>
      </c>
      <c r="T291" s="10">
        <v>42044.1875</v>
      </c>
    </row>
    <row r="292" spans="1:20" ht="68" customHeight="1" x14ac:dyDescent="0.2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 s="10">
        <v>1466707620</v>
      </c>
      <c r="J292" s="10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 s="8">
        <v>65.17</v>
      </c>
      <c r="Q292" s="13" t="s">
        <v>8310</v>
      </c>
      <c r="R292" t="s">
        <v>8334</v>
      </c>
      <c r="S292" s="10">
        <v>42524.782638888893</v>
      </c>
      <c r="T292" s="10">
        <v>42544.782638888893</v>
      </c>
    </row>
    <row r="293" spans="1:20" ht="68" customHeight="1" x14ac:dyDescent="0.2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 s="10">
        <v>1414284180</v>
      </c>
      <c r="J293" s="10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 s="8">
        <v>37.78</v>
      </c>
      <c r="Q293" s="13" t="s">
        <v>8310</v>
      </c>
      <c r="R293" t="s">
        <v>8334</v>
      </c>
      <c r="S293" s="10">
        <v>41894.91375</v>
      </c>
      <c r="T293" s="10">
        <v>41938.029861111114</v>
      </c>
    </row>
    <row r="294" spans="1:20" ht="68" customHeight="1" x14ac:dyDescent="0.2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 s="10">
        <v>1454431080</v>
      </c>
      <c r="J294" s="10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 s="8">
        <v>55.33</v>
      </c>
      <c r="Q294" s="13" t="s">
        <v>8310</v>
      </c>
      <c r="R294" t="s">
        <v>8334</v>
      </c>
      <c r="S294" s="10">
        <v>42372.693055555559</v>
      </c>
      <c r="T294" s="10">
        <v>42402.693055555559</v>
      </c>
    </row>
    <row r="295" spans="1:20" ht="68" customHeight="1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 s="10">
        <v>1472952982</v>
      </c>
      <c r="J295" s="10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8">
        <v>55.97</v>
      </c>
      <c r="Q295" s="13" t="s">
        <v>8310</v>
      </c>
      <c r="R295" t="s">
        <v>8334</v>
      </c>
      <c r="S295" s="10">
        <v>42592.066921296297</v>
      </c>
      <c r="T295" s="10">
        <v>42617.066921296297</v>
      </c>
    </row>
    <row r="296" spans="1:20" ht="68" customHeight="1" x14ac:dyDescent="0.2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 s="10">
        <v>1464904800</v>
      </c>
      <c r="J296" s="10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 s="8">
        <v>34.409999999999997</v>
      </c>
      <c r="Q296" s="13" t="s">
        <v>8310</v>
      </c>
      <c r="R296" t="s">
        <v>8334</v>
      </c>
      <c r="S296" s="10">
        <v>42511.741944444439</v>
      </c>
      <c r="T296" s="10">
        <v>42523.916666666672</v>
      </c>
    </row>
    <row r="297" spans="1:20" ht="68" customHeight="1" x14ac:dyDescent="0.2">
      <c r="A297">
        <v>3306</v>
      </c>
      <c r="B297" s="3" t="s">
        <v>3306</v>
      </c>
      <c r="C297" s="3" t="s">
        <v>7416</v>
      </c>
      <c r="D297" s="6">
        <v>1500</v>
      </c>
      <c r="E297" s="8">
        <v>2630</v>
      </c>
      <c r="F297" t="s">
        <v>8218</v>
      </c>
      <c r="G297" t="s">
        <v>8223</v>
      </c>
      <c r="H297" t="s">
        <v>8245</v>
      </c>
      <c r="I297" s="10">
        <v>1465527600</v>
      </c>
      <c r="J297" s="10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 s="8">
        <v>48.7</v>
      </c>
      <c r="Q297" s="13" t="s">
        <v>8310</v>
      </c>
      <c r="R297" t="s">
        <v>8334</v>
      </c>
      <c r="S297" s="10">
        <v>42493.219236111108</v>
      </c>
      <c r="T297" s="10">
        <v>42531.125</v>
      </c>
    </row>
    <row r="298" spans="1:20" ht="68" customHeight="1" x14ac:dyDescent="0.2">
      <c r="A298">
        <v>3603</v>
      </c>
      <c r="B298" s="3" t="s">
        <v>3602</v>
      </c>
      <c r="C298" s="3" t="s">
        <v>7713</v>
      </c>
      <c r="D298" s="6">
        <v>1500</v>
      </c>
      <c r="E298" s="8">
        <v>2560</v>
      </c>
      <c r="F298" t="s">
        <v>8218</v>
      </c>
      <c r="G298" t="s">
        <v>8223</v>
      </c>
      <c r="H298" t="s">
        <v>8245</v>
      </c>
      <c r="I298" s="10">
        <v>1446759880</v>
      </c>
      <c r="J298" s="10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 s="8">
        <v>44.91</v>
      </c>
      <c r="Q298" s="13" t="s">
        <v>8310</v>
      </c>
      <c r="R298" t="s">
        <v>8334</v>
      </c>
      <c r="S298" s="10">
        <v>42283.864351851851</v>
      </c>
      <c r="T298" s="10">
        <v>42313.906018518523</v>
      </c>
    </row>
    <row r="299" spans="1:20" ht="68" customHeight="1" x14ac:dyDescent="0.2">
      <c r="A299">
        <v>3480</v>
      </c>
      <c r="B299" s="3" t="s">
        <v>3479</v>
      </c>
      <c r="C299" s="3" t="s">
        <v>7590</v>
      </c>
      <c r="D299" s="6">
        <v>1500</v>
      </c>
      <c r="E299" s="8">
        <v>2140</v>
      </c>
      <c r="F299" t="s">
        <v>8218</v>
      </c>
      <c r="G299" t="s">
        <v>8223</v>
      </c>
      <c r="H299" t="s">
        <v>8245</v>
      </c>
      <c r="I299" s="10">
        <v>1436562000</v>
      </c>
      <c r="J299" s="10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 s="8">
        <v>164.62</v>
      </c>
      <c r="Q299" s="13" t="s">
        <v>8310</v>
      </c>
      <c r="R299" t="s">
        <v>8334</v>
      </c>
      <c r="S299" s="10">
        <v>42171.317442129628</v>
      </c>
      <c r="T299" s="10">
        <v>42195.875</v>
      </c>
    </row>
    <row r="300" spans="1:20" ht="68" customHeight="1" x14ac:dyDescent="0.2">
      <c r="A300">
        <v>3814</v>
      </c>
      <c r="B300" s="3" t="s">
        <v>3811</v>
      </c>
      <c r="C300" s="3" t="s">
        <v>7924</v>
      </c>
      <c r="D300" s="6">
        <v>1500</v>
      </c>
      <c r="E300" s="8">
        <v>2102</v>
      </c>
      <c r="F300" t="s">
        <v>8218</v>
      </c>
      <c r="G300" t="s">
        <v>8223</v>
      </c>
      <c r="H300" t="s">
        <v>8245</v>
      </c>
      <c r="I300" s="10">
        <v>1427860740</v>
      </c>
      <c r="J300" s="1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 s="8">
        <v>61.82</v>
      </c>
      <c r="Q300" s="13" t="s">
        <v>8310</v>
      </c>
      <c r="R300" t="s">
        <v>8334</v>
      </c>
      <c r="S300" s="10">
        <v>42058.904074074075</v>
      </c>
      <c r="T300" s="10">
        <v>42095.165972222225</v>
      </c>
    </row>
    <row r="301" spans="1:20" ht="68" customHeight="1" x14ac:dyDescent="0.2">
      <c r="A301">
        <v>3159</v>
      </c>
      <c r="B301" s="3" t="s">
        <v>3159</v>
      </c>
      <c r="C301" s="3" t="s">
        <v>7269</v>
      </c>
      <c r="D301" s="6">
        <v>1500</v>
      </c>
      <c r="E301" s="8">
        <v>2002.22</v>
      </c>
      <c r="F301" t="s">
        <v>8218</v>
      </c>
      <c r="G301" t="s">
        <v>8223</v>
      </c>
      <c r="H301" t="s">
        <v>8245</v>
      </c>
      <c r="I301" s="10">
        <v>1326927600</v>
      </c>
      <c r="J301" s="10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 s="8">
        <v>38.5</v>
      </c>
      <c r="Q301" s="13" t="s">
        <v>8310</v>
      </c>
      <c r="R301" t="s">
        <v>8334</v>
      </c>
      <c r="S301" s="10">
        <v>40884.066678240742</v>
      </c>
      <c r="T301" s="10">
        <v>40926.958333333336</v>
      </c>
    </row>
    <row r="302" spans="1:20" ht="68" customHeight="1" x14ac:dyDescent="0.2">
      <c r="A302">
        <v>1289</v>
      </c>
      <c r="B302" s="3" t="s">
        <v>1290</v>
      </c>
      <c r="C302" s="3" t="s">
        <v>5399</v>
      </c>
      <c r="D302" s="6">
        <v>1500</v>
      </c>
      <c r="E302" s="8">
        <v>1876</v>
      </c>
      <c r="F302" t="s">
        <v>8218</v>
      </c>
      <c r="G302" t="s">
        <v>8223</v>
      </c>
      <c r="H302" t="s">
        <v>8245</v>
      </c>
      <c r="I302" s="10">
        <v>1483499645</v>
      </c>
      <c r="J302" s="10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 s="8">
        <v>36.08</v>
      </c>
      <c r="Q302" s="13" t="s">
        <v>8310</v>
      </c>
      <c r="R302" t="s">
        <v>8334</v>
      </c>
      <c r="S302" s="10">
        <v>42709.134780092587</v>
      </c>
      <c r="T302" s="10">
        <v>42739.134780092587</v>
      </c>
    </row>
    <row r="303" spans="1:20" ht="68" customHeight="1" x14ac:dyDescent="0.2">
      <c r="A303">
        <v>3810</v>
      </c>
      <c r="B303" s="3" t="s">
        <v>3807</v>
      </c>
      <c r="C303" s="3" t="s">
        <v>7920</v>
      </c>
      <c r="D303" s="6">
        <v>1500</v>
      </c>
      <c r="E303" s="8">
        <v>1826</v>
      </c>
      <c r="F303" t="s">
        <v>8218</v>
      </c>
      <c r="G303" t="s">
        <v>8223</v>
      </c>
      <c r="H303" t="s">
        <v>8245</v>
      </c>
      <c r="I303" s="10">
        <v>1426965758</v>
      </c>
      <c r="J303" s="10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 s="8">
        <v>70.23</v>
      </c>
      <c r="Q303" s="13" t="s">
        <v>8310</v>
      </c>
      <c r="R303" t="s">
        <v>8334</v>
      </c>
      <c r="S303" s="10">
        <v>42054.849050925928</v>
      </c>
      <c r="T303" s="10">
        <v>42084.807384259257</v>
      </c>
    </row>
    <row r="304" spans="1:20" ht="68" customHeight="1" x14ac:dyDescent="0.2">
      <c r="A304">
        <v>3706</v>
      </c>
      <c r="B304" s="3" t="s">
        <v>3703</v>
      </c>
      <c r="C304" s="3" t="s">
        <v>7816</v>
      </c>
      <c r="D304" s="6">
        <v>1500</v>
      </c>
      <c r="E304" s="8">
        <v>1820</v>
      </c>
      <c r="F304" t="s">
        <v>8218</v>
      </c>
      <c r="G304" t="s">
        <v>8223</v>
      </c>
      <c r="H304" t="s">
        <v>8245</v>
      </c>
      <c r="I304" s="10">
        <v>1410558949</v>
      </c>
      <c r="J304" s="10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 s="8">
        <v>140</v>
      </c>
      <c r="Q304" s="13" t="s">
        <v>8310</v>
      </c>
      <c r="R304" t="s">
        <v>8334</v>
      </c>
      <c r="S304" s="10">
        <v>41879.913761574076</v>
      </c>
      <c r="T304" s="10">
        <v>41894.913761574076</v>
      </c>
    </row>
    <row r="305" spans="1:20" ht="68" customHeight="1" x14ac:dyDescent="0.2">
      <c r="A305">
        <v>3690</v>
      </c>
      <c r="B305" s="3" t="s">
        <v>3687</v>
      </c>
      <c r="C305" s="3" t="s">
        <v>7800</v>
      </c>
      <c r="D305" s="6">
        <v>1500</v>
      </c>
      <c r="E305" s="8">
        <v>1800</v>
      </c>
      <c r="F305" t="s">
        <v>8218</v>
      </c>
      <c r="G305" t="s">
        <v>8223</v>
      </c>
      <c r="H305" t="s">
        <v>8245</v>
      </c>
      <c r="I305" s="10">
        <v>1417101683</v>
      </c>
      <c r="J305" s="10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 s="8">
        <v>58.06</v>
      </c>
      <c r="Q305" s="13" t="s">
        <v>8310</v>
      </c>
      <c r="R305" t="s">
        <v>8334</v>
      </c>
      <c r="S305" s="10">
        <v>41940.598182870373</v>
      </c>
      <c r="T305" s="10">
        <v>41970.639849537038</v>
      </c>
    </row>
    <row r="306" spans="1:20" ht="68" customHeight="1" x14ac:dyDescent="0.2">
      <c r="A306">
        <v>3816</v>
      </c>
      <c r="B306" s="3" t="s">
        <v>3813</v>
      </c>
      <c r="C306" s="3" t="s">
        <v>7926</v>
      </c>
      <c r="D306" s="6">
        <v>1500</v>
      </c>
      <c r="E306" s="8">
        <v>1788.57</v>
      </c>
      <c r="F306" t="s">
        <v>8218</v>
      </c>
      <c r="G306" t="s">
        <v>8223</v>
      </c>
      <c r="H306" t="s">
        <v>8245</v>
      </c>
      <c r="I306" s="10">
        <v>1405614823</v>
      </c>
      <c r="J306" s="10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 s="8">
        <v>48.34</v>
      </c>
      <c r="Q306" s="13" t="s">
        <v>8310</v>
      </c>
      <c r="R306" t="s">
        <v>8334</v>
      </c>
      <c r="S306" s="10">
        <v>41807.690081018518</v>
      </c>
      <c r="T306" s="10">
        <v>41837.690081018518</v>
      </c>
    </row>
    <row r="307" spans="1:20" ht="68" customHeight="1" x14ac:dyDescent="0.2">
      <c r="A307">
        <v>3370</v>
      </c>
      <c r="B307" s="3" t="s">
        <v>3369</v>
      </c>
      <c r="C307" s="3" t="s">
        <v>7480</v>
      </c>
      <c r="D307" s="6">
        <v>1500</v>
      </c>
      <c r="E307" s="8">
        <v>1766</v>
      </c>
      <c r="F307" t="s">
        <v>8218</v>
      </c>
      <c r="G307" t="s">
        <v>8223</v>
      </c>
      <c r="H307" t="s">
        <v>8245</v>
      </c>
      <c r="I307" s="10">
        <v>1481961600</v>
      </c>
      <c r="J307" s="10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 s="8">
        <v>67.92</v>
      </c>
      <c r="Q307" s="13" t="s">
        <v>8310</v>
      </c>
      <c r="R307" t="s">
        <v>8334</v>
      </c>
      <c r="S307" s="10">
        <v>42690.334317129629</v>
      </c>
      <c r="T307" s="10">
        <v>42721.333333333328</v>
      </c>
    </row>
    <row r="308" spans="1:20" ht="68" customHeight="1" x14ac:dyDescent="0.2">
      <c r="A308">
        <v>3251</v>
      </c>
      <c r="B308" s="3" t="s">
        <v>3251</v>
      </c>
      <c r="C308" s="3" t="s">
        <v>7361</v>
      </c>
      <c r="D308" s="6">
        <v>1500</v>
      </c>
      <c r="E308" s="8">
        <v>1661</v>
      </c>
      <c r="F308" t="s">
        <v>8218</v>
      </c>
      <c r="G308" t="s">
        <v>8223</v>
      </c>
      <c r="H308" t="s">
        <v>8245</v>
      </c>
      <c r="I308" s="10">
        <v>1434907966</v>
      </c>
      <c r="J308" s="10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 s="8">
        <v>83.05</v>
      </c>
      <c r="Q308" s="13" t="s">
        <v>8310</v>
      </c>
      <c r="R308" t="s">
        <v>8334</v>
      </c>
      <c r="S308" s="10">
        <v>42146.731087962966</v>
      </c>
      <c r="T308" s="10">
        <v>42176.731087962966</v>
      </c>
    </row>
    <row r="309" spans="1:20" ht="68" customHeight="1" x14ac:dyDescent="0.2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 s="10">
        <v>1412259660</v>
      </c>
      <c r="J309" s="10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 s="8">
        <v>50.02</v>
      </c>
      <c r="Q309" s="13" t="s">
        <v>8310</v>
      </c>
      <c r="R309" t="s">
        <v>8334</v>
      </c>
      <c r="S309" s="10">
        <v>41893.783553240741</v>
      </c>
      <c r="T309" s="10">
        <v>41914.597916666666</v>
      </c>
    </row>
    <row r="310" spans="1:20" ht="68" customHeight="1" x14ac:dyDescent="0.2">
      <c r="A310">
        <v>3346</v>
      </c>
      <c r="B310" s="3" t="s">
        <v>3346</v>
      </c>
      <c r="C310" s="3" t="s">
        <v>7456</v>
      </c>
      <c r="D310" s="6">
        <v>1500</v>
      </c>
      <c r="E310" s="8">
        <v>1650</v>
      </c>
      <c r="F310" t="s">
        <v>8218</v>
      </c>
      <c r="G310" t="s">
        <v>8223</v>
      </c>
      <c r="H310" t="s">
        <v>8245</v>
      </c>
      <c r="I310" s="10">
        <v>1424910910</v>
      </c>
      <c r="J310" s="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 s="8">
        <v>91.67</v>
      </c>
      <c r="Q310" s="13" t="s">
        <v>8310</v>
      </c>
      <c r="R310" t="s">
        <v>8334</v>
      </c>
      <c r="S310" s="10">
        <v>42054.024421296301</v>
      </c>
      <c r="T310" s="10">
        <v>42061.024421296301</v>
      </c>
    </row>
    <row r="311" spans="1:20" ht="68" customHeight="1" x14ac:dyDescent="0.2">
      <c r="A311">
        <v>2965</v>
      </c>
      <c r="B311" s="3" t="s">
        <v>2965</v>
      </c>
      <c r="C311" s="3" t="s">
        <v>7075</v>
      </c>
      <c r="D311" s="6">
        <v>1500</v>
      </c>
      <c r="E311" s="8">
        <v>1635</v>
      </c>
      <c r="F311" t="s">
        <v>8218</v>
      </c>
      <c r="G311" t="s">
        <v>8223</v>
      </c>
      <c r="H311" t="s">
        <v>8245</v>
      </c>
      <c r="I311" s="10">
        <v>1436290233</v>
      </c>
      <c r="J311" s="10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 s="8">
        <v>41.92</v>
      </c>
      <c r="Q311" s="13" t="s">
        <v>8310</v>
      </c>
      <c r="R311" t="s">
        <v>8334</v>
      </c>
      <c r="S311" s="10">
        <v>42162.729548611111</v>
      </c>
      <c r="T311" s="10">
        <v>42192.729548611111</v>
      </c>
    </row>
    <row r="312" spans="1:20" ht="68" customHeight="1" x14ac:dyDescent="0.2">
      <c r="A312">
        <v>3393</v>
      </c>
      <c r="B312" s="3" t="s">
        <v>3392</v>
      </c>
      <c r="C312" s="3" t="s">
        <v>7503</v>
      </c>
      <c r="D312" s="6">
        <v>1500</v>
      </c>
      <c r="E312" s="8">
        <v>1587</v>
      </c>
      <c r="F312" t="s">
        <v>8218</v>
      </c>
      <c r="G312" t="s">
        <v>8223</v>
      </c>
      <c r="H312" t="s">
        <v>8245</v>
      </c>
      <c r="I312" s="10">
        <v>1415234760</v>
      </c>
      <c r="J312" s="10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 s="8">
        <v>36.07</v>
      </c>
      <c r="Q312" s="13" t="s">
        <v>8310</v>
      </c>
      <c r="R312" t="s">
        <v>8334</v>
      </c>
      <c r="S312" s="10">
        <v>41923.921643518523</v>
      </c>
      <c r="T312" s="10">
        <v>41949.031944444447</v>
      </c>
    </row>
    <row r="313" spans="1:20" ht="68" customHeight="1" x14ac:dyDescent="0.2">
      <c r="A313">
        <v>3396</v>
      </c>
      <c r="B313" s="3" t="s">
        <v>3395</v>
      </c>
      <c r="C313" s="3" t="s">
        <v>7506</v>
      </c>
      <c r="D313" s="6">
        <v>1500</v>
      </c>
      <c r="E313" s="8">
        <v>1565</v>
      </c>
      <c r="F313" t="s">
        <v>8218</v>
      </c>
      <c r="G313" t="s">
        <v>8223</v>
      </c>
      <c r="H313" t="s">
        <v>8245</v>
      </c>
      <c r="I313" s="10">
        <v>1401595140</v>
      </c>
      <c r="J313" s="10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 s="8">
        <v>55.89</v>
      </c>
      <c r="Q313" s="13" t="s">
        <v>8310</v>
      </c>
      <c r="R313" t="s">
        <v>8334</v>
      </c>
      <c r="S313" s="10">
        <v>41764.44663194444</v>
      </c>
      <c r="T313" s="10">
        <v>41791.165972222225</v>
      </c>
    </row>
    <row r="314" spans="1:20" ht="68" customHeight="1" x14ac:dyDescent="0.2">
      <c r="A314">
        <v>3390</v>
      </c>
      <c r="B314" s="3" t="s">
        <v>3389</v>
      </c>
      <c r="C314" s="3" t="s">
        <v>7500</v>
      </c>
      <c r="D314" s="6">
        <v>1500</v>
      </c>
      <c r="E314" s="8">
        <v>1536</v>
      </c>
      <c r="F314" t="s">
        <v>8218</v>
      </c>
      <c r="G314" t="s">
        <v>8223</v>
      </c>
      <c r="H314" t="s">
        <v>8245</v>
      </c>
      <c r="I314" s="10">
        <v>1405017345</v>
      </c>
      <c r="J314" s="10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 s="8">
        <v>69.819999999999993</v>
      </c>
      <c r="Q314" s="13" t="s">
        <v>8310</v>
      </c>
      <c r="R314" t="s">
        <v>8334</v>
      </c>
      <c r="S314" s="10">
        <v>41815.774826388886</v>
      </c>
      <c r="T314" s="10">
        <v>41830.774826388886</v>
      </c>
    </row>
    <row r="315" spans="1:20" ht="68" customHeight="1" x14ac:dyDescent="0.2">
      <c r="A315">
        <v>3551</v>
      </c>
      <c r="B315" s="3" t="s">
        <v>3550</v>
      </c>
      <c r="C315" s="3" t="s">
        <v>7661</v>
      </c>
      <c r="D315" s="6">
        <v>1500</v>
      </c>
      <c r="E315" s="8">
        <v>1527.5</v>
      </c>
      <c r="F315" t="s">
        <v>8218</v>
      </c>
      <c r="G315" t="s">
        <v>8223</v>
      </c>
      <c r="H315" t="s">
        <v>8245</v>
      </c>
      <c r="I315" s="10">
        <v>1400796420</v>
      </c>
      <c r="J315" s="10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 s="8">
        <v>61.1</v>
      </c>
      <c r="Q315" s="13" t="s">
        <v>8310</v>
      </c>
      <c r="R315" t="s">
        <v>8334</v>
      </c>
      <c r="S315" s="10">
        <v>41753.515856481477</v>
      </c>
      <c r="T315" s="10">
        <v>41781.921527777777</v>
      </c>
    </row>
    <row r="316" spans="1:20" ht="68" customHeight="1" x14ac:dyDescent="0.2">
      <c r="A316">
        <v>3658</v>
      </c>
      <c r="B316" s="3" t="s">
        <v>3655</v>
      </c>
      <c r="C316" s="3" t="s">
        <v>7768</v>
      </c>
      <c r="D316" s="6">
        <v>1500</v>
      </c>
      <c r="E316" s="8">
        <v>1510</v>
      </c>
      <c r="F316" t="s">
        <v>8218</v>
      </c>
      <c r="G316" t="s">
        <v>8223</v>
      </c>
      <c r="H316" t="s">
        <v>8245</v>
      </c>
      <c r="I316" s="10">
        <v>1404273540</v>
      </c>
      <c r="J316" s="10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 s="8">
        <v>75.5</v>
      </c>
      <c r="Q316" s="13" t="s">
        <v>8310</v>
      </c>
      <c r="R316" t="s">
        <v>8334</v>
      </c>
      <c r="S316" s="10">
        <v>41775.858564814815</v>
      </c>
      <c r="T316" s="10">
        <v>41822.165972222225</v>
      </c>
    </row>
    <row r="317" spans="1:20" ht="68" customHeight="1" x14ac:dyDescent="0.2">
      <c r="A317">
        <v>3493</v>
      </c>
      <c r="B317" s="3" t="s">
        <v>3492</v>
      </c>
      <c r="C317" s="3" t="s">
        <v>7603</v>
      </c>
      <c r="D317" s="6">
        <v>1500</v>
      </c>
      <c r="E317" s="8">
        <v>1500</v>
      </c>
      <c r="F317" t="s">
        <v>8218</v>
      </c>
      <c r="G317" t="s">
        <v>8223</v>
      </c>
      <c r="H317" t="s">
        <v>8245</v>
      </c>
      <c r="I317" s="10">
        <v>1408252260</v>
      </c>
      <c r="J317" s="10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 s="8">
        <v>51.72</v>
      </c>
      <c r="Q317" s="13" t="s">
        <v>8310</v>
      </c>
      <c r="R317" t="s">
        <v>8334</v>
      </c>
      <c r="S317" s="10">
        <v>41848.866157407407</v>
      </c>
      <c r="T317" s="10">
        <v>41868.21597222222</v>
      </c>
    </row>
    <row r="318" spans="1:20" ht="68" customHeight="1" x14ac:dyDescent="0.2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 s="10">
        <v>1428068988</v>
      </c>
      <c r="J318" s="10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 s="8">
        <v>67.959999999999994</v>
      </c>
      <c r="Q318" s="13" t="s">
        <v>8310</v>
      </c>
      <c r="R318" t="s">
        <v>8334</v>
      </c>
      <c r="S318" s="10">
        <v>42072.576249999998</v>
      </c>
      <c r="T318" s="10">
        <v>42097.576249999998</v>
      </c>
    </row>
    <row r="319" spans="1:20" ht="68" customHeight="1" x14ac:dyDescent="0.2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 s="10">
        <v>1423724400</v>
      </c>
      <c r="J319" s="10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 s="8">
        <v>47</v>
      </c>
      <c r="Q319" s="13" t="s">
        <v>8310</v>
      </c>
      <c r="R319" t="s">
        <v>8334</v>
      </c>
      <c r="S319" s="10">
        <v>42018.94159722222</v>
      </c>
      <c r="T319" s="10">
        <v>42047.291666666672</v>
      </c>
    </row>
    <row r="320" spans="1:20" ht="68" customHeight="1" x14ac:dyDescent="0.2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 s="10">
        <v>1354845600</v>
      </c>
      <c r="J320" s="1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 s="8">
        <v>52</v>
      </c>
      <c r="Q320" s="13" t="s">
        <v>8310</v>
      </c>
      <c r="R320" t="s">
        <v>8334</v>
      </c>
      <c r="S320" s="10">
        <v>41226.017361111109</v>
      </c>
      <c r="T320" s="10">
        <v>41250.083333333336</v>
      </c>
    </row>
    <row r="321" spans="1:20" ht="68" customHeight="1" x14ac:dyDescent="0.2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 s="10">
        <v>1403964574</v>
      </c>
      <c r="J321" s="10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 s="8">
        <v>62.5</v>
      </c>
      <c r="Q321" s="13" t="s">
        <v>8310</v>
      </c>
      <c r="R321" t="s">
        <v>8334</v>
      </c>
      <c r="S321" s="10">
        <v>41788.58997685185</v>
      </c>
      <c r="T321" s="10">
        <v>41818.58997685185</v>
      </c>
    </row>
    <row r="322" spans="1:20" ht="68" customHeight="1" x14ac:dyDescent="0.2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 s="10">
        <v>1453179540</v>
      </c>
      <c r="J322" s="10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 s="8">
        <v>89.79</v>
      </c>
      <c r="Q322" s="13" t="s">
        <v>8310</v>
      </c>
      <c r="R322" t="s">
        <v>8334</v>
      </c>
      <c r="S322" s="10">
        <v>42374.911226851851</v>
      </c>
      <c r="T322" s="10">
        <v>42388.207638888889</v>
      </c>
    </row>
    <row r="323" spans="1:20" ht="68" customHeight="1" x14ac:dyDescent="0.2">
      <c r="A323">
        <v>3832</v>
      </c>
      <c r="B323" s="3" t="s">
        <v>3829</v>
      </c>
      <c r="C323" s="3" t="s">
        <v>7941</v>
      </c>
      <c r="D323" s="6">
        <v>1200</v>
      </c>
      <c r="E323" s="8">
        <v>1256</v>
      </c>
      <c r="F323" t="s">
        <v>8218</v>
      </c>
      <c r="G323" t="s">
        <v>8223</v>
      </c>
      <c r="H323" t="s">
        <v>8245</v>
      </c>
      <c r="I323" s="10">
        <v>1455936335</v>
      </c>
      <c r="J323" s="10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 s="8">
        <v>139.56</v>
      </c>
      <c r="Q323" s="13" t="s">
        <v>8310</v>
      </c>
      <c r="R323" t="s">
        <v>8334</v>
      </c>
      <c r="S323" s="10">
        <v>42375.114988425921</v>
      </c>
      <c r="T323" s="10">
        <v>42420.114988425921</v>
      </c>
    </row>
    <row r="324" spans="1:20" ht="68" customHeight="1" x14ac:dyDescent="0.2">
      <c r="A324">
        <v>3666</v>
      </c>
      <c r="B324" s="3" t="s">
        <v>3663</v>
      </c>
      <c r="C324" s="3" t="s">
        <v>7776</v>
      </c>
      <c r="D324" s="6">
        <v>1200</v>
      </c>
      <c r="E324" s="8">
        <v>1200</v>
      </c>
      <c r="F324" t="s">
        <v>8218</v>
      </c>
      <c r="G324" t="s">
        <v>8223</v>
      </c>
      <c r="H324" t="s">
        <v>8245</v>
      </c>
      <c r="I324" s="10">
        <v>1406185200</v>
      </c>
      <c r="J324" s="10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 s="8">
        <v>31.58</v>
      </c>
      <c r="Q324" s="13" t="s">
        <v>8310</v>
      </c>
      <c r="R324" t="s">
        <v>8334</v>
      </c>
      <c r="S324" s="10">
        <v>41822.90488425926</v>
      </c>
      <c r="T324" s="10">
        <v>41844.291666666664</v>
      </c>
    </row>
    <row r="325" spans="1:20" ht="68" customHeight="1" x14ac:dyDescent="0.2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 s="10">
        <v>1434921600</v>
      </c>
      <c r="J325" s="10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 s="8">
        <v>44.33</v>
      </c>
      <c r="Q325" s="13" t="s">
        <v>8310</v>
      </c>
      <c r="R325" t="s">
        <v>8334</v>
      </c>
      <c r="S325" s="10">
        <v>42155.920219907406</v>
      </c>
      <c r="T325" s="10">
        <v>42176.888888888891</v>
      </c>
    </row>
    <row r="326" spans="1:20" ht="68" customHeight="1" x14ac:dyDescent="0.2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 s="10">
        <v>1427860740</v>
      </c>
      <c r="J326" s="10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 s="8">
        <v>59.21</v>
      </c>
      <c r="Q326" s="13" t="s">
        <v>8310</v>
      </c>
      <c r="R326" t="s">
        <v>8334</v>
      </c>
      <c r="S326" s="10">
        <v>42073.660694444443</v>
      </c>
      <c r="T326" s="10">
        <v>42095.165972222225</v>
      </c>
    </row>
    <row r="327" spans="1:20" ht="68" customHeight="1" x14ac:dyDescent="0.2">
      <c r="A327">
        <v>3703</v>
      </c>
      <c r="B327" s="3" t="s">
        <v>3700</v>
      </c>
      <c r="C327" s="3" t="s">
        <v>7813</v>
      </c>
      <c r="D327" s="6">
        <v>1050</v>
      </c>
      <c r="E327" s="8">
        <v>1296</v>
      </c>
      <c r="F327" t="s">
        <v>8218</v>
      </c>
      <c r="G327" t="s">
        <v>8223</v>
      </c>
      <c r="H327" t="s">
        <v>8245</v>
      </c>
      <c r="I327" s="10">
        <v>1471071540</v>
      </c>
      <c r="J327" s="10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 s="8">
        <v>43.2</v>
      </c>
      <c r="Q327" s="13" t="s">
        <v>8310</v>
      </c>
      <c r="R327" t="s">
        <v>8334</v>
      </c>
      <c r="S327" s="10">
        <v>42556.504490740743</v>
      </c>
      <c r="T327" s="10">
        <v>42595.290972222225</v>
      </c>
    </row>
    <row r="328" spans="1:20" ht="68" customHeight="1" x14ac:dyDescent="0.2">
      <c r="A328">
        <v>3317</v>
      </c>
      <c r="B328" s="3" t="s">
        <v>3317</v>
      </c>
      <c r="C328" s="3" t="s">
        <v>7427</v>
      </c>
      <c r="D328" s="6">
        <v>1050</v>
      </c>
      <c r="E328" s="8">
        <v>1115</v>
      </c>
      <c r="F328" t="s">
        <v>8218</v>
      </c>
      <c r="G328" t="s">
        <v>8223</v>
      </c>
      <c r="H328" t="s">
        <v>8245</v>
      </c>
      <c r="I328" s="10">
        <v>1465347424</v>
      </c>
      <c r="J328" s="10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 s="8">
        <v>61.94</v>
      </c>
      <c r="Q328" s="13" t="s">
        <v>8310</v>
      </c>
      <c r="R328" t="s">
        <v>8334</v>
      </c>
      <c r="S328" s="10">
        <v>42499.039629629624</v>
      </c>
      <c r="T328" s="10">
        <v>42529.039629629624</v>
      </c>
    </row>
    <row r="329" spans="1:20" ht="68" customHeight="1" x14ac:dyDescent="0.2">
      <c r="A329">
        <v>3582</v>
      </c>
      <c r="B329" s="3" t="s">
        <v>3581</v>
      </c>
      <c r="C329" s="3" t="s">
        <v>7692</v>
      </c>
      <c r="D329" s="6">
        <v>1000</v>
      </c>
      <c r="E329" s="8">
        <v>2870</v>
      </c>
      <c r="F329" t="s">
        <v>8218</v>
      </c>
      <c r="G329" t="s">
        <v>8223</v>
      </c>
      <c r="H329" t="s">
        <v>8245</v>
      </c>
      <c r="I329" s="10">
        <v>1459822682</v>
      </c>
      <c r="J329" s="10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 s="8">
        <v>58.57</v>
      </c>
      <c r="Q329" s="13" t="s">
        <v>8310</v>
      </c>
      <c r="R329" t="s">
        <v>8334</v>
      </c>
      <c r="S329" s="10">
        <v>42451.095856481479</v>
      </c>
      <c r="T329" s="10">
        <v>42465.095856481479</v>
      </c>
    </row>
    <row r="330" spans="1:20" ht="68" customHeight="1" x14ac:dyDescent="0.2">
      <c r="A330">
        <v>3707</v>
      </c>
      <c r="B330" s="3" t="s">
        <v>3704</v>
      </c>
      <c r="C330" s="3" t="s">
        <v>7817</v>
      </c>
      <c r="D330" s="6">
        <v>1000</v>
      </c>
      <c r="E330" s="8">
        <v>1860</v>
      </c>
      <c r="F330" t="s">
        <v>8218</v>
      </c>
      <c r="G330" t="s">
        <v>8223</v>
      </c>
      <c r="H330" t="s">
        <v>8245</v>
      </c>
      <c r="I330" s="10">
        <v>1469165160</v>
      </c>
      <c r="J330" s="1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 s="8">
        <v>80.87</v>
      </c>
      <c r="Q330" s="13" t="s">
        <v>8310</v>
      </c>
      <c r="R330" t="s">
        <v>8334</v>
      </c>
      <c r="S330" s="10">
        <v>42552.048356481479</v>
      </c>
      <c r="T330" s="10">
        <v>42573.226388888885</v>
      </c>
    </row>
    <row r="331" spans="1:20" ht="68" customHeight="1" x14ac:dyDescent="0.2">
      <c r="A331">
        <v>3443</v>
      </c>
      <c r="B331" s="3" t="s">
        <v>3442</v>
      </c>
      <c r="C331" s="3" t="s">
        <v>7553</v>
      </c>
      <c r="D331" s="6">
        <v>1000</v>
      </c>
      <c r="E331" s="8">
        <v>1855</v>
      </c>
      <c r="F331" t="s">
        <v>8218</v>
      </c>
      <c r="G331" t="s">
        <v>8223</v>
      </c>
      <c r="H331" t="s">
        <v>8245</v>
      </c>
      <c r="I331" s="10">
        <v>1410266146</v>
      </c>
      <c r="J331" s="10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 s="8">
        <v>41.22</v>
      </c>
      <c r="Q331" s="13" t="s">
        <v>8310</v>
      </c>
      <c r="R331" t="s">
        <v>8334</v>
      </c>
      <c r="S331" s="10">
        <v>41861.524837962963</v>
      </c>
      <c r="T331" s="10">
        <v>41891.524837962963</v>
      </c>
    </row>
    <row r="332" spans="1:20" ht="68" customHeight="1" x14ac:dyDescent="0.2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 s="10">
        <v>1460846347</v>
      </c>
      <c r="J332" s="10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 s="8">
        <v>57.5</v>
      </c>
      <c r="Q332" s="13" t="s">
        <v>8310</v>
      </c>
      <c r="R332" t="s">
        <v>8334</v>
      </c>
      <c r="S332" s="10">
        <v>42446.943831018521</v>
      </c>
      <c r="T332" s="10">
        <v>42476.943831018521</v>
      </c>
    </row>
    <row r="333" spans="1:20" ht="68" customHeight="1" x14ac:dyDescent="0.2">
      <c r="A333">
        <v>3349</v>
      </c>
      <c r="B333" s="3" t="s">
        <v>3348</v>
      </c>
      <c r="C333" s="3" t="s">
        <v>7459</v>
      </c>
      <c r="D333" s="6">
        <v>1000</v>
      </c>
      <c r="E333" s="8">
        <v>1534</v>
      </c>
      <c r="F333" t="s">
        <v>8218</v>
      </c>
      <c r="G333" t="s">
        <v>8223</v>
      </c>
      <c r="H333" t="s">
        <v>8245</v>
      </c>
      <c r="I333" s="10">
        <v>1465837200</v>
      </c>
      <c r="J333" s="10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 s="8">
        <v>109.57</v>
      </c>
      <c r="Q333" s="13" t="s">
        <v>8310</v>
      </c>
      <c r="R333" t="s">
        <v>8334</v>
      </c>
      <c r="S333" s="10">
        <v>42513.110787037032</v>
      </c>
      <c r="T333" s="10">
        <v>42534.708333333328</v>
      </c>
    </row>
    <row r="334" spans="1:20" ht="68" customHeight="1" x14ac:dyDescent="0.2">
      <c r="A334">
        <v>3452</v>
      </c>
      <c r="B334" s="3" t="s">
        <v>3451</v>
      </c>
      <c r="C334" s="3" t="s">
        <v>7562</v>
      </c>
      <c r="D334" s="6">
        <v>1000</v>
      </c>
      <c r="E334" s="8">
        <v>1532</v>
      </c>
      <c r="F334" t="s">
        <v>8218</v>
      </c>
      <c r="G334" t="s">
        <v>8223</v>
      </c>
      <c r="H334" t="s">
        <v>8245</v>
      </c>
      <c r="I334" s="10">
        <v>1406087940</v>
      </c>
      <c r="J334" s="10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 s="8">
        <v>41.41</v>
      </c>
      <c r="Q334" s="13" t="s">
        <v>8310</v>
      </c>
      <c r="R334" t="s">
        <v>8334</v>
      </c>
      <c r="S334" s="10">
        <v>41820.639189814814</v>
      </c>
      <c r="T334" s="10">
        <v>41843.165972222225</v>
      </c>
    </row>
    <row r="335" spans="1:20" ht="68" customHeight="1" x14ac:dyDescent="0.2">
      <c r="A335">
        <v>3232</v>
      </c>
      <c r="B335" s="3" t="s">
        <v>3232</v>
      </c>
      <c r="C335" s="3" t="s">
        <v>7342</v>
      </c>
      <c r="D335" s="6">
        <v>1000</v>
      </c>
      <c r="E335" s="8">
        <v>1312</v>
      </c>
      <c r="F335" t="s">
        <v>8218</v>
      </c>
      <c r="G335" t="s">
        <v>8223</v>
      </c>
      <c r="H335" t="s">
        <v>8245</v>
      </c>
      <c r="I335" s="10">
        <v>1462334340</v>
      </c>
      <c r="J335" s="10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 s="8">
        <v>50.46</v>
      </c>
      <c r="Q335" s="13" t="s">
        <v>8310</v>
      </c>
      <c r="R335" t="s">
        <v>8334</v>
      </c>
      <c r="S335" s="10">
        <v>42463.81385416667</v>
      </c>
      <c r="T335" s="10">
        <v>42494.165972222225</v>
      </c>
    </row>
    <row r="336" spans="1:20" ht="68" customHeight="1" x14ac:dyDescent="0.2">
      <c r="A336">
        <v>3531</v>
      </c>
      <c r="B336" s="3" t="s">
        <v>3530</v>
      </c>
      <c r="C336" s="3" t="s">
        <v>7641</v>
      </c>
      <c r="D336" s="6">
        <v>1000</v>
      </c>
      <c r="E336" s="8">
        <v>1280</v>
      </c>
      <c r="F336" t="s">
        <v>8218</v>
      </c>
      <c r="G336" t="s">
        <v>8223</v>
      </c>
      <c r="H336" t="s">
        <v>8245</v>
      </c>
      <c r="I336" s="10">
        <v>1467301334</v>
      </c>
      <c r="J336" s="10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 s="8">
        <v>49.23</v>
      </c>
      <c r="Q336" s="13" t="s">
        <v>8310</v>
      </c>
      <c r="R336" t="s">
        <v>8334</v>
      </c>
      <c r="S336" s="10">
        <v>42521.654328703706</v>
      </c>
      <c r="T336" s="10">
        <v>42551.654328703706</v>
      </c>
    </row>
    <row r="337" spans="1:20" ht="68" customHeight="1" x14ac:dyDescent="0.2">
      <c r="A337">
        <v>3490</v>
      </c>
      <c r="B337" s="3" t="s">
        <v>3489</v>
      </c>
      <c r="C337" s="3" t="s">
        <v>7600</v>
      </c>
      <c r="D337" s="6">
        <v>1000</v>
      </c>
      <c r="E337" s="8">
        <v>1275</v>
      </c>
      <c r="F337" t="s">
        <v>8218</v>
      </c>
      <c r="G337" t="s">
        <v>8223</v>
      </c>
      <c r="H337" t="s">
        <v>8245</v>
      </c>
      <c r="I337" s="10">
        <v>1460574924</v>
      </c>
      <c r="J337" s="10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 s="8">
        <v>47.22</v>
      </c>
      <c r="Q337" s="13" t="s">
        <v>8310</v>
      </c>
      <c r="R337" t="s">
        <v>8334</v>
      </c>
      <c r="S337" s="10">
        <v>42443.802361111113</v>
      </c>
      <c r="T337" s="10">
        <v>42473.802361111113</v>
      </c>
    </row>
    <row r="338" spans="1:20" ht="68" customHeight="1" x14ac:dyDescent="0.2">
      <c r="A338">
        <v>3692</v>
      </c>
      <c r="B338" s="3" t="s">
        <v>3689</v>
      </c>
      <c r="C338" s="3" t="s">
        <v>7802</v>
      </c>
      <c r="D338" s="6">
        <v>1000</v>
      </c>
      <c r="E338" s="8">
        <v>1260</v>
      </c>
      <c r="F338" t="s">
        <v>8218</v>
      </c>
      <c r="G338" t="s">
        <v>8223</v>
      </c>
      <c r="H338" t="s">
        <v>8245</v>
      </c>
      <c r="I338" s="10">
        <v>1411084800</v>
      </c>
      <c r="J338" s="10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 s="8">
        <v>74.12</v>
      </c>
      <c r="Q338" s="13" t="s">
        <v>8310</v>
      </c>
      <c r="R338" t="s">
        <v>8334</v>
      </c>
      <c r="S338" s="10">
        <v>41891.96503472222</v>
      </c>
      <c r="T338" s="10">
        <v>41901</v>
      </c>
    </row>
    <row r="339" spans="1:20" ht="68" customHeight="1" x14ac:dyDescent="0.2">
      <c r="A339">
        <v>2962</v>
      </c>
      <c r="B339" s="3" t="s">
        <v>2962</v>
      </c>
      <c r="C339" s="3" t="s">
        <v>7072</v>
      </c>
      <c r="D339" s="6">
        <v>1000</v>
      </c>
      <c r="E339" s="8">
        <v>1218</v>
      </c>
      <c r="F339" t="s">
        <v>8218</v>
      </c>
      <c r="G339" t="s">
        <v>8223</v>
      </c>
      <c r="H339" t="s">
        <v>8245</v>
      </c>
      <c r="I339" s="10">
        <v>1425193140</v>
      </c>
      <c r="J339" s="10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 s="8">
        <v>60.9</v>
      </c>
      <c r="Q339" s="13" t="s">
        <v>8310</v>
      </c>
      <c r="R339" t="s">
        <v>8334</v>
      </c>
      <c r="S339" s="10">
        <v>42036.24428240741</v>
      </c>
      <c r="T339" s="10">
        <v>42064.290972222225</v>
      </c>
    </row>
    <row r="340" spans="1:20" ht="68" customHeight="1" x14ac:dyDescent="0.2">
      <c r="A340">
        <v>2782</v>
      </c>
      <c r="B340" s="3" t="s">
        <v>2782</v>
      </c>
      <c r="C340" s="3" t="s">
        <v>6892</v>
      </c>
      <c r="D340" s="6">
        <v>1000</v>
      </c>
      <c r="E340" s="8">
        <v>1200</v>
      </c>
      <c r="F340" t="s">
        <v>8218</v>
      </c>
      <c r="G340" t="s">
        <v>8223</v>
      </c>
      <c r="H340" t="s">
        <v>8245</v>
      </c>
      <c r="I340" s="10">
        <v>1424149140</v>
      </c>
      <c r="J340" s="1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 s="8">
        <v>66.67</v>
      </c>
      <c r="Q340" s="13" t="s">
        <v>8310</v>
      </c>
      <c r="R340" t="s">
        <v>8334</v>
      </c>
      <c r="S340" s="10">
        <v>42026.924976851849</v>
      </c>
      <c r="T340" s="10">
        <v>42052.207638888889</v>
      </c>
    </row>
    <row r="341" spans="1:20" ht="68" customHeight="1" x14ac:dyDescent="0.2">
      <c r="A341">
        <v>2787</v>
      </c>
      <c r="B341" s="3" t="s">
        <v>2787</v>
      </c>
      <c r="C341" s="3" t="s">
        <v>6897</v>
      </c>
      <c r="D341" s="6">
        <v>1000</v>
      </c>
      <c r="E341" s="8">
        <v>1197</v>
      </c>
      <c r="F341" t="s">
        <v>8218</v>
      </c>
      <c r="G341" t="s">
        <v>8223</v>
      </c>
      <c r="H341" t="s">
        <v>8245</v>
      </c>
      <c r="I341" s="10">
        <v>1405658752</v>
      </c>
      <c r="J341" s="10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 s="8">
        <v>31.5</v>
      </c>
      <c r="Q341" s="13" t="s">
        <v>8310</v>
      </c>
      <c r="R341" t="s">
        <v>8334</v>
      </c>
      <c r="S341" s="10">
        <v>41808.198518518519</v>
      </c>
      <c r="T341" s="10">
        <v>41838.198518518519</v>
      </c>
    </row>
    <row r="342" spans="1:20" ht="68" customHeight="1" x14ac:dyDescent="0.2">
      <c r="A342">
        <v>3619</v>
      </c>
      <c r="B342" s="3" t="s">
        <v>3617</v>
      </c>
      <c r="C342" s="3" t="s">
        <v>7729</v>
      </c>
      <c r="D342" s="6">
        <v>1000</v>
      </c>
      <c r="E342" s="8">
        <v>1130</v>
      </c>
      <c r="F342" t="s">
        <v>8218</v>
      </c>
      <c r="G342" t="s">
        <v>8223</v>
      </c>
      <c r="H342" t="s">
        <v>8245</v>
      </c>
      <c r="I342" s="10">
        <v>1479592800</v>
      </c>
      <c r="J342" s="10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 s="8">
        <v>66.47</v>
      </c>
      <c r="Q342" s="13" t="s">
        <v>8310</v>
      </c>
      <c r="R342" t="s">
        <v>8334</v>
      </c>
      <c r="S342" s="10">
        <v>42661.132245370376</v>
      </c>
      <c r="T342" s="10">
        <v>42693.916666666672</v>
      </c>
    </row>
    <row r="343" spans="1:20" ht="68" customHeight="1" x14ac:dyDescent="0.2">
      <c r="A343">
        <v>3435</v>
      </c>
      <c r="B343" s="3" t="s">
        <v>3434</v>
      </c>
      <c r="C343" s="3" t="s">
        <v>7545</v>
      </c>
      <c r="D343" s="6">
        <v>1000</v>
      </c>
      <c r="E343" s="8">
        <v>1120</v>
      </c>
      <c r="F343" t="s">
        <v>8218</v>
      </c>
      <c r="G343" t="s">
        <v>8223</v>
      </c>
      <c r="H343" t="s">
        <v>8245</v>
      </c>
      <c r="I343" s="10">
        <v>1470538800</v>
      </c>
      <c r="J343" s="10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 s="8">
        <v>58.95</v>
      </c>
      <c r="Q343" s="13" t="s">
        <v>8310</v>
      </c>
      <c r="R343" t="s">
        <v>8334</v>
      </c>
      <c r="S343" s="10">
        <v>42572.61681712963</v>
      </c>
      <c r="T343" s="10">
        <v>42589.125</v>
      </c>
    </row>
    <row r="344" spans="1:20" ht="68" customHeight="1" x14ac:dyDescent="0.2">
      <c r="A344">
        <v>3681</v>
      </c>
      <c r="B344" s="3" t="s">
        <v>3678</v>
      </c>
      <c r="C344" s="3" t="s">
        <v>7791</v>
      </c>
      <c r="D344" s="6">
        <v>1000</v>
      </c>
      <c r="E344" s="8">
        <v>1119</v>
      </c>
      <c r="F344" t="s">
        <v>8218</v>
      </c>
      <c r="G344" t="s">
        <v>8223</v>
      </c>
      <c r="H344" t="s">
        <v>8245</v>
      </c>
      <c r="I344" s="10">
        <v>1452872290</v>
      </c>
      <c r="J344" s="10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 s="8">
        <v>62.17</v>
      </c>
      <c r="Q344" s="13" t="s">
        <v>8310</v>
      </c>
      <c r="R344" t="s">
        <v>8334</v>
      </c>
      <c r="S344" s="10">
        <v>42374.651504629626</v>
      </c>
      <c r="T344" s="10">
        <v>42384.651504629626</v>
      </c>
    </row>
    <row r="345" spans="1:20" ht="68" customHeight="1" x14ac:dyDescent="0.2">
      <c r="A345">
        <v>3568</v>
      </c>
      <c r="B345" s="3" t="s">
        <v>3567</v>
      </c>
      <c r="C345" s="3" t="s">
        <v>7678</v>
      </c>
      <c r="D345" s="6">
        <v>1000</v>
      </c>
      <c r="E345" s="8">
        <v>1110</v>
      </c>
      <c r="F345" t="s">
        <v>8218</v>
      </c>
      <c r="G345" t="s">
        <v>8223</v>
      </c>
      <c r="H345" t="s">
        <v>8245</v>
      </c>
      <c r="I345" s="10">
        <v>1410975994</v>
      </c>
      <c r="J345" s="10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 s="8">
        <v>58.42</v>
      </c>
      <c r="Q345" s="13" t="s">
        <v>8310</v>
      </c>
      <c r="R345" t="s">
        <v>8334</v>
      </c>
      <c r="S345" s="10">
        <v>41869.740671296298</v>
      </c>
      <c r="T345" s="10">
        <v>41899.740671296298</v>
      </c>
    </row>
    <row r="346" spans="1:20" ht="68" customHeight="1" x14ac:dyDescent="0.2">
      <c r="A346">
        <v>3598</v>
      </c>
      <c r="B346" s="3" t="s">
        <v>3597</v>
      </c>
      <c r="C346" s="3" t="s">
        <v>7708</v>
      </c>
      <c r="D346" s="6">
        <v>1000</v>
      </c>
      <c r="E346" s="8">
        <v>1101</v>
      </c>
      <c r="F346" t="s">
        <v>8218</v>
      </c>
      <c r="G346" t="s">
        <v>8223</v>
      </c>
      <c r="H346" t="s">
        <v>8245</v>
      </c>
      <c r="I346" s="10">
        <v>1409720340</v>
      </c>
      <c r="J346" s="10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 s="8">
        <v>40.78</v>
      </c>
      <c r="Q346" s="13" t="s">
        <v>8310</v>
      </c>
      <c r="R346" t="s">
        <v>8334</v>
      </c>
      <c r="S346" s="10">
        <v>41866.79886574074</v>
      </c>
      <c r="T346" s="10">
        <v>41885.207638888889</v>
      </c>
    </row>
    <row r="347" spans="1:20" ht="68" customHeight="1" x14ac:dyDescent="0.2">
      <c r="A347">
        <v>3447</v>
      </c>
      <c r="B347" s="3" t="s">
        <v>3446</v>
      </c>
      <c r="C347" s="3" t="s">
        <v>7557</v>
      </c>
      <c r="D347" s="6">
        <v>1000</v>
      </c>
      <c r="E347" s="8">
        <v>1078</v>
      </c>
      <c r="F347" t="s">
        <v>8218</v>
      </c>
      <c r="G347" t="s">
        <v>8223</v>
      </c>
      <c r="H347" t="s">
        <v>8245</v>
      </c>
      <c r="I347" s="10">
        <v>1458332412</v>
      </c>
      <c r="J347" s="10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 s="8">
        <v>77</v>
      </c>
      <c r="Q347" s="13" t="s">
        <v>8310</v>
      </c>
      <c r="R347" t="s">
        <v>8334</v>
      </c>
      <c r="S347" s="10">
        <v>42402.889027777783</v>
      </c>
      <c r="T347" s="10">
        <v>42447.847361111111</v>
      </c>
    </row>
    <row r="348" spans="1:20" ht="68" customHeight="1" x14ac:dyDescent="0.2">
      <c r="A348">
        <v>3307</v>
      </c>
      <c r="B348" s="3" t="s">
        <v>3307</v>
      </c>
      <c r="C348" s="3" t="s">
        <v>7417</v>
      </c>
      <c r="D348" s="6">
        <v>1000</v>
      </c>
      <c r="E348" s="8">
        <v>1066.8</v>
      </c>
      <c r="F348" t="s">
        <v>8218</v>
      </c>
      <c r="G348" t="s">
        <v>8223</v>
      </c>
      <c r="H348" t="s">
        <v>8245</v>
      </c>
      <c r="I348" s="10">
        <v>1463275339</v>
      </c>
      <c r="J348" s="10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 s="8">
        <v>53.34</v>
      </c>
      <c r="Q348" s="13" t="s">
        <v>8310</v>
      </c>
      <c r="R348" t="s">
        <v>8334</v>
      </c>
      <c r="S348" s="10">
        <v>42475.057164351849</v>
      </c>
      <c r="T348" s="10">
        <v>42505.057164351849</v>
      </c>
    </row>
    <row r="349" spans="1:20" ht="68" customHeight="1" x14ac:dyDescent="0.2">
      <c r="A349">
        <v>3819</v>
      </c>
      <c r="B349" s="3" t="s">
        <v>3816</v>
      </c>
      <c r="C349" s="3" t="s">
        <v>7817</v>
      </c>
      <c r="D349" s="6">
        <v>1000</v>
      </c>
      <c r="E349" s="8">
        <v>1064</v>
      </c>
      <c r="F349" t="s">
        <v>8218</v>
      </c>
      <c r="G349" t="s">
        <v>8223</v>
      </c>
      <c r="H349" t="s">
        <v>8245</v>
      </c>
      <c r="I349" s="10">
        <v>1437166920</v>
      </c>
      <c r="J349" s="10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 s="8">
        <v>40.92</v>
      </c>
      <c r="Q349" s="13" t="s">
        <v>8310</v>
      </c>
      <c r="R349" t="s">
        <v>8334</v>
      </c>
      <c r="S349" s="10">
        <v>42184.209537037037</v>
      </c>
      <c r="T349" s="10">
        <v>42202.876388888893</v>
      </c>
    </row>
    <row r="350" spans="1:20" ht="68" customHeight="1" x14ac:dyDescent="0.2">
      <c r="A350">
        <v>3500</v>
      </c>
      <c r="B350" s="3" t="s">
        <v>3499</v>
      </c>
      <c r="C350" s="3" t="s">
        <v>7610</v>
      </c>
      <c r="D350" s="6">
        <v>1000</v>
      </c>
      <c r="E350" s="8">
        <v>1063</v>
      </c>
      <c r="F350" t="s">
        <v>8218</v>
      </c>
      <c r="G350" t="s">
        <v>8223</v>
      </c>
      <c r="H350" t="s">
        <v>8245</v>
      </c>
      <c r="I350" s="10">
        <v>1457326740</v>
      </c>
      <c r="J350" s="1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 s="8">
        <v>25.31</v>
      </c>
      <c r="Q350" s="13" t="s">
        <v>8310</v>
      </c>
      <c r="R350" t="s">
        <v>8334</v>
      </c>
      <c r="S350" s="10">
        <v>42419.91942129629</v>
      </c>
      <c r="T350" s="10">
        <v>42436.207638888889</v>
      </c>
    </row>
    <row r="351" spans="1:20" ht="68" customHeight="1" x14ac:dyDescent="0.2">
      <c r="A351">
        <v>3368</v>
      </c>
      <c r="B351" s="3" t="s">
        <v>3367</v>
      </c>
      <c r="C351" s="3" t="s">
        <v>7478</v>
      </c>
      <c r="D351" s="6">
        <v>1000</v>
      </c>
      <c r="E351" s="8">
        <v>1046</v>
      </c>
      <c r="F351" t="s">
        <v>8218</v>
      </c>
      <c r="G351" t="s">
        <v>8223</v>
      </c>
      <c r="H351" t="s">
        <v>8245</v>
      </c>
      <c r="I351" s="10">
        <v>1420088400</v>
      </c>
      <c r="J351" s="10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 s="8">
        <v>45.48</v>
      </c>
      <c r="Q351" s="13" t="s">
        <v>8310</v>
      </c>
      <c r="R351" t="s">
        <v>8334</v>
      </c>
      <c r="S351" s="10">
        <v>41969.199756944443</v>
      </c>
      <c r="T351" s="10">
        <v>42005.208333333328</v>
      </c>
    </row>
    <row r="352" spans="1:20" ht="68" customHeight="1" x14ac:dyDescent="0.2">
      <c r="A352">
        <v>3372</v>
      </c>
      <c r="B352" s="3" t="s">
        <v>3371</v>
      </c>
      <c r="C352" s="3" t="s">
        <v>7482</v>
      </c>
      <c r="D352" s="6">
        <v>1000</v>
      </c>
      <c r="E352" s="8">
        <v>1035</v>
      </c>
      <c r="F352" t="s">
        <v>8218</v>
      </c>
      <c r="G352" t="s">
        <v>8223</v>
      </c>
      <c r="H352" t="s">
        <v>8245</v>
      </c>
      <c r="I352" s="10">
        <v>1408942740</v>
      </c>
      <c r="J352" s="10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 s="8">
        <v>38.33</v>
      </c>
      <c r="Q352" s="13" t="s">
        <v>8310</v>
      </c>
      <c r="R352" t="s">
        <v>8334</v>
      </c>
      <c r="S352" s="10">
        <v>41855.548101851848</v>
      </c>
      <c r="T352" s="10">
        <v>41876.207638888889</v>
      </c>
    </row>
    <row r="353" spans="1:20" ht="68" customHeight="1" x14ac:dyDescent="0.2">
      <c r="A353">
        <v>3668</v>
      </c>
      <c r="B353" s="3" t="s">
        <v>3665</v>
      </c>
      <c r="C353" s="3" t="s">
        <v>7778</v>
      </c>
      <c r="D353" s="6">
        <v>1000</v>
      </c>
      <c r="E353" s="8">
        <v>1035</v>
      </c>
      <c r="F353" t="s">
        <v>8218</v>
      </c>
      <c r="G353" t="s">
        <v>8223</v>
      </c>
      <c r="H353" t="s">
        <v>8245</v>
      </c>
      <c r="I353" s="10">
        <v>1437676380</v>
      </c>
      <c r="J353" s="10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 s="8">
        <v>36.96</v>
      </c>
      <c r="Q353" s="13" t="s">
        <v>8310</v>
      </c>
      <c r="R353" t="s">
        <v>8334</v>
      </c>
      <c r="S353" s="10">
        <v>42185.556157407409</v>
      </c>
      <c r="T353" s="10">
        <v>42208.772916666669</v>
      </c>
    </row>
    <row r="354" spans="1:20" ht="68" customHeight="1" x14ac:dyDescent="0.2">
      <c r="A354">
        <v>3622</v>
      </c>
      <c r="B354" s="3" t="s">
        <v>3620</v>
      </c>
      <c r="C354" s="3" t="s">
        <v>7732</v>
      </c>
      <c r="D354" s="6">
        <v>1000</v>
      </c>
      <c r="E354" s="8">
        <v>1000.99</v>
      </c>
      <c r="F354" t="s">
        <v>8218</v>
      </c>
      <c r="G354" t="s">
        <v>8223</v>
      </c>
      <c r="H354" t="s">
        <v>8245</v>
      </c>
      <c r="I354" s="10">
        <v>1411874580</v>
      </c>
      <c r="J354" s="10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 s="8">
        <v>47.67</v>
      </c>
      <c r="Q354" s="13" t="s">
        <v>8310</v>
      </c>
      <c r="R354" t="s">
        <v>8334</v>
      </c>
      <c r="S354" s="10">
        <v>41877.221886574072</v>
      </c>
      <c r="T354" s="10">
        <v>41910.140972222223</v>
      </c>
    </row>
    <row r="355" spans="1:20" ht="68" customHeight="1" x14ac:dyDescent="0.2">
      <c r="A355">
        <v>3504</v>
      </c>
      <c r="B355" s="3" t="s">
        <v>3503</v>
      </c>
      <c r="C355" s="3" t="s">
        <v>7614</v>
      </c>
      <c r="D355" s="6">
        <v>1000</v>
      </c>
      <c r="E355" s="8">
        <v>1000</v>
      </c>
      <c r="F355" t="s">
        <v>8218</v>
      </c>
      <c r="G355" t="s">
        <v>8223</v>
      </c>
      <c r="H355" t="s">
        <v>8245</v>
      </c>
      <c r="I355" s="10">
        <v>1447959491</v>
      </c>
      <c r="J355" s="10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 s="8">
        <v>125</v>
      </c>
      <c r="Q355" s="13" t="s">
        <v>8310</v>
      </c>
      <c r="R355" t="s">
        <v>8334</v>
      </c>
      <c r="S355" s="10">
        <v>42297.748738425929</v>
      </c>
      <c r="T355" s="10">
        <v>42327.790405092594</v>
      </c>
    </row>
    <row r="356" spans="1:20" ht="68" customHeight="1" x14ac:dyDescent="0.2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 s="10">
        <v>1422937620</v>
      </c>
      <c r="J356" s="10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 s="8">
        <v>45.04</v>
      </c>
      <c r="Q356" s="13" t="s">
        <v>8310</v>
      </c>
      <c r="R356" t="s">
        <v>8334</v>
      </c>
      <c r="S356" s="10">
        <v>42011.202581018515</v>
      </c>
      <c r="T356" s="10">
        <v>42038.185416666667</v>
      </c>
    </row>
    <row r="357" spans="1:20" ht="68" customHeight="1" x14ac:dyDescent="0.2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 s="10">
        <v>1411012740</v>
      </c>
      <c r="J357" s="10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 s="8">
        <v>42.3</v>
      </c>
      <c r="Q357" s="13" t="s">
        <v>8310</v>
      </c>
      <c r="R357" t="s">
        <v>8334</v>
      </c>
      <c r="S357" s="10">
        <v>41884.599849537037</v>
      </c>
      <c r="T357" s="10">
        <v>41900.165972222225</v>
      </c>
    </row>
    <row r="358" spans="1:20" ht="68" customHeight="1" x14ac:dyDescent="0.2">
      <c r="A358">
        <v>3565</v>
      </c>
      <c r="B358" s="3" t="s">
        <v>3564</v>
      </c>
      <c r="C358" s="3" t="s">
        <v>7675</v>
      </c>
      <c r="D358" s="6">
        <v>900</v>
      </c>
      <c r="E358" s="8">
        <v>1175</v>
      </c>
      <c r="F358" t="s">
        <v>8218</v>
      </c>
      <c r="G358" t="s">
        <v>8223</v>
      </c>
      <c r="H358" t="s">
        <v>8245</v>
      </c>
      <c r="I358" s="10">
        <v>1420048208</v>
      </c>
      <c r="J358" s="10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 s="8">
        <v>97.92</v>
      </c>
      <c r="Q358" s="13" t="s">
        <v>8310</v>
      </c>
      <c r="R358" t="s">
        <v>8334</v>
      </c>
      <c r="S358" s="10">
        <v>41974.743148148147</v>
      </c>
      <c r="T358" s="10">
        <v>42004.743148148147</v>
      </c>
    </row>
    <row r="359" spans="1:20" ht="68" customHeight="1" x14ac:dyDescent="0.2">
      <c r="A359">
        <v>3580</v>
      </c>
      <c r="B359" s="3" t="s">
        <v>3579</v>
      </c>
      <c r="C359" s="3" t="s">
        <v>7690</v>
      </c>
      <c r="D359" s="6">
        <v>900</v>
      </c>
      <c r="E359" s="8">
        <v>1025</v>
      </c>
      <c r="F359" t="s">
        <v>8218</v>
      </c>
      <c r="G359" t="s">
        <v>8223</v>
      </c>
      <c r="H359" t="s">
        <v>8245</v>
      </c>
      <c r="I359" s="10">
        <v>1425185940</v>
      </c>
      <c r="J359" s="10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 s="8">
        <v>37.96</v>
      </c>
      <c r="Q359" s="13" t="s">
        <v>8310</v>
      </c>
      <c r="R359" t="s">
        <v>8334</v>
      </c>
      <c r="S359" s="10">
        <v>42026.176180555558</v>
      </c>
      <c r="T359" s="10">
        <v>42064.207638888889</v>
      </c>
    </row>
    <row r="360" spans="1:20" ht="68" customHeight="1" x14ac:dyDescent="0.2">
      <c r="A360">
        <v>3510</v>
      </c>
      <c r="B360" s="3" t="s">
        <v>3509</v>
      </c>
      <c r="C360" s="3" t="s">
        <v>7620</v>
      </c>
      <c r="D360" s="6">
        <v>900</v>
      </c>
      <c r="E360" s="8">
        <v>905</v>
      </c>
      <c r="F360" t="s">
        <v>8218</v>
      </c>
      <c r="G360" t="s">
        <v>8223</v>
      </c>
      <c r="H360" t="s">
        <v>8245</v>
      </c>
      <c r="I360" s="10">
        <v>1404312846</v>
      </c>
      <c r="J360" s="1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 s="8">
        <v>60.33</v>
      </c>
      <c r="Q360" s="13" t="s">
        <v>8310</v>
      </c>
      <c r="R360" t="s">
        <v>8334</v>
      </c>
      <c r="S360" s="10">
        <v>41802.62090277778</v>
      </c>
      <c r="T360" s="10">
        <v>41822.62090277778</v>
      </c>
    </row>
    <row r="361" spans="1:20" ht="68" customHeight="1" x14ac:dyDescent="0.2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 s="10">
        <v>1461963600</v>
      </c>
      <c r="J361" s="10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 s="8">
        <v>62.59</v>
      </c>
      <c r="Q361" s="13" t="s">
        <v>8310</v>
      </c>
      <c r="R361" t="s">
        <v>8334</v>
      </c>
      <c r="S361" s="10">
        <v>42462.140868055561</v>
      </c>
      <c r="T361" s="10">
        <v>42489.875</v>
      </c>
    </row>
    <row r="362" spans="1:20" ht="68" customHeight="1" x14ac:dyDescent="0.2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 s="10">
        <v>1468036800</v>
      </c>
      <c r="J362" s="10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 s="8">
        <v>68.25</v>
      </c>
      <c r="Q362" s="13" t="s">
        <v>8310</v>
      </c>
      <c r="R362" t="s">
        <v>8334</v>
      </c>
      <c r="S362" s="10">
        <v>42532.052523148144</v>
      </c>
      <c r="T362" s="10">
        <v>42560.166666666672</v>
      </c>
    </row>
    <row r="363" spans="1:20" ht="68" customHeight="1" x14ac:dyDescent="0.2">
      <c r="A363">
        <v>3716</v>
      </c>
      <c r="B363" s="3" t="s">
        <v>3713</v>
      </c>
      <c r="C363" s="3" t="s">
        <v>7826</v>
      </c>
      <c r="D363" s="6">
        <v>800</v>
      </c>
      <c r="E363" s="8">
        <v>1246</v>
      </c>
      <c r="F363" t="s">
        <v>8218</v>
      </c>
      <c r="G363" t="s">
        <v>8223</v>
      </c>
      <c r="H363" t="s">
        <v>8245</v>
      </c>
      <c r="I363" s="10">
        <v>1453411109</v>
      </c>
      <c r="J363" s="10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 s="8">
        <v>51.92</v>
      </c>
      <c r="Q363" s="13" t="s">
        <v>8310</v>
      </c>
      <c r="R363" t="s">
        <v>8334</v>
      </c>
      <c r="S363" s="10">
        <v>42360.887835648144</v>
      </c>
      <c r="T363" s="10">
        <v>42390.887835648144</v>
      </c>
    </row>
    <row r="364" spans="1:20" ht="68" customHeight="1" x14ac:dyDescent="0.2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 s="10">
        <v>1410550484</v>
      </c>
      <c r="J364" s="10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 s="8">
        <v>64.38</v>
      </c>
      <c r="Q364" s="13" t="s">
        <v>8310</v>
      </c>
      <c r="R364" t="s">
        <v>8334</v>
      </c>
      <c r="S364" s="10">
        <v>41876.815787037034</v>
      </c>
      <c r="T364" s="10">
        <v>41894.815787037034</v>
      </c>
    </row>
    <row r="365" spans="1:20" ht="68" customHeight="1" x14ac:dyDescent="0.2">
      <c r="A365">
        <v>3836</v>
      </c>
      <c r="B365" s="3" t="s">
        <v>3833</v>
      </c>
      <c r="C365" s="3" t="s">
        <v>7945</v>
      </c>
      <c r="D365" s="6">
        <v>800</v>
      </c>
      <c r="E365" s="8">
        <v>900</v>
      </c>
      <c r="F365" t="s">
        <v>8218</v>
      </c>
      <c r="G365" t="s">
        <v>8223</v>
      </c>
      <c r="H365" t="s">
        <v>8245</v>
      </c>
      <c r="I365" s="10">
        <v>1470197340</v>
      </c>
      <c r="J365" s="10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 s="8">
        <v>64.290000000000006</v>
      </c>
      <c r="Q365" s="13" t="s">
        <v>8310</v>
      </c>
      <c r="R365" t="s">
        <v>8334</v>
      </c>
      <c r="S365" s="10">
        <v>42553.926527777774</v>
      </c>
      <c r="T365" s="10">
        <v>42585.172916666663</v>
      </c>
    </row>
    <row r="366" spans="1:20" ht="68" customHeight="1" x14ac:dyDescent="0.2">
      <c r="A366">
        <v>3664</v>
      </c>
      <c r="B366" s="3" t="s">
        <v>3661</v>
      </c>
      <c r="C366" s="3" t="s">
        <v>7774</v>
      </c>
      <c r="D366" s="6">
        <v>800</v>
      </c>
      <c r="E366" s="8">
        <v>875</v>
      </c>
      <c r="F366" t="s">
        <v>8218</v>
      </c>
      <c r="G366" t="s">
        <v>8223</v>
      </c>
      <c r="H366" t="s">
        <v>8245</v>
      </c>
      <c r="I366" s="10">
        <v>1466056689</v>
      </c>
      <c r="J366" s="10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 s="8">
        <v>46.05</v>
      </c>
      <c r="Q366" s="13" t="s">
        <v>8310</v>
      </c>
      <c r="R366" t="s">
        <v>8334</v>
      </c>
      <c r="S366" s="10">
        <v>42523.248715277776</v>
      </c>
      <c r="T366" s="10">
        <v>42537.248715277776</v>
      </c>
    </row>
    <row r="367" spans="1:20" ht="68" customHeight="1" x14ac:dyDescent="0.2">
      <c r="A367">
        <v>3165</v>
      </c>
      <c r="B367" s="3" t="s">
        <v>3165</v>
      </c>
      <c r="C367" s="3" t="s">
        <v>7275</v>
      </c>
      <c r="D367" s="6">
        <v>750</v>
      </c>
      <c r="E367" s="8">
        <v>1220</v>
      </c>
      <c r="F367" t="s">
        <v>8218</v>
      </c>
      <c r="G367" t="s">
        <v>8223</v>
      </c>
      <c r="H367" t="s">
        <v>8245</v>
      </c>
      <c r="I367" s="10">
        <v>1304395140</v>
      </c>
      <c r="J367" s="10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 s="8">
        <v>58.1</v>
      </c>
      <c r="Q367" s="13" t="s">
        <v>8310</v>
      </c>
      <c r="R367" t="s">
        <v>8334</v>
      </c>
      <c r="S367" s="10">
        <v>40644.159259259257</v>
      </c>
      <c r="T367" s="10">
        <v>40666.165972222225</v>
      </c>
    </row>
    <row r="368" spans="1:20" ht="68" customHeight="1" x14ac:dyDescent="0.2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 s="10">
        <v>1441167586</v>
      </c>
      <c r="J368" s="10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 s="8">
        <v>45.35</v>
      </c>
      <c r="Q368" s="13" t="s">
        <v>8310</v>
      </c>
      <c r="R368" t="s">
        <v>8334</v>
      </c>
      <c r="S368" s="10">
        <v>42219.180393518516</v>
      </c>
      <c r="T368" s="10">
        <v>42249.180393518516</v>
      </c>
    </row>
    <row r="369" spans="1:20" ht="68" customHeight="1" x14ac:dyDescent="0.2">
      <c r="A369">
        <v>2978</v>
      </c>
      <c r="B369" s="3" t="s">
        <v>2978</v>
      </c>
      <c r="C369" s="3" t="s">
        <v>7088</v>
      </c>
      <c r="D369" s="6">
        <v>750</v>
      </c>
      <c r="E369" s="8">
        <v>971</v>
      </c>
      <c r="F369" t="s">
        <v>8218</v>
      </c>
      <c r="G369" t="s">
        <v>8223</v>
      </c>
      <c r="H369" t="s">
        <v>8245</v>
      </c>
      <c r="I369" s="10">
        <v>1413784740</v>
      </c>
      <c r="J369" s="10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 s="8">
        <v>60.69</v>
      </c>
      <c r="Q369" s="13" t="s">
        <v>8310</v>
      </c>
      <c r="R369" t="s">
        <v>8334</v>
      </c>
      <c r="S369" s="10">
        <v>41922.640590277777</v>
      </c>
      <c r="T369" s="10">
        <v>41932.249305555553</v>
      </c>
    </row>
    <row r="370" spans="1:20" ht="68" customHeight="1" x14ac:dyDescent="0.2">
      <c r="A370">
        <v>3708</v>
      </c>
      <c r="B370" s="3" t="s">
        <v>3705</v>
      </c>
      <c r="C370" s="3" t="s">
        <v>7818</v>
      </c>
      <c r="D370" s="6">
        <v>700</v>
      </c>
      <c r="E370" s="8">
        <v>2100</v>
      </c>
      <c r="F370" t="s">
        <v>8218</v>
      </c>
      <c r="G370" t="s">
        <v>8223</v>
      </c>
      <c r="H370" t="s">
        <v>8245</v>
      </c>
      <c r="I370" s="10">
        <v>1404444286</v>
      </c>
      <c r="J370" s="1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 s="8">
        <v>53.85</v>
      </c>
      <c r="Q370" s="13" t="s">
        <v>8310</v>
      </c>
      <c r="R370" t="s">
        <v>8334</v>
      </c>
      <c r="S370" s="10">
        <v>41810.142199074071</v>
      </c>
      <c r="T370" s="10">
        <v>41824.142199074071</v>
      </c>
    </row>
    <row r="371" spans="1:20" ht="68" customHeight="1" x14ac:dyDescent="0.2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 s="10">
        <v>1422075540</v>
      </c>
      <c r="J371" s="10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 s="8">
        <v>68.06</v>
      </c>
      <c r="Q371" s="13" t="s">
        <v>8310</v>
      </c>
      <c r="R371" t="s">
        <v>8334</v>
      </c>
      <c r="S371" s="10">
        <v>42003.948425925926</v>
      </c>
      <c r="T371" s="10">
        <v>42028.207638888889</v>
      </c>
    </row>
    <row r="372" spans="1:20" ht="68" customHeight="1" x14ac:dyDescent="0.2">
      <c r="A372">
        <v>2795</v>
      </c>
      <c r="B372" s="3" t="s">
        <v>2795</v>
      </c>
      <c r="C372" s="3" t="s">
        <v>6905</v>
      </c>
      <c r="D372" s="6">
        <v>700</v>
      </c>
      <c r="E372" s="8">
        <v>730</v>
      </c>
      <c r="F372" t="s">
        <v>8218</v>
      </c>
      <c r="G372" t="s">
        <v>8223</v>
      </c>
      <c r="H372" t="s">
        <v>8245</v>
      </c>
      <c r="I372" s="10">
        <v>1402095600</v>
      </c>
      <c r="J372" s="10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 s="8">
        <v>36.5</v>
      </c>
      <c r="Q372" s="13" t="s">
        <v>8310</v>
      </c>
      <c r="R372" t="s">
        <v>8334</v>
      </c>
      <c r="S372" s="10">
        <v>41780.525937500002</v>
      </c>
      <c r="T372" s="10">
        <v>41796.958333333336</v>
      </c>
    </row>
    <row r="373" spans="1:20" ht="68" customHeight="1" x14ac:dyDescent="0.2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 s="10">
        <v>1434159780</v>
      </c>
      <c r="J373" s="10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 s="8">
        <v>50.67</v>
      </c>
      <c r="Q373" s="13" t="s">
        <v>8310</v>
      </c>
      <c r="R373" t="s">
        <v>8334</v>
      </c>
      <c r="S373" s="10">
        <v>42136.270787037036</v>
      </c>
      <c r="T373" s="10">
        <v>42168.071527777778</v>
      </c>
    </row>
    <row r="374" spans="1:20" ht="68" customHeight="1" x14ac:dyDescent="0.2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 s="10">
        <v>1429636927</v>
      </c>
      <c r="J374" s="10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 s="8">
        <v>41.13</v>
      </c>
      <c r="Q374" s="13" t="s">
        <v>8310</v>
      </c>
      <c r="R374" t="s">
        <v>8334</v>
      </c>
      <c r="S374" s="10">
        <v>42088.723692129628</v>
      </c>
      <c r="T374" s="10">
        <v>42115.723692129628</v>
      </c>
    </row>
    <row r="375" spans="1:20" ht="68" customHeight="1" x14ac:dyDescent="0.2">
      <c r="A375">
        <v>3577</v>
      </c>
      <c r="B375" s="3" t="s">
        <v>3576</v>
      </c>
      <c r="C375" s="3" t="s">
        <v>7687</v>
      </c>
      <c r="D375" s="6">
        <v>600</v>
      </c>
      <c r="E375" s="8">
        <v>780</v>
      </c>
      <c r="F375" t="s">
        <v>8218</v>
      </c>
      <c r="G375" t="s">
        <v>8223</v>
      </c>
      <c r="H375" t="s">
        <v>8245</v>
      </c>
      <c r="I375" s="10">
        <v>1430029680</v>
      </c>
      <c r="J375" s="10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 s="8">
        <v>28.89</v>
      </c>
      <c r="Q375" s="13" t="s">
        <v>8310</v>
      </c>
      <c r="R375" t="s">
        <v>8334</v>
      </c>
      <c r="S375" s="10">
        <v>42093.786840277782</v>
      </c>
      <c r="T375" s="10">
        <v>42120.26944444445</v>
      </c>
    </row>
    <row r="376" spans="1:20" ht="68" customHeight="1" x14ac:dyDescent="0.2">
      <c r="A376">
        <v>3539</v>
      </c>
      <c r="B376" s="3" t="s">
        <v>3538</v>
      </c>
      <c r="C376" s="3" t="s">
        <v>7649</v>
      </c>
      <c r="D376" s="6">
        <v>600</v>
      </c>
      <c r="E376" s="8">
        <v>718</v>
      </c>
      <c r="F376" t="s">
        <v>8218</v>
      </c>
      <c r="G376" t="s">
        <v>8223</v>
      </c>
      <c r="H376" t="s">
        <v>8245</v>
      </c>
      <c r="I376" s="10">
        <v>1473358122</v>
      </c>
      <c r="J376" s="10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 s="8">
        <v>55.23</v>
      </c>
      <c r="Q376" s="13" t="s">
        <v>8310</v>
      </c>
      <c r="R376" t="s">
        <v>8334</v>
      </c>
      <c r="S376" s="10">
        <v>42600.756041666667</v>
      </c>
      <c r="T376" s="10">
        <v>42621.756041666667</v>
      </c>
    </row>
    <row r="377" spans="1:20" ht="68" customHeight="1" x14ac:dyDescent="0.2">
      <c r="A377">
        <v>3391</v>
      </c>
      <c r="B377" s="3" t="s">
        <v>3390</v>
      </c>
      <c r="C377" s="3" t="s">
        <v>7501</v>
      </c>
      <c r="D377" s="6">
        <v>500</v>
      </c>
      <c r="E377" s="8">
        <v>1115</v>
      </c>
      <c r="F377" t="s">
        <v>8218</v>
      </c>
      <c r="G377" t="s">
        <v>8223</v>
      </c>
      <c r="H377" t="s">
        <v>8245</v>
      </c>
      <c r="I377" s="10">
        <v>1407536880</v>
      </c>
      <c r="J377" s="10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 s="8">
        <v>61.94</v>
      </c>
      <c r="Q377" s="13" t="s">
        <v>8310</v>
      </c>
      <c r="R377" t="s">
        <v>8334</v>
      </c>
      <c r="S377" s="10">
        <v>41830.545694444445</v>
      </c>
      <c r="T377" s="10">
        <v>41859.936111111114</v>
      </c>
    </row>
    <row r="378" spans="1:20" ht="68" customHeight="1" x14ac:dyDescent="0.2">
      <c r="A378">
        <v>3366</v>
      </c>
      <c r="B378" s="3" t="s">
        <v>3365</v>
      </c>
      <c r="C378" s="3" t="s">
        <v>7476</v>
      </c>
      <c r="D378" s="6">
        <v>500</v>
      </c>
      <c r="E378" s="8">
        <v>1105</v>
      </c>
      <c r="F378" t="s">
        <v>8218</v>
      </c>
      <c r="G378" t="s">
        <v>8223</v>
      </c>
      <c r="H378" t="s">
        <v>8245</v>
      </c>
      <c r="I378" s="10">
        <v>1431481037</v>
      </c>
      <c r="J378" s="10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 s="8">
        <v>61.39</v>
      </c>
      <c r="Q378" s="13" t="s">
        <v>8310</v>
      </c>
      <c r="R378" t="s">
        <v>8334</v>
      </c>
      <c r="S378" s="10">
        <v>42107.067557870367</v>
      </c>
      <c r="T378" s="10">
        <v>42137.067557870367</v>
      </c>
    </row>
    <row r="379" spans="1:20" ht="68" customHeight="1" x14ac:dyDescent="0.2">
      <c r="A379">
        <v>3362</v>
      </c>
      <c r="B379" s="3" t="s">
        <v>3361</v>
      </c>
      <c r="C379" s="3" t="s">
        <v>7472</v>
      </c>
      <c r="D379" s="6">
        <v>500</v>
      </c>
      <c r="E379" s="8">
        <v>1090</v>
      </c>
      <c r="F379" t="s">
        <v>8218</v>
      </c>
      <c r="G379" t="s">
        <v>8223</v>
      </c>
      <c r="H379" t="s">
        <v>8245</v>
      </c>
      <c r="I379" s="10">
        <v>1425704100</v>
      </c>
      <c r="J379" s="10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 s="8">
        <v>54.5</v>
      </c>
      <c r="Q379" s="13" t="s">
        <v>8310</v>
      </c>
      <c r="R379" t="s">
        <v>8334</v>
      </c>
      <c r="S379" s="10">
        <v>42056.091631944444</v>
      </c>
      <c r="T379" s="10">
        <v>42070.204861111109</v>
      </c>
    </row>
    <row r="380" spans="1:20" ht="68" customHeight="1" x14ac:dyDescent="0.2">
      <c r="A380">
        <v>3408</v>
      </c>
      <c r="B380" s="3" t="s">
        <v>3407</v>
      </c>
      <c r="C380" s="3" t="s">
        <v>7518</v>
      </c>
      <c r="D380" s="6">
        <v>500</v>
      </c>
      <c r="E380" s="8">
        <v>1055</v>
      </c>
      <c r="F380" t="s">
        <v>8218</v>
      </c>
      <c r="G380" t="s">
        <v>8223</v>
      </c>
      <c r="H380" t="s">
        <v>8245</v>
      </c>
      <c r="I380" s="10">
        <v>1405727304</v>
      </c>
      <c r="J380" s="1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 s="8">
        <v>58.61</v>
      </c>
      <c r="Q380" s="13" t="s">
        <v>8310</v>
      </c>
      <c r="R380" t="s">
        <v>8334</v>
      </c>
      <c r="S380" s="10">
        <v>41808.991944444446</v>
      </c>
      <c r="T380" s="10">
        <v>41838.991944444446</v>
      </c>
    </row>
    <row r="381" spans="1:20" ht="68" customHeight="1" x14ac:dyDescent="0.2">
      <c r="A381">
        <v>3599</v>
      </c>
      <c r="B381" s="3" t="s">
        <v>3598</v>
      </c>
      <c r="C381" s="3" t="s">
        <v>7709</v>
      </c>
      <c r="D381" s="6">
        <v>500</v>
      </c>
      <c r="E381" s="8">
        <v>1010</v>
      </c>
      <c r="F381" t="s">
        <v>8218</v>
      </c>
      <c r="G381" t="s">
        <v>8223</v>
      </c>
      <c r="H381" t="s">
        <v>8245</v>
      </c>
      <c r="I381" s="10">
        <v>1440892800</v>
      </c>
      <c r="J381" s="10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 s="8">
        <v>59.41</v>
      </c>
      <c r="Q381" s="13" t="s">
        <v>8310</v>
      </c>
      <c r="R381" t="s">
        <v>8334</v>
      </c>
      <c r="S381" s="10">
        <v>42220.79487268519</v>
      </c>
      <c r="T381" s="10">
        <v>42246</v>
      </c>
    </row>
    <row r="382" spans="1:20" ht="68" customHeight="1" x14ac:dyDescent="0.2">
      <c r="A382">
        <v>3491</v>
      </c>
      <c r="B382" s="3" t="s">
        <v>3490</v>
      </c>
      <c r="C382" s="3" t="s">
        <v>7601</v>
      </c>
      <c r="D382" s="6">
        <v>500</v>
      </c>
      <c r="E382" s="8">
        <v>791</v>
      </c>
      <c r="F382" t="s">
        <v>8218</v>
      </c>
      <c r="G382" t="s">
        <v>8223</v>
      </c>
      <c r="H382" t="s">
        <v>8245</v>
      </c>
      <c r="I382" s="10">
        <v>1431928784</v>
      </c>
      <c r="J382" s="10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 s="8">
        <v>79.099999999999994</v>
      </c>
      <c r="Q382" s="13" t="s">
        <v>8310</v>
      </c>
      <c r="R382" t="s">
        <v>8334</v>
      </c>
      <c r="S382" s="10">
        <v>42121.249814814815</v>
      </c>
      <c r="T382" s="10">
        <v>42142.249814814815</v>
      </c>
    </row>
    <row r="383" spans="1:20" ht="68" customHeight="1" x14ac:dyDescent="0.2">
      <c r="A383">
        <v>3461</v>
      </c>
      <c r="B383" s="3" t="s">
        <v>3460</v>
      </c>
      <c r="C383" s="3" t="s">
        <v>7571</v>
      </c>
      <c r="D383" s="6">
        <v>500</v>
      </c>
      <c r="E383" s="8">
        <v>695</v>
      </c>
      <c r="F383" t="s">
        <v>8218</v>
      </c>
      <c r="G383" t="s">
        <v>8223</v>
      </c>
      <c r="H383" t="s">
        <v>8245</v>
      </c>
      <c r="I383" s="10">
        <v>1477710000</v>
      </c>
      <c r="J383" s="10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 s="8">
        <v>57.92</v>
      </c>
      <c r="Q383" s="13" t="s">
        <v>8310</v>
      </c>
      <c r="R383" t="s">
        <v>8334</v>
      </c>
      <c r="S383" s="10">
        <v>42643.632858796293</v>
      </c>
      <c r="T383" s="10">
        <v>42672.125</v>
      </c>
    </row>
    <row r="384" spans="1:20" ht="68" customHeight="1" x14ac:dyDescent="0.2">
      <c r="A384">
        <v>3529</v>
      </c>
      <c r="B384" s="3" t="s">
        <v>3528</v>
      </c>
      <c r="C384" s="3" t="s">
        <v>7639</v>
      </c>
      <c r="D384" s="6">
        <v>500</v>
      </c>
      <c r="E384" s="8">
        <v>660</v>
      </c>
      <c r="F384" t="s">
        <v>8218</v>
      </c>
      <c r="G384" t="s">
        <v>8223</v>
      </c>
      <c r="H384" t="s">
        <v>8245</v>
      </c>
      <c r="I384" s="10">
        <v>1436749200</v>
      </c>
      <c r="J384" s="10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 s="8">
        <v>36.67</v>
      </c>
      <c r="Q384" s="13" t="s">
        <v>8310</v>
      </c>
      <c r="R384" t="s">
        <v>8334</v>
      </c>
      <c r="S384" s="10">
        <v>42177.761782407411</v>
      </c>
      <c r="T384" s="10">
        <v>42198.041666666672</v>
      </c>
    </row>
    <row r="385" spans="1:20" ht="68" customHeight="1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 s="10">
        <v>1429317420</v>
      </c>
      <c r="J385" s="10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8">
        <v>50</v>
      </c>
      <c r="Q385" s="13" t="s">
        <v>8310</v>
      </c>
      <c r="R385" t="s">
        <v>8334</v>
      </c>
      <c r="S385" s="10">
        <v>42053.106111111112</v>
      </c>
      <c r="T385" s="10">
        <v>42112.025694444441</v>
      </c>
    </row>
    <row r="386" spans="1:20" ht="68" customHeight="1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 s="10">
        <v>1425099540</v>
      </c>
      <c r="J386" s="10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8">
        <v>46.43</v>
      </c>
      <c r="Q386" s="13" t="s">
        <v>8310</v>
      </c>
      <c r="R386" t="s">
        <v>8334</v>
      </c>
      <c r="S386" s="10">
        <v>42053.733078703706</v>
      </c>
      <c r="T386" s="10">
        <v>42063.207638888889</v>
      </c>
    </row>
    <row r="387" spans="1:20" ht="68" customHeight="1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 s="10">
        <v>1447269367</v>
      </c>
      <c r="J387" s="10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8">
        <v>78.88</v>
      </c>
      <c r="Q387" s="13" t="s">
        <v>8310</v>
      </c>
      <c r="R387" t="s">
        <v>8334</v>
      </c>
      <c r="S387" s="10">
        <v>42289.761192129634</v>
      </c>
      <c r="T387" s="10">
        <v>42319.802858796291</v>
      </c>
    </row>
    <row r="388" spans="1:20" ht="68" customHeight="1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 s="10">
        <v>1434542702</v>
      </c>
      <c r="J388" s="10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8">
        <v>203.33</v>
      </c>
      <c r="Q388" s="13" t="s">
        <v>8310</v>
      </c>
      <c r="R388" t="s">
        <v>8334</v>
      </c>
      <c r="S388" s="10">
        <v>42152.503495370373</v>
      </c>
      <c r="T388" s="10">
        <v>42172.503495370373</v>
      </c>
    </row>
    <row r="389" spans="1:20" ht="68" customHeight="1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 s="10">
        <v>1412092800</v>
      </c>
      <c r="J389" s="10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8">
        <v>33.67</v>
      </c>
      <c r="Q389" s="13" t="s">
        <v>8310</v>
      </c>
      <c r="R389" t="s">
        <v>8334</v>
      </c>
      <c r="S389" s="10">
        <v>41882.585648148146</v>
      </c>
      <c r="T389" s="10">
        <v>41912.666666666664</v>
      </c>
    </row>
    <row r="390" spans="1:20" ht="68" customHeight="1" x14ac:dyDescent="0.2">
      <c r="A390">
        <v>3291</v>
      </c>
      <c r="B390" s="3" t="s">
        <v>3291</v>
      </c>
      <c r="C390" s="3" t="s">
        <v>7401</v>
      </c>
      <c r="D390" s="6">
        <v>500</v>
      </c>
      <c r="E390" s="8">
        <v>570</v>
      </c>
      <c r="F390" t="s">
        <v>8218</v>
      </c>
      <c r="G390" t="s">
        <v>8223</v>
      </c>
      <c r="H390" t="s">
        <v>8245</v>
      </c>
      <c r="I390" s="10">
        <v>1442462340</v>
      </c>
      <c r="J390" s="1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 s="8">
        <v>40.71</v>
      </c>
      <c r="Q390" s="13" t="s">
        <v>8310</v>
      </c>
      <c r="R390" t="s">
        <v>8334</v>
      </c>
      <c r="S390" s="10">
        <v>42232.702546296292</v>
      </c>
      <c r="T390" s="10">
        <v>42264.165972222225</v>
      </c>
    </row>
    <row r="391" spans="1:20" ht="68" customHeight="1" x14ac:dyDescent="0.2">
      <c r="A391">
        <v>3711</v>
      </c>
      <c r="B391" s="3" t="s">
        <v>3708</v>
      </c>
      <c r="C391" s="3" t="s">
        <v>7821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 s="10">
        <v>1402848000</v>
      </c>
      <c r="J391" s="10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 s="8">
        <v>27.14</v>
      </c>
      <c r="Q391" s="13" t="s">
        <v>8310</v>
      </c>
      <c r="R391" t="s">
        <v>8334</v>
      </c>
      <c r="S391" s="10">
        <v>41779.724224537036</v>
      </c>
      <c r="T391" s="10">
        <v>41805.666666666664</v>
      </c>
    </row>
    <row r="392" spans="1:20" ht="68" customHeight="1" x14ac:dyDescent="0.2">
      <c r="A392">
        <v>3514</v>
      </c>
      <c r="B392" s="3" t="s">
        <v>3513</v>
      </c>
      <c r="C392" s="3" t="s">
        <v>7624</v>
      </c>
      <c r="D392" s="6">
        <v>500</v>
      </c>
      <c r="E392" s="8">
        <v>550</v>
      </c>
      <c r="F392" t="s">
        <v>8218</v>
      </c>
      <c r="G392" t="s">
        <v>8223</v>
      </c>
      <c r="H392" t="s">
        <v>8245</v>
      </c>
      <c r="I392" s="10">
        <v>1422853140</v>
      </c>
      <c r="J392" s="10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 s="8">
        <v>55</v>
      </c>
      <c r="Q392" s="13" t="s">
        <v>8310</v>
      </c>
      <c r="R392" t="s">
        <v>8334</v>
      </c>
      <c r="S392" s="10">
        <v>42020.846666666665</v>
      </c>
      <c r="T392" s="10">
        <v>42037.207638888889</v>
      </c>
    </row>
    <row r="393" spans="1:20" ht="68" customHeight="1" x14ac:dyDescent="0.2">
      <c r="A393">
        <v>3321</v>
      </c>
      <c r="B393" s="3" t="s">
        <v>3321</v>
      </c>
      <c r="C393" s="3" t="s">
        <v>7431</v>
      </c>
      <c r="D393" s="6">
        <v>500</v>
      </c>
      <c r="E393" s="8">
        <v>537</v>
      </c>
      <c r="F393" t="s">
        <v>8218</v>
      </c>
      <c r="G393" t="s">
        <v>8223</v>
      </c>
      <c r="H393" t="s">
        <v>8245</v>
      </c>
      <c r="I393" s="10">
        <v>1413431940</v>
      </c>
      <c r="J393" s="10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 s="8">
        <v>35.799999999999997</v>
      </c>
      <c r="Q393" s="13" t="s">
        <v>8310</v>
      </c>
      <c r="R393" t="s">
        <v>8334</v>
      </c>
      <c r="S393" s="10">
        <v>41914.100289351853</v>
      </c>
      <c r="T393" s="10">
        <v>41928.165972222225</v>
      </c>
    </row>
    <row r="394" spans="1:20" ht="68" customHeight="1" x14ac:dyDescent="0.2">
      <c r="A394">
        <v>3831</v>
      </c>
      <c r="B394" s="3" t="s">
        <v>3828</v>
      </c>
      <c r="C394" s="3" t="s">
        <v>7940</v>
      </c>
      <c r="D394" s="6">
        <v>500</v>
      </c>
      <c r="E394" s="8">
        <v>530.11</v>
      </c>
      <c r="F394" t="s">
        <v>8218</v>
      </c>
      <c r="G394" t="s">
        <v>8223</v>
      </c>
      <c r="H394" t="s">
        <v>8245</v>
      </c>
      <c r="I394" s="10">
        <v>1415222545</v>
      </c>
      <c r="J394" s="10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 s="8">
        <v>58.9</v>
      </c>
      <c r="Q394" s="13" t="s">
        <v>8310</v>
      </c>
      <c r="R394" t="s">
        <v>8334</v>
      </c>
      <c r="S394" s="10">
        <v>41927.848900462966</v>
      </c>
      <c r="T394" s="10">
        <v>41948.890567129631</v>
      </c>
    </row>
    <row r="395" spans="1:20" ht="68" customHeight="1" x14ac:dyDescent="0.2">
      <c r="A395">
        <v>3525</v>
      </c>
      <c r="B395" s="3" t="s">
        <v>3524</v>
      </c>
      <c r="C395" s="3" t="s">
        <v>7635</v>
      </c>
      <c r="D395" s="6">
        <v>500</v>
      </c>
      <c r="E395" s="8">
        <v>530</v>
      </c>
      <c r="F395" t="s">
        <v>8218</v>
      </c>
      <c r="G395" t="s">
        <v>8223</v>
      </c>
      <c r="H395" t="s">
        <v>8245</v>
      </c>
      <c r="I395" s="10">
        <v>1439136000</v>
      </c>
      <c r="J395" s="10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 s="8">
        <v>75.709999999999994</v>
      </c>
      <c r="Q395" s="13" t="s">
        <v>8310</v>
      </c>
      <c r="R395" t="s">
        <v>8334</v>
      </c>
      <c r="S395" s="10">
        <v>42214.6956712963</v>
      </c>
      <c r="T395" s="10">
        <v>42225.666666666672</v>
      </c>
    </row>
    <row r="396" spans="1:20" ht="68" customHeight="1" x14ac:dyDescent="0.2">
      <c r="A396">
        <v>3651</v>
      </c>
      <c r="B396" s="3" t="s">
        <v>3649</v>
      </c>
      <c r="C396" s="3" t="s">
        <v>7761</v>
      </c>
      <c r="D396" s="6">
        <v>500</v>
      </c>
      <c r="E396" s="8">
        <v>520</v>
      </c>
      <c r="F396" t="s">
        <v>8218</v>
      </c>
      <c r="G396" t="s">
        <v>8223</v>
      </c>
      <c r="H396" t="s">
        <v>8245</v>
      </c>
      <c r="I396" s="10">
        <v>1407686340</v>
      </c>
      <c r="J396" s="10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 s="8">
        <v>57.78</v>
      </c>
      <c r="Q396" s="13" t="s">
        <v>8310</v>
      </c>
      <c r="R396" t="s">
        <v>8334</v>
      </c>
      <c r="S396" s="10">
        <v>41828.646319444444</v>
      </c>
      <c r="T396" s="10">
        <v>41861.665972222225</v>
      </c>
    </row>
    <row r="397" spans="1:20" ht="68" customHeight="1" x14ac:dyDescent="0.2">
      <c r="A397">
        <v>3829</v>
      </c>
      <c r="B397" s="3" t="s">
        <v>3826</v>
      </c>
      <c r="C397" s="3" t="s">
        <v>7938</v>
      </c>
      <c r="D397" s="6">
        <v>500</v>
      </c>
      <c r="E397" s="8">
        <v>501</v>
      </c>
      <c r="F397" t="s">
        <v>8218</v>
      </c>
      <c r="G397" t="s">
        <v>8223</v>
      </c>
      <c r="H397" t="s">
        <v>8245</v>
      </c>
      <c r="I397" s="10">
        <v>1472676371</v>
      </c>
      <c r="J397" s="10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 s="8">
        <v>62.63</v>
      </c>
      <c r="Q397" s="13" t="s">
        <v>8310</v>
      </c>
      <c r="R397" t="s">
        <v>8334</v>
      </c>
      <c r="S397" s="10">
        <v>42593.865405092598</v>
      </c>
      <c r="T397" s="10">
        <v>42613.865405092598</v>
      </c>
    </row>
    <row r="398" spans="1:20" ht="68" customHeight="1" x14ac:dyDescent="0.2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 s="10">
        <v>1487393940</v>
      </c>
      <c r="J398" s="10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 s="8">
        <v>44.09</v>
      </c>
      <c r="Q398" s="13" t="s">
        <v>8310</v>
      </c>
      <c r="R398" t="s">
        <v>8334</v>
      </c>
      <c r="S398" s="10">
        <v>42746.261782407411</v>
      </c>
      <c r="T398" s="10">
        <v>42784.207638888889</v>
      </c>
    </row>
    <row r="399" spans="1:20" ht="68" customHeight="1" x14ac:dyDescent="0.2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 s="10">
        <v>1480140000</v>
      </c>
      <c r="J399" s="10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 s="8">
        <v>30.77</v>
      </c>
      <c r="Q399" s="13" t="s">
        <v>8310</v>
      </c>
      <c r="R399" t="s">
        <v>8334</v>
      </c>
      <c r="S399" s="10">
        <v>42689.214988425927</v>
      </c>
      <c r="T399" s="10">
        <v>42700.25</v>
      </c>
    </row>
    <row r="400" spans="1:20" ht="68" customHeight="1" x14ac:dyDescent="0.2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 s="10">
        <v>1411980020</v>
      </c>
      <c r="J400" s="1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 s="8">
        <v>45.62</v>
      </c>
      <c r="Q400" s="13" t="s">
        <v>8310</v>
      </c>
      <c r="R400" t="s">
        <v>8334</v>
      </c>
      <c r="S400" s="10">
        <v>41881.361342592594</v>
      </c>
      <c r="T400" s="10">
        <v>41911.361342592594</v>
      </c>
    </row>
    <row r="401" spans="1:20" ht="68" customHeight="1" x14ac:dyDescent="0.2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 s="10">
        <v>1440820740</v>
      </c>
      <c r="J401" s="10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 s="8">
        <v>59.17</v>
      </c>
      <c r="Q401" s="13" t="s">
        <v>8310</v>
      </c>
      <c r="R401" t="s">
        <v>8334</v>
      </c>
      <c r="S401" s="10">
        <v>42230.662731481483</v>
      </c>
      <c r="T401" s="10">
        <v>42245.165972222225</v>
      </c>
    </row>
    <row r="402" spans="1:20" ht="68" customHeight="1" x14ac:dyDescent="0.2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 s="10">
        <v>1414378800</v>
      </c>
      <c r="J402" s="10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 s="8">
        <v>52</v>
      </c>
      <c r="Q402" s="13" t="s">
        <v>8310</v>
      </c>
      <c r="R402" t="s">
        <v>8334</v>
      </c>
      <c r="S402" s="10">
        <v>41921.279976851853</v>
      </c>
      <c r="T402" s="10">
        <v>41939.125</v>
      </c>
    </row>
    <row r="403" spans="1:20" ht="68" customHeight="1" x14ac:dyDescent="0.2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 s="10">
        <v>1426187582</v>
      </c>
      <c r="J403" s="10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 s="8">
        <v>57</v>
      </c>
      <c r="Q403" s="13" t="s">
        <v>8310</v>
      </c>
      <c r="R403" t="s">
        <v>8334</v>
      </c>
      <c r="S403" s="10">
        <v>42045.84238425926</v>
      </c>
      <c r="T403" s="10">
        <v>42075.800717592589</v>
      </c>
    </row>
    <row r="404" spans="1:20" ht="68" customHeight="1" x14ac:dyDescent="0.2">
      <c r="A404">
        <v>3462</v>
      </c>
      <c r="B404" s="3" t="s">
        <v>3461</v>
      </c>
      <c r="C404" s="3" t="s">
        <v>7572</v>
      </c>
      <c r="D404" s="6">
        <v>250</v>
      </c>
      <c r="E404" s="8">
        <v>505</v>
      </c>
      <c r="F404" t="s">
        <v>8218</v>
      </c>
      <c r="G404" t="s">
        <v>8223</v>
      </c>
      <c r="H404" t="s">
        <v>8245</v>
      </c>
      <c r="I404" s="10">
        <v>1436551200</v>
      </c>
      <c r="J404" s="10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 s="8">
        <v>29.71</v>
      </c>
      <c r="Q404" s="13" t="s">
        <v>8310</v>
      </c>
      <c r="R404" t="s">
        <v>8334</v>
      </c>
      <c r="S404" s="10">
        <v>42179.898472222223</v>
      </c>
      <c r="T404" s="10">
        <v>42195.75</v>
      </c>
    </row>
    <row r="405" spans="1:20" ht="68" customHeight="1" x14ac:dyDescent="0.2">
      <c r="A405">
        <v>3470</v>
      </c>
      <c r="B405" s="3" t="s">
        <v>3469</v>
      </c>
      <c r="C405" s="3" t="s">
        <v>7580</v>
      </c>
      <c r="D405" s="6">
        <v>250</v>
      </c>
      <c r="E405" s="8">
        <v>375</v>
      </c>
      <c r="F405" t="s">
        <v>8218</v>
      </c>
      <c r="G405" t="s">
        <v>8223</v>
      </c>
      <c r="H405" t="s">
        <v>8245</v>
      </c>
      <c r="I405" s="10">
        <v>1468618680</v>
      </c>
      <c r="J405" s="10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 s="8">
        <v>41.67</v>
      </c>
      <c r="Q405" s="13" t="s">
        <v>8310</v>
      </c>
      <c r="R405" t="s">
        <v>8334</v>
      </c>
      <c r="S405" s="10">
        <v>42529.022013888884</v>
      </c>
      <c r="T405" s="10">
        <v>42566.901388888888</v>
      </c>
    </row>
    <row r="406" spans="1:20" ht="68" customHeight="1" x14ac:dyDescent="0.2">
      <c r="A406">
        <v>3423</v>
      </c>
      <c r="B406" s="3" t="s">
        <v>3422</v>
      </c>
      <c r="C406" s="3" t="s">
        <v>7533</v>
      </c>
      <c r="D406" s="6">
        <v>250</v>
      </c>
      <c r="E406" s="8">
        <v>350</v>
      </c>
      <c r="F406" t="s">
        <v>8218</v>
      </c>
      <c r="G406" t="s">
        <v>8223</v>
      </c>
      <c r="H406" t="s">
        <v>8245</v>
      </c>
      <c r="I406" s="10">
        <v>1429912341</v>
      </c>
      <c r="J406" s="10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 s="8">
        <v>35</v>
      </c>
      <c r="Q406" s="13" t="s">
        <v>8310</v>
      </c>
      <c r="R406" t="s">
        <v>8334</v>
      </c>
      <c r="S406" s="10">
        <v>42088.911354166667</v>
      </c>
      <c r="T406" s="10">
        <v>42118.911354166667</v>
      </c>
    </row>
    <row r="407" spans="1:20" ht="68" customHeight="1" x14ac:dyDescent="0.2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 s="10">
        <v>1428780159</v>
      </c>
      <c r="J407" s="10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 s="8">
        <v>31.38</v>
      </c>
      <c r="Q407" s="13" t="s">
        <v>8310</v>
      </c>
      <c r="R407" t="s">
        <v>8334</v>
      </c>
      <c r="S407" s="10">
        <v>42075.807395833333</v>
      </c>
      <c r="T407" s="10">
        <v>42105.807395833333</v>
      </c>
    </row>
    <row r="408" spans="1:20" ht="68" customHeight="1" x14ac:dyDescent="0.2">
      <c r="A408">
        <v>3442</v>
      </c>
      <c r="B408" s="3" t="s">
        <v>3441</v>
      </c>
      <c r="C408" s="3" t="s">
        <v>7552</v>
      </c>
      <c r="D408" s="6">
        <v>250</v>
      </c>
      <c r="E408" s="8">
        <v>250</v>
      </c>
      <c r="F408" t="s">
        <v>8218</v>
      </c>
      <c r="G408" t="s">
        <v>8223</v>
      </c>
      <c r="H408" t="s">
        <v>8245</v>
      </c>
      <c r="I408" s="10">
        <v>1433016672</v>
      </c>
      <c r="J408" s="10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31.25</v>
      </c>
      <c r="Q408" s="13" t="s">
        <v>8310</v>
      </c>
      <c r="R408" t="s">
        <v>8334</v>
      </c>
      <c r="S408" s="10">
        <v>42124.841111111105</v>
      </c>
      <c r="T408" s="10">
        <v>42154.841111111105</v>
      </c>
    </row>
    <row r="409" spans="1:20" ht="68" customHeight="1" x14ac:dyDescent="0.2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 s="10">
        <v>1449089965</v>
      </c>
      <c r="J409" s="10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 s="8">
        <v>30.78</v>
      </c>
      <c r="Q409" s="13" t="s">
        <v>8310</v>
      </c>
      <c r="R409" t="s">
        <v>8334</v>
      </c>
      <c r="S409" s="10">
        <v>42312.874594907407</v>
      </c>
      <c r="T409" s="10">
        <v>42340.874594907407</v>
      </c>
    </row>
    <row r="410" spans="1:20" ht="68" customHeight="1" x14ac:dyDescent="0.2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 s="10">
        <v>1460935800</v>
      </c>
      <c r="J410" s="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 s="8">
        <v>22.22</v>
      </c>
      <c r="Q410" s="13" t="s">
        <v>8310</v>
      </c>
      <c r="R410" t="s">
        <v>8334</v>
      </c>
      <c r="S410" s="10">
        <v>42467.144166666665</v>
      </c>
      <c r="T410" s="10">
        <v>42477.979166666672</v>
      </c>
    </row>
    <row r="411" spans="1:20" ht="68" customHeight="1" x14ac:dyDescent="0.2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t="s">
        <v>8218</v>
      </c>
      <c r="G411" t="s">
        <v>8223</v>
      </c>
      <c r="H411" t="s">
        <v>8245</v>
      </c>
      <c r="I411" s="10">
        <v>1464371211</v>
      </c>
      <c r="J411" s="10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 s="8">
        <v>75</v>
      </c>
      <c r="Q411" s="13" t="s">
        <v>8310</v>
      </c>
      <c r="R411" t="s">
        <v>8334</v>
      </c>
      <c r="S411" s="10">
        <v>42503.740868055553</v>
      </c>
      <c r="T411" s="10">
        <v>42517.740868055553</v>
      </c>
    </row>
    <row r="412" spans="1:20" ht="68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 s="10">
        <v>1480947054</v>
      </c>
      <c r="J412" s="10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8">
        <v>20</v>
      </c>
      <c r="Q412" s="13" t="s">
        <v>8310</v>
      </c>
      <c r="R412" t="s">
        <v>8334</v>
      </c>
      <c r="S412" s="10">
        <v>42649.54923611111</v>
      </c>
      <c r="T412" s="10">
        <v>42709.590902777782</v>
      </c>
    </row>
    <row r="413" spans="1:20" ht="68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 s="10">
        <v>1476390164</v>
      </c>
      <c r="J413" s="10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8">
        <v>3.25</v>
      </c>
      <c r="Q413" s="13" t="s">
        <v>8310</v>
      </c>
      <c r="R413" t="s">
        <v>8334</v>
      </c>
      <c r="S413" s="10">
        <v>42628.849120370374</v>
      </c>
      <c r="T413" s="10">
        <v>42656.849120370374</v>
      </c>
    </row>
  </sheetData>
  <autoFilter ref="A1:T1" xr:uid="{14269A4B-D7CB-F945-AE60-1A921C252272}"/>
  <conditionalFormatting sqref="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conditionalFormatting sqref="F1:F413">
    <cfRule type="cellIs" dxfId="3" priority="5" operator="equal">
      <formula>"LIVE"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P1 O2:O413 R1:S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9D877-3E7B-1148-B118-3BF28E48C7E7}">
  <sheetPr codeName="Sheet7"/>
  <dimension ref="A1:C14"/>
  <sheetViews>
    <sheetView workbookViewId="0">
      <selection sqref="A1:C14"/>
    </sheetView>
  </sheetViews>
  <sheetFormatPr baseColWidth="10" defaultRowHeight="15" x14ac:dyDescent="0.2"/>
  <cols>
    <col min="1" max="1" width="25" bestFit="1" customWidth="1"/>
    <col min="2" max="2" width="10.83203125" style="16"/>
    <col min="3" max="3" width="11.1640625" style="16" bestFit="1" customWidth="1"/>
  </cols>
  <sheetData>
    <row r="1" spans="1:3" x14ac:dyDescent="0.2">
      <c r="B1" s="16" t="s">
        <v>8391</v>
      </c>
      <c r="C1" s="16" t="s">
        <v>8392</v>
      </c>
    </row>
    <row r="2" spans="1:3" x14ac:dyDescent="0.2">
      <c r="A2" t="s">
        <v>8393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8394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8398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8399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8400</v>
      </c>
      <c r="B7" s="16">
        <f>B5-B6</f>
        <v>3500</v>
      </c>
      <c r="C7" s="16">
        <f>C5-C6</f>
        <v>8000</v>
      </c>
    </row>
    <row r="9" spans="1:3" x14ac:dyDescent="0.2">
      <c r="A9" t="s">
        <v>8395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8396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8401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8402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t="s">
        <v>8403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">
      <c r="A14" t="s">
        <v>8404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2F1C-E1E1-CA43-BD63-E82DCC4649A1}">
  <sheetPr codeName="Sheet8"/>
  <dimension ref="A1:F6"/>
  <sheetViews>
    <sheetView zoomScale="170" zoomScaleNormal="170" workbookViewId="0">
      <selection activeCell="E1" sqref="E1:E1048576"/>
    </sheetView>
  </sheetViews>
  <sheetFormatPr baseColWidth="10" defaultRowHeight="51" customHeight="1" x14ac:dyDescent="0.2"/>
  <cols>
    <col min="1" max="1" width="32.5" bestFit="1" customWidth="1"/>
    <col min="2" max="2" width="39.33203125" style="3" bestFit="1" customWidth="1"/>
    <col min="3" max="4" width="10.83203125" style="8"/>
    <col min="5" max="5" width="13.1640625" style="8" bestFit="1" customWidth="1"/>
    <col min="6" max="6" width="17.5" bestFit="1" customWidth="1"/>
  </cols>
  <sheetData>
    <row r="1" spans="1:6" ht="20" customHeight="1" x14ac:dyDescent="0.2">
      <c r="A1" t="s">
        <v>8385</v>
      </c>
      <c r="B1" s="3" t="s">
        <v>8386</v>
      </c>
      <c r="C1" s="8" t="s">
        <v>8387</v>
      </c>
      <c r="D1" s="8" t="s">
        <v>8388</v>
      </c>
      <c r="E1" s="8" t="s">
        <v>8389</v>
      </c>
      <c r="F1" t="s">
        <v>8390</v>
      </c>
    </row>
    <row r="2" spans="1:6" ht="48" x14ac:dyDescent="0.2">
      <c r="A2" t="s">
        <v>8380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VLOOKUP(A2,KICKSTARTER!B:D,3,FALSE)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ht="51" customHeight="1" x14ac:dyDescent="0.2">
      <c r="A3" t="s">
        <v>8381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VLOOKUP(A3,KICKSTARTER!B:D,3,FALSE)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ht="51" customHeight="1" x14ac:dyDescent="0.2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VLOOKUP(A4,KICKSTARTER!B:D,3,FALSE)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ht="51" customHeight="1" x14ac:dyDescent="0.2">
      <c r="A5" t="s">
        <v>8383</v>
      </c>
      <c r="B5" s="3" t="str">
        <f>VLOOKUP(A5, KICKSTARTER!B:C, 2, FALSE)</f>
        <v>Jestia and Raedon is a brand new romantic comedy play going to the Edinburgh Fringe Festival this summer.</v>
      </c>
      <c r="C5" s="8">
        <f>VLOOKUP(A5,KICKSTARTER!B:D,3,FALSE)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ht="51" customHeight="1" x14ac:dyDescent="0.2">
      <c r="A6" t="s">
        <v>8384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VLOOKUP(A6,KICKSTARTER!B:D,3,FALSE)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 filterMode="1"/>
  <dimension ref="A1:U4115"/>
  <sheetViews>
    <sheetView topLeftCell="D1" zoomScale="110" zoomScaleNormal="110" workbookViewId="0">
      <selection activeCell="D1" sqref="A1:XFD1"/>
    </sheetView>
  </sheetViews>
  <sheetFormatPr baseColWidth="10" defaultColWidth="8.83203125" defaultRowHeight="15" x14ac:dyDescent="0.2"/>
  <cols>
    <col min="1" max="1" width="7.6640625" bestFit="1" customWidth="1"/>
    <col min="2" max="2" width="31.83203125" style="3" customWidth="1"/>
    <col min="3" max="3" width="49.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3" style="10" bestFit="1" customWidth="1"/>
    <col min="10" max="10" width="15.6640625" style="10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8.33203125" bestFit="1" customWidth="1"/>
    <col min="16" max="16" width="22.33203125" style="8" bestFit="1" customWidth="1"/>
    <col min="17" max="17" width="14.5" customWidth="1"/>
    <col min="18" max="18" width="14.5" bestFit="1" customWidth="1"/>
    <col min="19" max="19" width="23.5" style="10" bestFit="1" customWidth="1"/>
    <col min="20" max="20" width="21.5" style="10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2" t="s">
        <v>8405</v>
      </c>
      <c r="R1" s="1" t="s">
        <v>8358</v>
      </c>
      <c r="S1" s="9" t="s">
        <v>8365</v>
      </c>
      <c r="T1" s="9" t="s">
        <v>8366</v>
      </c>
      <c r="U1" t="s">
        <v>8379</v>
      </c>
    </row>
    <row r="2" spans="1:21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 s="10">
        <v>1476094907</v>
      </c>
      <c r="J2" s="10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8">
        <f>IFERROR(ROUND(E2/L2,2),0)</f>
        <v>0</v>
      </c>
      <c r="Q2" s="13" t="s">
        <v>8308</v>
      </c>
      <c r="R2" t="s">
        <v>8309</v>
      </c>
      <c r="S2" s="10">
        <f>(((J2/60)/60)/24)+DATE(1970,1,1)</f>
        <v>42593.431793981479</v>
      </c>
      <c r="T2" s="10">
        <f>(((I2/60)/60)/24)+DATE(1970,1,1)</f>
        <v>42653.431793981479</v>
      </c>
      <c r="U2">
        <f>YEAR(S2)</f>
        <v>2016</v>
      </c>
    </row>
    <row r="3" spans="1:21" ht="32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 s="10">
        <v>1410459023</v>
      </c>
      <c r="J3" s="10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 s="8">
        <f t="shared" ref="P3:P66" si="0">IFERROR(ROUND(E3/L3,2),0)</f>
        <v>0</v>
      </c>
      <c r="Q3" s="13" t="s">
        <v>8310</v>
      </c>
      <c r="R3" t="s">
        <v>8311</v>
      </c>
      <c r="S3" s="10">
        <f t="shared" ref="S3:S66" si="1">(((J3/60)/60)/24)+DATE(1970,1,1)</f>
        <v>41863.757210648146</v>
      </c>
      <c r="T3" s="10">
        <f t="shared" ref="T3:T66" si="2">(((I3/60)/60)/24)+DATE(1970,1,1)</f>
        <v>41893.757210648146</v>
      </c>
      <c r="U3">
        <f t="shared" ref="U3:U66" si="3">YEAR(S3)</f>
        <v>2014</v>
      </c>
    </row>
    <row r="4" spans="1:21" ht="32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 s="10">
        <v>1417391100</v>
      </c>
      <c r="J4" s="10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 s="8">
        <f t="shared" si="0"/>
        <v>0</v>
      </c>
      <c r="Q4" s="13" t="s">
        <v>8312</v>
      </c>
      <c r="R4" t="s">
        <v>8313</v>
      </c>
      <c r="S4" s="10">
        <f t="shared" si="1"/>
        <v>41915.896967592591</v>
      </c>
      <c r="T4" s="10">
        <f t="shared" si="2"/>
        <v>41973.989583333328</v>
      </c>
      <c r="U4">
        <f t="shared" si="3"/>
        <v>2014</v>
      </c>
    </row>
    <row r="5" spans="1:21" ht="32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 s="10">
        <v>1476319830</v>
      </c>
      <c r="J5" s="10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 s="8">
        <f t="shared" si="0"/>
        <v>0</v>
      </c>
      <c r="Q5" s="13" t="s">
        <v>8308</v>
      </c>
      <c r="R5" t="s">
        <v>8314</v>
      </c>
      <c r="S5" s="10">
        <f t="shared" si="1"/>
        <v>42596.03506944445</v>
      </c>
      <c r="T5" s="10">
        <f t="shared" si="2"/>
        <v>42656.03506944445</v>
      </c>
      <c r="U5">
        <f t="shared" si="3"/>
        <v>2016</v>
      </c>
    </row>
    <row r="6" spans="1:21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 s="10">
        <v>1443121765</v>
      </c>
      <c r="J6" s="10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 s="8">
        <f t="shared" si="0"/>
        <v>550</v>
      </c>
      <c r="Q6" s="13" t="s">
        <v>8315</v>
      </c>
      <c r="R6" t="s">
        <v>8316</v>
      </c>
      <c r="S6" s="10">
        <f t="shared" si="1"/>
        <v>42241.798206018517</v>
      </c>
      <c r="T6" s="10">
        <f t="shared" si="2"/>
        <v>42271.798206018517</v>
      </c>
      <c r="U6">
        <f t="shared" si="3"/>
        <v>2015</v>
      </c>
    </row>
    <row r="7" spans="1:21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 s="10">
        <v>1436506726</v>
      </c>
      <c r="J7" s="10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 s="8">
        <f t="shared" si="0"/>
        <v>0</v>
      </c>
      <c r="Q7" s="13" t="s">
        <v>8308</v>
      </c>
      <c r="R7" t="s">
        <v>8317</v>
      </c>
      <c r="S7" s="10">
        <f t="shared" si="1"/>
        <v>42135.235254629632</v>
      </c>
      <c r="T7" s="10">
        <f t="shared" si="2"/>
        <v>42195.235254629632</v>
      </c>
      <c r="U7">
        <f t="shared" si="3"/>
        <v>2015</v>
      </c>
    </row>
    <row r="8" spans="1:21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 s="10">
        <v>1453538752</v>
      </c>
      <c r="J8" s="10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 s="8">
        <f t="shared" si="0"/>
        <v>0</v>
      </c>
      <c r="Q8" s="13" t="s">
        <v>8310</v>
      </c>
      <c r="R8" t="s">
        <v>8311</v>
      </c>
      <c r="S8" s="10">
        <f t="shared" si="1"/>
        <v>42362.36518518519</v>
      </c>
      <c r="T8" s="10">
        <f t="shared" si="2"/>
        <v>42392.36518518519</v>
      </c>
      <c r="U8">
        <f t="shared" si="3"/>
        <v>2015</v>
      </c>
    </row>
    <row r="9" spans="1:21" ht="32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 s="10">
        <v>1438437600</v>
      </c>
      <c r="J9" s="10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 s="8">
        <f t="shared" si="0"/>
        <v>300</v>
      </c>
      <c r="Q9" s="13" t="s">
        <v>8310</v>
      </c>
      <c r="R9" t="s">
        <v>8318</v>
      </c>
      <c r="S9" s="10">
        <f t="shared" si="1"/>
        <v>42157.598090277781</v>
      </c>
      <c r="T9" s="10">
        <f t="shared" si="2"/>
        <v>42217.583333333328</v>
      </c>
      <c r="U9">
        <f t="shared" si="3"/>
        <v>2015</v>
      </c>
    </row>
    <row r="10" spans="1:21" ht="32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 s="10">
        <v>1434309540</v>
      </c>
      <c r="J10" s="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 s="8">
        <f t="shared" si="0"/>
        <v>92.14</v>
      </c>
      <c r="Q10" s="13" t="s">
        <v>8310</v>
      </c>
      <c r="R10" t="s">
        <v>8311</v>
      </c>
      <c r="S10" s="10">
        <f t="shared" si="1"/>
        <v>42111.684027777781</v>
      </c>
      <c r="T10" s="10">
        <f t="shared" si="2"/>
        <v>42169.804861111115</v>
      </c>
      <c r="U10">
        <f t="shared" si="3"/>
        <v>2015</v>
      </c>
    </row>
    <row r="11" spans="1:21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 s="10">
        <v>1416933390</v>
      </c>
      <c r="J11" s="10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 s="8">
        <f t="shared" si="0"/>
        <v>1</v>
      </c>
      <c r="Q11" s="13" t="s">
        <v>8315</v>
      </c>
      <c r="R11" t="s">
        <v>8319</v>
      </c>
      <c r="S11" s="10">
        <f t="shared" si="1"/>
        <v>41908.650347222225</v>
      </c>
      <c r="T11" s="10">
        <f t="shared" si="2"/>
        <v>41968.692013888889</v>
      </c>
      <c r="U11">
        <f t="shared" si="3"/>
        <v>2014</v>
      </c>
    </row>
    <row r="12" spans="1:21" ht="48" hidden="1" x14ac:dyDescent="0.2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 s="10">
        <v>1419644444</v>
      </c>
      <c r="J12" s="10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ROUND(E12/D12*100,0)</f>
        <v>0</v>
      </c>
      <c r="P12" s="8">
        <f t="shared" si="0"/>
        <v>53.71</v>
      </c>
      <c r="Q12" s="13" t="s">
        <v>8310</v>
      </c>
      <c r="R12" t="s">
        <v>8311</v>
      </c>
      <c r="S12" s="10">
        <f t="shared" si="1"/>
        <v>41940.028287037036</v>
      </c>
      <c r="T12" s="10">
        <f t="shared" si="2"/>
        <v>42000.0699537037</v>
      </c>
      <c r="U12">
        <f t="shared" si="3"/>
        <v>2014</v>
      </c>
    </row>
    <row r="13" spans="1:21" ht="64" hidden="1" x14ac:dyDescent="0.2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 s="10">
        <v>1443657600</v>
      </c>
      <c r="J13" s="10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 s="8">
        <f t="shared" si="0"/>
        <v>0</v>
      </c>
      <c r="Q13" s="13" t="s">
        <v>8308</v>
      </c>
      <c r="R13" t="s">
        <v>8317</v>
      </c>
      <c r="S13" s="10">
        <f t="shared" si="1"/>
        <v>42243.961273148147</v>
      </c>
      <c r="T13" s="10">
        <f t="shared" si="2"/>
        <v>42278</v>
      </c>
      <c r="U13">
        <f t="shared" si="3"/>
        <v>2015</v>
      </c>
    </row>
    <row r="14" spans="1:21" ht="48" hidden="1" x14ac:dyDescent="0.2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 s="10">
        <v>1436544332</v>
      </c>
      <c r="J14" s="10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ROUND(E14/D14*100,0)</f>
        <v>0</v>
      </c>
      <c r="P14" s="8">
        <f t="shared" si="0"/>
        <v>0</v>
      </c>
      <c r="Q14" s="13" t="s">
        <v>8308</v>
      </c>
      <c r="R14" t="s">
        <v>8317</v>
      </c>
      <c r="S14" s="10">
        <f t="shared" si="1"/>
        <v>42135.67050925926</v>
      </c>
      <c r="T14" s="10">
        <f t="shared" si="2"/>
        <v>42195.67050925926</v>
      </c>
      <c r="U14">
        <f t="shared" si="3"/>
        <v>2015</v>
      </c>
    </row>
    <row r="15" spans="1:21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 s="10">
        <v>1463879100</v>
      </c>
      <c r="J15" s="10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 s="8">
        <f t="shared" si="0"/>
        <v>0</v>
      </c>
      <c r="Q15" s="13" t="s">
        <v>8308</v>
      </c>
      <c r="R15" t="s">
        <v>8317</v>
      </c>
      <c r="S15" s="10">
        <f t="shared" si="1"/>
        <v>42482.048032407409</v>
      </c>
      <c r="T15" s="10">
        <f t="shared" si="2"/>
        <v>42512.045138888891</v>
      </c>
      <c r="U15">
        <f t="shared" si="3"/>
        <v>2016</v>
      </c>
    </row>
    <row r="16" spans="1:21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 s="10">
        <v>1451775651</v>
      </c>
      <c r="J16" s="10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 s="8">
        <f t="shared" si="0"/>
        <v>0</v>
      </c>
      <c r="Q16" s="13" t="s">
        <v>8308</v>
      </c>
      <c r="R16" t="s">
        <v>8317</v>
      </c>
      <c r="S16" s="10">
        <f t="shared" si="1"/>
        <v>42341.958923611113</v>
      </c>
      <c r="T16" s="10">
        <f t="shared" si="2"/>
        <v>42371.958923611113</v>
      </c>
      <c r="U16">
        <f t="shared" si="3"/>
        <v>2015</v>
      </c>
    </row>
    <row r="17" spans="1:21" ht="16" hidden="1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 s="10">
        <v>1452142672</v>
      </c>
      <c r="J17" s="10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 s="8">
        <f t="shared" si="0"/>
        <v>0</v>
      </c>
      <c r="Q17" s="13" t="s">
        <v>8310</v>
      </c>
      <c r="R17" t="s">
        <v>8311</v>
      </c>
      <c r="S17" s="10">
        <f t="shared" si="1"/>
        <v>42346.20685185185</v>
      </c>
      <c r="T17" s="10">
        <f t="shared" si="2"/>
        <v>42376.20685185185</v>
      </c>
      <c r="U17">
        <f t="shared" si="3"/>
        <v>2015</v>
      </c>
    </row>
    <row r="18" spans="1:21" ht="48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 s="10">
        <v>1437657935</v>
      </c>
      <c r="J18" s="10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 s="8">
        <f t="shared" si="0"/>
        <v>20.25</v>
      </c>
      <c r="Q18" s="13" t="s">
        <v>8308</v>
      </c>
      <c r="R18" t="s">
        <v>8309</v>
      </c>
      <c r="S18" s="10">
        <f t="shared" si="1"/>
        <v>42168.559432870374</v>
      </c>
      <c r="T18" s="10">
        <f t="shared" si="2"/>
        <v>42208.559432870374</v>
      </c>
      <c r="U18">
        <f t="shared" si="3"/>
        <v>2015</v>
      </c>
    </row>
    <row r="19" spans="1:21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 s="10">
        <v>1427040435</v>
      </c>
      <c r="J19" s="10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 s="8">
        <f t="shared" si="0"/>
        <v>415.78</v>
      </c>
      <c r="Q19" s="13" t="s">
        <v>8310</v>
      </c>
      <c r="R19" t="s">
        <v>8311</v>
      </c>
      <c r="S19" s="10">
        <f t="shared" si="1"/>
        <v>42055.713368055556</v>
      </c>
      <c r="T19" s="10">
        <f t="shared" si="2"/>
        <v>42085.671701388885</v>
      </c>
      <c r="U19">
        <f t="shared" si="3"/>
        <v>2015</v>
      </c>
    </row>
    <row r="20" spans="1:21" ht="32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 s="10">
        <v>1462484196</v>
      </c>
      <c r="J20" s="1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 s="8">
        <f t="shared" si="0"/>
        <v>12.8</v>
      </c>
      <c r="Q20" s="13" t="s">
        <v>8310</v>
      </c>
      <c r="R20" t="s">
        <v>8311</v>
      </c>
      <c r="S20" s="10">
        <f t="shared" si="1"/>
        <v>42435.942083333335</v>
      </c>
      <c r="T20" s="10">
        <f t="shared" si="2"/>
        <v>42495.900416666671</v>
      </c>
      <c r="U20">
        <f t="shared" si="3"/>
        <v>2016</v>
      </c>
    </row>
    <row r="21" spans="1:21" ht="48" hidden="1" x14ac:dyDescent="0.2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 s="10">
        <v>1482307140</v>
      </c>
      <c r="J21" s="10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ROUND(E21/D21*100,0)</f>
        <v>34</v>
      </c>
      <c r="P21" s="8">
        <f t="shared" si="0"/>
        <v>223.58</v>
      </c>
      <c r="Q21" s="13" t="s">
        <v>8315</v>
      </c>
      <c r="R21" t="s">
        <v>8320</v>
      </c>
      <c r="S21" s="10">
        <f t="shared" si="1"/>
        <v>42689.582349537035</v>
      </c>
      <c r="T21" s="10">
        <f t="shared" si="2"/>
        <v>42725.332638888889</v>
      </c>
      <c r="U21">
        <f t="shared" si="3"/>
        <v>2016</v>
      </c>
    </row>
    <row r="22" spans="1:21" ht="48" hidden="1" x14ac:dyDescent="0.2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 s="10">
        <v>1442722891</v>
      </c>
      <c r="J22" s="10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ROUND(E22/D22*100,0)</f>
        <v>0</v>
      </c>
      <c r="P22" s="8">
        <f t="shared" si="0"/>
        <v>420.6</v>
      </c>
      <c r="Q22" s="13" t="s">
        <v>8310</v>
      </c>
      <c r="R22" t="s">
        <v>8311</v>
      </c>
      <c r="S22" s="10">
        <f t="shared" si="1"/>
        <v>42237.181608796294</v>
      </c>
      <c r="T22" s="10">
        <f t="shared" si="2"/>
        <v>42267.181608796294</v>
      </c>
      <c r="U22">
        <f t="shared" si="3"/>
        <v>2015</v>
      </c>
    </row>
    <row r="23" spans="1:21" ht="48" hidden="1" x14ac:dyDescent="0.2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 s="10">
        <v>1413572432</v>
      </c>
      <c r="J23" s="10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ROUND(E23/D23*100,0)</f>
        <v>0</v>
      </c>
      <c r="P23" s="8">
        <f t="shared" si="0"/>
        <v>5.67</v>
      </c>
      <c r="Q23" s="13" t="s">
        <v>8308</v>
      </c>
      <c r="R23" t="s">
        <v>8317</v>
      </c>
      <c r="S23" s="10">
        <f t="shared" si="1"/>
        <v>41899.792037037041</v>
      </c>
      <c r="T23" s="10">
        <f t="shared" si="2"/>
        <v>41929.792037037041</v>
      </c>
      <c r="U23">
        <f t="shared" si="3"/>
        <v>2014</v>
      </c>
    </row>
    <row r="24" spans="1:21" ht="48" hidden="1" x14ac:dyDescent="0.2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 s="10">
        <v>1462467600</v>
      </c>
      <c r="J24" s="10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ROUND(E24/D24*100,0)</f>
        <v>0</v>
      </c>
      <c r="P24" s="8">
        <f t="shared" si="0"/>
        <v>1</v>
      </c>
      <c r="Q24" s="13" t="s">
        <v>8310</v>
      </c>
      <c r="R24" t="s">
        <v>8318</v>
      </c>
      <c r="S24" s="10">
        <f t="shared" si="1"/>
        <v>42437.094490740739</v>
      </c>
      <c r="T24" s="10">
        <f t="shared" si="2"/>
        <v>42495.708333333328</v>
      </c>
      <c r="U24">
        <f t="shared" si="3"/>
        <v>2016</v>
      </c>
    </row>
    <row r="25" spans="1:21" ht="32" hidden="1" x14ac:dyDescent="0.2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 s="10">
        <v>1413208795</v>
      </c>
      <c r="J25" s="10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ROUND(E25/D25*100,0)</f>
        <v>0</v>
      </c>
      <c r="P25" s="8">
        <f t="shared" si="0"/>
        <v>1</v>
      </c>
      <c r="Q25" s="13" t="s">
        <v>8315</v>
      </c>
      <c r="R25" t="s">
        <v>8319</v>
      </c>
      <c r="S25" s="10">
        <f t="shared" si="1"/>
        <v>41865.583275462966</v>
      </c>
      <c r="T25" s="10">
        <f t="shared" si="2"/>
        <v>41925.583275462966</v>
      </c>
      <c r="U25">
        <f t="shared" si="3"/>
        <v>2014</v>
      </c>
    </row>
    <row r="26" spans="1:21" ht="16" hidden="1" x14ac:dyDescent="0.2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 s="10">
        <v>1407955748</v>
      </c>
      <c r="J26" s="10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ROUND(E26/D26*100,0)</f>
        <v>0</v>
      </c>
      <c r="P26" s="8">
        <f t="shared" si="0"/>
        <v>0</v>
      </c>
      <c r="Q26" s="13" t="s">
        <v>8310</v>
      </c>
      <c r="R26" t="s">
        <v>8311</v>
      </c>
      <c r="S26" s="10">
        <f t="shared" si="1"/>
        <v>41834.784120370372</v>
      </c>
      <c r="T26" s="10">
        <f t="shared" si="2"/>
        <v>41864.784120370372</v>
      </c>
      <c r="U26">
        <f t="shared" si="3"/>
        <v>2014</v>
      </c>
    </row>
    <row r="27" spans="1:21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 s="10">
        <v>1395627327</v>
      </c>
      <c r="J27" s="10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 s="8">
        <f t="shared" si="0"/>
        <v>71.55</v>
      </c>
      <c r="Q27" s="13" t="s">
        <v>8321</v>
      </c>
      <c r="R27" t="s">
        <v>8322</v>
      </c>
      <c r="S27" s="10">
        <f t="shared" si="1"/>
        <v>41692.135729166665</v>
      </c>
      <c r="T27" s="10">
        <f t="shared" si="2"/>
        <v>41722.0940625</v>
      </c>
      <c r="U27">
        <f t="shared" si="3"/>
        <v>2014</v>
      </c>
    </row>
    <row r="28" spans="1:21" ht="32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 s="10">
        <v>1489537560</v>
      </c>
      <c r="J28" s="10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 s="8">
        <f t="shared" si="0"/>
        <v>3304</v>
      </c>
      <c r="Q28" s="13" t="s">
        <v>8315</v>
      </c>
      <c r="R28" t="s">
        <v>8323</v>
      </c>
      <c r="S28" s="10">
        <f t="shared" si="1"/>
        <v>42749.059722222228</v>
      </c>
      <c r="T28" s="10">
        <f t="shared" si="2"/>
        <v>42809.018055555556</v>
      </c>
      <c r="U28">
        <f t="shared" si="3"/>
        <v>2017</v>
      </c>
    </row>
    <row r="29" spans="1:21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 s="10">
        <v>1440863624</v>
      </c>
      <c r="J29" s="10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 s="8">
        <f t="shared" si="0"/>
        <v>50</v>
      </c>
      <c r="Q29" s="13" t="s">
        <v>8315</v>
      </c>
      <c r="R29" t="s">
        <v>8319</v>
      </c>
      <c r="S29" s="10">
        <f t="shared" si="1"/>
        <v>42215.662314814821</v>
      </c>
      <c r="T29" s="10">
        <f t="shared" si="2"/>
        <v>42245.662314814821</v>
      </c>
      <c r="U29">
        <f t="shared" si="3"/>
        <v>2015</v>
      </c>
    </row>
    <row r="30" spans="1:21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 s="10">
        <v>1422902601</v>
      </c>
      <c r="J30" s="1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 s="8">
        <f t="shared" si="0"/>
        <v>6.5</v>
      </c>
      <c r="Q30" s="13" t="s">
        <v>8310</v>
      </c>
      <c r="R30" t="s">
        <v>8311</v>
      </c>
      <c r="S30" s="10">
        <f t="shared" si="1"/>
        <v>41977.780104166668</v>
      </c>
      <c r="T30" s="10">
        <f t="shared" si="2"/>
        <v>42037.780104166668</v>
      </c>
      <c r="U30">
        <f t="shared" si="3"/>
        <v>2014</v>
      </c>
    </row>
    <row r="31" spans="1:21" ht="32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 s="10">
        <v>1401662239</v>
      </c>
      <c r="J31" s="10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 s="8">
        <f t="shared" si="0"/>
        <v>50</v>
      </c>
      <c r="Q31" s="13" t="s">
        <v>8308</v>
      </c>
      <c r="R31" t="s">
        <v>8314</v>
      </c>
      <c r="S31" s="10">
        <f t="shared" si="1"/>
        <v>41761.94258101852</v>
      </c>
      <c r="T31" s="10">
        <f t="shared" si="2"/>
        <v>41791.94258101852</v>
      </c>
      <c r="U31">
        <f t="shared" si="3"/>
        <v>2014</v>
      </c>
    </row>
    <row r="32" spans="1:21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 s="10">
        <v>1420352264</v>
      </c>
      <c r="J32" s="10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 s="8">
        <f t="shared" si="0"/>
        <v>0</v>
      </c>
      <c r="Q32" s="13" t="s">
        <v>8315</v>
      </c>
      <c r="R32" t="s">
        <v>8319</v>
      </c>
      <c r="S32" s="10">
        <f t="shared" si="1"/>
        <v>41968.262314814812</v>
      </c>
      <c r="T32" s="10">
        <f t="shared" si="2"/>
        <v>42008.262314814812</v>
      </c>
      <c r="U32">
        <f t="shared" si="3"/>
        <v>2014</v>
      </c>
    </row>
    <row r="33" spans="1:21" ht="32" hidden="1" x14ac:dyDescent="0.2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 s="10">
        <v>1441783869</v>
      </c>
      <c r="J33" s="10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ROUND(E33/D33*100,0)</f>
        <v>8</v>
      </c>
      <c r="P33" s="8">
        <f t="shared" si="0"/>
        <v>78.67</v>
      </c>
      <c r="Q33" s="13" t="s">
        <v>8315</v>
      </c>
      <c r="R33" t="s">
        <v>8320</v>
      </c>
      <c r="S33" s="10">
        <f t="shared" si="1"/>
        <v>42226.313298611116</v>
      </c>
      <c r="T33" s="10">
        <f t="shared" si="2"/>
        <v>42256.313298611116</v>
      </c>
      <c r="U33">
        <f t="shared" si="3"/>
        <v>2015</v>
      </c>
    </row>
    <row r="34" spans="1:21" ht="48" hidden="1" x14ac:dyDescent="0.2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 s="10">
        <v>1377867220</v>
      </c>
      <c r="J34" s="10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ROUND(E34/D34*100,0)</f>
        <v>5</v>
      </c>
      <c r="P34" s="8">
        <f t="shared" si="0"/>
        <v>267.81</v>
      </c>
      <c r="Q34" s="13" t="s">
        <v>8321</v>
      </c>
      <c r="R34" t="s">
        <v>8322</v>
      </c>
      <c r="S34" s="10">
        <f t="shared" si="1"/>
        <v>41486.537268518521</v>
      </c>
      <c r="T34" s="10">
        <f t="shared" si="2"/>
        <v>41516.537268518521</v>
      </c>
      <c r="U34">
        <f t="shared" si="3"/>
        <v>2013</v>
      </c>
    </row>
    <row r="35" spans="1:21" ht="32" hidden="1" x14ac:dyDescent="0.2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 s="10">
        <v>1467473723</v>
      </c>
      <c r="J35" s="10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ROUND(E35/D35*100,0)</f>
        <v>0</v>
      </c>
      <c r="P35" s="8">
        <f t="shared" si="0"/>
        <v>775</v>
      </c>
      <c r="Q35" s="13" t="s">
        <v>8310</v>
      </c>
      <c r="R35" t="s">
        <v>8311</v>
      </c>
      <c r="S35" s="10">
        <f t="shared" si="1"/>
        <v>42534.649571759262</v>
      </c>
      <c r="T35" s="10">
        <f t="shared" si="2"/>
        <v>42553.649571759262</v>
      </c>
      <c r="U35">
        <f t="shared" si="3"/>
        <v>2016</v>
      </c>
    </row>
    <row r="36" spans="1:21" ht="48" hidden="1" x14ac:dyDescent="0.2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 s="10">
        <v>1357934424</v>
      </c>
      <c r="J36" s="10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ROUND(E36/D36*100,0)</f>
        <v>0</v>
      </c>
      <c r="P36" s="8">
        <f t="shared" si="0"/>
        <v>50.91</v>
      </c>
      <c r="Q36" s="13" t="s">
        <v>8321</v>
      </c>
      <c r="R36" t="s">
        <v>8322</v>
      </c>
      <c r="S36" s="10">
        <f t="shared" si="1"/>
        <v>41255.833611111113</v>
      </c>
      <c r="T36" s="10">
        <f t="shared" si="2"/>
        <v>41285.833611111113</v>
      </c>
      <c r="U36">
        <f t="shared" si="3"/>
        <v>2012</v>
      </c>
    </row>
    <row r="37" spans="1:21" ht="48" hidden="1" x14ac:dyDescent="0.2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 s="10">
        <v>1472920477</v>
      </c>
      <c r="J37" s="10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ROUND(E37/D37*100,0)</f>
        <v>0</v>
      </c>
      <c r="P37" s="8">
        <f t="shared" si="0"/>
        <v>69</v>
      </c>
      <c r="Q37" s="13" t="s">
        <v>8308</v>
      </c>
      <c r="R37" t="s">
        <v>8317</v>
      </c>
      <c r="S37" s="10">
        <f t="shared" si="1"/>
        <v>42556.690706018519</v>
      </c>
      <c r="T37" s="10">
        <f t="shared" si="2"/>
        <v>42616.690706018519</v>
      </c>
      <c r="U37">
        <f t="shared" si="3"/>
        <v>2016</v>
      </c>
    </row>
    <row r="38" spans="1:21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 s="10">
        <v>1339273208</v>
      </c>
      <c r="J38" s="10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 s="8">
        <f t="shared" si="0"/>
        <v>17.850000000000001</v>
      </c>
      <c r="Q38" s="13" t="s">
        <v>8321</v>
      </c>
      <c r="R38" t="s">
        <v>8322</v>
      </c>
      <c r="S38" s="10">
        <f t="shared" si="1"/>
        <v>41009.847314814811</v>
      </c>
      <c r="T38" s="10">
        <f t="shared" si="2"/>
        <v>41069.847314814811</v>
      </c>
      <c r="U38">
        <f t="shared" si="3"/>
        <v>2012</v>
      </c>
    </row>
    <row r="39" spans="1:21" ht="16" hidden="1" x14ac:dyDescent="0.2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 s="10">
        <v>1467999134</v>
      </c>
      <c r="J39" s="10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ROUND(E39/D39*100,0)</f>
        <v>0</v>
      </c>
      <c r="P39" s="8">
        <f t="shared" si="0"/>
        <v>25</v>
      </c>
      <c r="Q39" s="13" t="s">
        <v>8312</v>
      </c>
      <c r="R39" t="s">
        <v>8313</v>
      </c>
      <c r="S39" s="10">
        <f t="shared" si="1"/>
        <v>42529.730717592596</v>
      </c>
      <c r="T39" s="10">
        <f t="shared" si="2"/>
        <v>42559.730717592596</v>
      </c>
      <c r="U39">
        <f t="shared" si="3"/>
        <v>2016</v>
      </c>
    </row>
    <row r="40" spans="1:21" ht="48" hidden="1" x14ac:dyDescent="0.2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 s="10">
        <v>1433259293</v>
      </c>
      <c r="J40" s="1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ROUND(E40/D40*100,0)</f>
        <v>0</v>
      </c>
      <c r="P40" s="8">
        <f t="shared" si="0"/>
        <v>2.67</v>
      </c>
      <c r="Q40" s="13" t="s">
        <v>8310</v>
      </c>
      <c r="R40" t="s">
        <v>8311</v>
      </c>
      <c r="S40" s="10">
        <f t="shared" si="1"/>
        <v>42097.649224537032</v>
      </c>
      <c r="T40" s="10">
        <f t="shared" si="2"/>
        <v>42157.649224537032</v>
      </c>
      <c r="U40">
        <f t="shared" si="3"/>
        <v>2015</v>
      </c>
    </row>
    <row r="41" spans="1:21" ht="48" hidden="1" x14ac:dyDescent="0.2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 s="10">
        <v>1467541545</v>
      </c>
      <c r="J41" s="10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 s="8">
        <f t="shared" si="0"/>
        <v>10</v>
      </c>
      <c r="Q41" s="13" t="s">
        <v>8308</v>
      </c>
      <c r="R41" t="s">
        <v>8309</v>
      </c>
      <c r="S41" s="10">
        <f t="shared" si="1"/>
        <v>42514.434548611112</v>
      </c>
      <c r="T41" s="10">
        <f t="shared" si="2"/>
        <v>42554.434548611112</v>
      </c>
      <c r="U41">
        <f t="shared" si="3"/>
        <v>2016</v>
      </c>
    </row>
    <row r="42" spans="1:21" ht="32" hidden="1" x14ac:dyDescent="0.2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 s="10">
        <v>1448582145</v>
      </c>
      <c r="J42" s="10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 s="8">
        <f t="shared" si="0"/>
        <v>0</v>
      </c>
      <c r="Q42" s="13" t="s">
        <v>8308</v>
      </c>
      <c r="R42" t="s">
        <v>8317</v>
      </c>
      <c r="S42" s="10">
        <f t="shared" si="1"/>
        <v>42304.955381944441</v>
      </c>
      <c r="T42" s="10">
        <f t="shared" si="2"/>
        <v>42334.997048611112</v>
      </c>
      <c r="U42">
        <f t="shared" si="3"/>
        <v>2015</v>
      </c>
    </row>
    <row r="43" spans="1:21" ht="32" hidden="1" x14ac:dyDescent="0.2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 s="10">
        <v>1438618170</v>
      </c>
      <c r="J43" s="10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ROUND(E43/D43*100,0)</f>
        <v>0</v>
      </c>
      <c r="P43" s="8">
        <f t="shared" si="0"/>
        <v>0</v>
      </c>
      <c r="Q43" s="13" t="s">
        <v>8315</v>
      </c>
      <c r="R43" t="s">
        <v>8323</v>
      </c>
      <c r="S43" s="10">
        <f t="shared" si="1"/>
        <v>42189.673263888893</v>
      </c>
      <c r="T43" s="10">
        <f t="shared" si="2"/>
        <v>42219.673263888893</v>
      </c>
      <c r="U43">
        <f t="shared" si="3"/>
        <v>2015</v>
      </c>
    </row>
    <row r="44" spans="1:21" ht="48" hidden="1" x14ac:dyDescent="0.2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 s="10">
        <v>1298589630</v>
      </c>
      <c r="J44" s="10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ROUND(E44/D44*100,0)</f>
        <v>0</v>
      </c>
      <c r="P44" s="8">
        <f t="shared" si="0"/>
        <v>0</v>
      </c>
      <c r="Q44" s="13" t="s">
        <v>8324</v>
      </c>
      <c r="R44" t="s">
        <v>8325</v>
      </c>
      <c r="S44" s="10">
        <f t="shared" si="1"/>
        <v>40568.972569444442</v>
      </c>
      <c r="T44" s="10">
        <f t="shared" si="2"/>
        <v>40598.972569444442</v>
      </c>
      <c r="U44">
        <f t="shared" si="3"/>
        <v>2011</v>
      </c>
    </row>
    <row r="45" spans="1:21" ht="64" hidden="1" x14ac:dyDescent="0.2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 s="10">
        <v>1468565820</v>
      </c>
      <c r="J45" s="10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ROUND(E45/D45*100,0)</f>
        <v>0</v>
      </c>
      <c r="P45" s="8">
        <f t="shared" si="0"/>
        <v>0</v>
      </c>
      <c r="Q45" s="13" t="s">
        <v>8315</v>
      </c>
      <c r="R45" t="s">
        <v>8320</v>
      </c>
      <c r="S45" s="10">
        <f t="shared" si="1"/>
        <v>42536.246620370366</v>
      </c>
      <c r="T45" s="10">
        <f t="shared" si="2"/>
        <v>42566.289583333331</v>
      </c>
      <c r="U45">
        <f t="shared" si="3"/>
        <v>2016</v>
      </c>
    </row>
    <row r="46" spans="1:21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 s="10">
        <v>1439318228</v>
      </c>
      <c r="J46" s="10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 s="8">
        <f t="shared" si="0"/>
        <v>0</v>
      </c>
      <c r="Q46" s="13" t="s">
        <v>8315</v>
      </c>
      <c r="R46" t="s">
        <v>8319</v>
      </c>
      <c r="S46" s="10">
        <f t="shared" si="1"/>
        <v>42198.775787037041</v>
      </c>
      <c r="T46" s="10">
        <f t="shared" si="2"/>
        <v>42227.775787037041</v>
      </c>
      <c r="U46">
        <f t="shared" si="3"/>
        <v>2015</v>
      </c>
    </row>
    <row r="47" spans="1:21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 s="10">
        <v>1482515937</v>
      </c>
      <c r="J47" s="10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 s="8">
        <f t="shared" si="0"/>
        <v>859.86</v>
      </c>
      <c r="Q47" s="13" t="s">
        <v>8315</v>
      </c>
      <c r="R47" t="s">
        <v>8323</v>
      </c>
      <c r="S47" s="10">
        <f t="shared" si="1"/>
        <v>42697.74927083333</v>
      </c>
      <c r="T47" s="10">
        <f t="shared" si="2"/>
        <v>42727.74927083333</v>
      </c>
      <c r="U47">
        <f t="shared" si="3"/>
        <v>2016</v>
      </c>
    </row>
    <row r="48" spans="1:21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 s="10">
        <v>1457996400</v>
      </c>
      <c r="J48" s="10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 s="8">
        <f t="shared" si="0"/>
        <v>90</v>
      </c>
      <c r="Q48" s="13" t="s">
        <v>8315</v>
      </c>
      <c r="R48" t="s">
        <v>8319</v>
      </c>
      <c r="S48" s="10">
        <f t="shared" si="1"/>
        <v>42384.306840277779</v>
      </c>
      <c r="T48" s="10">
        <f t="shared" si="2"/>
        <v>42443.958333333328</v>
      </c>
      <c r="U48">
        <f t="shared" si="3"/>
        <v>2016</v>
      </c>
    </row>
    <row r="49" spans="1:21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 s="10">
        <v>1384488000</v>
      </c>
      <c r="J49" s="10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 s="8">
        <f t="shared" si="0"/>
        <v>272.36</v>
      </c>
      <c r="Q49" s="13" t="s">
        <v>8315</v>
      </c>
      <c r="R49" t="s">
        <v>8326</v>
      </c>
      <c r="S49" s="10">
        <f t="shared" si="1"/>
        <v>41561.500706018516</v>
      </c>
      <c r="T49" s="10">
        <f t="shared" si="2"/>
        <v>41593.166666666664</v>
      </c>
      <c r="U49">
        <f t="shared" si="3"/>
        <v>2013</v>
      </c>
    </row>
    <row r="50" spans="1:21" ht="32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 s="10">
        <v>1444330821</v>
      </c>
      <c r="J50" s="1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 s="8">
        <f t="shared" si="0"/>
        <v>201.67</v>
      </c>
      <c r="Q50" s="13" t="s">
        <v>8310</v>
      </c>
      <c r="R50" t="s">
        <v>8311</v>
      </c>
      <c r="S50" s="10">
        <f t="shared" si="1"/>
        <v>42255.791909722218</v>
      </c>
      <c r="T50" s="10">
        <f t="shared" si="2"/>
        <v>42285.791909722218</v>
      </c>
      <c r="U50">
        <f t="shared" si="3"/>
        <v>2015</v>
      </c>
    </row>
    <row r="51" spans="1:21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 s="10">
        <v>1486708133</v>
      </c>
      <c r="J51" s="10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 s="8">
        <f t="shared" si="0"/>
        <v>2928.93</v>
      </c>
      <c r="Q51" s="13" t="s">
        <v>8315</v>
      </c>
      <c r="R51" t="s">
        <v>8327</v>
      </c>
      <c r="S51" s="10">
        <f t="shared" si="1"/>
        <v>42746.270057870366</v>
      </c>
      <c r="T51" s="10">
        <f t="shared" si="2"/>
        <v>42776.270057870366</v>
      </c>
      <c r="U51">
        <f t="shared" si="3"/>
        <v>2017</v>
      </c>
    </row>
    <row r="52" spans="1:21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 s="10">
        <v>1416125148</v>
      </c>
      <c r="J52" s="10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 s="8">
        <f t="shared" si="0"/>
        <v>49.38</v>
      </c>
      <c r="Q52" s="13" t="s">
        <v>8321</v>
      </c>
      <c r="R52" t="s">
        <v>8322</v>
      </c>
      <c r="S52" s="10">
        <f t="shared" si="1"/>
        <v>41927.295694444445</v>
      </c>
      <c r="T52" s="10">
        <f t="shared" si="2"/>
        <v>41959.337361111116</v>
      </c>
      <c r="U52">
        <f t="shared" si="3"/>
        <v>2014</v>
      </c>
    </row>
    <row r="53" spans="1:21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 s="10">
        <v>1411437100</v>
      </c>
      <c r="J53" s="10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 s="8">
        <f t="shared" si="0"/>
        <v>15</v>
      </c>
      <c r="Q53" s="13" t="s">
        <v>8308</v>
      </c>
      <c r="R53" t="s">
        <v>8309</v>
      </c>
      <c r="S53" s="10">
        <f t="shared" si="1"/>
        <v>41875.077546296299</v>
      </c>
      <c r="T53" s="10">
        <f t="shared" si="2"/>
        <v>41905.077546296299</v>
      </c>
      <c r="U53">
        <f t="shared" si="3"/>
        <v>2014</v>
      </c>
    </row>
    <row r="54" spans="1:21" ht="32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 s="10">
        <v>1462834191</v>
      </c>
      <c r="J54" s="10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 s="8">
        <f t="shared" si="0"/>
        <v>0</v>
      </c>
      <c r="Q54" s="13" t="s">
        <v>8310</v>
      </c>
      <c r="R54" t="s">
        <v>8318</v>
      </c>
      <c r="S54" s="10">
        <f t="shared" si="1"/>
        <v>42469.951284722221</v>
      </c>
      <c r="T54" s="10">
        <f t="shared" si="2"/>
        <v>42499.951284722221</v>
      </c>
      <c r="U54">
        <f t="shared" si="3"/>
        <v>2016</v>
      </c>
    </row>
    <row r="55" spans="1:21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 s="10">
        <v>1420876740</v>
      </c>
      <c r="J55" s="10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 s="8">
        <f t="shared" si="0"/>
        <v>8.5</v>
      </c>
      <c r="Q55" s="13" t="s">
        <v>8321</v>
      </c>
      <c r="R55" t="s">
        <v>8322</v>
      </c>
      <c r="S55" s="10">
        <f t="shared" si="1"/>
        <v>41974.911087962959</v>
      </c>
      <c r="T55" s="10">
        <f t="shared" si="2"/>
        <v>42014.332638888889</v>
      </c>
      <c r="U55">
        <f t="shared" si="3"/>
        <v>2014</v>
      </c>
    </row>
    <row r="56" spans="1:21" ht="32" hidden="1" x14ac:dyDescent="0.2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 s="10">
        <v>1468128537</v>
      </c>
      <c r="J56" s="10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ROUND(E56/D56*100,0)</f>
        <v>12</v>
      </c>
      <c r="P56" s="8">
        <f t="shared" si="0"/>
        <v>2796.67</v>
      </c>
      <c r="Q56" s="13" t="s">
        <v>8310</v>
      </c>
      <c r="R56" t="s">
        <v>8311</v>
      </c>
      <c r="S56" s="10">
        <f t="shared" si="1"/>
        <v>42531.228437500002</v>
      </c>
      <c r="T56" s="10">
        <f t="shared" si="2"/>
        <v>42561.228437500002</v>
      </c>
      <c r="U56">
        <f t="shared" si="3"/>
        <v>2016</v>
      </c>
    </row>
    <row r="57" spans="1:21" ht="32" hidden="1" x14ac:dyDescent="0.2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 s="10">
        <v>1475185972</v>
      </c>
      <c r="J57" s="10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 s="8">
        <f t="shared" si="0"/>
        <v>0</v>
      </c>
      <c r="Q57" s="13" t="s">
        <v>8308</v>
      </c>
      <c r="R57" t="s">
        <v>8317</v>
      </c>
      <c r="S57" s="10">
        <f t="shared" si="1"/>
        <v>42612.911712962959</v>
      </c>
      <c r="T57" s="10">
        <f t="shared" si="2"/>
        <v>42642.911712962959</v>
      </c>
      <c r="U57">
        <f t="shared" si="3"/>
        <v>2016</v>
      </c>
    </row>
    <row r="58" spans="1:21" ht="32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 s="10">
        <v>1406257200</v>
      </c>
      <c r="J58" s="10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 s="8">
        <f t="shared" si="0"/>
        <v>177.39</v>
      </c>
      <c r="Q58" s="13" t="s">
        <v>8315</v>
      </c>
      <c r="R58" t="s">
        <v>8323</v>
      </c>
      <c r="S58" s="10">
        <f t="shared" si="1"/>
        <v>41809.473275462966</v>
      </c>
      <c r="T58" s="10">
        <f t="shared" si="2"/>
        <v>41845.125</v>
      </c>
      <c r="U58">
        <f t="shared" si="3"/>
        <v>2014</v>
      </c>
    </row>
    <row r="59" spans="1:21" ht="48" hidden="1" x14ac:dyDescent="0.2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 s="10">
        <v>1458104697</v>
      </c>
      <c r="J59" s="10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ROUND(E59/D59*100,0)</f>
        <v>157</v>
      </c>
      <c r="P59" s="8">
        <f t="shared" si="0"/>
        <v>849.67</v>
      </c>
      <c r="Q59" s="13" t="s">
        <v>8328</v>
      </c>
      <c r="R59" t="s">
        <v>8329</v>
      </c>
      <c r="S59" s="10">
        <f t="shared" si="1"/>
        <v>42415.253437499996</v>
      </c>
      <c r="T59" s="10">
        <f t="shared" si="2"/>
        <v>42445.211770833332</v>
      </c>
      <c r="U59">
        <f t="shared" si="3"/>
        <v>2016</v>
      </c>
    </row>
    <row r="60" spans="1:21" ht="48" hidden="1" x14ac:dyDescent="0.2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 s="10">
        <v>1470319203</v>
      </c>
      <c r="J60" s="1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ROUND(E60/D60*100,0)</f>
        <v>51</v>
      </c>
      <c r="P60" s="8">
        <f t="shared" si="0"/>
        <v>117.68</v>
      </c>
      <c r="Q60" s="13" t="s">
        <v>8308</v>
      </c>
      <c r="R60" t="s">
        <v>8317</v>
      </c>
      <c r="S60" s="10">
        <f t="shared" si="1"/>
        <v>42556.583368055552</v>
      </c>
      <c r="T60" s="10">
        <f t="shared" si="2"/>
        <v>42586.583368055552</v>
      </c>
      <c r="U60">
        <f t="shared" si="3"/>
        <v>2016</v>
      </c>
    </row>
    <row r="61" spans="1:21" ht="48" hidden="1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 s="10">
        <v>1360009774</v>
      </c>
      <c r="J61" s="10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ROUND(E61/D61*100,0)</f>
        <v>7</v>
      </c>
      <c r="P61" s="8">
        <f t="shared" si="0"/>
        <v>63.57</v>
      </c>
      <c r="Q61" s="13" t="s">
        <v>8321</v>
      </c>
      <c r="R61" t="s">
        <v>8322</v>
      </c>
      <c r="S61" s="10">
        <f t="shared" si="1"/>
        <v>41264.853865740741</v>
      </c>
      <c r="T61" s="10">
        <f t="shared" si="2"/>
        <v>41309.853865740741</v>
      </c>
      <c r="U61">
        <f t="shared" si="3"/>
        <v>2012</v>
      </c>
    </row>
    <row r="62" spans="1:21" ht="48" hidden="1" x14ac:dyDescent="0.2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 s="10">
        <v>1473750300</v>
      </c>
      <c r="J62" s="10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ROUND(E62/D62*100,0)</f>
        <v>6</v>
      </c>
      <c r="P62" s="8">
        <f t="shared" si="0"/>
        <v>182.62</v>
      </c>
      <c r="Q62" s="13" t="s">
        <v>8315</v>
      </c>
      <c r="R62" t="s">
        <v>8323</v>
      </c>
      <c r="S62" s="10">
        <f t="shared" si="1"/>
        <v>42586.295138888891</v>
      </c>
      <c r="T62" s="10">
        <f t="shared" si="2"/>
        <v>42626.295138888891</v>
      </c>
      <c r="U62">
        <f t="shared" si="3"/>
        <v>2016</v>
      </c>
    </row>
    <row r="63" spans="1:21" ht="48" hidden="1" x14ac:dyDescent="0.2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 s="10">
        <v>1491007211</v>
      </c>
      <c r="J63" s="10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ROUND(E63/D63*100,0)</f>
        <v>0</v>
      </c>
      <c r="P63" s="8">
        <f t="shared" si="0"/>
        <v>0</v>
      </c>
      <c r="Q63" s="13" t="s">
        <v>8324</v>
      </c>
      <c r="R63" t="s">
        <v>8330</v>
      </c>
      <c r="S63" s="10">
        <f t="shared" si="1"/>
        <v>42796.069571759261</v>
      </c>
      <c r="T63" s="10">
        <f t="shared" si="2"/>
        <v>42826.027905092589</v>
      </c>
      <c r="U63">
        <f t="shared" si="3"/>
        <v>2017</v>
      </c>
    </row>
    <row r="64" spans="1:21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 s="10">
        <v>1450380009</v>
      </c>
      <c r="J64" s="10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 s="8">
        <f t="shared" si="0"/>
        <v>307.82</v>
      </c>
      <c r="Q64" s="13" t="s">
        <v>8315</v>
      </c>
      <c r="R64" t="s">
        <v>8320</v>
      </c>
      <c r="S64" s="10">
        <f t="shared" si="1"/>
        <v>42327.805659722217</v>
      </c>
      <c r="T64" s="10">
        <f t="shared" si="2"/>
        <v>42355.805659722217</v>
      </c>
      <c r="U64">
        <f t="shared" si="3"/>
        <v>2015</v>
      </c>
    </row>
    <row r="65" spans="1:21" ht="32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 s="10">
        <v>1370001600</v>
      </c>
      <c r="J65" s="10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 s="8">
        <f t="shared" si="0"/>
        <v>86.16</v>
      </c>
      <c r="Q65" s="13" t="s">
        <v>8315</v>
      </c>
      <c r="R65" t="s">
        <v>8326</v>
      </c>
      <c r="S65" s="10">
        <f t="shared" si="1"/>
        <v>41389.364849537036</v>
      </c>
      <c r="T65" s="10">
        <f t="shared" si="2"/>
        <v>41425.5</v>
      </c>
      <c r="U65">
        <f t="shared" si="3"/>
        <v>2013</v>
      </c>
    </row>
    <row r="66" spans="1:21" ht="48" hidden="1" x14ac:dyDescent="0.2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 s="10">
        <v>1400137131</v>
      </c>
      <c r="J66" s="10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ROUND(E66/D66*100,0)</f>
        <v>126</v>
      </c>
      <c r="P66" s="8">
        <f t="shared" si="0"/>
        <v>64.569999999999993</v>
      </c>
      <c r="Q66" s="13" t="s">
        <v>8315</v>
      </c>
      <c r="R66" t="s">
        <v>8326</v>
      </c>
      <c r="S66" s="10">
        <f t="shared" si="1"/>
        <v>41744.290868055556</v>
      </c>
      <c r="T66" s="10">
        <f t="shared" si="2"/>
        <v>41774.290868055556</v>
      </c>
      <c r="U66">
        <f t="shared" si="3"/>
        <v>2014</v>
      </c>
    </row>
    <row r="67" spans="1:21" ht="48" hidden="1" x14ac:dyDescent="0.2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 s="10">
        <v>1480536919</v>
      </c>
      <c r="J67" s="10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4">ROUND(E67/D67*100,0)</f>
        <v>32</v>
      </c>
      <c r="P67" s="8">
        <f t="shared" ref="P67:P130" si="5">IFERROR(ROUND(E67/L67,2),0)</f>
        <v>800.7</v>
      </c>
      <c r="Q67" s="13" t="s">
        <v>8315</v>
      </c>
      <c r="R67" t="s">
        <v>8323</v>
      </c>
      <c r="S67" s="10">
        <f t="shared" ref="S67:S130" si="6">(((J67/60)/60)/24)+DATE(1970,1,1)</f>
        <v>42669.802303240736</v>
      </c>
      <c r="T67" s="10">
        <f t="shared" ref="T67:T130" si="7">(((I67/60)/60)/24)+DATE(1970,1,1)</f>
        <v>42704.843969907408</v>
      </c>
      <c r="U67">
        <f t="shared" ref="U67:U130" si="8">YEAR(S67)</f>
        <v>2016</v>
      </c>
    </row>
    <row r="68" spans="1:21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 s="10">
        <v>1448125935</v>
      </c>
      <c r="J68" s="10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8">
        <f t="shared" si="5"/>
        <v>161.12</v>
      </c>
      <c r="Q68" s="13" t="s">
        <v>8315</v>
      </c>
      <c r="R68" t="s">
        <v>8323</v>
      </c>
      <c r="S68" s="10">
        <f t="shared" si="6"/>
        <v>42289.675173611111</v>
      </c>
      <c r="T68" s="10">
        <f t="shared" si="7"/>
        <v>42329.716840277775</v>
      </c>
      <c r="U68">
        <f t="shared" si="8"/>
        <v>2015</v>
      </c>
    </row>
    <row r="69" spans="1:21" ht="32" hidden="1" x14ac:dyDescent="0.2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 s="10">
        <v>1471435554</v>
      </c>
      <c r="J69" s="10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 s="8">
        <f t="shared" si="5"/>
        <v>100.5</v>
      </c>
      <c r="Q69" s="13" t="s">
        <v>8315</v>
      </c>
      <c r="R69" t="s">
        <v>8323</v>
      </c>
      <c r="S69" s="10">
        <f t="shared" si="6"/>
        <v>42569.50409722222</v>
      </c>
      <c r="T69" s="10">
        <f t="shared" si="7"/>
        <v>42599.50409722222</v>
      </c>
      <c r="U69">
        <f t="shared" si="8"/>
        <v>2016</v>
      </c>
    </row>
    <row r="70" spans="1:21" ht="48" hidden="1" x14ac:dyDescent="0.2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 s="10">
        <v>1444027186</v>
      </c>
      <c r="J70" s="1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 s="8">
        <f t="shared" si="5"/>
        <v>306</v>
      </c>
      <c r="Q70" s="13" t="s">
        <v>8331</v>
      </c>
      <c r="R70" t="s">
        <v>8332</v>
      </c>
      <c r="S70" s="10">
        <f t="shared" si="6"/>
        <v>42252.277615740735</v>
      </c>
      <c r="T70" s="10">
        <f t="shared" si="7"/>
        <v>42282.277615740735</v>
      </c>
      <c r="U70">
        <f t="shared" si="8"/>
        <v>2015</v>
      </c>
    </row>
    <row r="71" spans="1:21" ht="48" hidden="1" x14ac:dyDescent="0.2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 s="10">
        <v>1445013352</v>
      </c>
      <c r="J71" s="10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 s="8">
        <f t="shared" si="5"/>
        <v>87.5</v>
      </c>
      <c r="Q71" s="13" t="s">
        <v>8310</v>
      </c>
      <c r="R71" t="s">
        <v>8311</v>
      </c>
      <c r="S71" s="10">
        <f t="shared" si="6"/>
        <v>42263.691574074073</v>
      </c>
      <c r="T71" s="10">
        <f t="shared" si="7"/>
        <v>42293.691574074073</v>
      </c>
      <c r="U71">
        <f t="shared" si="8"/>
        <v>2015</v>
      </c>
    </row>
    <row r="72" spans="1:21" ht="48" hidden="1" x14ac:dyDescent="0.2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 s="10">
        <v>1434633191</v>
      </c>
      <c r="J72" s="10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 s="8">
        <f t="shared" si="5"/>
        <v>28</v>
      </c>
      <c r="Q72" s="13" t="s">
        <v>8308</v>
      </c>
      <c r="R72" t="s">
        <v>8309</v>
      </c>
      <c r="S72" s="10">
        <f t="shared" si="6"/>
        <v>42113.550821759258</v>
      </c>
      <c r="T72" s="10">
        <f t="shared" si="7"/>
        <v>42173.550821759258</v>
      </c>
      <c r="U72">
        <f t="shared" si="8"/>
        <v>2015</v>
      </c>
    </row>
    <row r="73" spans="1:21" ht="32" hidden="1" x14ac:dyDescent="0.2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 s="10">
        <v>1457904316</v>
      </c>
      <c r="J73" s="10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 s="8">
        <f t="shared" si="5"/>
        <v>5.8</v>
      </c>
      <c r="Q73" s="13" t="s">
        <v>8321</v>
      </c>
      <c r="R73" t="s">
        <v>8322</v>
      </c>
      <c r="S73" s="10">
        <f t="shared" si="6"/>
        <v>42412.934212962966</v>
      </c>
      <c r="T73" s="10">
        <f t="shared" si="7"/>
        <v>42442.892546296294</v>
      </c>
      <c r="U73">
        <f t="shared" si="8"/>
        <v>2016</v>
      </c>
    </row>
    <row r="74" spans="1:21" ht="48" hidden="1" x14ac:dyDescent="0.2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 s="10">
        <v>1462293716</v>
      </c>
      <c r="J74" s="10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 s="8">
        <f t="shared" si="5"/>
        <v>1</v>
      </c>
      <c r="Q74" s="13" t="s">
        <v>8315</v>
      </c>
      <c r="R74" t="s">
        <v>8319</v>
      </c>
      <c r="S74" s="10">
        <f t="shared" si="6"/>
        <v>42433.737453703703</v>
      </c>
      <c r="T74" s="10">
        <f t="shared" si="7"/>
        <v>42493.695787037039</v>
      </c>
      <c r="U74">
        <f t="shared" si="8"/>
        <v>2016</v>
      </c>
    </row>
    <row r="75" spans="1:21" ht="48" hidden="1" x14ac:dyDescent="0.2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 s="10">
        <v>1422256341</v>
      </c>
      <c r="J75" s="10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 s="8">
        <f t="shared" si="5"/>
        <v>0</v>
      </c>
      <c r="Q75" s="13" t="s">
        <v>8321</v>
      </c>
      <c r="R75" t="s">
        <v>8333</v>
      </c>
      <c r="S75" s="10">
        <f t="shared" si="6"/>
        <v>42000.300243055557</v>
      </c>
      <c r="T75" s="10">
        <f t="shared" si="7"/>
        <v>42030.300243055557</v>
      </c>
      <c r="U75">
        <f t="shared" si="8"/>
        <v>2014</v>
      </c>
    </row>
    <row r="76" spans="1:21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 s="10">
        <v>1449989260</v>
      </c>
      <c r="J76" s="10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8">
        <f t="shared" si="5"/>
        <v>50</v>
      </c>
      <c r="Q76" s="13" t="s">
        <v>8315</v>
      </c>
      <c r="R76" t="s">
        <v>8319</v>
      </c>
      <c r="S76" s="10">
        <f t="shared" si="6"/>
        <v>42321.283101851848</v>
      </c>
      <c r="T76" s="10">
        <f t="shared" si="7"/>
        <v>42351.283101851848</v>
      </c>
      <c r="U76">
        <f t="shared" si="8"/>
        <v>2015</v>
      </c>
    </row>
    <row r="77" spans="1:21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 s="10">
        <v>1430505545</v>
      </c>
      <c r="J77" s="10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8">
        <f t="shared" si="5"/>
        <v>1270.22</v>
      </c>
      <c r="Q77" s="13" t="s">
        <v>8310</v>
      </c>
      <c r="R77" t="s">
        <v>8311</v>
      </c>
      <c r="S77" s="10">
        <f t="shared" si="6"/>
        <v>42065.818807870368</v>
      </c>
      <c r="T77" s="10">
        <f t="shared" si="7"/>
        <v>42125.777141203704</v>
      </c>
      <c r="U77">
        <f t="shared" si="8"/>
        <v>2015</v>
      </c>
    </row>
    <row r="78" spans="1:21" ht="16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 s="10">
        <v>1401767940</v>
      </c>
      <c r="J78" s="10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8">
        <f t="shared" si="5"/>
        <v>39.57</v>
      </c>
      <c r="Q78" s="13" t="s">
        <v>8308</v>
      </c>
      <c r="R78" t="s">
        <v>8314</v>
      </c>
      <c r="S78" s="10">
        <f t="shared" si="6"/>
        <v>41757.975011574075</v>
      </c>
      <c r="T78" s="10">
        <f t="shared" si="7"/>
        <v>41793.165972222225</v>
      </c>
      <c r="U78">
        <f t="shared" si="8"/>
        <v>2014</v>
      </c>
    </row>
    <row r="79" spans="1:21" ht="32" hidden="1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 s="10">
        <v>1443422134</v>
      </c>
      <c r="J79" s="10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8">
        <f t="shared" si="5"/>
        <v>55.83</v>
      </c>
      <c r="Q79" s="13" t="s">
        <v>8310</v>
      </c>
      <c r="R79" t="s">
        <v>8311</v>
      </c>
      <c r="S79" s="10">
        <f t="shared" si="6"/>
        <v>42245.274699074071</v>
      </c>
      <c r="T79" s="10">
        <f t="shared" si="7"/>
        <v>42275.274699074071</v>
      </c>
      <c r="U79">
        <f t="shared" si="8"/>
        <v>2015</v>
      </c>
    </row>
    <row r="80" spans="1:21" ht="32" hidden="1" x14ac:dyDescent="0.2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 s="10">
        <v>1447909140</v>
      </c>
      <c r="J80" s="1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 s="8">
        <f t="shared" si="5"/>
        <v>282.66000000000003</v>
      </c>
      <c r="Q80" s="13" t="s">
        <v>8315</v>
      </c>
      <c r="R80" t="s">
        <v>8326</v>
      </c>
      <c r="S80" s="10">
        <f t="shared" si="6"/>
        <v>42290.460023148145</v>
      </c>
      <c r="T80" s="10">
        <f t="shared" si="7"/>
        <v>42327.207638888889</v>
      </c>
      <c r="U80">
        <f t="shared" si="8"/>
        <v>2015</v>
      </c>
    </row>
    <row r="81" spans="1:21" ht="32" hidden="1" x14ac:dyDescent="0.2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 s="10">
        <v>1446217183</v>
      </c>
      <c r="J81" s="10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 s="8">
        <f t="shared" si="5"/>
        <v>932.31</v>
      </c>
      <c r="Q81" s="13" t="s">
        <v>8315</v>
      </c>
      <c r="R81" t="s">
        <v>8323</v>
      </c>
      <c r="S81" s="10">
        <f t="shared" si="6"/>
        <v>42276.624803240738</v>
      </c>
      <c r="T81" s="10">
        <f t="shared" si="7"/>
        <v>42307.624803240738</v>
      </c>
      <c r="U81">
        <f t="shared" si="8"/>
        <v>2015</v>
      </c>
    </row>
    <row r="82" spans="1:21" ht="48" hidden="1" x14ac:dyDescent="0.2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 s="10">
        <v>1481173140</v>
      </c>
      <c r="J82" s="10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 s="8">
        <f t="shared" si="5"/>
        <v>343.15</v>
      </c>
      <c r="Q82" s="13" t="s">
        <v>8315</v>
      </c>
      <c r="R82" t="s">
        <v>8323</v>
      </c>
      <c r="S82" s="10">
        <f t="shared" si="6"/>
        <v>42675.66778935185</v>
      </c>
      <c r="T82" s="10">
        <f t="shared" si="7"/>
        <v>42712.207638888889</v>
      </c>
      <c r="U82">
        <f t="shared" si="8"/>
        <v>2016</v>
      </c>
    </row>
    <row r="83" spans="1:21" ht="32" hidden="1" x14ac:dyDescent="0.2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 s="10">
        <v>1467817258</v>
      </c>
      <c r="J83" s="10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 s="8">
        <f t="shared" si="5"/>
        <v>1536.25</v>
      </c>
      <c r="Q83" s="13" t="s">
        <v>8315</v>
      </c>
      <c r="R83" t="s">
        <v>8323</v>
      </c>
      <c r="S83" s="10">
        <f t="shared" si="6"/>
        <v>42527.625671296293</v>
      </c>
      <c r="T83" s="10">
        <f t="shared" si="7"/>
        <v>42557.625671296293</v>
      </c>
      <c r="U83">
        <f t="shared" si="8"/>
        <v>2016</v>
      </c>
    </row>
    <row r="84" spans="1:21" ht="48" hidden="1" x14ac:dyDescent="0.2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 s="10">
        <v>1450297080</v>
      </c>
      <c r="J84" s="10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 s="8">
        <f t="shared" si="5"/>
        <v>202.23</v>
      </c>
      <c r="Q84" s="13" t="s">
        <v>8310</v>
      </c>
      <c r="R84" t="s">
        <v>8311</v>
      </c>
      <c r="S84" s="10">
        <f t="shared" si="6"/>
        <v>42334.803923611107</v>
      </c>
      <c r="T84" s="10">
        <f t="shared" si="7"/>
        <v>42354.845833333333</v>
      </c>
      <c r="U84">
        <f t="shared" si="8"/>
        <v>2015</v>
      </c>
    </row>
    <row r="85" spans="1:21" ht="48" hidden="1" x14ac:dyDescent="0.2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 s="10">
        <v>1469109600</v>
      </c>
      <c r="J85" s="10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 s="8">
        <f t="shared" si="5"/>
        <v>603.53</v>
      </c>
      <c r="Q85" s="13" t="s">
        <v>8315</v>
      </c>
      <c r="R85" t="s">
        <v>8323</v>
      </c>
      <c r="S85" s="10">
        <f t="shared" si="6"/>
        <v>42520.235486111109</v>
      </c>
      <c r="T85" s="10">
        <f t="shared" si="7"/>
        <v>42572.583333333328</v>
      </c>
      <c r="U85">
        <f t="shared" si="8"/>
        <v>2016</v>
      </c>
    </row>
    <row r="86" spans="1:21" ht="64" hidden="1" x14ac:dyDescent="0.2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 s="10">
        <v>1417388340</v>
      </c>
      <c r="J86" s="10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 s="8">
        <f t="shared" si="5"/>
        <v>424.45</v>
      </c>
      <c r="Q86" s="13" t="s">
        <v>8315</v>
      </c>
      <c r="R86" t="s">
        <v>8323</v>
      </c>
      <c r="S86" s="10">
        <f t="shared" si="6"/>
        <v>41921.263078703705</v>
      </c>
      <c r="T86" s="10">
        <f t="shared" si="7"/>
        <v>41973.957638888889</v>
      </c>
      <c r="U86">
        <f t="shared" si="8"/>
        <v>2014</v>
      </c>
    </row>
    <row r="87" spans="1:21" ht="48" hidden="1" x14ac:dyDescent="0.2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 s="10">
        <v>1437250456</v>
      </c>
      <c r="J87" s="10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 s="8">
        <f t="shared" si="5"/>
        <v>100</v>
      </c>
      <c r="Q87" s="13" t="s">
        <v>8315</v>
      </c>
      <c r="R87" t="s">
        <v>8323</v>
      </c>
      <c r="S87" s="10">
        <f t="shared" si="6"/>
        <v>42173.843240740738</v>
      </c>
      <c r="T87" s="10">
        <f t="shared" si="7"/>
        <v>42203.843240740738</v>
      </c>
      <c r="U87">
        <f t="shared" si="8"/>
        <v>2015</v>
      </c>
    </row>
    <row r="88" spans="1:21" ht="48" hidden="1" x14ac:dyDescent="0.2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 s="10">
        <v>1463239108</v>
      </c>
      <c r="J88" s="10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 s="8">
        <f t="shared" si="5"/>
        <v>116.67</v>
      </c>
      <c r="Q88" s="13" t="s">
        <v>8315</v>
      </c>
      <c r="R88" t="s">
        <v>8319</v>
      </c>
      <c r="S88" s="10">
        <f t="shared" si="6"/>
        <v>42474.637824074074</v>
      </c>
      <c r="T88" s="10">
        <f t="shared" si="7"/>
        <v>42504.637824074074</v>
      </c>
      <c r="U88">
        <f t="shared" si="8"/>
        <v>2016</v>
      </c>
    </row>
    <row r="89" spans="1:21" ht="32" hidden="1" x14ac:dyDescent="0.2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 s="10">
        <v>1410810903</v>
      </c>
      <c r="J89" s="10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 s="8">
        <f t="shared" si="5"/>
        <v>23.08</v>
      </c>
      <c r="Q89" s="13" t="s">
        <v>8331</v>
      </c>
      <c r="R89" t="s">
        <v>8332</v>
      </c>
      <c r="S89" s="10">
        <f t="shared" si="6"/>
        <v>41837.829895833333</v>
      </c>
      <c r="T89" s="10">
        <f t="shared" si="7"/>
        <v>41897.829895833333</v>
      </c>
      <c r="U89">
        <f t="shared" si="8"/>
        <v>2014</v>
      </c>
    </row>
    <row r="90" spans="1:21" ht="32" hidden="1" x14ac:dyDescent="0.2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 s="10">
        <v>1376140520</v>
      </c>
      <c r="J90" s="1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8">
        <f t="shared" si="5"/>
        <v>250</v>
      </c>
      <c r="Q90" s="13" t="s">
        <v>8308</v>
      </c>
      <c r="R90" t="s">
        <v>8314</v>
      </c>
      <c r="S90" s="10">
        <f t="shared" si="6"/>
        <v>41466.552314814813</v>
      </c>
      <c r="T90" s="10">
        <f t="shared" si="7"/>
        <v>41496.552314814813</v>
      </c>
      <c r="U90">
        <f t="shared" si="8"/>
        <v>2013</v>
      </c>
    </row>
    <row r="91" spans="1:21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 s="10">
        <v>1423432709</v>
      </c>
      <c r="J91" s="10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8">
        <f t="shared" si="5"/>
        <v>100</v>
      </c>
      <c r="Q91" s="13" t="s">
        <v>8312</v>
      </c>
      <c r="R91" t="s">
        <v>8313</v>
      </c>
      <c r="S91" s="10">
        <f t="shared" si="6"/>
        <v>42013.915613425925</v>
      </c>
      <c r="T91" s="10">
        <f t="shared" si="7"/>
        <v>42043.915613425925</v>
      </c>
      <c r="U91">
        <f t="shared" si="8"/>
        <v>2015</v>
      </c>
    </row>
    <row r="92" spans="1:21" ht="16" hidden="1" x14ac:dyDescent="0.2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 s="10">
        <v>1490447662</v>
      </c>
      <c r="J92" s="10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 s="8">
        <f t="shared" si="5"/>
        <v>3</v>
      </c>
      <c r="Q92" s="13" t="s">
        <v>8315</v>
      </c>
      <c r="R92" t="s">
        <v>8319</v>
      </c>
      <c r="S92" s="10">
        <f t="shared" si="6"/>
        <v>42759.593310185184</v>
      </c>
      <c r="T92" s="10">
        <f t="shared" si="7"/>
        <v>42819.55164351852</v>
      </c>
      <c r="U92">
        <f t="shared" si="8"/>
        <v>2017</v>
      </c>
    </row>
    <row r="93" spans="1:21" ht="48" hidden="1" x14ac:dyDescent="0.2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 s="10">
        <v>1408305498</v>
      </c>
      <c r="J93" s="10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 s="8">
        <f t="shared" si="5"/>
        <v>2</v>
      </c>
      <c r="Q93" s="13" t="s">
        <v>8315</v>
      </c>
      <c r="R93" t="s">
        <v>8323</v>
      </c>
      <c r="S93" s="10">
        <f t="shared" si="6"/>
        <v>41838.832152777781</v>
      </c>
      <c r="T93" s="10">
        <f t="shared" si="7"/>
        <v>41868.832152777781</v>
      </c>
      <c r="U93">
        <f t="shared" si="8"/>
        <v>2014</v>
      </c>
    </row>
    <row r="94" spans="1:21" ht="32" x14ac:dyDescent="0.2">
      <c r="A94">
        <v>3840</v>
      </c>
      <c r="B94" s="3" t="s">
        <v>3837</v>
      </c>
      <c r="C94" s="3" t="s">
        <v>7949</v>
      </c>
      <c r="D94" s="6">
        <v>1</v>
      </c>
      <c r="E94" s="8">
        <v>65</v>
      </c>
      <c r="F94" t="s">
        <v>8218</v>
      </c>
      <c r="G94" t="s">
        <v>8224</v>
      </c>
      <c r="H94" t="s">
        <v>8246</v>
      </c>
      <c r="I94" s="10">
        <v>1459180229</v>
      </c>
      <c r="J94" s="10">
        <v>1457023829</v>
      </c>
      <c r="K94" t="b">
        <v>0</v>
      </c>
      <c r="L94">
        <v>3</v>
      </c>
      <c r="M94" t="b">
        <v>1</v>
      </c>
      <c r="N94" t="s">
        <v>8269</v>
      </c>
      <c r="O94">
        <f>ROUND(E94/D94*100,0)</f>
        <v>6500</v>
      </c>
      <c r="P94" s="8">
        <f>IFERROR(ROUND(E94/L94,2),0)</f>
        <v>21.67</v>
      </c>
      <c r="Q94" s="13" t="s">
        <v>8310</v>
      </c>
      <c r="R94" t="s">
        <v>8334</v>
      </c>
      <c r="S94" s="10">
        <f>(((J94/60)/60)/24)+DATE(1970,1,1)</f>
        <v>42432.701724537037</v>
      </c>
      <c r="T94" s="10">
        <f>(((I94/60)/60)/24)+DATE(1970,1,1)</f>
        <v>42457.660057870366</v>
      </c>
      <c r="U94">
        <f>YEAR(S94)</f>
        <v>2016</v>
      </c>
    </row>
    <row r="95" spans="1:21" ht="48" hidden="1" x14ac:dyDescent="0.2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 s="10">
        <v>1426823132</v>
      </c>
      <c r="J95" s="10">
        <v>1424234732</v>
      </c>
      <c r="K95" t="b">
        <v>0</v>
      </c>
      <c r="L95">
        <v>0</v>
      </c>
      <c r="M95" t="b">
        <v>0</v>
      </c>
      <c r="N95" t="s">
        <v>8265</v>
      </c>
      <c r="O95">
        <f>ROUND(E95/D95*100,0)</f>
        <v>0</v>
      </c>
      <c r="P95" s="8">
        <f>IFERROR(ROUND(E95/L95,2),0)</f>
        <v>0</v>
      </c>
      <c r="Q95" s="13" t="s">
        <v>8308</v>
      </c>
      <c r="R95" t="s">
        <v>8309</v>
      </c>
      <c r="S95" s="10">
        <f>(((J95/60)/60)/24)+DATE(1970,1,1)</f>
        <v>42053.198287037041</v>
      </c>
      <c r="T95" s="10">
        <f>(((I95/60)/60)/24)+DATE(1970,1,1)</f>
        <v>42083.15662037037</v>
      </c>
      <c r="U95">
        <f>YEAR(S95)</f>
        <v>2015</v>
      </c>
    </row>
    <row r="96" spans="1:21" ht="48" hidden="1" x14ac:dyDescent="0.2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 s="10">
        <v>1432272300</v>
      </c>
      <c r="J96" s="10">
        <v>1429655318</v>
      </c>
      <c r="K96" t="b">
        <v>0</v>
      </c>
      <c r="L96">
        <v>0</v>
      </c>
      <c r="M96" t="b">
        <v>0</v>
      </c>
      <c r="N96" t="s">
        <v>8285</v>
      </c>
      <c r="O96">
        <f>ROUND(E96/D96*100,0)</f>
        <v>0</v>
      </c>
      <c r="P96" s="8">
        <f>IFERROR(ROUND(E96/L96,2),0)</f>
        <v>0</v>
      </c>
      <c r="Q96" s="13" t="s">
        <v>8312</v>
      </c>
      <c r="R96" t="s">
        <v>8313</v>
      </c>
      <c r="S96" s="10">
        <f>(((J96/60)/60)/24)+DATE(1970,1,1)</f>
        <v>42115.936550925922</v>
      </c>
      <c r="T96" s="10">
        <f>(((I96/60)/60)/24)+DATE(1970,1,1)</f>
        <v>42146.225694444445</v>
      </c>
      <c r="U96">
        <f>YEAR(S96)</f>
        <v>2015</v>
      </c>
    </row>
    <row r="97" spans="1:21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 s="10">
        <v>1470466800</v>
      </c>
      <c r="J97" s="10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 s="8">
        <f>IFERROR(ROUND(E97/L97,2),0)</f>
        <v>247.94</v>
      </c>
      <c r="Q97" s="13" t="s">
        <v>8315</v>
      </c>
      <c r="R97" t="s">
        <v>8326</v>
      </c>
      <c r="S97" s="10">
        <f>(((J97/60)/60)/24)+DATE(1970,1,1)</f>
        <v>42549.722962962958</v>
      </c>
      <c r="T97" s="10">
        <f>(((I97/60)/60)/24)+DATE(1970,1,1)</f>
        <v>42588.291666666672</v>
      </c>
      <c r="U97">
        <f>YEAR(S97)</f>
        <v>2016</v>
      </c>
    </row>
    <row r="98" spans="1:21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 s="10">
        <v>1477065860</v>
      </c>
      <c r="J98" s="10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 s="8">
        <f>IFERROR(ROUND(E98/L98,2),0)</f>
        <v>184.36</v>
      </c>
      <c r="Q98" s="13" t="s">
        <v>8315</v>
      </c>
      <c r="R98" t="s">
        <v>8323</v>
      </c>
      <c r="S98" s="10">
        <f>(((J98/60)/60)/24)+DATE(1970,1,1)</f>
        <v>42604.669675925921</v>
      </c>
      <c r="T98" s="10">
        <f>(((I98/60)/60)/24)+DATE(1970,1,1)</f>
        <v>42664.669675925921</v>
      </c>
      <c r="U98">
        <f>YEAR(S98)</f>
        <v>2016</v>
      </c>
    </row>
    <row r="99" spans="1:21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 s="10">
        <v>1441995769</v>
      </c>
      <c r="J99" s="10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 s="8">
        <f>IFERROR(ROUND(E99/L99,2),0)</f>
        <v>673.33</v>
      </c>
      <c r="Q99" s="13" t="s">
        <v>8312</v>
      </c>
      <c r="R99" t="s">
        <v>8313</v>
      </c>
      <c r="S99" s="10">
        <f>(((J99/60)/60)/24)+DATE(1970,1,1)</f>
        <v>42198.765844907408</v>
      </c>
      <c r="T99" s="10">
        <f>(((I99/60)/60)/24)+DATE(1970,1,1)</f>
        <v>42258.765844907408</v>
      </c>
      <c r="U99">
        <f>YEAR(S99)</f>
        <v>2015</v>
      </c>
    </row>
    <row r="100" spans="1:21" ht="32" x14ac:dyDescent="0.2">
      <c r="A100">
        <v>3600</v>
      </c>
      <c r="B100" s="3" t="s">
        <v>3599</v>
      </c>
      <c r="C100" s="3" t="s">
        <v>7710</v>
      </c>
      <c r="D100" s="6">
        <v>10</v>
      </c>
      <c r="E100" s="8">
        <v>13</v>
      </c>
      <c r="F100" t="s">
        <v>8218</v>
      </c>
      <c r="G100" t="s">
        <v>8223</v>
      </c>
      <c r="H100" t="s">
        <v>8245</v>
      </c>
      <c r="I100" s="10">
        <v>1476390164</v>
      </c>
      <c r="J100" s="10">
        <v>1473970964</v>
      </c>
      <c r="K100" t="b">
        <v>0</v>
      </c>
      <c r="L100">
        <v>4</v>
      </c>
      <c r="M100" t="b">
        <v>1</v>
      </c>
      <c r="N100" t="s">
        <v>8269</v>
      </c>
      <c r="O100">
        <f>ROUND(E100/D100*100,0)</f>
        <v>130</v>
      </c>
      <c r="P100" s="8">
        <f>IFERROR(ROUND(E100/L100,2),0)</f>
        <v>3.25</v>
      </c>
      <c r="Q100" s="13" t="s">
        <v>8310</v>
      </c>
      <c r="R100" t="s">
        <v>8334</v>
      </c>
      <c r="S100" s="10">
        <f>(((J100/60)/60)/24)+DATE(1970,1,1)</f>
        <v>42628.849120370374</v>
      </c>
      <c r="T100" s="10">
        <f>(((I100/60)/60)/24)+DATE(1970,1,1)</f>
        <v>42656.849120370374</v>
      </c>
      <c r="U100">
        <f>YEAR(S100)</f>
        <v>2016</v>
      </c>
    </row>
    <row r="101" spans="1:21" ht="32" hidden="1" x14ac:dyDescent="0.2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 s="10">
        <v>1480863887</v>
      </c>
      <c r="J101" s="10">
        <v>1478268287</v>
      </c>
      <c r="K101" t="b">
        <v>0</v>
      </c>
      <c r="L101">
        <v>0</v>
      </c>
      <c r="M101" t="b">
        <v>0</v>
      </c>
      <c r="N101" t="s">
        <v>8294</v>
      </c>
      <c r="O101">
        <f>ROUND(E101/D101*100,0)</f>
        <v>0</v>
      </c>
      <c r="P101" s="8">
        <f>IFERROR(ROUND(E101/L101,2),0)</f>
        <v>0</v>
      </c>
      <c r="Q101" s="13" t="s">
        <v>8328</v>
      </c>
      <c r="R101" t="s">
        <v>8335</v>
      </c>
      <c r="S101" s="10">
        <f>(((J101/60)/60)/24)+DATE(1970,1,1)</f>
        <v>42678.586655092593</v>
      </c>
      <c r="T101" s="10">
        <f>(((I101/60)/60)/24)+DATE(1970,1,1)</f>
        <v>42708.628321759257</v>
      </c>
      <c r="U101">
        <f>YEAR(S101)</f>
        <v>2016</v>
      </c>
    </row>
    <row r="102" spans="1:21" ht="48" hidden="1" x14ac:dyDescent="0.2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 s="10">
        <v>1488067789</v>
      </c>
      <c r="J102" s="10">
        <v>1482883789</v>
      </c>
      <c r="K102" t="b">
        <v>0</v>
      </c>
      <c r="L102">
        <v>0</v>
      </c>
      <c r="M102" t="b">
        <v>0</v>
      </c>
      <c r="N102" t="s">
        <v>8297</v>
      </c>
      <c r="O102">
        <f>ROUND(E102/D102*100,0)</f>
        <v>0</v>
      </c>
      <c r="P102" s="8">
        <f>IFERROR(ROUND(E102/L102,2),0)</f>
        <v>0</v>
      </c>
      <c r="Q102" s="13" t="s">
        <v>8331</v>
      </c>
      <c r="R102" t="s">
        <v>8336</v>
      </c>
      <c r="S102" s="10">
        <f>(((J102/60)/60)/24)+DATE(1970,1,1)</f>
        <v>42732.00681712963</v>
      </c>
      <c r="T102" s="10">
        <f>(((I102/60)/60)/24)+DATE(1970,1,1)</f>
        <v>42792.00681712963</v>
      </c>
      <c r="U102">
        <f>YEAR(S102)</f>
        <v>2016</v>
      </c>
    </row>
    <row r="103" spans="1:21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 s="10">
        <v>1406149689</v>
      </c>
      <c r="J103" s="10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 s="8">
        <f>IFERROR(ROUND(E103/L103,2),0)</f>
        <v>116.35</v>
      </c>
      <c r="Q103" s="13" t="s">
        <v>8315</v>
      </c>
      <c r="R103" t="s">
        <v>8326</v>
      </c>
      <c r="S103" s="10">
        <f>(((J103/60)/60)/24)+DATE(1970,1,1)</f>
        <v>41803.880659722221</v>
      </c>
      <c r="T103" s="10">
        <f>(((I103/60)/60)/24)+DATE(1970,1,1)</f>
        <v>41843.880659722221</v>
      </c>
      <c r="U103">
        <f>YEAR(S103)</f>
        <v>2014</v>
      </c>
    </row>
    <row r="104" spans="1:21" ht="64" hidden="1" x14ac:dyDescent="0.2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 s="10">
        <v>1488805200</v>
      </c>
      <c r="J104" s="10">
        <v>1484094498</v>
      </c>
      <c r="K104" t="b">
        <v>0</v>
      </c>
      <c r="L104">
        <v>1</v>
      </c>
      <c r="M104" t="b">
        <v>0</v>
      </c>
      <c r="N104" t="s">
        <v>8282</v>
      </c>
      <c r="O104">
        <f>ROUND(E104/D104*100,0)</f>
        <v>0</v>
      </c>
      <c r="P104" s="8">
        <f>IFERROR(ROUND(E104/L104,2),0)</f>
        <v>10</v>
      </c>
      <c r="Q104" s="13" t="s">
        <v>8331</v>
      </c>
      <c r="R104" t="s">
        <v>8332</v>
      </c>
      <c r="S104" s="10">
        <f>(((J104/60)/60)/24)+DATE(1970,1,1)</f>
        <v>42746.019652777773</v>
      </c>
      <c r="T104" s="10">
        <f>(((I104/60)/60)/24)+DATE(1970,1,1)</f>
        <v>42800.541666666672</v>
      </c>
      <c r="U104">
        <f>YEAR(S104)</f>
        <v>2017</v>
      </c>
    </row>
    <row r="105" spans="1:21" ht="32" hidden="1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 s="10">
        <v>1406326502</v>
      </c>
      <c r="J105" s="10">
        <v>1403734502</v>
      </c>
      <c r="K105" t="b">
        <v>0</v>
      </c>
      <c r="L105">
        <v>1</v>
      </c>
      <c r="M105" t="b">
        <v>0</v>
      </c>
      <c r="N105" t="s">
        <v>8271</v>
      </c>
      <c r="O105">
        <f>ROUND(E105/D105*100,0)</f>
        <v>0</v>
      </c>
      <c r="P105" s="8">
        <f>IFERROR(ROUND(E105/L105,2),0)</f>
        <v>1</v>
      </c>
      <c r="Q105" s="13" t="s">
        <v>8315</v>
      </c>
      <c r="R105" t="s">
        <v>8323</v>
      </c>
      <c r="S105" s="10">
        <f>(((J105/60)/60)/24)+DATE(1970,1,1)</f>
        <v>41815.927106481482</v>
      </c>
      <c r="T105" s="10">
        <f>(((I105/60)/60)/24)+DATE(1970,1,1)</f>
        <v>41845.927106481482</v>
      </c>
      <c r="U105">
        <f>YEAR(S105)</f>
        <v>2014</v>
      </c>
    </row>
    <row r="106" spans="1:21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 s="10">
        <v>1451348200</v>
      </c>
      <c r="J106" s="10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 s="8">
        <f>IFERROR(ROUND(E106/L106,2),0)</f>
        <v>0</v>
      </c>
      <c r="Q106" s="13" t="s">
        <v>8315</v>
      </c>
      <c r="R106" t="s">
        <v>8319</v>
      </c>
      <c r="S106" s="10">
        <f>(((J106/60)/60)/24)+DATE(1970,1,1)</f>
        <v>42322.011574074073</v>
      </c>
      <c r="T106" s="10">
        <f>(((I106/60)/60)/24)+DATE(1970,1,1)</f>
        <v>42367.011574074073</v>
      </c>
      <c r="U106">
        <f>YEAR(S106)</f>
        <v>2015</v>
      </c>
    </row>
    <row r="107" spans="1:21" ht="32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 s="10">
        <v>1456385101</v>
      </c>
      <c r="J107" s="10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 s="8">
        <f>IFERROR(ROUND(E107/L107,2),0)</f>
        <v>790.84</v>
      </c>
      <c r="Q107" s="13" t="s">
        <v>8315</v>
      </c>
      <c r="R107" t="s">
        <v>8323</v>
      </c>
      <c r="S107" s="10">
        <f>(((J107/60)/60)/24)+DATE(1970,1,1)</f>
        <v>42395.309039351851</v>
      </c>
      <c r="T107" s="10">
        <f>(((I107/60)/60)/24)+DATE(1970,1,1)</f>
        <v>42425.309039351851</v>
      </c>
      <c r="U107">
        <f>YEAR(S107)</f>
        <v>2016</v>
      </c>
    </row>
    <row r="108" spans="1:21" ht="48" hidden="1" x14ac:dyDescent="0.2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 s="10">
        <v>1468019014</v>
      </c>
      <c r="J108" s="10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ROUND(E108/D108*100,0)</f>
        <v>495</v>
      </c>
      <c r="P108" s="8">
        <f>IFERROR(ROUND(E108/L108,2),0)</f>
        <v>173.58</v>
      </c>
      <c r="Q108" s="13" t="s">
        <v>8315</v>
      </c>
      <c r="R108" t="s">
        <v>8326</v>
      </c>
      <c r="S108" s="10">
        <f>(((J108/60)/60)/24)+DATE(1970,1,1)</f>
        <v>42499.960810185185</v>
      </c>
      <c r="T108" s="10">
        <f>(((I108/60)/60)/24)+DATE(1970,1,1)</f>
        <v>42559.960810185185</v>
      </c>
      <c r="U108">
        <f>YEAR(S108)</f>
        <v>2016</v>
      </c>
    </row>
    <row r="109" spans="1:21" ht="48" hidden="1" x14ac:dyDescent="0.2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 s="10">
        <v>1467155733</v>
      </c>
      <c r="J109" s="10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ROUND(E109/D109*100,0)</f>
        <v>0</v>
      </c>
      <c r="P109" s="8">
        <f>IFERROR(ROUND(E109/L109,2),0)</f>
        <v>13</v>
      </c>
      <c r="Q109" s="13" t="s">
        <v>8321</v>
      </c>
      <c r="R109" t="s">
        <v>8333</v>
      </c>
      <c r="S109" s="10">
        <f>(((J109/60)/60)/24)+DATE(1970,1,1)</f>
        <v>42529.969131944439</v>
      </c>
      <c r="T109" s="10">
        <f>(((I109/60)/60)/24)+DATE(1970,1,1)</f>
        <v>42549.969131944439</v>
      </c>
      <c r="U109">
        <f>YEAR(S109)</f>
        <v>2016</v>
      </c>
    </row>
    <row r="110" spans="1:21" ht="48" hidden="1" x14ac:dyDescent="0.2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 s="10">
        <v>1359743139</v>
      </c>
      <c r="J110" s="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>ROUND(E110/D110*100,0)</f>
        <v>114</v>
      </c>
      <c r="P110" s="8">
        <f>IFERROR(ROUND(E110/L110,2),0)</f>
        <v>161.26</v>
      </c>
      <c r="Q110" s="13" t="s">
        <v>8308</v>
      </c>
      <c r="R110" t="s">
        <v>8337</v>
      </c>
      <c r="S110" s="10">
        <f>(((J110/60)/60)/24)+DATE(1970,1,1)</f>
        <v>41261.767812500002</v>
      </c>
      <c r="T110" s="10">
        <f>(((I110/60)/60)/24)+DATE(1970,1,1)</f>
        <v>41306.767812500002</v>
      </c>
      <c r="U110">
        <f>YEAR(S110)</f>
        <v>2012</v>
      </c>
    </row>
    <row r="111" spans="1:21" ht="32" hidden="1" x14ac:dyDescent="0.2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 s="10">
        <v>1489532220</v>
      </c>
      <c r="J111" s="10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>ROUND(E111/D111*100,0)</f>
        <v>113</v>
      </c>
      <c r="P111" s="8">
        <f>IFERROR(ROUND(E111/L111,2),0)</f>
        <v>147.16999999999999</v>
      </c>
      <c r="Q111" s="13" t="s">
        <v>8308</v>
      </c>
      <c r="R111" t="s">
        <v>8337</v>
      </c>
      <c r="S111" s="10">
        <f>(((J111/60)/60)/24)+DATE(1970,1,1)</f>
        <v>42775.314884259264</v>
      </c>
      <c r="T111" s="10">
        <f>(((I111/60)/60)/24)+DATE(1970,1,1)</f>
        <v>42808.956250000003</v>
      </c>
      <c r="U111">
        <f>YEAR(S111)</f>
        <v>2017</v>
      </c>
    </row>
    <row r="112" spans="1:21" ht="48" hidden="1" x14ac:dyDescent="0.2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 s="10">
        <v>1450971684</v>
      </c>
      <c r="J112" s="10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ROUND(E112/D112*100,0)</f>
        <v>102</v>
      </c>
      <c r="P112" s="8">
        <f>IFERROR(ROUND(E112/L112,2),0)</f>
        <v>108</v>
      </c>
      <c r="Q112" s="13" t="s">
        <v>8310</v>
      </c>
      <c r="R112" t="s">
        <v>8311</v>
      </c>
      <c r="S112" s="10">
        <f>(((J112/60)/60)/24)+DATE(1970,1,1)</f>
        <v>42322.653749999998</v>
      </c>
      <c r="T112" s="10">
        <f>(((I112/60)/60)/24)+DATE(1970,1,1)</f>
        <v>42362.653749999998</v>
      </c>
      <c r="U112">
        <f>YEAR(S112)</f>
        <v>2015</v>
      </c>
    </row>
    <row r="113" spans="1:21" ht="32" hidden="1" x14ac:dyDescent="0.2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 s="10">
        <v>1489345200</v>
      </c>
      <c r="J113" s="10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>ROUND(E113/D113*100,0)</f>
        <v>11</v>
      </c>
      <c r="P113" s="8">
        <f>IFERROR(ROUND(E113/L113,2),0)</f>
        <v>112.86</v>
      </c>
      <c r="Q113" s="13" t="s">
        <v>8315</v>
      </c>
      <c r="R113" t="s">
        <v>8320</v>
      </c>
      <c r="S113" s="10">
        <f>(((J113/60)/60)/24)+DATE(1970,1,1)</f>
        <v>42767.688518518517</v>
      </c>
      <c r="T113" s="10">
        <f>(((I113/60)/60)/24)+DATE(1970,1,1)</f>
        <v>42806.791666666672</v>
      </c>
      <c r="U113">
        <f>YEAR(S113)</f>
        <v>2017</v>
      </c>
    </row>
    <row r="114" spans="1:21" ht="32" hidden="1" x14ac:dyDescent="0.2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 s="10">
        <v>1415865720</v>
      </c>
      <c r="J114" s="10">
        <v>1413270690</v>
      </c>
      <c r="K114" t="b">
        <v>0</v>
      </c>
      <c r="L114">
        <v>40</v>
      </c>
      <c r="M114" t="b">
        <v>0</v>
      </c>
      <c r="N114" t="s">
        <v>8271</v>
      </c>
      <c r="O114">
        <f>ROUND(E114/D114*100,0)</f>
        <v>8</v>
      </c>
      <c r="P114" s="8">
        <f>IFERROR(ROUND(E114/L114,2),0)</f>
        <v>292.08</v>
      </c>
      <c r="Q114" s="13" t="s">
        <v>8315</v>
      </c>
      <c r="R114" t="s">
        <v>8323</v>
      </c>
      <c r="S114" s="10">
        <f>(((J114/60)/60)/24)+DATE(1970,1,1)</f>
        <v>41926.29965277778</v>
      </c>
      <c r="T114" s="10">
        <f>(((I114/60)/60)/24)+DATE(1970,1,1)</f>
        <v>41956.334722222222</v>
      </c>
      <c r="U114">
        <f>YEAR(S114)</f>
        <v>2014</v>
      </c>
    </row>
    <row r="115" spans="1:21" ht="32" hidden="1" x14ac:dyDescent="0.2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 s="10">
        <v>1375657582</v>
      </c>
      <c r="J115" s="10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>ROUND(E115/D115*100,0)</f>
        <v>3</v>
      </c>
      <c r="P115" s="8">
        <f>IFERROR(ROUND(E115/L115,2),0)</f>
        <v>34.130000000000003</v>
      </c>
      <c r="Q115" s="13" t="s">
        <v>8321</v>
      </c>
      <c r="R115" t="s">
        <v>8322</v>
      </c>
      <c r="S115" s="10">
        <f>(((J115/60)/60)/24)+DATE(1970,1,1)</f>
        <v>41445.962754629632</v>
      </c>
      <c r="T115" s="10">
        <f>(((I115/60)/60)/24)+DATE(1970,1,1)</f>
        <v>41490.962754629632</v>
      </c>
      <c r="U115">
        <f>YEAR(S115)</f>
        <v>2013</v>
      </c>
    </row>
    <row r="116" spans="1:21" ht="48" hidden="1" x14ac:dyDescent="0.2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 s="10">
        <v>1438405140</v>
      </c>
      <c r="J116" s="10">
        <v>1435731041</v>
      </c>
      <c r="K116" t="b">
        <v>0</v>
      </c>
      <c r="L116">
        <v>58</v>
      </c>
      <c r="M116" t="b">
        <v>0</v>
      </c>
      <c r="N116" t="s">
        <v>8265</v>
      </c>
      <c r="O116">
        <f>ROUND(E116/D116*100,0)</f>
        <v>3</v>
      </c>
      <c r="P116" s="8">
        <f>IFERROR(ROUND(E116/L116,2),0)</f>
        <v>81.239999999999995</v>
      </c>
      <c r="Q116" s="13" t="s">
        <v>8308</v>
      </c>
      <c r="R116" t="s">
        <v>8309</v>
      </c>
      <c r="S116" s="10">
        <f>(((J116/60)/60)/24)+DATE(1970,1,1)</f>
        <v>42186.257418981477</v>
      </c>
      <c r="T116" s="10">
        <f>(((I116/60)/60)/24)+DATE(1970,1,1)</f>
        <v>42217.207638888889</v>
      </c>
      <c r="U116">
        <f>YEAR(S116)</f>
        <v>2015</v>
      </c>
    </row>
    <row r="117" spans="1:21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 s="10">
        <v>1439515497</v>
      </c>
      <c r="J117" s="10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 s="8">
        <f>IFERROR(ROUND(E117/L117,2),0)</f>
        <v>160.5</v>
      </c>
      <c r="Q117" s="13" t="s">
        <v>8315</v>
      </c>
      <c r="R117" t="s">
        <v>8323</v>
      </c>
      <c r="S117" s="10">
        <f>(((J117/60)/60)/24)+DATE(1970,1,1)</f>
        <v>42185.058993055558</v>
      </c>
      <c r="T117" s="10">
        <f>(((I117/60)/60)/24)+DATE(1970,1,1)</f>
        <v>42230.058993055558</v>
      </c>
      <c r="U117">
        <f>YEAR(S117)</f>
        <v>2015</v>
      </c>
    </row>
    <row r="118" spans="1:21" ht="48" hidden="1" x14ac:dyDescent="0.2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 s="10">
        <v>1434405980</v>
      </c>
      <c r="J118" s="10">
        <v>1431813980</v>
      </c>
      <c r="K118" t="b">
        <v>0</v>
      </c>
      <c r="L118">
        <v>5</v>
      </c>
      <c r="M118" t="b">
        <v>0</v>
      </c>
      <c r="N118" t="s">
        <v>8270</v>
      </c>
      <c r="O118">
        <f>ROUND(E118/D118*100,0)</f>
        <v>1</v>
      </c>
      <c r="P118" s="8">
        <f>IFERROR(ROUND(E118/L118,2),0)</f>
        <v>292.2</v>
      </c>
      <c r="Q118" s="13" t="s">
        <v>8315</v>
      </c>
      <c r="R118" t="s">
        <v>8319</v>
      </c>
      <c r="S118" s="10">
        <f>(((J118/60)/60)/24)+DATE(1970,1,1)</f>
        <v>42140.921064814815</v>
      </c>
      <c r="T118" s="10">
        <f>(((I118/60)/60)/24)+DATE(1970,1,1)</f>
        <v>42170.921064814815</v>
      </c>
      <c r="U118">
        <f>YEAR(S118)</f>
        <v>2015</v>
      </c>
    </row>
    <row r="119" spans="1:21" ht="32" hidden="1" x14ac:dyDescent="0.2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 s="10">
        <v>1480721803</v>
      </c>
      <c r="J119" s="10">
        <v>1478126203</v>
      </c>
      <c r="K119" t="b">
        <v>0</v>
      </c>
      <c r="L119">
        <v>20</v>
      </c>
      <c r="M119" t="b">
        <v>0</v>
      </c>
      <c r="N119" t="s">
        <v>8270</v>
      </c>
      <c r="O119">
        <f>ROUND(E119/D119*100,0)</f>
        <v>1</v>
      </c>
      <c r="P119" s="8">
        <f>IFERROR(ROUND(E119/L119,2),0)</f>
        <v>68.3</v>
      </c>
      <c r="Q119" s="13" t="s">
        <v>8315</v>
      </c>
      <c r="R119" t="s">
        <v>8319</v>
      </c>
      <c r="S119" s="10">
        <f>(((J119/60)/60)/24)+DATE(1970,1,1)</f>
        <v>42676.942164351851</v>
      </c>
      <c r="T119" s="10">
        <f>(((I119/60)/60)/24)+DATE(1970,1,1)</f>
        <v>42706.983831018515</v>
      </c>
      <c r="U119">
        <f>YEAR(S119)</f>
        <v>2016</v>
      </c>
    </row>
    <row r="120" spans="1:21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 s="10">
        <v>1469199740</v>
      </c>
      <c r="J120" s="1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 s="8">
        <f>IFERROR(ROUND(E120/L120,2),0)</f>
        <v>342</v>
      </c>
      <c r="Q120" s="13" t="s">
        <v>8315</v>
      </c>
      <c r="R120" t="s">
        <v>8319</v>
      </c>
      <c r="S120" s="10">
        <f>(((J120/60)/60)/24)+DATE(1970,1,1)</f>
        <v>42528.626620370371</v>
      </c>
      <c r="T120" s="10">
        <f>(((I120/60)/60)/24)+DATE(1970,1,1)</f>
        <v>42573.626620370371</v>
      </c>
      <c r="U120">
        <f>YEAR(S120)</f>
        <v>2016</v>
      </c>
    </row>
    <row r="121" spans="1:21" ht="48" hidden="1" x14ac:dyDescent="0.2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 s="10">
        <v>1485964559</v>
      </c>
      <c r="J121" s="10">
        <v>1483372559</v>
      </c>
      <c r="K121" t="b">
        <v>0</v>
      </c>
      <c r="L121">
        <v>7</v>
      </c>
      <c r="M121" t="b">
        <v>0</v>
      </c>
      <c r="N121" t="s">
        <v>8271</v>
      </c>
      <c r="O121">
        <f>ROUND(E121/D121*100,0)</f>
        <v>0</v>
      </c>
      <c r="P121" s="8">
        <f>IFERROR(ROUND(E121/L121,2),0)</f>
        <v>84.29</v>
      </c>
      <c r="Q121" s="13" t="s">
        <v>8315</v>
      </c>
      <c r="R121" t="s">
        <v>8323</v>
      </c>
      <c r="S121" s="10">
        <f>(((J121/60)/60)/24)+DATE(1970,1,1)</f>
        <v>42737.663877314815</v>
      </c>
      <c r="T121" s="10">
        <f>(((I121/60)/60)/24)+DATE(1970,1,1)</f>
        <v>42767.663877314815</v>
      </c>
      <c r="U121">
        <f>YEAR(S121)</f>
        <v>2017</v>
      </c>
    </row>
    <row r="122" spans="1:21" ht="32" hidden="1" x14ac:dyDescent="0.2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 s="10">
        <v>1405741404</v>
      </c>
      <c r="J122" s="10">
        <v>1403149404</v>
      </c>
      <c r="K122" t="b">
        <v>0</v>
      </c>
      <c r="L122">
        <v>4</v>
      </c>
      <c r="M122" t="b">
        <v>0</v>
      </c>
      <c r="N122" t="s">
        <v>8297</v>
      </c>
      <c r="O122">
        <f>ROUND(E122/D122*100,0)</f>
        <v>0</v>
      </c>
      <c r="P122" s="8">
        <f>IFERROR(ROUND(E122/L122,2),0)</f>
        <v>16.25</v>
      </c>
      <c r="Q122" s="13" t="s">
        <v>8331</v>
      </c>
      <c r="R122" t="s">
        <v>8336</v>
      </c>
      <c r="S122" s="10">
        <f>(((J122/60)/60)/24)+DATE(1970,1,1)</f>
        <v>41809.155138888891</v>
      </c>
      <c r="T122" s="10">
        <f>(((I122/60)/60)/24)+DATE(1970,1,1)</f>
        <v>41839.155138888891</v>
      </c>
      <c r="U122">
        <f>YEAR(S122)</f>
        <v>2014</v>
      </c>
    </row>
    <row r="123" spans="1:21" ht="48" x14ac:dyDescent="0.2">
      <c r="A123">
        <v>2794</v>
      </c>
      <c r="B123" s="3" t="s">
        <v>2794</v>
      </c>
      <c r="C123" s="3" t="s">
        <v>6904</v>
      </c>
      <c r="D123" s="6">
        <v>50</v>
      </c>
      <c r="E123" s="8">
        <v>75</v>
      </c>
      <c r="F123" t="s">
        <v>8218</v>
      </c>
      <c r="G123" t="s">
        <v>8224</v>
      </c>
      <c r="H123" t="s">
        <v>8246</v>
      </c>
      <c r="I123" s="10">
        <v>1457031600</v>
      </c>
      <c r="J123" s="10">
        <v>1455640559</v>
      </c>
      <c r="K123" t="b">
        <v>0</v>
      </c>
      <c r="L123">
        <v>3</v>
      </c>
      <c r="M123" t="b">
        <v>1</v>
      </c>
      <c r="N123" t="s">
        <v>8269</v>
      </c>
      <c r="O123">
        <f>ROUND(E123/D123*100,0)</f>
        <v>150</v>
      </c>
      <c r="P123" s="8">
        <f>IFERROR(ROUND(E123/L123,2),0)</f>
        <v>25</v>
      </c>
      <c r="Q123" s="13" t="s">
        <v>8310</v>
      </c>
      <c r="R123" t="s">
        <v>8334</v>
      </c>
      <c r="S123" s="10">
        <f>(((J123/60)/60)/24)+DATE(1970,1,1)</f>
        <v>42416.691655092596</v>
      </c>
      <c r="T123" s="10">
        <f>(((I123/60)/60)/24)+DATE(1970,1,1)</f>
        <v>42432.791666666672</v>
      </c>
      <c r="U123">
        <f>YEAR(S123)</f>
        <v>2016</v>
      </c>
    </row>
    <row r="124" spans="1:21" ht="48" hidden="1" x14ac:dyDescent="0.2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 s="10">
        <v>1411852640</v>
      </c>
      <c r="J124" s="10">
        <v>1406668640</v>
      </c>
      <c r="K124" t="b">
        <v>0</v>
      </c>
      <c r="L124">
        <v>2</v>
      </c>
      <c r="M124" t="b">
        <v>0</v>
      </c>
      <c r="N124" t="s">
        <v>8303</v>
      </c>
      <c r="O124">
        <f>ROUND(E124/D124*100,0)</f>
        <v>0</v>
      </c>
      <c r="P124" s="8">
        <f>IFERROR(ROUND(E124/L124,2),0)</f>
        <v>1.5</v>
      </c>
      <c r="Q124" s="13" t="s">
        <v>8310</v>
      </c>
      <c r="R124" t="s">
        <v>8318</v>
      </c>
      <c r="S124" s="10">
        <f>(((J124/60)/60)/24)+DATE(1970,1,1)</f>
        <v>41849.887037037035</v>
      </c>
      <c r="T124" s="10">
        <f>(((I124/60)/60)/24)+DATE(1970,1,1)</f>
        <v>41909.887037037035</v>
      </c>
      <c r="U124">
        <f>YEAR(S124)</f>
        <v>2014</v>
      </c>
    </row>
    <row r="125" spans="1:21" ht="48" hidden="1" x14ac:dyDescent="0.2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 s="10">
        <v>1451952000</v>
      </c>
      <c r="J125" s="10">
        <v>1447380099</v>
      </c>
      <c r="K125" t="b">
        <v>0</v>
      </c>
      <c r="L125">
        <v>0</v>
      </c>
      <c r="M125" t="b">
        <v>0</v>
      </c>
      <c r="N125" t="s">
        <v>8266</v>
      </c>
      <c r="O125">
        <f>ROUND(E125/D125*100,0)</f>
        <v>0</v>
      </c>
      <c r="P125" s="8">
        <f>IFERROR(ROUND(E125/L125,2),0)</f>
        <v>0</v>
      </c>
      <c r="Q125" s="13" t="s">
        <v>8308</v>
      </c>
      <c r="R125" t="s">
        <v>8317</v>
      </c>
      <c r="S125" s="10">
        <f>(((J125/60)/60)/24)+DATE(1970,1,1)</f>
        <v>42321.08447916666</v>
      </c>
      <c r="T125" s="10">
        <f>(((I125/60)/60)/24)+DATE(1970,1,1)</f>
        <v>42374</v>
      </c>
      <c r="U125">
        <f>YEAR(S125)</f>
        <v>2015</v>
      </c>
    </row>
    <row r="126" spans="1:21" ht="48" x14ac:dyDescent="0.2">
      <c r="A126">
        <v>3675</v>
      </c>
      <c r="B126" s="3" t="s">
        <v>3672</v>
      </c>
      <c r="C126" s="3" t="s">
        <v>7785</v>
      </c>
      <c r="D126" s="6">
        <v>50</v>
      </c>
      <c r="E126" s="8">
        <v>70</v>
      </c>
      <c r="F126" t="s">
        <v>8218</v>
      </c>
      <c r="G126" t="s">
        <v>8224</v>
      </c>
      <c r="H126" t="s">
        <v>8246</v>
      </c>
      <c r="I126" s="10">
        <v>1463353200</v>
      </c>
      <c r="J126" s="10">
        <v>1462285182</v>
      </c>
      <c r="K126" t="b">
        <v>0</v>
      </c>
      <c r="L126">
        <v>3</v>
      </c>
      <c r="M126" t="b">
        <v>1</v>
      </c>
      <c r="N126" t="s">
        <v>8269</v>
      </c>
      <c r="O126">
        <f>ROUND(E126/D126*100,0)</f>
        <v>140</v>
      </c>
      <c r="P126" s="8">
        <f>IFERROR(ROUND(E126/L126,2),0)</f>
        <v>23.33</v>
      </c>
      <c r="Q126" s="13" t="s">
        <v>8310</v>
      </c>
      <c r="R126" t="s">
        <v>8334</v>
      </c>
      <c r="S126" s="10">
        <f>(((J126/60)/60)/24)+DATE(1970,1,1)</f>
        <v>42493.597013888888</v>
      </c>
      <c r="T126" s="10">
        <f>(((I126/60)/60)/24)+DATE(1970,1,1)</f>
        <v>42505.958333333328</v>
      </c>
      <c r="U126">
        <f>YEAR(S126)</f>
        <v>2016</v>
      </c>
    </row>
    <row r="127" spans="1:21" ht="48" hidden="1" x14ac:dyDescent="0.2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 s="10">
        <v>1442248829</v>
      </c>
      <c r="J127" s="10">
        <v>1439224829</v>
      </c>
      <c r="K127" t="b">
        <v>0</v>
      </c>
      <c r="L127">
        <v>0</v>
      </c>
      <c r="M127" t="b">
        <v>0</v>
      </c>
      <c r="N127" t="s">
        <v>8303</v>
      </c>
      <c r="O127">
        <f>ROUND(E127/D127*100,0)</f>
        <v>0</v>
      </c>
      <c r="P127" s="8">
        <f>IFERROR(ROUND(E127/L127,2),0)</f>
        <v>0</v>
      </c>
      <c r="Q127" s="13" t="s">
        <v>8310</v>
      </c>
      <c r="R127" t="s">
        <v>8318</v>
      </c>
      <c r="S127" s="10">
        <f>(((J127/60)/60)/24)+DATE(1970,1,1)</f>
        <v>42226.694780092599</v>
      </c>
      <c r="T127" s="10">
        <f>(((I127/60)/60)/24)+DATE(1970,1,1)</f>
        <v>42261.694780092599</v>
      </c>
      <c r="U127">
        <f>YEAR(S127)</f>
        <v>2015</v>
      </c>
    </row>
    <row r="128" spans="1:21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 s="10">
        <v>1486313040</v>
      </c>
      <c r="J128" s="10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 s="8">
        <f>IFERROR(ROUND(E128/L128,2),0)</f>
        <v>501.25</v>
      </c>
      <c r="Q128" s="13" t="s">
        <v>8331</v>
      </c>
      <c r="R128" t="s">
        <v>8332</v>
      </c>
      <c r="S128" s="10">
        <f>(((J128/60)/60)/24)+DATE(1970,1,1)</f>
        <v>42734.879236111112</v>
      </c>
      <c r="T128" s="10">
        <f>(((I128/60)/60)/24)+DATE(1970,1,1)</f>
        <v>42771.697222222225</v>
      </c>
      <c r="U128">
        <f>YEAR(S128)</f>
        <v>2016</v>
      </c>
    </row>
    <row r="129" spans="1:21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 s="10">
        <v>1405021211</v>
      </c>
      <c r="J129" s="10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 s="8">
        <f>IFERROR(ROUND(E129/L129,2),0)</f>
        <v>0</v>
      </c>
      <c r="Q129" s="13" t="s">
        <v>8328</v>
      </c>
      <c r="R129" t="s">
        <v>8335</v>
      </c>
      <c r="S129" s="10">
        <f>(((J129/60)/60)/24)+DATE(1970,1,1)</f>
        <v>41800.819571759261</v>
      </c>
      <c r="T129" s="10">
        <f>(((I129/60)/60)/24)+DATE(1970,1,1)</f>
        <v>41830.819571759261</v>
      </c>
      <c r="U129">
        <f>YEAR(S129)</f>
        <v>2014</v>
      </c>
    </row>
    <row r="130" spans="1:21" ht="32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 s="10">
        <v>1457721287</v>
      </c>
      <c r="J130" s="1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 s="8">
        <f>IFERROR(ROUND(E130/L130,2),0)</f>
        <v>51.82</v>
      </c>
      <c r="Q130" s="13" t="s">
        <v>8315</v>
      </c>
      <c r="R130" t="s">
        <v>8323</v>
      </c>
      <c r="S130" s="10">
        <f>(((J130/60)/60)/24)+DATE(1970,1,1)</f>
        <v>42410.774155092593</v>
      </c>
      <c r="T130" s="10">
        <f>(((I130/60)/60)/24)+DATE(1970,1,1)</f>
        <v>42440.774155092593</v>
      </c>
      <c r="U130">
        <f>YEAR(S130)</f>
        <v>2016</v>
      </c>
    </row>
    <row r="131" spans="1:21" ht="48" hidden="1" x14ac:dyDescent="0.2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 s="10">
        <v>1385136000</v>
      </c>
      <c r="J131" s="10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ROUND(E131/D131*100,0)</f>
        <v>82</v>
      </c>
      <c r="P131" s="8">
        <f>IFERROR(ROUND(E131/L131,2),0)</f>
        <v>120.39</v>
      </c>
      <c r="Q131" s="13" t="s">
        <v>8315</v>
      </c>
      <c r="R131" t="s">
        <v>8323</v>
      </c>
      <c r="S131" s="10">
        <f>(((J131/60)/60)/24)+DATE(1970,1,1)</f>
        <v>41563.485509259262</v>
      </c>
      <c r="T131" s="10">
        <f>(((I131/60)/60)/24)+DATE(1970,1,1)</f>
        <v>41600.666666666664</v>
      </c>
      <c r="U131">
        <f>YEAR(S131)</f>
        <v>2013</v>
      </c>
    </row>
    <row r="132" spans="1:21" ht="32" hidden="1" x14ac:dyDescent="0.2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 s="10">
        <v>1432612382</v>
      </c>
      <c r="J132" s="10">
        <v>1427428382</v>
      </c>
      <c r="K132" t="b">
        <v>0</v>
      </c>
      <c r="L132">
        <v>67</v>
      </c>
      <c r="M132" t="b">
        <v>0</v>
      </c>
      <c r="N132" t="s">
        <v>8265</v>
      </c>
      <c r="O132">
        <f>ROUND(E132/D132*100,0)</f>
        <v>23</v>
      </c>
      <c r="P132" s="8">
        <f>IFERROR(ROUND(E132/L132,2),0)</f>
        <v>449.43</v>
      </c>
      <c r="Q132" s="13" t="s">
        <v>8308</v>
      </c>
      <c r="R132" t="s">
        <v>8309</v>
      </c>
      <c r="S132" s="10">
        <f>(((J132/60)/60)/24)+DATE(1970,1,1)</f>
        <v>42090.161828703705</v>
      </c>
      <c r="T132" s="10">
        <f>(((I132/60)/60)/24)+DATE(1970,1,1)</f>
        <v>42150.161828703705</v>
      </c>
      <c r="U132">
        <f>YEAR(S132)</f>
        <v>2015</v>
      </c>
    </row>
    <row r="133" spans="1:21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 s="10">
        <v>1434286855</v>
      </c>
      <c r="J133" s="10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 s="8">
        <f>IFERROR(ROUND(E133/L133,2),0)</f>
        <v>0</v>
      </c>
      <c r="Q133" s="13" t="s">
        <v>8312</v>
      </c>
      <c r="R133" t="s">
        <v>8313</v>
      </c>
      <c r="S133" s="10">
        <f>(((J133/60)/60)/24)+DATE(1970,1,1)</f>
        <v>42139.542303240742</v>
      </c>
      <c r="T133" s="10">
        <f>(((I133/60)/60)/24)+DATE(1970,1,1)</f>
        <v>42169.542303240742</v>
      </c>
      <c r="U133">
        <f>YEAR(S133)</f>
        <v>2015</v>
      </c>
    </row>
    <row r="134" spans="1:21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 s="10">
        <v>1399669200</v>
      </c>
      <c r="J134" s="10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 s="8">
        <f>IFERROR(ROUND(E134/L134,2),0)</f>
        <v>56.34</v>
      </c>
      <c r="Q134" s="13" t="s">
        <v>8308</v>
      </c>
      <c r="R134" t="s">
        <v>8337</v>
      </c>
      <c r="S134" s="10">
        <f>(((J134/60)/60)/24)+DATE(1970,1,1)</f>
        <v>41709.463518518518</v>
      </c>
      <c r="T134" s="10">
        <f>(((I134/60)/60)/24)+DATE(1970,1,1)</f>
        <v>41768.875</v>
      </c>
      <c r="U134">
        <f>YEAR(S134)</f>
        <v>2014</v>
      </c>
    </row>
    <row r="135" spans="1:21" ht="48" hidden="1" x14ac:dyDescent="0.2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 s="10">
        <v>1467128723</v>
      </c>
      <c r="J135" s="10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>ROUND(E135/D135*100,0)</f>
        <v>317</v>
      </c>
      <c r="P135" s="8">
        <f>IFERROR(ROUND(E135/L135,2),0)</f>
        <v>259.25</v>
      </c>
      <c r="Q135" s="13" t="s">
        <v>8315</v>
      </c>
      <c r="R135" t="s">
        <v>8326</v>
      </c>
      <c r="S135" s="10">
        <f>(((J135/60)/60)/24)+DATE(1970,1,1)</f>
        <v>42519.6565162037</v>
      </c>
      <c r="T135" s="10">
        <f>(((I135/60)/60)/24)+DATE(1970,1,1)</f>
        <v>42549.6565162037</v>
      </c>
      <c r="U135">
        <f>YEAR(S135)</f>
        <v>2016</v>
      </c>
    </row>
    <row r="136" spans="1:21" ht="32" hidden="1" x14ac:dyDescent="0.2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 s="10">
        <v>1480568340</v>
      </c>
      <c r="J136" s="10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>ROUND(E136/D136*100,0)</f>
        <v>136</v>
      </c>
      <c r="P136" s="8">
        <f>IFERROR(ROUND(E136/L136,2),0)</f>
        <v>449.26</v>
      </c>
      <c r="Q136" s="13" t="s">
        <v>8315</v>
      </c>
      <c r="R136" t="s">
        <v>8326</v>
      </c>
      <c r="S136" s="10">
        <f>(((J136/60)/60)/24)+DATE(1970,1,1)</f>
        <v>42675.438946759255</v>
      </c>
      <c r="T136" s="10">
        <f>(((I136/60)/60)/24)+DATE(1970,1,1)</f>
        <v>42705.207638888889</v>
      </c>
      <c r="U136">
        <f>YEAR(S136)</f>
        <v>2016</v>
      </c>
    </row>
    <row r="137" spans="1:21" ht="48" hidden="1" x14ac:dyDescent="0.2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 s="10">
        <v>1468108198</v>
      </c>
      <c r="J137" s="10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>ROUND(E137/D137*100,0)</f>
        <v>68</v>
      </c>
      <c r="P137" s="8">
        <f>IFERROR(ROUND(E137/L137,2),0)</f>
        <v>244.8</v>
      </c>
      <c r="Q137" s="13" t="s">
        <v>8310</v>
      </c>
      <c r="R137" t="s">
        <v>8311</v>
      </c>
      <c r="S137" s="10">
        <f>(((J137/60)/60)/24)+DATE(1970,1,1)</f>
        <v>42530.993032407408</v>
      </c>
      <c r="T137" s="10">
        <f>(((I137/60)/60)/24)+DATE(1970,1,1)</f>
        <v>42560.993032407408</v>
      </c>
      <c r="U137">
        <f>YEAR(S137)</f>
        <v>2016</v>
      </c>
    </row>
    <row r="138" spans="1:21" ht="32" hidden="1" x14ac:dyDescent="0.2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 s="10">
        <v>1454370941</v>
      </c>
      <c r="J138" s="10">
        <v>1449186941</v>
      </c>
      <c r="K138" t="b">
        <v>0</v>
      </c>
      <c r="L138">
        <v>3</v>
      </c>
      <c r="M138" t="b">
        <v>0</v>
      </c>
      <c r="N138" t="s">
        <v>8299</v>
      </c>
      <c r="O138">
        <f>ROUND(E138/D138*100,0)</f>
        <v>0</v>
      </c>
      <c r="P138" s="8">
        <f>IFERROR(ROUND(E138/L138,2),0)</f>
        <v>41.33</v>
      </c>
      <c r="Q138" s="13" t="s">
        <v>8315</v>
      </c>
      <c r="R138" t="s">
        <v>8320</v>
      </c>
      <c r="S138" s="10">
        <f>(((J138/60)/60)/24)+DATE(1970,1,1)</f>
        <v>42341.99700231482</v>
      </c>
      <c r="T138" s="10">
        <f>(((I138/60)/60)/24)+DATE(1970,1,1)</f>
        <v>42401.99700231482</v>
      </c>
      <c r="U138">
        <f>YEAR(S138)</f>
        <v>2015</v>
      </c>
    </row>
    <row r="139" spans="1:21" ht="48" hidden="1" x14ac:dyDescent="0.2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 s="10">
        <v>1438576057</v>
      </c>
      <c r="J139" s="10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ROUND(E139/D139*100,0)</f>
        <v>0</v>
      </c>
      <c r="P139" s="8">
        <f>IFERROR(ROUND(E139/L139,2),0)</f>
        <v>30</v>
      </c>
      <c r="Q139" s="13" t="s">
        <v>8331</v>
      </c>
      <c r="R139" t="s">
        <v>8332</v>
      </c>
      <c r="S139" s="10">
        <f>(((J139/60)/60)/24)+DATE(1970,1,1)</f>
        <v>42184.185844907406</v>
      </c>
      <c r="T139" s="10">
        <f>(((I139/60)/60)/24)+DATE(1970,1,1)</f>
        <v>42219.185844907406</v>
      </c>
      <c r="U139">
        <f>YEAR(S139)</f>
        <v>2015</v>
      </c>
    </row>
    <row r="140" spans="1:21" ht="16" hidden="1" x14ac:dyDescent="0.2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 s="10">
        <v>1441633993</v>
      </c>
      <c r="J140" s="10">
        <v>1439560393</v>
      </c>
      <c r="K140" t="b">
        <v>0</v>
      </c>
      <c r="L140">
        <v>7</v>
      </c>
      <c r="M140" t="b">
        <v>0</v>
      </c>
      <c r="N140" t="s">
        <v>8270</v>
      </c>
      <c r="O140">
        <f>ROUND(E140/D140*100,0)</f>
        <v>0</v>
      </c>
      <c r="P140" s="8">
        <f>IFERROR(ROUND(E140/L140,2),0)</f>
        <v>2</v>
      </c>
      <c r="Q140" s="13" t="s">
        <v>8315</v>
      </c>
      <c r="R140" t="s">
        <v>8319</v>
      </c>
      <c r="S140" s="10">
        <f>(((J140/60)/60)/24)+DATE(1970,1,1)</f>
        <v>42230.578622685185</v>
      </c>
      <c r="T140" s="10">
        <f>(((I140/60)/60)/24)+DATE(1970,1,1)</f>
        <v>42254.578622685185</v>
      </c>
      <c r="U140">
        <f>YEAR(S140)</f>
        <v>2015</v>
      </c>
    </row>
    <row r="141" spans="1:21" ht="48" hidden="1" x14ac:dyDescent="0.2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 s="10">
        <v>1490499180</v>
      </c>
      <c r="J141" s="10">
        <v>1488430760</v>
      </c>
      <c r="K141" t="b">
        <v>0</v>
      </c>
      <c r="L141">
        <v>0</v>
      </c>
      <c r="M141" t="b">
        <v>0</v>
      </c>
      <c r="N141" t="s">
        <v>8291</v>
      </c>
      <c r="O141">
        <f>ROUND(E141/D141*100,0)</f>
        <v>0</v>
      </c>
      <c r="P141" s="8">
        <f>IFERROR(ROUND(E141/L141,2),0)</f>
        <v>0</v>
      </c>
      <c r="Q141" s="13" t="s">
        <v>8324</v>
      </c>
      <c r="R141" t="s">
        <v>8330</v>
      </c>
      <c r="S141" s="10">
        <f>(((J141/60)/60)/24)+DATE(1970,1,1)</f>
        <v>42796.207870370374</v>
      </c>
      <c r="T141" s="10">
        <f>(((I141/60)/60)/24)+DATE(1970,1,1)</f>
        <v>42820.147916666669</v>
      </c>
      <c r="U141">
        <f>YEAR(S141)</f>
        <v>2017</v>
      </c>
    </row>
    <row r="142" spans="1:21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1420233256</v>
      </c>
      <c r="J142" s="10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 s="8">
        <f>IFERROR(ROUND(E142/L142,2),0)</f>
        <v>0</v>
      </c>
      <c r="Q142" s="13" t="s">
        <v>8315</v>
      </c>
      <c r="R142" t="s">
        <v>8319</v>
      </c>
      <c r="S142" s="10">
        <f>(((J142/60)/60)/24)+DATE(1970,1,1)</f>
        <v>41976.88490740741</v>
      </c>
      <c r="T142" s="10">
        <f>(((I142/60)/60)/24)+DATE(1970,1,1)</f>
        <v>42006.88490740741</v>
      </c>
      <c r="U142">
        <f>YEAR(S142)</f>
        <v>2014</v>
      </c>
    </row>
    <row r="143" spans="1:21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 s="10">
        <v>1411150701</v>
      </c>
      <c r="J143" s="10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 s="8">
        <f>IFERROR(ROUND(E143/L143,2),0)</f>
        <v>91.43</v>
      </c>
      <c r="Q143" s="13" t="s">
        <v>8308</v>
      </c>
      <c r="R143" t="s">
        <v>8317</v>
      </c>
      <c r="S143" s="10">
        <f>(((J143/60)/60)/24)+DATE(1970,1,1)</f>
        <v>41841.762743055559</v>
      </c>
      <c r="T143" s="10">
        <f>(((I143/60)/60)/24)+DATE(1970,1,1)</f>
        <v>41901.762743055559</v>
      </c>
      <c r="U143">
        <f>YEAR(S143)</f>
        <v>2014</v>
      </c>
    </row>
    <row r="144" spans="1:21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 s="10">
        <v>1454078770</v>
      </c>
      <c r="J144" s="10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 s="8">
        <f>IFERROR(ROUND(E144/L144,2),0)</f>
        <v>22.5</v>
      </c>
      <c r="Q144" s="13" t="s">
        <v>8331</v>
      </c>
      <c r="R144" t="s">
        <v>8332</v>
      </c>
      <c r="S144" s="10">
        <f>(((J144/60)/60)/24)+DATE(1970,1,1)</f>
        <v>42338.615393518514</v>
      </c>
      <c r="T144" s="10">
        <f>(((I144/60)/60)/24)+DATE(1970,1,1)</f>
        <v>42398.615393518514</v>
      </c>
      <c r="U144">
        <f>YEAR(S144)</f>
        <v>2015</v>
      </c>
    </row>
    <row r="145" spans="1:21" ht="32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 s="10">
        <v>1415722236</v>
      </c>
      <c r="J145" s="10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 s="8">
        <f>IFERROR(ROUND(E145/L145,2),0)</f>
        <v>155.24</v>
      </c>
      <c r="Q145" s="13" t="s">
        <v>8310</v>
      </c>
      <c r="R145" t="s">
        <v>8311</v>
      </c>
      <c r="S145" s="10">
        <f>(((J145/60)/60)/24)+DATE(1970,1,1)</f>
        <v>41894.632361111115</v>
      </c>
      <c r="T145" s="10">
        <f>(((I145/60)/60)/24)+DATE(1970,1,1)</f>
        <v>41954.674027777779</v>
      </c>
      <c r="U145">
        <f>YEAR(S145)</f>
        <v>2014</v>
      </c>
    </row>
    <row r="146" spans="1:21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 s="10">
        <v>1473044340</v>
      </c>
      <c r="J146" s="10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 s="8">
        <f>IFERROR(ROUND(E146/L146,2),0)</f>
        <v>55</v>
      </c>
      <c r="Q146" s="13" t="s">
        <v>8315</v>
      </c>
      <c r="R146" t="s">
        <v>8323</v>
      </c>
      <c r="S146" s="10">
        <f>(((J146/60)/60)/24)+DATE(1970,1,1)</f>
        <v>42561.829421296294</v>
      </c>
      <c r="T146" s="10">
        <f>(((I146/60)/60)/24)+DATE(1970,1,1)</f>
        <v>42618.124305555553</v>
      </c>
      <c r="U146">
        <f>YEAR(S146)</f>
        <v>2016</v>
      </c>
    </row>
    <row r="147" spans="1:21" ht="48" hidden="1" x14ac:dyDescent="0.2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 s="10">
        <v>1417690734</v>
      </c>
      <c r="J147" s="10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>ROUND(E147/D147*100,0)</f>
        <v>65</v>
      </c>
      <c r="P147" s="8">
        <f>IFERROR(ROUND(E147/L147,2),0)</f>
        <v>201.6</v>
      </c>
      <c r="Q147" s="13" t="s">
        <v>8315</v>
      </c>
      <c r="R147" t="s">
        <v>8323</v>
      </c>
      <c r="S147" s="10">
        <f>(((J147/60)/60)/24)+DATE(1970,1,1)</f>
        <v>41947.457569444443</v>
      </c>
      <c r="T147" s="10">
        <f>(((I147/60)/60)/24)+DATE(1970,1,1)</f>
        <v>41977.457569444443</v>
      </c>
      <c r="U147">
        <f>YEAR(S147)</f>
        <v>2014</v>
      </c>
    </row>
    <row r="148" spans="1:21" ht="48" hidden="1" x14ac:dyDescent="0.2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 s="10">
        <v>1441119919</v>
      </c>
      <c r="J148" s="10">
        <v>1437663919</v>
      </c>
      <c r="K148" t="b">
        <v>0</v>
      </c>
      <c r="L148">
        <v>29</v>
      </c>
      <c r="M148" t="b">
        <v>0</v>
      </c>
      <c r="N148" t="s">
        <v>8271</v>
      </c>
      <c r="O148">
        <f>ROUND(E148/D148*100,0)</f>
        <v>1</v>
      </c>
      <c r="P148" s="8">
        <f>IFERROR(ROUND(E148/L148,2),0)</f>
        <v>30.31</v>
      </c>
      <c r="Q148" s="13" t="s">
        <v>8315</v>
      </c>
      <c r="R148" t="s">
        <v>8323</v>
      </c>
      <c r="S148" s="10">
        <f>(((J148/60)/60)/24)+DATE(1970,1,1)</f>
        <v>42208.628692129627</v>
      </c>
      <c r="T148" s="10">
        <f>(((I148/60)/60)/24)+DATE(1970,1,1)</f>
        <v>42248.628692129627</v>
      </c>
      <c r="U148">
        <f>YEAR(S148)</f>
        <v>2015</v>
      </c>
    </row>
    <row r="149" spans="1:21" ht="48" hidden="1" x14ac:dyDescent="0.2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 s="10">
        <v>1411328918</v>
      </c>
      <c r="J149" s="10">
        <v>1407440918</v>
      </c>
      <c r="K149" t="b">
        <v>0</v>
      </c>
      <c r="L149">
        <v>5</v>
      </c>
      <c r="M149" t="b">
        <v>0</v>
      </c>
      <c r="N149" t="s">
        <v>8297</v>
      </c>
      <c r="O149">
        <f>ROUND(E149/D149*100,0)</f>
        <v>0</v>
      </c>
      <c r="P149" s="8">
        <f>IFERROR(ROUND(E149/L149,2),0)</f>
        <v>17.2</v>
      </c>
      <c r="Q149" s="13" t="s">
        <v>8331</v>
      </c>
      <c r="R149" t="s">
        <v>8336</v>
      </c>
      <c r="S149" s="10">
        <f>(((J149/60)/60)/24)+DATE(1970,1,1)</f>
        <v>41858.825439814813</v>
      </c>
      <c r="T149" s="10">
        <f>(((I149/60)/60)/24)+DATE(1970,1,1)</f>
        <v>41903.825439814813</v>
      </c>
      <c r="U149">
        <f>YEAR(S149)</f>
        <v>2014</v>
      </c>
    </row>
    <row r="150" spans="1:21" ht="32" x14ac:dyDescent="0.2">
      <c r="A150">
        <v>2976</v>
      </c>
      <c r="B150" s="3" t="s">
        <v>2976</v>
      </c>
      <c r="C150" s="3" t="s">
        <v>7086</v>
      </c>
      <c r="D150" s="6">
        <v>70</v>
      </c>
      <c r="E150" s="8">
        <v>120</v>
      </c>
      <c r="F150" t="s">
        <v>8218</v>
      </c>
      <c r="G150" t="s">
        <v>8224</v>
      </c>
      <c r="H150" t="s">
        <v>8246</v>
      </c>
      <c r="I150" s="10">
        <v>1457870400</v>
      </c>
      <c r="J150" s="10">
        <v>1456421530</v>
      </c>
      <c r="K150" t="b">
        <v>0</v>
      </c>
      <c r="L150">
        <v>14</v>
      </c>
      <c r="M150" t="b">
        <v>1</v>
      </c>
      <c r="N150" t="s">
        <v>8269</v>
      </c>
      <c r="O150">
        <f>ROUND(E150/D150*100,0)</f>
        <v>171</v>
      </c>
      <c r="P150" s="8">
        <f>IFERROR(ROUND(E150/L150,2),0)</f>
        <v>8.57</v>
      </c>
      <c r="Q150" s="13" t="s">
        <v>8310</v>
      </c>
      <c r="R150" t="s">
        <v>8334</v>
      </c>
      <c r="S150" s="10">
        <f>(((J150/60)/60)/24)+DATE(1970,1,1)</f>
        <v>42425.730671296296</v>
      </c>
      <c r="T150" s="10">
        <f>(((I150/60)/60)/24)+DATE(1970,1,1)</f>
        <v>42442.5</v>
      </c>
      <c r="U150">
        <f>YEAR(S150)</f>
        <v>2016</v>
      </c>
    </row>
    <row r="151" spans="1:21" ht="32" hidden="1" x14ac:dyDescent="0.2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 s="10">
        <v>1438726535</v>
      </c>
      <c r="J151" s="10">
        <v>1433542535</v>
      </c>
      <c r="K151" t="b">
        <v>0</v>
      </c>
      <c r="L151">
        <v>2</v>
      </c>
      <c r="M151" t="b">
        <v>0</v>
      </c>
      <c r="N151" t="s">
        <v>8266</v>
      </c>
      <c r="O151">
        <f>ROUND(E151/D151*100,0)</f>
        <v>0</v>
      </c>
      <c r="P151" s="8">
        <f>IFERROR(ROUND(E151/L151,2),0)</f>
        <v>5.5</v>
      </c>
      <c r="Q151" s="13" t="s">
        <v>8308</v>
      </c>
      <c r="R151" t="s">
        <v>8317</v>
      </c>
      <c r="S151" s="10">
        <f>(((J151/60)/60)/24)+DATE(1970,1,1)</f>
        <v>42160.927488425921</v>
      </c>
      <c r="T151" s="10">
        <f>(((I151/60)/60)/24)+DATE(1970,1,1)</f>
        <v>42220.927488425921</v>
      </c>
      <c r="U151">
        <f>YEAR(S151)</f>
        <v>2015</v>
      </c>
    </row>
    <row r="152" spans="1:21" ht="48" hidden="1" x14ac:dyDescent="0.2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 s="10">
        <v>1478425747</v>
      </c>
      <c r="J152" s="10">
        <v>1475398147</v>
      </c>
      <c r="K152" t="b">
        <v>0</v>
      </c>
      <c r="L152">
        <v>2</v>
      </c>
      <c r="M152" t="b">
        <v>0</v>
      </c>
      <c r="N152" t="s">
        <v>8281</v>
      </c>
      <c r="O152">
        <f>ROUND(E152/D152*100,0)</f>
        <v>0</v>
      </c>
      <c r="P152" s="8">
        <f>IFERROR(ROUND(E152/L152,2),0)</f>
        <v>2</v>
      </c>
      <c r="Q152" s="13" t="s">
        <v>8321</v>
      </c>
      <c r="R152" t="s">
        <v>8333</v>
      </c>
      <c r="S152" s="10">
        <f>(((J152/60)/60)/24)+DATE(1970,1,1)</f>
        <v>42645.367442129631</v>
      </c>
      <c r="T152" s="10">
        <f>(((I152/60)/60)/24)+DATE(1970,1,1)</f>
        <v>42680.409108796302</v>
      </c>
      <c r="U152">
        <f>YEAR(S152)</f>
        <v>2016</v>
      </c>
    </row>
    <row r="153" spans="1:21" ht="48" hidden="1" x14ac:dyDescent="0.2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 s="10">
        <v>1379094980</v>
      </c>
      <c r="J153" s="10">
        <v>1376502980</v>
      </c>
      <c r="K153" t="b">
        <v>0</v>
      </c>
      <c r="L153">
        <v>3</v>
      </c>
      <c r="M153" t="b">
        <v>0</v>
      </c>
      <c r="N153" t="s">
        <v>8268</v>
      </c>
      <c r="O153">
        <f>ROUND(E153/D153*100,0)</f>
        <v>0</v>
      </c>
      <c r="P153" s="8">
        <f>IFERROR(ROUND(E153/L153,2),0)</f>
        <v>1</v>
      </c>
      <c r="Q153" s="13" t="s">
        <v>8308</v>
      </c>
      <c r="R153" t="s">
        <v>8314</v>
      </c>
      <c r="S153" s="10">
        <f>(((J153/60)/60)/24)+DATE(1970,1,1)</f>
        <v>41500.747453703705</v>
      </c>
      <c r="T153" s="10">
        <f>(((I153/60)/60)/24)+DATE(1970,1,1)</f>
        <v>41530.747453703705</v>
      </c>
      <c r="U153">
        <f>YEAR(S153)</f>
        <v>2013</v>
      </c>
    </row>
    <row r="154" spans="1:21" ht="32" hidden="1" x14ac:dyDescent="0.2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 s="10">
        <v>1440548330</v>
      </c>
      <c r="J154" s="10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ROUND(E154/D154*100,0)</f>
        <v>0</v>
      </c>
      <c r="P154" s="8">
        <f>IFERROR(ROUND(E154/L154,2),0)</f>
        <v>0</v>
      </c>
      <c r="Q154" s="13" t="s">
        <v>8315</v>
      </c>
      <c r="R154" t="s">
        <v>8319</v>
      </c>
      <c r="S154" s="10">
        <f>(((J154/60)/60)/24)+DATE(1970,1,1)</f>
        <v>42213.013078703705</v>
      </c>
      <c r="T154" s="10">
        <f>(((I154/60)/60)/24)+DATE(1970,1,1)</f>
        <v>42242.013078703705</v>
      </c>
      <c r="U154">
        <f>YEAR(S154)</f>
        <v>2015</v>
      </c>
    </row>
    <row r="155" spans="1:21" ht="32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 s="10">
        <v>1429291982</v>
      </c>
      <c r="J155" s="10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 s="8">
        <f>IFERROR(ROUND(E155/L155,2),0)</f>
        <v>125.27</v>
      </c>
      <c r="Q155" s="13" t="s">
        <v>8310</v>
      </c>
      <c r="R155" t="s">
        <v>8311</v>
      </c>
      <c r="S155" s="10">
        <f>(((J155/60)/60)/24)+DATE(1970,1,1)</f>
        <v>42081.731273148151</v>
      </c>
      <c r="T155" s="10">
        <f>(((I155/60)/60)/24)+DATE(1970,1,1)</f>
        <v>42111.731273148151</v>
      </c>
      <c r="U155">
        <f>YEAR(S155)</f>
        <v>2015</v>
      </c>
    </row>
    <row r="156" spans="1:21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 s="10">
        <v>1471985640</v>
      </c>
      <c r="J156" s="10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 s="8">
        <f>IFERROR(ROUND(E156/L156,2),0)</f>
        <v>171.79</v>
      </c>
      <c r="Q156" s="13" t="s">
        <v>8315</v>
      </c>
      <c r="R156" t="s">
        <v>8323</v>
      </c>
      <c r="S156" s="10">
        <f>(((J156/60)/60)/24)+DATE(1970,1,1)</f>
        <v>42574.667650462965</v>
      </c>
      <c r="T156" s="10">
        <f>(((I156/60)/60)/24)+DATE(1970,1,1)</f>
        <v>42605.870833333334</v>
      </c>
      <c r="U156">
        <f>YEAR(S156)</f>
        <v>2016</v>
      </c>
    </row>
    <row r="157" spans="1:21" ht="32" hidden="1" x14ac:dyDescent="0.2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 s="10">
        <v>1465232520</v>
      </c>
      <c r="J157" s="10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>ROUND(E157/D157*100,0)</f>
        <v>800</v>
      </c>
      <c r="P157" s="8">
        <f>IFERROR(ROUND(E157/L157,2),0)</f>
        <v>188.51</v>
      </c>
      <c r="Q157" s="13" t="s">
        <v>8315</v>
      </c>
      <c r="R157" t="s">
        <v>8326</v>
      </c>
      <c r="S157" s="10">
        <f>(((J157/60)/60)/24)+DATE(1970,1,1)</f>
        <v>42473.604270833333</v>
      </c>
      <c r="T157" s="10">
        <f>(((I157/60)/60)/24)+DATE(1970,1,1)</f>
        <v>42527.709722222222</v>
      </c>
      <c r="U157">
        <f>YEAR(S157)</f>
        <v>2016</v>
      </c>
    </row>
    <row r="158" spans="1:21" ht="32" hidden="1" x14ac:dyDescent="0.2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 s="10">
        <v>1436680958</v>
      </c>
      <c r="J158" s="10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>ROUND(E158/D158*100,0)</f>
        <v>348</v>
      </c>
      <c r="P158" s="8">
        <f>IFERROR(ROUND(E158/L158,2),0)</f>
        <v>511.79</v>
      </c>
      <c r="Q158" s="13" t="s">
        <v>8315</v>
      </c>
      <c r="R158" t="s">
        <v>8326</v>
      </c>
      <c r="S158" s="10">
        <f>(((J158/60)/60)/24)+DATE(1970,1,1)</f>
        <v>42157.251828703709</v>
      </c>
      <c r="T158" s="10">
        <f>(((I158/60)/60)/24)+DATE(1970,1,1)</f>
        <v>42197.251828703709</v>
      </c>
      <c r="U158">
        <f>YEAR(S158)</f>
        <v>2015</v>
      </c>
    </row>
    <row r="159" spans="1:21" ht="48" hidden="1" x14ac:dyDescent="0.2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 s="10">
        <v>1408021098</v>
      </c>
      <c r="J159" s="10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>ROUND(E159/D159*100,0)</f>
        <v>207</v>
      </c>
      <c r="P159" s="8">
        <f>IFERROR(ROUND(E159/L159,2),0)</f>
        <v>136.63999999999999</v>
      </c>
      <c r="Q159" s="13" t="s">
        <v>8315</v>
      </c>
      <c r="R159" t="s">
        <v>8326</v>
      </c>
      <c r="S159" s="10">
        <f>(((J159/60)/60)/24)+DATE(1970,1,1)</f>
        <v>41835.540486111109</v>
      </c>
      <c r="T159" s="10">
        <f>(((I159/60)/60)/24)+DATE(1970,1,1)</f>
        <v>41865.540486111109</v>
      </c>
      <c r="U159">
        <f>YEAR(S159)</f>
        <v>2014</v>
      </c>
    </row>
    <row r="160" spans="1:21" ht="48" hidden="1" x14ac:dyDescent="0.2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 s="10">
        <v>1434017153</v>
      </c>
      <c r="J160" s="1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>ROUND(E160/D160*100,0)</f>
        <v>161</v>
      </c>
      <c r="P160" s="8">
        <f>IFERROR(ROUND(E160/L160,2),0)</f>
        <v>457.39</v>
      </c>
      <c r="Q160" s="13" t="s">
        <v>8315</v>
      </c>
      <c r="R160" t="s">
        <v>8326</v>
      </c>
      <c r="S160" s="10">
        <f>(((J160/60)/60)/24)+DATE(1970,1,1)</f>
        <v>42136.420752314814</v>
      </c>
      <c r="T160" s="10">
        <f>(((I160/60)/60)/24)+DATE(1970,1,1)</f>
        <v>42166.420752314814</v>
      </c>
      <c r="U160">
        <f>YEAR(S160)</f>
        <v>2015</v>
      </c>
    </row>
    <row r="161" spans="1:21" ht="32" hidden="1" x14ac:dyDescent="0.2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 s="10">
        <v>1431100918</v>
      </c>
      <c r="J161" s="10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>ROUND(E161/D161*100,0)</f>
        <v>153</v>
      </c>
      <c r="P161" s="8">
        <f>IFERROR(ROUND(E161/L161,2),0)</f>
        <v>324.69</v>
      </c>
      <c r="Q161" s="13" t="s">
        <v>8315</v>
      </c>
      <c r="R161" t="s">
        <v>8326</v>
      </c>
      <c r="S161" s="10">
        <f>(((J161/60)/60)/24)+DATE(1970,1,1)</f>
        <v>42087.668032407411</v>
      </c>
      <c r="T161" s="10">
        <f>(((I161/60)/60)/24)+DATE(1970,1,1)</f>
        <v>42132.668032407411</v>
      </c>
      <c r="U161">
        <f>YEAR(S161)</f>
        <v>2015</v>
      </c>
    </row>
    <row r="162" spans="1:21" ht="48" hidden="1" x14ac:dyDescent="0.2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 s="10">
        <v>1487738622</v>
      </c>
      <c r="J162" s="10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>ROUND(E162/D162*100,0)</f>
        <v>147</v>
      </c>
      <c r="P162" s="8">
        <f>IFERROR(ROUND(E162/L162,2),0)</f>
        <v>92.25</v>
      </c>
      <c r="Q162" s="13" t="s">
        <v>8308</v>
      </c>
      <c r="R162" t="s">
        <v>8337</v>
      </c>
      <c r="S162" s="10">
        <f>(((J162/60)/60)/24)+DATE(1970,1,1)</f>
        <v>42758.197013888886</v>
      </c>
      <c r="T162" s="10">
        <f>(((I162/60)/60)/24)+DATE(1970,1,1)</f>
        <v>42788.197013888886</v>
      </c>
      <c r="U162">
        <f>YEAR(S162)</f>
        <v>2017</v>
      </c>
    </row>
    <row r="163" spans="1:21" ht="48" hidden="1" x14ac:dyDescent="0.2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 s="10">
        <v>1465652372</v>
      </c>
      <c r="J163" s="10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>ROUND(E163/D163*100,0)</f>
        <v>125</v>
      </c>
      <c r="P163" s="8">
        <f>IFERROR(ROUND(E163/L163,2),0)</f>
        <v>385.04</v>
      </c>
      <c r="Q163" s="13" t="s">
        <v>8315</v>
      </c>
      <c r="R163" t="s">
        <v>8326</v>
      </c>
      <c r="S163" s="10">
        <f>(((J163/60)/60)/24)+DATE(1970,1,1)</f>
        <v>42502.569120370375</v>
      </c>
      <c r="T163" s="10">
        <f>(((I163/60)/60)/24)+DATE(1970,1,1)</f>
        <v>42532.569120370375</v>
      </c>
      <c r="U163">
        <f>YEAR(S163)</f>
        <v>2016</v>
      </c>
    </row>
    <row r="164" spans="1:21" ht="32" hidden="1" x14ac:dyDescent="0.2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 s="10">
        <v>1427740319</v>
      </c>
      <c r="J164" s="10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ROUND(E164/D164*100,0)</f>
        <v>120</v>
      </c>
      <c r="P164" s="8">
        <f>IFERROR(ROUND(E164/L164,2),0)</f>
        <v>223.1</v>
      </c>
      <c r="Q164" s="13" t="s">
        <v>8315</v>
      </c>
      <c r="R164" t="s">
        <v>8326</v>
      </c>
      <c r="S164" s="10">
        <f>(((J164/60)/60)/24)+DATE(1970,1,1)</f>
        <v>42048.813877314817</v>
      </c>
      <c r="T164" s="10">
        <f>(((I164/60)/60)/24)+DATE(1970,1,1)</f>
        <v>42093.772210648152</v>
      </c>
      <c r="U164">
        <f>YEAR(S164)</f>
        <v>2015</v>
      </c>
    </row>
    <row r="165" spans="1:21" ht="48" hidden="1" x14ac:dyDescent="0.2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 s="10">
        <v>1458807098</v>
      </c>
      <c r="J165" s="10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ROUND(E165/D165*100,0)</f>
        <v>115</v>
      </c>
      <c r="P165" s="8">
        <f>IFERROR(ROUND(E165/L165,2),0)</f>
        <v>566.39</v>
      </c>
      <c r="Q165" s="13" t="s">
        <v>8315</v>
      </c>
      <c r="R165" t="s">
        <v>8326</v>
      </c>
      <c r="S165" s="10">
        <f>(((J165/60)/60)/24)+DATE(1970,1,1)</f>
        <v>42423.3830787037</v>
      </c>
      <c r="T165" s="10">
        <f>(((I165/60)/60)/24)+DATE(1970,1,1)</f>
        <v>42453.341412037036</v>
      </c>
      <c r="U165">
        <f>YEAR(S165)</f>
        <v>2016</v>
      </c>
    </row>
    <row r="166" spans="1:21" ht="48" hidden="1" x14ac:dyDescent="0.2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 s="10">
        <v>1446019200</v>
      </c>
      <c r="J166" s="10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>ROUND(E166/D166*100,0)</f>
        <v>113</v>
      </c>
      <c r="P166" s="8">
        <f>IFERROR(ROUND(E166/L166,2),0)</f>
        <v>203.63</v>
      </c>
      <c r="Q166" s="13" t="s">
        <v>8308</v>
      </c>
      <c r="R166" t="s">
        <v>8337</v>
      </c>
      <c r="S166" s="10">
        <f>(((J166/60)/60)/24)+DATE(1970,1,1)</f>
        <v>42263.680289351847</v>
      </c>
      <c r="T166" s="10">
        <f>(((I166/60)/60)/24)+DATE(1970,1,1)</f>
        <v>42305.333333333328</v>
      </c>
      <c r="U166">
        <f>YEAR(S166)</f>
        <v>2015</v>
      </c>
    </row>
    <row r="167" spans="1:21" ht="64" hidden="1" x14ac:dyDescent="0.2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 s="10">
        <v>1477972740</v>
      </c>
      <c r="J167" s="10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>ROUND(E167/D167*100,0)</f>
        <v>113</v>
      </c>
      <c r="P167" s="8">
        <f>IFERROR(ROUND(E167/L167,2),0)</f>
        <v>89.31</v>
      </c>
      <c r="Q167" s="13" t="s">
        <v>8310</v>
      </c>
      <c r="R167" t="s">
        <v>8311</v>
      </c>
      <c r="S167" s="10">
        <f>(((J167/60)/60)/24)+DATE(1970,1,1)</f>
        <v>42644.535358796296</v>
      </c>
      <c r="T167" s="10">
        <f>(((I167/60)/60)/24)+DATE(1970,1,1)</f>
        <v>42675.165972222225</v>
      </c>
      <c r="U167">
        <f>YEAR(S167)</f>
        <v>2016</v>
      </c>
    </row>
    <row r="168" spans="1:21" ht="48" hidden="1" x14ac:dyDescent="0.2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 s="10">
        <v>1466168390</v>
      </c>
      <c r="J168" s="10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>ROUND(E168/D168*100,0)</f>
        <v>107</v>
      </c>
      <c r="P168" s="8">
        <f>IFERROR(ROUND(E168/L168,2),0)</f>
        <v>60.97</v>
      </c>
      <c r="Q168" s="13" t="s">
        <v>8315</v>
      </c>
      <c r="R168" t="s">
        <v>8320</v>
      </c>
      <c r="S168" s="10">
        <f>(((J168/60)/60)/24)+DATE(1970,1,1)</f>
        <v>42508.541550925926</v>
      </c>
      <c r="T168" s="10">
        <f>(((I168/60)/60)/24)+DATE(1970,1,1)</f>
        <v>42538.541550925926</v>
      </c>
      <c r="U168">
        <f>YEAR(S168)</f>
        <v>2016</v>
      </c>
    </row>
    <row r="169" spans="1:21" ht="32" hidden="1" x14ac:dyDescent="0.2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 s="10">
        <v>1461333311</v>
      </c>
      <c r="J169" s="10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>ROUND(E169/D169*100,0)</f>
        <v>106</v>
      </c>
      <c r="P169" s="8">
        <f>IFERROR(ROUND(E169/L169,2),0)</f>
        <v>261.75</v>
      </c>
      <c r="Q169" s="13" t="s">
        <v>8315</v>
      </c>
      <c r="R169" t="s">
        <v>8326</v>
      </c>
      <c r="S169" s="10">
        <f>(((J169/60)/60)/24)+DATE(1970,1,1)</f>
        <v>42452.579988425925</v>
      </c>
      <c r="T169" s="10">
        <f>(((I169/60)/60)/24)+DATE(1970,1,1)</f>
        <v>42482.579988425925</v>
      </c>
      <c r="U169">
        <f>YEAR(S169)</f>
        <v>2016</v>
      </c>
    </row>
    <row r="170" spans="1:21" ht="32" x14ac:dyDescent="0.2">
      <c r="A170">
        <v>3830</v>
      </c>
      <c r="B170" s="3" t="s">
        <v>3827</v>
      </c>
      <c r="C170" s="3" t="s">
        <v>7939</v>
      </c>
      <c r="D170" s="6">
        <v>100</v>
      </c>
      <c r="E170" s="8">
        <v>225</v>
      </c>
      <c r="F170" t="s">
        <v>8218</v>
      </c>
      <c r="G170" t="s">
        <v>8223</v>
      </c>
      <c r="H170" t="s">
        <v>8245</v>
      </c>
      <c r="I170" s="10">
        <v>1464371211</v>
      </c>
      <c r="J170" s="10">
        <v>1463161611</v>
      </c>
      <c r="K170" t="b">
        <v>0</v>
      </c>
      <c r="L170">
        <v>3</v>
      </c>
      <c r="M170" t="b">
        <v>1</v>
      </c>
      <c r="N170" t="s">
        <v>8269</v>
      </c>
      <c r="O170">
        <f>ROUND(E170/D170*100,0)</f>
        <v>225</v>
      </c>
      <c r="P170" s="8">
        <f>IFERROR(ROUND(E170/L170,2),0)</f>
        <v>75</v>
      </c>
      <c r="Q170" s="13" t="s">
        <v>8310</v>
      </c>
      <c r="R170" t="s">
        <v>8334</v>
      </c>
      <c r="S170" s="10">
        <f>(((J170/60)/60)/24)+DATE(1970,1,1)</f>
        <v>42503.740868055553</v>
      </c>
      <c r="T170" s="10">
        <f>(((I170/60)/60)/24)+DATE(1970,1,1)</f>
        <v>42517.740868055553</v>
      </c>
      <c r="U170">
        <f>YEAR(S170)</f>
        <v>2016</v>
      </c>
    </row>
    <row r="171" spans="1:21" ht="32" x14ac:dyDescent="0.2">
      <c r="A171">
        <v>3508</v>
      </c>
      <c r="B171" s="3" t="s">
        <v>3507</v>
      </c>
      <c r="C171" s="3" t="s">
        <v>7618</v>
      </c>
      <c r="D171" s="6">
        <v>100</v>
      </c>
      <c r="E171" s="8">
        <v>180</v>
      </c>
      <c r="F171" t="s">
        <v>8218</v>
      </c>
      <c r="G171" t="s">
        <v>8224</v>
      </c>
      <c r="H171" t="s">
        <v>8246</v>
      </c>
      <c r="I171" s="10">
        <v>1462914000</v>
      </c>
      <c r="J171" s="10">
        <v>1460914253</v>
      </c>
      <c r="K171" t="b">
        <v>0</v>
      </c>
      <c r="L171">
        <v>15</v>
      </c>
      <c r="M171" t="b">
        <v>1</v>
      </c>
      <c r="N171" t="s">
        <v>8269</v>
      </c>
      <c r="O171">
        <f>ROUND(E171/D171*100,0)</f>
        <v>180</v>
      </c>
      <c r="P171" s="8">
        <f>IFERROR(ROUND(E171/L171,2),0)</f>
        <v>12</v>
      </c>
      <c r="Q171" s="13" t="s">
        <v>8310</v>
      </c>
      <c r="R171" t="s">
        <v>8334</v>
      </c>
      <c r="S171" s="10">
        <f>(((J171/60)/60)/24)+DATE(1970,1,1)</f>
        <v>42477.729780092588</v>
      </c>
      <c r="T171" s="10">
        <f>(((I171/60)/60)/24)+DATE(1970,1,1)</f>
        <v>42500.875</v>
      </c>
      <c r="U171">
        <f>YEAR(S171)</f>
        <v>2016</v>
      </c>
    </row>
    <row r="172" spans="1:21" ht="48" hidden="1" x14ac:dyDescent="0.2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 s="10">
        <v>1418849028</v>
      </c>
      <c r="J172" s="10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>ROUND(E172/D172*100,0)</f>
        <v>85</v>
      </c>
      <c r="P172" s="8">
        <f>IFERROR(ROUND(E172/L172,2),0)</f>
        <v>379.23</v>
      </c>
      <c r="Q172" s="13" t="s">
        <v>8315</v>
      </c>
      <c r="R172" t="s">
        <v>8323</v>
      </c>
      <c r="S172" s="10">
        <f>(((J172/60)/60)/24)+DATE(1970,1,1)</f>
        <v>41955.863750000004</v>
      </c>
      <c r="T172" s="10">
        <f>(((I172/60)/60)/24)+DATE(1970,1,1)</f>
        <v>41990.863750000004</v>
      </c>
      <c r="U172">
        <f>YEAR(S172)</f>
        <v>2014</v>
      </c>
    </row>
    <row r="173" spans="1:21" ht="32" hidden="1" x14ac:dyDescent="0.2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 s="10">
        <v>1446771600</v>
      </c>
      <c r="J173" s="10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>ROUND(E173/D173*100,0)</f>
        <v>40</v>
      </c>
      <c r="P173" s="8">
        <f>IFERROR(ROUND(E173/L173,2),0)</f>
        <v>162.91999999999999</v>
      </c>
      <c r="Q173" s="13" t="s">
        <v>8315</v>
      </c>
      <c r="R173" t="s">
        <v>8323</v>
      </c>
      <c r="S173" s="10">
        <f>(((J173/60)/60)/24)+DATE(1970,1,1)</f>
        <v>42278.498240740737</v>
      </c>
      <c r="T173" s="10">
        <f>(((I173/60)/60)/24)+DATE(1970,1,1)</f>
        <v>42314.041666666672</v>
      </c>
      <c r="U173">
        <f>YEAR(S173)</f>
        <v>2015</v>
      </c>
    </row>
    <row r="174" spans="1:21" ht="32" hidden="1" x14ac:dyDescent="0.2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 s="10">
        <v>1430421827</v>
      </c>
      <c r="J174" s="10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>ROUND(E174/D174*100,0)</f>
        <v>35</v>
      </c>
      <c r="P174" s="8">
        <f>IFERROR(ROUND(E174/L174,2),0)</f>
        <v>119.39</v>
      </c>
      <c r="Q174" s="13" t="s">
        <v>8315</v>
      </c>
      <c r="R174" t="s">
        <v>8323</v>
      </c>
      <c r="S174" s="10">
        <f>(((J174/60)/60)/24)+DATE(1970,1,1)</f>
        <v>42094.808182870373</v>
      </c>
      <c r="T174" s="10">
        <f>(((I174/60)/60)/24)+DATE(1970,1,1)</f>
        <v>42124.808182870373</v>
      </c>
      <c r="U174">
        <f>YEAR(S174)</f>
        <v>2015</v>
      </c>
    </row>
    <row r="175" spans="1:21" ht="48" hidden="1" x14ac:dyDescent="0.2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 s="10">
        <v>1481716868</v>
      </c>
      <c r="J175" s="10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>ROUND(E175/D175*100,0)</f>
        <v>34</v>
      </c>
      <c r="P175" s="8">
        <f>IFERROR(ROUND(E175/L175,2),0)</f>
        <v>99.97</v>
      </c>
      <c r="Q175" s="13" t="s">
        <v>8315</v>
      </c>
      <c r="R175" t="s">
        <v>8323</v>
      </c>
      <c r="S175" s="10">
        <f>(((J175/60)/60)/24)+DATE(1970,1,1)</f>
        <v>42678.459120370375</v>
      </c>
      <c r="T175" s="10">
        <f>(((I175/60)/60)/24)+DATE(1970,1,1)</f>
        <v>42718.500787037032</v>
      </c>
      <c r="U175">
        <f>YEAR(S175)</f>
        <v>2016</v>
      </c>
    </row>
    <row r="176" spans="1:21" ht="48" hidden="1" x14ac:dyDescent="0.2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 s="10">
        <v>1411005600</v>
      </c>
      <c r="J176" s="10">
        <v>1408141245</v>
      </c>
      <c r="K176" t="b">
        <v>0</v>
      </c>
      <c r="L176">
        <v>29</v>
      </c>
      <c r="M176" t="b">
        <v>0</v>
      </c>
      <c r="N176" t="s">
        <v>8271</v>
      </c>
      <c r="O176">
        <f>ROUND(E176/D176*100,0)</f>
        <v>15</v>
      </c>
      <c r="P176" s="8">
        <f>IFERROR(ROUND(E176/L176,2),0)</f>
        <v>530.69000000000005</v>
      </c>
      <c r="Q176" s="13" t="s">
        <v>8315</v>
      </c>
      <c r="R176" t="s">
        <v>8323</v>
      </c>
      <c r="S176" s="10">
        <f>(((J176/60)/60)/24)+DATE(1970,1,1)</f>
        <v>41866.931076388886</v>
      </c>
      <c r="T176" s="10">
        <f>(((I176/60)/60)/24)+DATE(1970,1,1)</f>
        <v>41900.083333333336</v>
      </c>
      <c r="U176">
        <f>YEAR(S176)</f>
        <v>2014</v>
      </c>
    </row>
    <row r="177" spans="1:21" ht="16" hidden="1" x14ac:dyDescent="0.2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 s="10">
        <v>1419780149</v>
      </c>
      <c r="J177" s="10">
        <v>1417101749</v>
      </c>
      <c r="K177" t="b">
        <v>0</v>
      </c>
      <c r="L177">
        <v>38</v>
      </c>
      <c r="M177" t="b">
        <v>0</v>
      </c>
      <c r="N177" t="s">
        <v>8266</v>
      </c>
      <c r="O177">
        <f>ROUND(E177/D177*100,0)</f>
        <v>12</v>
      </c>
      <c r="P177" s="8">
        <f>IFERROR(ROUND(E177/L177,2),0)</f>
        <v>314.29000000000002</v>
      </c>
      <c r="Q177" s="13" t="s">
        <v>8308</v>
      </c>
      <c r="R177" t="s">
        <v>8317</v>
      </c>
      <c r="S177" s="10">
        <f>(((J177/60)/60)/24)+DATE(1970,1,1)</f>
        <v>41970.64061342593</v>
      </c>
      <c r="T177" s="10">
        <f>(((I177/60)/60)/24)+DATE(1970,1,1)</f>
        <v>42001.64061342593</v>
      </c>
      <c r="U177">
        <f>YEAR(S177)</f>
        <v>2014</v>
      </c>
    </row>
    <row r="178" spans="1:21" ht="32" hidden="1" x14ac:dyDescent="0.2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 s="10">
        <v>1432101855</v>
      </c>
      <c r="J178" s="10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>ROUND(E178/D178*100,0)</f>
        <v>9</v>
      </c>
      <c r="P178" s="8">
        <f>IFERROR(ROUND(E178/L178,2),0)</f>
        <v>29.24</v>
      </c>
      <c r="Q178" s="13" t="s">
        <v>8338</v>
      </c>
      <c r="R178" t="s">
        <v>8339</v>
      </c>
      <c r="S178" s="10">
        <f>(((J178/60)/60)/24)+DATE(1970,1,1)</f>
        <v>42114.252951388888</v>
      </c>
      <c r="T178" s="10">
        <f>(((I178/60)/60)/24)+DATE(1970,1,1)</f>
        <v>42144.252951388888</v>
      </c>
      <c r="U178">
        <f>YEAR(S178)</f>
        <v>2015</v>
      </c>
    </row>
    <row r="179" spans="1:21" ht="32" hidden="1" x14ac:dyDescent="0.2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 s="10">
        <v>1486317653</v>
      </c>
      <c r="J179" s="10">
        <v>1481133653</v>
      </c>
      <c r="K179" t="b">
        <v>0</v>
      </c>
      <c r="L179">
        <v>6</v>
      </c>
      <c r="M179" t="b">
        <v>0</v>
      </c>
      <c r="N179" t="s">
        <v>8271</v>
      </c>
      <c r="O179">
        <f>ROUND(E179/D179*100,0)</f>
        <v>4</v>
      </c>
      <c r="P179" s="8">
        <f>IFERROR(ROUND(E179/L179,2),0)</f>
        <v>591.66999999999996</v>
      </c>
      <c r="Q179" s="13" t="s">
        <v>8315</v>
      </c>
      <c r="R179" t="s">
        <v>8323</v>
      </c>
      <c r="S179" s="10">
        <f>(((J179/60)/60)/24)+DATE(1970,1,1)</f>
        <v>42711.750613425931</v>
      </c>
      <c r="T179" s="10">
        <f>(((I179/60)/60)/24)+DATE(1970,1,1)</f>
        <v>42771.750613425931</v>
      </c>
      <c r="U179">
        <f>YEAR(S179)</f>
        <v>2016</v>
      </c>
    </row>
    <row r="180" spans="1:21" ht="32" hidden="1" x14ac:dyDescent="0.2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 s="10">
        <v>1459992856</v>
      </c>
      <c r="J180" s="1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>ROUND(E180/D180*100,0)</f>
        <v>3</v>
      </c>
      <c r="P180" s="8">
        <f>IFERROR(ROUND(E180/L180,2),0)</f>
        <v>74.790000000000006</v>
      </c>
      <c r="Q180" s="13" t="s">
        <v>8315</v>
      </c>
      <c r="R180" t="s">
        <v>8323</v>
      </c>
      <c r="S180" s="10">
        <f>(((J180/60)/60)/24)+DATE(1970,1,1)</f>
        <v>42422.107129629629</v>
      </c>
      <c r="T180" s="10">
        <f>(((I180/60)/60)/24)+DATE(1970,1,1)</f>
        <v>42467.065462962957</v>
      </c>
      <c r="U180">
        <f>YEAR(S180)</f>
        <v>2016</v>
      </c>
    </row>
    <row r="181" spans="1:21" ht="48" hidden="1" x14ac:dyDescent="0.2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 s="10">
        <v>1467132185</v>
      </c>
      <c r="J181" s="10">
        <v>1461948185</v>
      </c>
      <c r="K181" t="b">
        <v>0</v>
      </c>
      <c r="L181">
        <v>24</v>
      </c>
      <c r="M181" t="b">
        <v>0</v>
      </c>
      <c r="N181" t="s">
        <v>8271</v>
      </c>
      <c r="O181">
        <f>ROUND(E181/D181*100,0)</f>
        <v>3</v>
      </c>
      <c r="P181" s="8">
        <f>IFERROR(ROUND(E181/L181,2),0)</f>
        <v>108.63</v>
      </c>
      <c r="Q181" s="13" t="s">
        <v>8315</v>
      </c>
      <c r="R181" t="s">
        <v>8323</v>
      </c>
      <c r="S181" s="10">
        <f>(((J181/60)/60)/24)+DATE(1970,1,1)</f>
        <v>42489.696585648147</v>
      </c>
      <c r="T181" s="10">
        <f>(((I181/60)/60)/24)+DATE(1970,1,1)</f>
        <v>42549.696585648147</v>
      </c>
      <c r="U181">
        <f>YEAR(S181)</f>
        <v>2016</v>
      </c>
    </row>
    <row r="182" spans="1:21" ht="32" hidden="1" x14ac:dyDescent="0.2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 s="10">
        <v>1487462340</v>
      </c>
      <c r="J182" s="10">
        <v>1482958626</v>
      </c>
      <c r="K182" t="b">
        <v>0</v>
      </c>
      <c r="L182">
        <v>16</v>
      </c>
      <c r="M182" t="b">
        <v>0</v>
      </c>
      <c r="N182" t="s">
        <v>8271</v>
      </c>
      <c r="O182">
        <f>ROUND(E182/D182*100,0)</f>
        <v>2</v>
      </c>
      <c r="P182" s="8">
        <f>IFERROR(ROUND(E182/L182,2),0)</f>
        <v>155.25</v>
      </c>
      <c r="Q182" s="13" t="s">
        <v>8315</v>
      </c>
      <c r="R182" t="s">
        <v>8323</v>
      </c>
      <c r="S182" s="10">
        <f>(((J182/60)/60)/24)+DATE(1970,1,1)</f>
        <v>42732.872986111113</v>
      </c>
      <c r="T182" s="10">
        <f>(((I182/60)/60)/24)+DATE(1970,1,1)</f>
        <v>42784.999305555553</v>
      </c>
      <c r="U182">
        <f>YEAR(S182)</f>
        <v>2016</v>
      </c>
    </row>
    <row r="183" spans="1:21" ht="48" hidden="1" x14ac:dyDescent="0.2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 s="10">
        <v>1391427692</v>
      </c>
      <c r="J183" s="10">
        <v>1388835692</v>
      </c>
      <c r="K183" t="b">
        <v>0</v>
      </c>
      <c r="L183">
        <v>99</v>
      </c>
      <c r="M183" t="b">
        <v>0</v>
      </c>
      <c r="N183" t="s">
        <v>8280</v>
      </c>
      <c r="O183">
        <f>ROUND(E183/D183*100,0)</f>
        <v>2</v>
      </c>
      <c r="P183" s="8">
        <f>IFERROR(ROUND(E183/L183,2),0)</f>
        <v>21.34</v>
      </c>
      <c r="Q183" s="13" t="s">
        <v>8321</v>
      </c>
      <c r="R183" t="s">
        <v>8322</v>
      </c>
      <c r="S183" s="10">
        <f>(((J183/60)/60)/24)+DATE(1970,1,1)</f>
        <v>41643.487175925926</v>
      </c>
      <c r="T183" s="10">
        <f>(((I183/60)/60)/24)+DATE(1970,1,1)</f>
        <v>41673.487175925926</v>
      </c>
      <c r="U183">
        <f>YEAR(S183)</f>
        <v>2014</v>
      </c>
    </row>
    <row r="184" spans="1:21" ht="32" hidden="1" x14ac:dyDescent="0.2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 s="10">
        <v>1489172435</v>
      </c>
      <c r="J184" s="10">
        <v>1486580435</v>
      </c>
      <c r="K184" t="b">
        <v>1</v>
      </c>
      <c r="L184">
        <v>52</v>
      </c>
      <c r="M184" t="b">
        <v>0</v>
      </c>
      <c r="N184" t="s">
        <v>8299</v>
      </c>
      <c r="O184">
        <f>ROUND(E184/D184*100,0)</f>
        <v>2</v>
      </c>
      <c r="P184" s="8">
        <f>IFERROR(ROUND(E184/L184,2),0)</f>
        <v>39.479999999999997</v>
      </c>
      <c r="Q184" s="13" t="s">
        <v>8315</v>
      </c>
      <c r="R184" t="s">
        <v>8320</v>
      </c>
      <c r="S184" s="10">
        <f>(((J184/60)/60)/24)+DATE(1970,1,1)</f>
        <v>42774.792071759264</v>
      </c>
      <c r="T184" s="10">
        <f>(((I184/60)/60)/24)+DATE(1970,1,1)</f>
        <v>42804.792071759264</v>
      </c>
      <c r="U184">
        <f>YEAR(S184)</f>
        <v>2017</v>
      </c>
    </row>
    <row r="185" spans="1:21" ht="32" hidden="1" x14ac:dyDescent="0.2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 s="10">
        <v>1476941293</v>
      </c>
      <c r="J185" s="10">
        <v>1473917293</v>
      </c>
      <c r="K185" t="b">
        <v>0</v>
      </c>
      <c r="L185">
        <v>6</v>
      </c>
      <c r="M185" t="b">
        <v>0</v>
      </c>
      <c r="N185" t="s">
        <v>8265</v>
      </c>
      <c r="O185">
        <f>ROUND(E185/D185*100,0)</f>
        <v>2</v>
      </c>
      <c r="P185" s="8">
        <f>IFERROR(ROUND(E185/L185,2),0)</f>
        <v>311.17</v>
      </c>
      <c r="Q185" s="13" t="s">
        <v>8308</v>
      </c>
      <c r="R185" t="s">
        <v>8309</v>
      </c>
      <c r="S185" s="10">
        <f>(((J185/60)/60)/24)+DATE(1970,1,1)</f>
        <v>42628.22792824074</v>
      </c>
      <c r="T185" s="10">
        <f>(((I185/60)/60)/24)+DATE(1970,1,1)</f>
        <v>42663.22792824074</v>
      </c>
      <c r="U185">
        <f>YEAR(S185)</f>
        <v>2016</v>
      </c>
    </row>
    <row r="186" spans="1:21" ht="48" hidden="1" x14ac:dyDescent="0.2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 s="10">
        <v>1423333581</v>
      </c>
      <c r="J186" s="10">
        <v>1420741581</v>
      </c>
      <c r="K186" t="b">
        <v>0</v>
      </c>
      <c r="L186">
        <v>24</v>
      </c>
      <c r="M186" t="b">
        <v>0</v>
      </c>
      <c r="N186" t="s">
        <v>8271</v>
      </c>
      <c r="O186">
        <f>ROUND(E186/D186*100,0)</f>
        <v>1</v>
      </c>
      <c r="P186" s="8">
        <f>IFERROR(ROUND(E186/L186,2),0)</f>
        <v>61.29</v>
      </c>
      <c r="Q186" s="13" t="s">
        <v>8315</v>
      </c>
      <c r="R186" t="s">
        <v>8323</v>
      </c>
      <c r="S186" s="10">
        <f>(((J186/60)/60)/24)+DATE(1970,1,1)</f>
        <v>42012.768298611118</v>
      </c>
      <c r="T186" s="10">
        <f>(((I186/60)/60)/24)+DATE(1970,1,1)</f>
        <v>42042.768298611118</v>
      </c>
      <c r="U186">
        <f>YEAR(S186)</f>
        <v>2015</v>
      </c>
    </row>
    <row r="187" spans="1:21" ht="32" hidden="1" x14ac:dyDescent="0.2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 s="10">
        <v>1444946400</v>
      </c>
      <c r="J187" s="10">
        <v>1441723912</v>
      </c>
      <c r="K187" t="b">
        <v>0</v>
      </c>
      <c r="L187">
        <v>21</v>
      </c>
      <c r="M187" t="b">
        <v>0</v>
      </c>
      <c r="N187" t="s">
        <v>8301</v>
      </c>
      <c r="O187">
        <f>ROUND(E187/D187*100,0)</f>
        <v>1</v>
      </c>
      <c r="P187" s="8">
        <f>IFERROR(ROUND(E187/L187,2),0)</f>
        <v>56.34</v>
      </c>
      <c r="Q187" s="13" t="s">
        <v>8310</v>
      </c>
      <c r="R187" t="s">
        <v>8311</v>
      </c>
      <c r="S187" s="10">
        <f>(((J187/60)/60)/24)+DATE(1970,1,1)</f>
        <v>42255.619351851856</v>
      </c>
      <c r="T187" s="10">
        <f>(((I187/60)/60)/24)+DATE(1970,1,1)</f>
        <v>42292.916666666672</v>
      </c>
      <c r="U187">
        <f>YEAR(S187)</f>
        <v>2015</v>
      </c>
    </row>
    <row r="188" spans="1:21" ht="48" hidden="1" x14ac:dyDescent="0.2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 s="10">
        <v>1421348428</v>
      </c>
      <c r="J188" s="10">
        <v>1417460428</v>
      </c>
      <c r="K188" t="b">
        <v>0</v>
      </c>
      <c r="L188">
        <v>11</v>
      </c>
      <c r="M188" t="b">
        <v>0</v>
      </c>
      <c r="N188" t="s">
        <v>8271</v>
      </c>
      <c r="O188">
        <f>ROUND(E188/D188*100,0)</f>
        <v>1</v>
      </c>
      <c r="P188" s="8">
        <f>IFERROR(ROUND(E188/L188,2),0)</f>
        <v>102.73</v>
      </c>
      <c r="Q188" s="13" t="s">
        <v>8315</v>
      </c>
      <c r="R188" t="s">
        <v>8323</v>
      </c>
      <c r="S188" s="10">
        <f>(((J188/60)/60)/24)+DATE(1970,1,1)</f>
        <v>41974.791990740734</v>
      </c>
      <c r="T188" s="10">
        <f>(((I188/60)/60)/24)+DATE(1970,1,1)</f>
        <v>42019.791990740734</v>
      </c>
      <c r="U188">
        <f>YEAR(S188)</f>
        <v>2014</v>
      </c>
    </row>
    <row r="189" spans="1:21" ht="16" hidden="1" x14ac:dyDescent="0.2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 s="10">
        <v>1484999278</v>
      </c>
      <c r="J189" s="10">
        <v>1482407278</v>
      </c>
      <c r="K189" t="b">
        <v>0</v>
      </c>
      <c r="L189">
        <v>5</v>
      </c>
      <c r="M189" t="b">
        <v>0</v>
      </c>
      <c r="N189" t="s">
        <v>8271</v>
      </c>
      <c r="O189">
        <f>ROUND(E189/D189*100,0)</f>
        <v>1</v>
      </c>
      <c r="P189" s="8">
        <f>IFERROR(ROUND(E189/L189,2),0)</f>
        <v>195.4</v>
      </c>
      <c r="Q189" s="13" t="s">
        <v>8315</v>
      </c>
      <c r="R189" t="s">
        <v>8323</v>
      </c>
      <c r="S189" s="10">
        <f>(((J189/60)/60)/24)+DATE(1970,1,1)</f>
        <v>42726.491643518515</v>
      </c>
      <c r="T189" s="10">
        <f>(((I189/60)/60)/24)+DATE(1970,1,1)</f>
        <v>42756.491643518515</v>
      </c>
      <c r="U189">
        <f>YEAR(S189)</f>
        <v>2016</v>
      </c>
    </row>
    <row r="190" spans="1:21" ht="48" hidden="1" x14ac:dyDescent="0.2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 s="10">
        <v>1418183325</v>
      </c>
      <c r="J190" s="1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>ROUND(E190/D190*100,0)</f>
        <v>1</v>
      </c>
      <c r="P190" s="8">
        <f>IFERROR(ROUND(E190/L190,2),0)</f>
        <v>80.45</v>
      </c>
      <c r="Q190" s="13" t="s">
        <v>8315</v>
      </c>
      <c r="R190" t="s">
        <v>8320</v>
      </c>
      <c r="S190" s="10">
        <f>(((J190/60)/60)/24)+DATE(1970,1,1)</f>
        <v>41953.158854166672</v>
      </c>
      <c r="T190" s="10">
        <f>(((I190/60)/60)/24)+DATE(1970,1,1)</f>
        <v>41983.158854166672</v>
      </c>
      <c r="U190">
        <f>YEAR(S190)</f>
        <v>2014</v>
      </c>
    </row>
    <row r="191" spans="1:21" ht="48" hidden="1" x14ac:dyDescent="0.2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 s="10">
        <v>1483138800</v>
      </c>
      <c r="J191" s="10">
        <v>1480610046</v>
      </c>
      <c r="K191" t="b">
        <v>0</v>
      </c>
      <c r="L191">
        <v>3</v>
      </c>
      <c r="M191" t="b">
        <v>0</v>
      </c>
      <c r="N191" t="s">
        <v>8271</v>
      </c>
      <c r="O191">
        <f>ROUND(E191/D191*100,0)</f>
        <v>1</v>
      </c>
      <c r="P191" s="8">
        <f>IFERROR(ROUND(E191/L191,2),0)</f>
        <v>167.67</v>
      </c>
      <c r="Q191" s="13" t="s">
        <v>8315</v>
      </c>
      <c r="R191" t="s">
        <v>8323</v>
      </c>
      <c r="S191" s="10">
        <f>(((J191/60)/60)/24)+DATE(1970,1,1)</f>
        <v>42705.690347222218</v>
      </c>
      <c r="T191" s="10">
        <f>(((I191/60)/60)/24)+DATE(1970,1,1)</f>
        <v>42734.958333333328</v>
      </c>
      <c r="U191">
        <f>YEAR(S191)</f>
        <v>2016</v>
      </c>
    </row>
    <row r="192" spans="1:21" ht="32" hidden="1" x14ac:dyDescent="0.2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 s="10">
        <v>1462655519</v>
      </c>
      <c r="J192" s="10">
        <v>1457475119</v>
      </c>
      <c r="K192" t="b">
        <v>0</v>
      </c>
      <c r="L192">
        <v>4</v>
      </c>
      <c r="M192" t="b">
        <v>0</v>
      </c>
      <c r="N192" t="s">
        <v>8271</v>
      </c>
      <c r="O192">
        <f>ROUND(E192/D192*100,0)</f>
        <v>0</v>
      </c>
      <c r="P192" s="8">
        <f>IFERROR(ROUND(E192/L192,2),0)</f>
        <v>116.75</v>
      </c>
      <c r="Q192" s="13" t="s">
        <v>8315</v>
      </c>
      <c r="R192" t="s">
        <v>8323</v>
      </c>
      <c r="S192" s="10">
        <f>(((J192/60)/60)/24)+DATE(1970,1,1)</f>
        <v>42437.924988425926</v>
      </c>
      <c r="T192" s="10">
        <f>(((I192/60)/60)/24)+DATE(1970,1,1)</f>
        <v>42497.883321759262</v>
      </c>
      <c r="U192">
        <f>YEAR(S192)</f>
        <v>2016</v>
      </c>
    </row>
    <row r="193" spans="1:21" ht="48" hidden="1" x14ac:dyDescent="0.2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 s="10">
        <v>1430703638</v>
      </c>
      <c r="J193" s="10">
        <v>1426815638</v>
      </c>
      <c r="K193" t="b">
        <v>0</v>
      </c>
      <c r="L193">
        <v>8</v>
      </c>
      <c r="M193" t="b">
        <v>0</v>
      </c>
      <c r="N193" t="s">
        <v>8270</v>
      </c>
      <c r="O193">
        <f>ROUND(E193/D193*100,0)</f>
        <v>0</v>
      </c>
      <c r="P193" s="8">
        <f>IFERROR(ROUND(E193/L193,2),0)</f>
        <v>53.25</v>
      </c>
      <c r="Q193" s="13" t="s">
        <v>8315</v>
      </c>
      <c r="R193" t="s">
        <v>8319</v>
      </c>
      <c r="S193" s="10">
        <f>(((J193/60)/60)/24)+DATE(1970,1,1)</f>
        <v>42083.069884259254</v>
      </c>
      <c r="T193" s="10">
        <f>(((I193/60)/60)/24)+DATE(1970,1,1)</f>
        <v>42128.069884259254</v>
      </c>
      <c r="U193">
        <f>YEAR(S193)</f>
        <v>2015</v>
      </c>
    </row>
    <row r="194" spans="1:21" ht="16" hidden="1" x14ac:dyDescent="0.2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 s="10">
        <v>1409949002</v>
      </c>
      <c r="J194" s="10">
        <v>1407357002</v>
      </c>
      <c r="K194" t="b">
        <v>0</v>
      </c>
      <c r="L194">
        <v>4</v>
      </c>
      <c r="M194" t="b">
        <v>0</v>
      </c>
      <c r="N194" t="s">
        <v>8271</v>
      </c>
      <c r="O194">
        <f>ROUND(E194/D194*100,0)</f>
        <v>0</v>
      </c>
      <c r="P194" s="8">
        <f>IFERROR(ROUND(E194/L194,2),0)</f>
        <v>76.25</v>
      </c>
      <c r="Q194" s="13" t="s">
        <v>8315</v>
      </c>
      <c r="R194" t="s">
        <v>8323</v>
      </c>
      <c r="S194" s="10">
        <f>(((J194/60)/60)/24)+DATE(1970,1,1)</f>
        <v>41857.854189814818</v>
      </c>
      <c r="T194" s="10">
        <f>(((I194/60)/60)/24)+DATE(1970,1,1)</f>
        <v>41887.854189814818</v>
      </c>
      <c r="U194">
        <f>YEAR(S194)</f>
        <v>2014</v>
      </c>
    </row>
    <row r="195" spans="1:21" ht="48" hidden="1" x14ac:dyDescent="0.2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 s="10">
        <v>1403122380</v>
      </c>
      <c r="J195" s="10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ROUND(E195/D195*100,0)</f>
        <v>0</v>
      </c>
      <c r="P195" s="8">
        <f>IFERROR(ROUND(E195/L195,2),0)</f>
        <v>40</v>
      </c>
      <c r="Q195" s="13" t="s">
        <v>8328</v>
      </c>
      <c r="R195" t="s">
        <v>8340</v>
      </c>
      <c r="S195" s="10">
        <f>(((J195/60)/60)/24)+DATE(1970,1,1)</f>
        <v>41780.050092592595</v>
      </c>
      <c r="T195" s="10">
        <f>(((I195/60)/60)/24)+DATE(1970,1,1)</f>
        <v>41808.842361111114</v>
      </c>
      <c r="U195">
        <f>YEAR(S195)</f>
        <v>2014</v>
      </c>
    </row>
    <row r="196" spans="1:21" ht="48" hidden="1" x14ac:dyDescent="0.2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 s="10">
        <v>1463645521</v>
      </c>
      <c r="J196" s="10">
        <v>1458461521</v>
      </c>
      <c r="K196" t="b">
        <v>0</v>
      </c>
      <c r="L196">
        <v>4</v>
      </c>
      <c r="M196" t="b">
        <v>0</v>
      </c>
      <c r="N196" t="s">
        <v>8282</v>
      </c>
      <c r="O196">
        <f>ROUND(E196/D196*100,0)</f>
        <v>0</v>
      </c>
      <c r="P196" s="8">
        <f>IFERROR(ROUND(E196/L196,2),0)</f>
        <v>62.5</v>
      </c>
      <c r="Q196" s="13" t="s">
        <v>8331</v>
      </c>
      <c r="R196" t="s">
        <v>8332</v>
      </c>
      <c r="S196" s="10">
        <f>(((J196/60)/60)/24)+DATE(1970,1,1)</f>
        <v>42449.341678240744</v>
      </c>
      <c r="T196" s="10">
        <f>(((I196/60)/60)/24)+DATE(1970,1,1)</f>
        <v>42509.341678240744</v>
      </c>
      <c r="U196">
        <f>YEAR(S196)</f>
        <v>2016</v>
      </c>
    </row>
    <row r="197" spans="1:21" ht="48" hidden="1" x14ac:dyDescent="0.2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 s="10">
        <v>1433178060</v>
      </c>
      <c r="J197" s="10">
        <v>1429290060</v>
      </c>
      <c r="K197" t="b">
        <v>0</v>
      </c>
      <c r="L197">
        <v>5</v>
      </c>
      <c r="M197" t="b">
        <v>0</v>
      </c>
      <c r="N197" t="s">
        <v>8271</v>
      </c>
      <c r="O197">
        <f>ROUND(E197/D197*100,0)</f>
        <v>0</v>
      </c>
      <c r="P197" s="8">
        <f>IFERROR(ROUND(E197/L197,2),0)</f>
        <v>45.2</v>
      </c>
      <c r="Q197" s="13" t="s">
        <v>8315</v>
      </c>
      <c r="R197" t="s">
        <v>8323</v>
      </c>
      <c r="S197" s="10">
        <f>(((J197/60)/60)/24)+DATE(1970,1,1)</f>
        <v>42111.709027777775</v>
      </c>
      <c r="T197" s="10">
        <f>(((I197/60)/60)/24)+DATE(1970,1,1)</f>
        <v>42156.709027777775</v>
      </c>
      <c r="U197">
        <f>YEAR(S197)</f>
        <v>2015</v>
      </c>
    </row>
    <row r="198" spans="1:21" ht="48" hidden="1" x14ac:dyDescent="0.2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 s="10">
        <v>1409602217</v>
      </c>
      <c r="J198" s="10">
        <v>1405714217</v>
      </c>
      <c r="K198" t="b">
        <v>0</v>
      </c>
      <c r="L198">
        <v>3</v>
      </c>
      <c r="M198" t="b">
        <v>0</v>
      </c>
      <c r="N198" t="s">
        <v>8271</v>
      </c>
      <c r="O198">
        <f>ROUND(E198/D198*100,0)</f>
        <v>0</v>
      </c>
      <c r="P198" s="8">
        <f>IFERROR(ROUND(E198/L198,2),0)</f>
        <v>68.33</v>
      </c>
      <c r="Q198" s="13" t="s">
        <v>8315</v>
      </c>
      <c r="R198" t="s">
        <v>8323</v>
      </c>
      <c r="S198" s="10">
        <f>(((J198/60)/60)/24)+DATE(1970,1,1)</f>
        <v>41838.840474537035</v>
      </c>
      <c r="T198" s="10">
        <f>(((I198/60)/60)/24)+DATE(1970,1,1)</f>
        <v>41883.840474537035</v>
      </c>
      <c r="U198">
        <f>YEAR(S198)</f>
        <v>2014</v>
      </c>
    </row>
    <row r="199" spans="1:21" ht="48" hidden="1" x14ac:dyDescent="0.2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 s="10">
        <v>1437570130</v>
      </c>
      <c r="J199" s="10">
        <v>1434978130</v>
      </c>
      <c r="K199" t="b">
        <v>0</v>
      </c>
      <c r="L199">
        <v>2</v>
      </c>
      <c r="M199" t="b">
        <v>0</v>
      </c>
      <c r="N199" t="s">
        <v>8270</v>
      </c>
      <c r="O199">
        <f>ROUND(E199/D199*100,0)</f>
        <v>0</v>
      </c>
      <c r="P199" s="8">
        <f>IFERROR(ROUND(E199/L199,2),0)</f>
        <v>30.5</v>
      </c>
      <c r="Q199" s="13" t="s">
        <v>8315</v>
      </c>
      <c r="R199" t="s">
        <v>8319</v>
      </c>
      <c r="S199" s="10">
        <f>(((J199/60)/60)/24)+DATE(1970,1,1)</f>
        <v>42177.543171296296</v>
      </c>
      <c r="T199" s="10">
        <f>(((I199/60)/60)/24)+DATE(1970,1,1)</f>
        <v>42207.543171296296</v>
      </c>
      <c r="U199">
        <f>YEAR(S199)</f>
        <v>2015</v>
      </c>
    </row>
    <row r="200" spans="1:21" ht="48" hidden="1" x14ac:dyDescent="0.2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 s="10">
        <v>1429622726</v>
      </c>
      <c r="J200" s="10">
        <v>1424442326</v>
      </c>
      <c r="K200" t="b">
        <v>0</v>
      </c>
      <c r="L200">
        <v>6</v>
      </c>
      <c r="M200" t="b">
        <v>0</v>
      </c>
      <c r="N200" t="s">
        <v>8299</v>
      </c>
      <c r="O200">
        <f>ROUND(E200/D200*100,0)</f>
        <v>0</v>
      </c>
      <c r="P200" s="8">
        <f>IFERROR(ROUND(E200/L200,2),0)</f>
        <v>8.5</v>
      </c>
      <c r="Q200" s="13" t="s">
        <v>8315</v>
      </c>
      <c r="R200" t="s">
        <v>8320</v>
      </c>
      <c r="S200" s="10">
        <f>(((J200/60)/60)/24)+DATE(1970,1,1)</f>
        <v>42055.600995370376</v>
      </c>
      <c r="T200" s="10">
        <f>(((I200/60)/60)/24)+DATE(1970,1,1)</f>
        <v>42115.559328703705</v>
      </c>
      <c r="U200">
        <f>YEAR(S200)</f>
        <v>2015</v>
      </c>
    </row>
    <row r="201" spans="1:21" ht="48" hidden="1" x14ac:dyDescent="0.2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 s="10">
        <v>1439048017</v>
      </c>
      <c r="J201" s="10">
        <v>1436456017</v>
      </c>
      <c r="K201" t="b">
        <v>0</v>
      </c>
      <c r="L201">
        <v>1</v>
      </c>
      <c r="M201" t="b">
        <v>0</v>
      </c>
      <c r="N201" t="s">
        <v>8270</v>
      </c>
      <c r="O201">
        <f>ROUND(E201/D201*100,0)</f>
        <v>0</v>
      </c>
      <c r="P201" s="8">
        <f>IFERROR(ROUND(E201/L201,2),0)</f>
        <v>50</v>
      </c>
      <c r="Q201" s="13" t="s">
        <v>8315</v>
      </c>
      <c r="R201" t="s">
        <v>8319</v>
      </c>
      <c r="S201" s="10">
        <f>(((J201/60)/60)/24)+DATE(1970,1,1)</f>
        <v>42194.648344907408</v>
      </c>
      <c r="T201" s="10">
        <f>(((I201/60)/60)/24)+DATE(1970,1,1)</f>
        <v>42224.648344907408</v>
      </c>
      <c r="U201">
        <f>YEAR(S201)</f>
        <v>2015</v>
      </c>
    </row>
    <row r="202" spans="1:21" ht="32" hidden="1" x14ac:dyDescent="0.2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 s="10">
        <v>1393786877</v>
      </c>
      <c r="J202" s="10">
        <v>1390330877</v>
      </c>
      <c r="K202" t="b">
        <v>0</v>
      </c>
      <c r="L202">
        <v>7</v>
      </c>
      <c r="M202" t="b">
        <v>0</v>
      </c>
      <c r="N202" t="s">
        <v>8280</v>
      </c>
      <c r="O202">
        <f>ROUND(E202/D202*100,0)</f>
        <v>0</v>
      </c>
      <c r="P202" s="8">
        <f>IFERROR(ROUND(E202/L202,2),0)</f>
        <v>6.71</v>
      </c>
      <c r="Q202" s="13" t="s">
        <v>8321</v>
      </c>
      <c r="R202" t="s">
        <v>8322</v>
      </c>
      <c r="S202" s="10">
        <f>(((J202/60)/60)/24)+DATE(1970,1,1)</f>
        <v>41660.792557870373</v>
      </c>
      <c r="T202" s="10">
        <f>(((I202/60)/60)/24)+DATE(1970,1,1)</f>
        <v>41700.792557870373</v>
      </c>
      <c r="U202">
        <f>YEAR(S202)</f>
        <v>2014</v>
      </c>
    </row>
    <row r="203" spans="1:21" ht="32" hidden="1" x14ac:dyDescent="0.2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 s="10">
        <v>1468519920</v>
      </c>
      <c r="J203" s="10">
        <v>1466188338</v>
      </c>
      <c r="K203" t="b">
        <v>0</v>
      </c>
      <c r="L203">
        <v>6</v>
      </c>
      <c r="M203" t="b">
        <v>0</v>
      </c>
      <c r="N203" t="s">
        <v>8280</v>
      </c>
      <c r="O203">
        <f>ROUND(E203/D203*100,0)</f>
        <v>0</v>
      </c>
      <c r="P203" s="8">
        <f>IFERROR(ROUND(E203/L203,2),0)</f>
        <v>6.83</v>
      </c>
      <c r="Q203" s="13" t="s">
        <v>8321</v>
      </c>
      <c r="R203" t="s">
        <v>8322</v>
      </c>
      <c r="S203" s="10">
        <f>(((J203/60)/60)/24)+DATE(1970,1,1)</f>
        <v>42538.77243055556</v>
      </c>
      <c r="T203" s="10">
        <f>(((I203/60)/60)/24)+DATE(1970,1,1)</f>
        <v>42565.758333333331</v>
      </c>
      <c r="U203">
        <f>YEAR(S203)</f>
        <v>2016</v>
      </c>
    </row>
    <row r="204" spans="1:21" ht="48" x14ac:dyDescent="0.2">
      <c r="A204">
        <v>2823</v>
      </c>
      <c r="B204" s="3" t="s">
        <v>2823</v>
      </c>
      <c r="C204" s="3" t="s">
        <v>6933</v>
      </c>
      <c r="D204" s="6">
        <v>100</v>
      </c>
      <c r="E204" s="8">
        <v>124</v>
      </c>
      <c r="F204" t="s">
        <v>8218</v>
      </c>
      <c r="G204" t="s">
        <v>8224</v>
      </c>
      <c r="H204" t="s">
        <v>8246</v>
      </c>
      <c r="I204" s="10">
        <v>1427842740</v>
      </c>
      <c r="J204" s="10">
        <v>1425428206</v>
      </c>
      <c r="K204" t="b">
        <v>0</v>
      </c>
      <c r="L204">
        <v>14</v>
      </c>
      <c r="M204" t="b">
        <v>1</v>
      </c>
      <c r="N204" t="s">
        <v>8269</v>
      </c>
      <c r="O204">
        <f>ROUND(E204/D204*100,0)</f>
        <v>124</v>
      </c>
      <c r="P204" s="8">
        <f>IFERROR(ROUND(E204/L204,2),0)</f>
        <v>8.86</v>
      </c>
      <c r="Q204" s="13" t="s">
        <v>8310</v>
      </c>
      <c r="R204" t="s">
        <v>8334</v>
      </c>
      <c r="S204" s="10">
        <f>(((J204/60)/60)/24)+DATE(1970,1,1)</f>
        <v>42067.011643518519</v>
      </c>
      <c r="T204" s="10">
        <f>(((I204/60)/60)/24)+DATE(1970,1,1)</f>
        <v>42094.957638888889</v>
      </c>
      <c r="U204">
        <f>YEAR(S204)</f>
        <v>2015</v>
      </c>
    </row>
    <row r="205" spans="1:21" ht="32" hidden="1" x14ac:dyDescent="0.2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 s="10">
        <v>1442775956</v>
      </c>
      <c r="J205" s="10">
        <v>1437591956</v>
      </c>
      <c r="K205" t="b">
        <v>0</v>
      </c>
      <c r="L205">
        <v>1</v>
      </c>
      <c r="M205" t="b">
        <v>0</v>
      </c>
      <c r="N205" t="s">
        <v>8301</v>
      </c>
      <c r="O205">
        <f>ROUND(E205/D205*100,0)</f>
        <v>0</v>
      </c>
      <c r="P205" s="8">
        <f>IFERROR(ROUND(E205/L205,2),0)</f>
        <v>25</v>
      </c>
      <c r="Q205" s="13" t="s">
        <v>8310</v>
      </c>
      <c r="R205" t="s">
        <v>8311</v>
      </c>
      <c r="S205" s="10">
        <f>(((J205/60)/60)/24)+DATE(1970,1,1)</f>
        <v>42207.795787037037</v>
      </c>
      <c r="T205" s="10">
        <f>(((I205/60)/60)/24)+DATE(1970,1,1)</f>
        <v>42267.795787037037</v>
      </c>
      <c r="U205">
        <f>YEAR(S205)</f>
        <v>2015</v>
      </c>
    </row>
    <row r="206" spans="1:21" ht="48" hidden="1" x14ac:dyDescent="0.2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 s="10">
        <v>1418841045</v>
      </c>
      <c r="J206" s="10">
        <v>1416249045</v>
      </c>
      <c r="K206" t="b">
        <v>0</v>
      </c>
      <c r="L206">
        <v>3</v>
      </c>
      <c r="M206" t="b">
        <v>0</v>
      </c>
      <c r="N206" t="s">
        <v>8270</v>
      </c>
      <c r="O206">
        <f>ROUND(E206/D206*100,0)</f>
        <v>0</v>
      </c>
      <c r="P206" s="8">
        <f>IFERROR(ROUND(E206/L206,2),0)</f>
        <v>4</v>
      </c>
      <c r="Q206" s="13" t="s">
        <v>8315</v>
      </c>
      <c r="R206" t="s">
        <v>8319</v>
      </c>
      <c r="S206" s="10">
        <f>(((J206/60)/60)/24)+DATE(1970,1,1)</f>
        <v>41960.771354166667</v>
      </c>
      <c r="T206" s="10">
        <f>(((I206/60)/60)/24)+DATE(1970,1,1)</f>
        <v>41990.771354166667</v>
      </c>
      <c r="U206">
        <f>YEAR(S206)</f>
        <v>2014</v>
      </c>
    </row>
    <row r="207" spans="1:21" ht="32" hidden="1" x14ac:dyDescent="0.2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 s="10">
        <v>1467080613</v>
      </c>
      <c r="J207" s="10">
        <v>1461896613</v>
      </c>
      <c r="K207" t="b">
        <v>0</v>
      </c>
      <c r="L207">
        <v>2</v>
      </c>
      <c r="M207" t="b">
        <v>0</v>
      </c>
      <c r="N207" t="s">
        <v>8282</v>
      </c>
      <c r="O207">
        <f>ROUND(E207/D207*100,0)</f>
        <v>0</v>
      </c>
      <c r="P207" s="8">
        <f>IFERROR(ROUND(E207/L207,2),0)</f>
        <v>1</v>
      </c>
      <c r="Q207" s="13" t="s">
        <v>8331</v>
      </c>
      <c r="R207" t="s">
        <v>8332</v>
      </c>
      <c r="S207" s="10">
        <f>(((J207/60)/60)/24)+DATE(1970,1,1)</f>
        <v>42489.099687499998</v>
      </c>
      <c r="T207" s="10">
        <f>(((I207/60)/60)/24)+DATE(1970,1,1)</f>
        <v>42549.099687499998</v>
      </c>
      <c r="U207">
        <f>YEAR(S207)</f>
        <v>2016</v>
      </c>
    </row>
    <row r="208" spans="1:21" ht="48" hidden="1" x14ac:dyDescent="0.2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 s="10">
        <v>1455941197</v>
      </c>
      <c r="J208" s="10">
        <v>1453349197</v>
      </c>
      <c r="K208" t="b">
        <v>0</v>
      </c>
      <c r="L208">
        <v>1</v>
      </c>
      <c r="M208" t="b">
        <v>0</v>
      </c>
      <c r="N208" t="s">
        <v>8285</v>
      </c>
      <c r="O208">
        <f>ROUND(E208/D208*100,0)</f>
        <v>0</v>
      </c>
      <c r="P208" s="8">
        <f>IFERROR(ROUND(E208/L208,2),0)</f>
        <v>1</v>
      </c>
      <c r="Q208" s="13" t="s">
        <v>8312</v>
      </c>
      <c r="R208" t="s">
        <v>8313</v>
      </c>
      <c r="S208" s="10">
        <f>(((J208/60)/60)/24)+DATE(1970,1,1)</f>
        <v>42390.171261574069</v>
      </c>
      <c r="T208" s="10">
        <f>(((I208/60)/60)/24)+DATE(1970,1,1)</f>
        <v>42420.171261574069</v>
      </c>
      <c r="U208">
        <f>YEAR(S208)</f>
        <v>2016</v>
      </c>
    </row>
    <row r="209" spans="1:21" ht="48" hidden="1" x14ac:dyDescent="0.2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 s="10">
        <v>1312945341</v>
      </c>
      <c r="J209" s="10">
        <v>1307761341</v>
      </c>
      <c r="K209" t="b">
        <v>0</v>
      </c>
      <c r="L209">
        <v>0</v>
      </c>
      <c r="M209" t="b">
        <v>0</v>
      </c>
      <c r="N209" t="s">
        <v>8268</v>
      </c>
      <c r="O209">
        <f>ROUND(E209/D209*100,0)</f>
        <v>0</v>
      </c>
      <c r="P209" s="8">
        <f>IFERROR(ROUND(E209/L209,2),0)</f>
        <v>0</v>
      </c>
      <c r="Q209" s="13" t="s">
        <v>8308</v>
      </c>
      <c r="R209" t="s">
        <v>8314</v>
      </c>
      <c r="S209" s="10">
        <f>(((J209/60)/60)/24)+DATE(1970,1,1)</f>
        <v>40705.126631944448</v>
      </c>
      <c r="T209" s="10">
        <f>(((I209/60)/60)/24)+DATE(1970,1,1)</f>
        <v>40765.126631944448</v>
      </c>
      <c r="U209">
        <f>YEAR(S209)</f>
        <v>2011</v>
      </c>
    </row>
    <row r="210" spans="1:21" ht="48" hidden="1" x14ac:dyDescent="0.2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 s="10">
        <v>1426442400</v>
      </c>
      <c r="J210" s="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>ROUND(E210/D210*100,0)</f>
        <v>0</v>
      </c>
      <c r="P210" s="8">
        <f>IFERROR(ROUND(E210/L210,2),0)</f>
        <v>0</v>
      </c>
      <c r="Q210" s="13" t="s">
        <v>8315</v>
      </c>
      <c r="R210" t="s">
        <v>8319</v>
      </c>
      <c r="S210" s="10">
        <f>(((J210/60)/60)/24)+DATE(1970,1,1)</f>
        <v>42055.739803240736</v>
      </c>
      <c r="T210" s="10">
        <f>(((I210/60)/60)/24)+DATE(1970,1,1)</f>
        <v>42078.75</v>
      </c>
      <c r="U210">
        <f>YEAR(S210)</f>
        <v>2015</v>
      </c>
    </row>
    <row r="211" spans="1:21" ht="48" hidden="1" x14ac:dyDescent="0.2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 s="10">
        <v>1488063840</v>
      </c>
      <c r="J211" s="10">
        <v>1485558318</v>
      </c>
      <c r="K211" t="b">
        <v>0</v>
      </c>
      <c r="L211">
        <v>0</v>
      </c>
      <c r="M211" t="b">
        <v>0</v>
      </c>
      <c r="N211" t="s">
        <v>8270</v>
      </c>
      <c r="O211">
        <f>ROUND(E211/D211*100,0)</f>
        <v>0</v>
      </c>
      <c r="P211" s="8">
        <f>IFERROR(ROUND(E211/L211,2),0)</f>
        <v>0</v>
      </c>
      <c r="Q211" s="13" t="s">
        <v>8315</v>
      </c>
      <c r="R211" t="s">
        <v>8319</v>
      </c>
      <c r="S211" s="10">
        <f>(((J211/60)/60)/24)+DATE(1970,1,1)</f>
        <v>42762.962013888886</v>
      </c>
      <c r="T211" s="10">
        <f>(((I211/60)/60)/24)+DATE(1970,1,1)</f>
        <v>42791.961111111115</v>
      </c>
      <c r="U211">
        <f>YEAR(S211)</f>
        <v>2017</v>
      </c>
    </row>
    <row r="212" spans="1:21" ht="48" hidden="1" x14ac:dyDescent="0.2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 s="10">
        <v>1481740740</v>
      </c>
      <c r="J212" s="10">
        <v>1478130783</v>
      </c>
      <c r="K212" t="b">
        <v>0</v>
      </c>
      <c r="L212">
        <v>0</v>
      </c>
      <c r="M212" t="b">
        <v>0</v>
      </c>
      <c r="N212" t="s">
        <v>8271</v>
      </c>
      <c r="O212">
        <f>ROUND(E212/D212*100,0)</f>
        <v>0</v>
      </c>
      <c r="P212" s="8">
        <f>IFERROR(ROUND(E212/L212,2),0)</f>
        <v>0</v>
      </c>
      <c r="Q212" s="13" t="s">
        <v>8315</v>
      </c>
      <c r="R212" t="s">
        <v>8323</v>
      </c>
      <c r="S212" s="10">
        <f>(((J212/60)/60)/24)+DATE(1970,1,1)</f>
        <v>42676.995173611111</v>
      </c>
      <c r="T212" s="10">
        <f>(((I212/60)/60)/24)+DATE(1970,1,1)</f>
        <v>42718.777083333334</v>
      </c>
      <c r="U212">
        <f>YEAR(S212)</f>
        <v>2016</v>
      </c>
    </row>
    <row r="213" spans="1:21" ht="48" hidden="1" x14ac:dyDescent="0.2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 s="10">
        <v>1390522045</v>
      </c>
      <c r="J213" s="10">
        <v>1388707645</v>
      </c>
      <c r="K213" t="b">
        <v>0</v>
      </c>
      <c r="L213">
        <v>0</v>
      </c>
      <c r="M213" t="b">
        <v>0</v>
      </c>
      <c r="N213" t="s">
        <v>8276</v>
      </c>
      <c r="O213">
        <f>ROUND(E213/D213*100,0)</f>
        <v>0</v>
      </c>
      <c r="P213" s="8">
        <f>IFERROR(ROUND(E213/L213,2),0)</f>
        <v>0</v>
      </c>
      <c r="Q213" s="13" t="s">
        <v>8324</v>
      </c>
      <c r="R213" t="s">
        <v>8341</v>
      </c>
      <c r="S213" s="10">
        <f>(((J213/60)/60)/24)+DATE(1970,1,1)</f>
        <v>41642.005150462966</v>
      </c>
      <c r="T213" s="10">
        <f>(((I213/60)/60)/24)+DATE(1970,1,1)</f>
        <v>41663.005150462966</v>
      </c>
      <c r="U213">
        <f>YEAR(S213)</f>
        <v>2014</v>
      </c>
    </row>
    <row r="214" spans="1:21" ht="32" hidden="1" x14ac:dyDescent="0.2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 s="10">
        <v>1454323413</v>
      </c>
      <c r="J214" s="10">
        <v>1451731413</v>
      </c>
      <c r="K214" t="b">
        <v>0</v>
      </c>
      <c r="L214">
        <v>0</v>
      </c>
      <c r="M214" t="b">
        <v>0</v>
      </c>
      <c r="N214" t="s">
        <v>8297</v>
      </c>
      <c r="O214">
        <f>ROUND(E214/D214*100,0)</f>
        <v>0</v>
      </c>
      <c r="P214" s="8">
        <f>IFERROR(ROUND(E214/L214,2),0)</f>
        <v>0</v>
      </c>
      <c r="Q214" s="13" t="s">
        <v>8331</v>
      </c>
      <c r="R214" t="s">
        <v>8336</v>
      </c>
      <c r="S214" s="10">
        <f>(((J214/60)/60)/24)+DATE(1970,1,1)</f>
        <v>42371.446909722217</v>
      </c>
      <c r="T214" s="10">
        <f>(((I214/60)/60)/24)+DATE(1970,1,1)</f>
        <v>42401.446909722217</v>
      </c>
      <c r="U214">
        <f>YEAR(S214)</f>
        <v>2016</v>
      </c>
    </row>
    <row r="215" spans="1:21" ht="48" hidden="1" x14ac:dyDescent="0.2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 s="10">
        <v>1476559260</v>
      </c>
      <c r="J215" s="10">
        <v>1472567085</v>
      </c>
      <c r="K215" t="b">
        <v>0</v>
      </c>
      <c r="L215">
        <v>0</v>
      </c>
      <c r="M215" t="b">
        <v>0</v>
      </c>
      <c r="N215" t="s">
        <v>8297</v>
      </c>
      <c r="O215">
        <f>ROUND(E215/D215*100,0)</f>
        <v>0</v>
      </c>
      <c r="P215" s="8">
        <f>IFERROR(ROUND(E215/L215,2),0)</f>
        <v>0</v>
      </c>
      <c r="Q215" s="13" t="s">
        <v>8331</v>
      </c>
      <c r="R215" t="s">
        <v>8336</v>
      </c>
      <c r="S215" s="10">
        <f>(((J215/60)/60)/24)+DATE(1970,1,1)</f>
        <v>42612.600520833337</v>
      </c>
      <c r="T215" s="10">
        <f>(((I215/60)/60)/24)+DATE(1970,1,1)</f>
        <v>42658.806249999994</v>
      </c>
      <c r="U215">
        <f>YEAR(S215)</f>
        <v>2016</v>
      </c>
    </row>
    <row r="216" spans="1:21" ht="32" hidden="1" x14ac:dyDescent="0.2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 s="10">
        <v>1444740089</v>
      </c>
      <c r="J216" s="10">
        <v>1442148089</v>
      </c>
      <c r="K216" t="b">
        <v>0</v>
      </c>
      <c r="L216">
        <v>0</v>
      </c>
      <c r="M216" t="b">
        <v>0</v>
      </c>
      <c r="N216" t="s">
        <v>8282</v>
      </c>
      <c r="O216">
        <f>ROUND(E216/D216*100,0)</f>
        <v>0</v>
      </c>
      <c r="P216" s="8">
        <f>IFERROR(ROUND(E216/L216,2),0)</f>
        <v>0</v>
      </c>
      <c r="Q216" s="13" t="s">
        <v>8331</v>
      </c>
      <c r="R216" t="s">
        <v>8332</v>
      </c>
      <c r="S216" s="10">
        <f>(((J216/60)/60)/24)+DATE(1970,1,1)</f>
        <v>42260.528807870374</v>
      </c>
      <c r="T216" s="10">
        <f>(((I216/60)/60)/24)+DATE(1970,1,1)</f>
        <v>42290.528807870374</v>
      </c>
      <c r="U216">
        <f>YEAR(S216)</f>
        <v>2015</v>
      </c>
    </row>
    <row r="217" spans="1:21" ht="32" hidden="1" x14ac:dyDescent="0.2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 s="10">
        <v>1489142688</v>
      </c>
      <c r="J217" s="10">
        <v>1486550688</v>
      </c>
      <c r="K217" t="b">
        <v>0</v>
      </c>
      <c r="L217">
        <v>0</v>
      </c>
      <c r="M217" t="b">
        <v>0</v>
      </c>
      <c r="N217" t="s">
        <v>8302</v>
      </c>
      <c r="O217">
        <f>ROUND(E217/D217*100,0)</f>
        <v>0</v>
      </c>
      <c r="P217" s="8">
        <f>IFERROR(ROUND(E217/L217,2),0)</f>
        <v>0</v>
      </c>
      <c r="Q217" s="13" t="s">
        <v>8312</v>
      </c>
      <c r="R217" t="s">
        <v>8342</v>
      </c>
      <c r="S217" s="10">
        <f>(((J217/60)/60)/24)+DATE(1970,1,1)</f>
        <v>42774.447777777779</v>
      </c>
      <c r="T217" s="10">
        <f>(((I217/60)/60)/24)+DATE(1970,1,1)</f>
        <v>42804.447777777779</v>
      </c>
      <c r="U217">
        <f>YEAR(S217)</f>
        <v>2017</v>
      </c>
    </row>
    <row r="218" spans="1:21" ht="48" hidden="1" x14ac:dyDescent="0.2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 s="10">
        <v>1425242029</v>
      </c>
      <c r="J218" s="10">
        <v>1422650029</v>
      </c>
      <c r="K218" t="b">
        <v>0</v>
      </c>
      <c r="L218">
        <v>0</v>
      </c>
      <c r="M218" t="b">
        <v>0</v>
      </c>
      <c r="N218" t="s">
        <v>8301</v>
      </c>
      <c r="O218">
        <f>ROUND(E218/D218*100,0)</f>
        <v>0</v>
      </c>
      <c r="P218" s="8">
        <f>IFERROR(ROUND(E218/L218,2),0)</f>
        <v>0</v>
      </c>
      <c r="Q218" s="13" t="s">
        <v>8310</v>
      </c>
      <c r="R218" t="s">
        <v>8311</v>
      </c>
      <c r="S218" s="10">
        <f>(((J218/60)/60)/24)+DATE(1970,1,1)</f>
        <v>42034.856817129628</v>
      </c>
      <c r="T218" s="10">
        <f>(((I218/60)/60)/24)+DATE(1970,1,1)</f>
        <v>42064.856817129628</v>
      </c>
      <c r="U218">
        <f>YEAR(S218)</f>
        <v>2015</v>
      </c>
    </row>
    <row r="219" spans="1:21" ht="48" hidden="1" x14ac:dyDescent="0.2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 s="10">
        <v>1450040396</v>
      </c>
      <c r="J219" s="10">
        <v>1444852796</v>
      </c>
      <c r="K219" t="b">
        <v>0</v>
      </c>
      <c r="L219">
        <v>0</v>
      </c>
      <c r="M219" t="b">
        <v>0</v>
      </c>
      <c r="N219" t="s">
        <v>8303</v>
      </c>
      <c r="O219">
        <f>ROUND(E219/D219*100,0)</f>
        <v>0</v>
      </c>
      <c r="P219" s="8">
        <f>IFERROR(ROUND(E219/L219,2),0)</f>
        <v>0</v>
      </c>
      <c r="Q219" s="13" t="s">
        <v>8310</v>
      </c>
      <c r="R219" t="s">
        <v>8318</v>
      </c>
      <c r="S219" s="10">
        <f>(((J219/60)/60)/24)+DATE(1970,1,1)</f>
        <v>42291.833287037036</v>
      </c>
      <c r="T219" s="10">
        <f>(((I219/60)/60)/24)+DATE(1970,1,1)</f>
        <v>42351.874953703707</v>
      </c>
      <c r="U219">
        <f>YEAR(S219)</f>
        <v>2015</v>
      </c>
    </row>
    <row r="220" spans="1:21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 s="10">
        <v>1432299600</v>
      </c>
      <c r="J220" s="1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 s="8">
        <f>IFERROR(ROUND(E220/L220,2),0)</f>
        <v>106.8</v>
      </c>
      <c r="Q220" s="13" t="s">
        <v>8315</v>
      </c>
      <c r="R220" t="s">
        <v>8327</v>
      </c>
      <c r="S220" s="10">
        <f>(((J220/60)/60)/24)+DATE(1970,1,1)</f>
        <v>42116.54315972222</v>
      </c>
      <c r="T220" s="10">
        <f>(((I220/60)/60)/24)+DATE(1970,1,1)</f>
        <v>42146.541666666672</v>
      </c>
      <c r="U220">
        <f>YEAR(S220)</f>
        <v>2015</v>
      </c>
    </row>
    <row r="221" spans="1:21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 s="10">
        <v>1429228800</v>
      </c>
      <c r="J221" s="10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 s="8">
        <f>IFERROR(ROUND(E221/L221,2),0)</f>
        <v>227.85</v>
      </c>
      <c r="Q221" s="13" t="s">
        <v>8315</v>
      </c>
      <c r="R221" t="s">
        <v>8326</v>
      </c>
      <c r="S221" s="10">
        <f>(((J221/60)/60)/24)+DATE(1970,1,1)</f>
        <v>42081.903587962966</v>
      </c>
      <c r="T221" s="10">
        <f>(((I221/60)/60)/24)+DATE(1970,1,1)</f>
        <v>42111</v>
      </c>
      <c r="U221">
        <f>YEAR(S221)</f>
        <v>2015</v>
      </c>
    </row>
    <row r="222" spans="1:21" ht="32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 s="10">
        <v>1469913194</v>
      </c>
      <c r="J222" s="10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 s="8">
        <f>IFERROR(ROUND(E222/L222,2),0)</f>
        <v>22.75</v>
      </c>
      <c r="Q222" s="13" t="s">
        <v>8315</v>
      </c>
      <c r="R222" t="s">
        <v>8320</v>
      </c>
      <c r="S222" s="10">
        <f>(((J222/60)/60)/24)+DATE(1970,1,1)</f>
        <v>42551.884189814817</v>
      </c>
      <c r="T222" s="10">
        <f>(((I222/60)/60)/24)+DATE(1970,1,1)</f>
        <v>42581.884189814817</v>
      </c>
      <c r="U222">
        <f>YEAR(S222)</f>
        <v>2016</v>
      </c>
    </row>
    <row r="223" spans="1:21" ht="32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 s="10">
        <v>1451389601</v>
      </c>
      <c r="J223" s="10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 s="8">
        <f>IFERROR(ROUND(E223/L223,2),0)</f>
        <v>725.03</v>
      </c>
      <c r="Q223" s="13" t="s">
        <v>8308</v>
      </c>
      <c r="R223" t="s">
        <v>8314</v>
      </c>
      <c r="S223" s="10">
        <f>(((J223/60)/60)/24)+DATE(1970,1,1)</f>
        <v>42327.490752314814</v>
      </c>
      <c r="T223" s="10">
        <f>(((I223/60)/60)/24)+DATE(1970,1,1)</f>
        <v>42367.490752314814</v>
      </c>
      <c r="U223">
        <f>YEAR(S223)</f>
        <v>2015</v>
      </c>
    </row>
    <row r="224" spans="1:21" ht="32" hidden="1" x14ac:dyDescent="0.2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 s="10">
        <v>1487617200</v>
      </c>
      <c r="J224" s="10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>ROUND(E224/D224*100,0)</f>
        <v>42</v>
      </c>
      <c r="P224" s="8">
        <f>IFERROR(ROUND(E224/L224,2),0)</f>
        <v>364.35</v>
      </c>
      <c r="Q224" s="13" t="s">
        <v>8315</v>
      </c>
      <c r="R224" t="s">
        <v>8323</v>
      </c>
      <c r="S224" s="10">
        <f>(((J224/60)/60)/24)+DATE(1970,1,1)</f>
        <v>42740.693692129629</v>
      </c>
      <c r="T224" s="10">
        <f>(((I224/60)/60)/24)+DATE(1970,1,1)</f>
        <v>42786.791666666672</v>
      </c>
      <c r="U224">
        <f>YEAR(S224)</f>
        <v>2017</v>
      </c>
    </row>
    <row r="225" spans="1:21" ht="48" hidden="1" x14ac:dyDescent="0.2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 s="10">
        <v>1429554349</v>
      </c>
      <c r="J225" s="10">
        <v>1424719549</v>
      </c>
      <c r="K225" t="b">
        <v>0</v>
      </c>
      <c r="L225">
        <v>28</v>
      </c>
      <c r="M225" t="b">
        <v>0</v>
      </c>
      <c r="N225" t="s">
        <v>8297</v>
      </c>
      <c r="O225">
        <f>ROUND(E225/D225*100,0)</f>
        <v>1</v>
      </c>
      <c r="P225" s="8">
        <f>IFERROR(ROUND(E225/L225,2),0)</f>
        <v>35.71</v>
      </c>
      <c r="Q225" s="13" t="s">
        <v>8331</v>
      </c>
      <c r="R225" t="s">
        <v>8336</v>
      </c>
      <c r="S225" s="10">
        <f>(((J225/60)/60)/24)+DATE(1970,1,1)</f>
        <v>42058.809594907405</v>
      </c>
      <c r="T225" s="10">
        <f>(((I225/60)/60)/24)+DATE(1970,1,1)</f>
        <v>42114.767928240741</v>
      </c>
      <c r="U225">
        <f>YEAR(S225)</f>
        <v>2015</v>
      </c>
    </row>
    <row r="226" spans="1:21" ht="32" hidden="1" x14ac:dyDescent="0.2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 s="10">
        <v>1426753723</v>
      </c>
      <c r="J226" s="10">
        <v>1423733323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8">
        <f>IFERROR(ROUND(E226/L226,2),0)</f>
        <v>0</v>
      </c>
      <c r="Q226" s="13" t="s">
        <v>8308</v>
      </c>
      <c r="R226" t="s">
        <v>8317</v>
      </c>
      <c r="S226" s="10">
        <f>(((J226/60)/60)/24)+DATE(1970,1,1)</f>
        <v>42047.394942129627</v>
      </c>
      <c r="T226" s="10">
        <f>(((I226/60)/60)/24)+DATE(1970,1,1)</f>
        <v>42082.353275462956</v>
      </c>
      <c r="U226">
        <f>YEAR(S226)</f>
        <v>2015</v>
      </c>
    </row>
    <row r="227" spans="1:21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 s="10">
        <v>1424375279</v>
      </c>
      <c r="J227" s="10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 s="8">
        <f>IFERROR(ROUND(E227/L227,2),0)</f>
        <v>13</v>
      </c>
      <c r="Q227" s="13" t="s">
        <v>8308</v>
      </c>
      <c r="R227" t="s">
        <v>8314</v>
      </c>
      <c r="S227" s="10">
        <f>(((J227/60)/60)/24)+DATE(1970,1,1)</f>
        <v>42038.824988425928</v>
      </c>
      <c r="T227" s="10">
        <f>(((I227/60)/60)/24)+DATE(1970,1,1)</f>
        <v>42054.824988425928</v>
      </c>
      <c r="U227">
        <f>YEAR(S227)</f>
        <v>2015</v>
      </c>
    </row>
    <row r="228" spans="1:21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 s="10">
        <v>1482953115</v>
      </c>
      <c r="J228" s="10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 s="8">
        <f>IFERROR(ROUND(E228/L228,2),0)</f>
        <v>250</v>
      </c>
      <c r="Q228" s="13" t="s">
        <v>8315</v>
      </c>
      <c r="R228" t="s">
        <v>8323</v>
      </c>
      <c r="S228" s="10">
        <f>(((J228/60)/60)/24)+DATE(1970,1,1)</f>
        <v>42702.809201388889</v>
      </c>
      <c r="T228" s="10">
        <f>(((I228/60)/60)/24)+DATE(1970,1,1)</f>
        <v>42732.809201388889</v>
      </c>
      <c r="U228">
        <f>YEAR(S228)</f>
        <v>2016</v>
      </c>
    </row>
    <row r="229" spans="1:21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 s="10">
        <v>1466323800</v>
      </c>
      <c r="J229" s="10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 s="8">
        <f>IFERROR(ROUND(E229/L229,2),0)</f>
        <v>85</v>
      </c>
      <c r="Q229" s="13" t="s">
        <v>8315</v>
      </c>
      <c r="R229" t="s">
        <v>8323</v>
      </c>
      <c r="S229" s="10">
        <f>(((J229/60)/60)/24)+DATE(1970,1,1)</f>
        <v>42506.709722222222</v>
      </c>
      <c r="T229" s="10">
        <f>(((I229/60)/60)/24)+DATE(1970,1,1)</f>
        <v>42540.340277777781</v>
      </c>
      <c r="U229">
        <f>YEAR(S229)</f>
        <v>2016</v>
      </c>
    </row>
    <row r="230" spans="1:21" ht="32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 s="10">
        <v>1373174903</v>
      </c>
      <c r="J230" s="1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 s="8">
        <f>IFERROR(ROUND(E230/L230,2),0)</f>
        <v>65.67</v>
      </c>
      <c r="Q230" s="13" t="s">
        <v>8321</v>
      </c>
      <c r="R230" t="s">
        <v>8322</v>
      </c>
      <c r="S230" s="10">
        <f>(((J230/60)/60)/24)+DATE(1970,1,1)</f>
        <v>41417.228043981479</v>
      </c>
      <c r="T230" s="10">
        <f>(((I230/60)/60)/24)+DATE(1970,1,1)</f>
        <v>41462.228043981479</v>
      </c>
      <c r="U230">
        <f>YEAR(S230)</f>
        <v>2013</v>
      </c>
    </row>
    <row r="231" spans="1:21" ht="32" x14ac:dyDescent="0.2">
      <c r="A231">
        <v>3576</v>
      </c>
      <c r="B231" s="3" t="s">
        <v>3575</v>
      </c>
      <c r="C231" s="3" t="s">
        <v>7686</v>
      </c>
      <c r="D231" s="6">
        <v>100</v>
      </c>
      <c r="E231" s="8">
        <v>100</v>
      </c>
      <c r="F231" t="s">
        <v>8218</v>
      </c>
      <c r="G231" t="s">
        <v>8223</v>
      </c>
      <c r="H231" t="s">
        <v>8245</v>
      </c>
      <c r="I231" s="10">
        <v>1480947054</v>
      </c>
      <c r="J231" s="10">
        <v>1475759454</v>
      </c>
      <c r="K231" t="b">
        <v>0</v>
      </c>
      <c r="L231">
        <v>5</v>
      </c>
      <c r="M231" t="b">
        <v>1</v>
      </c>
      <c r="N231" t="s">
        <v>8269</v>
      </c>
      <c r="O231">
        <f>ROUND(E231/D231*100,0)</f>
        <v>100</v>
      </c>
      <c r="P231" s="8">
        <f>IFERROR(ROUND(E231/L231,2),0)</f>
        <v>20</v>
      </c>
      <c r="Q231" s="13" t="s">
        <v>8310</v>
      </c>
      <c r="R231" t="s">
        <v>8334</v>
      </c>
      <c r="S231" s="10">
        <f>(((J231/60)/60)/24)+DATE(1970,1,1)</f>
        <v>42649.54923611111</v>
      </c>
      <c r="T231" s="10">
        <f>(((I231/60)/60)/24)+DATE(1970,1,1)</f>
        <v>42709.590902777782</v>
      </c>
      <c r="U231">
        <f>YEAR(S231)</f>
        <v>2016</v>
      </c>
    </row>
    <row r="232" spans="1:21" ht="48" hidden="1" x14ac:dyDescent="0.2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 s="10">
        <v>1430409651</v>
      </c>
      <c r="J232" s="10">
        <v>1427817651</v>
      </c>
      <c r="K232" t="b">
        <v>0</v>
      </c>
      <c r="L232">
        <v>7</v>
      </c>
      <c r="M232" t="b">
        <v>0</v>
      </c>
      <c r="N232" t="s">
        <v>8281</v>
      </c>
      <c r="O232">
        <f>ROUND(E232/D232*100,0)</f>
        <v>0</v>
      </c>
      <c r="P232" s="8">
        <f>IFERROR(ROUND(E232/L232,2),0)</f>
        <v>60.71</v>
      </c>
      <c r="Q232" s="13" t="s">
        <v>8321</v>
      </c>
      <c r="R232" t="s">
        <v>8333</v>
      </c>
      <c r="S232" s="10">
        <f>(((J232/60)/60)/24)+DATE(1970,1,1)</f>
        <v>42094.667256944449</v>
      </c>
      <c r="T232" s="10">
        <f>(((I232/60)/60)/24)+DATE(1970,1,1)</f>
        <v>42124.667256944449</v>
      </c>
      <c r="U232">
        <f>YEAR(S232)</f>
        <v>2015</v>
      </c>
    </row>
    <row r="233" spans="1:21" ht="16" hidden="1" x14ac:dyDescent="0.2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 s="10">
        <v>1477784634</v>
      </c>
      <c r="J233" s="10">
        <v>1475192634</v>
      </c>
      <c r="K233" t="b">
        <v>0</v>
      </c>
      <c r="L233">
        <v>1</v>
      </c>
      <c r="M233" t="b">
        <v>0</v>
      </c>
      <c r="N233" t="s">
        <v>8282</v>
      </c>
      <c r="O233">
        <f>ROUND(E233/D233*100,0)</f>
        <v>0</v>
      </c>
      <c r="P233" s="8">
        <f>IFERROR(ROUND(E233/L233,2),0)</f>
        <v>1</v>
      </c>
      <c r="Q233" s="13" t="s">
        <v>8331</v>
      </c>
      <c r="R233" t="s">
        <v>8332</v>
      </c>
      <c r="S233" s="10">
        <f>(((J233/60)/60)/24)+DATE(1970,1,1)</f>
        <v>42642.988819444443</v>
      </c>
      <c r="T233" s="10">
        <f>(((I233/60)/60)/24)+DATE(1970,1,1)</f>
        <v>42672.988819444443</v>
      </c>
      <c r="U233">
        <f>YEAR(S233)</f>
        <v>2016</v>
      </c>
    </row>
    <row r="234" spans="1:21" ht="32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 s="10">
        <v>1461306772</v>
      </c>
      <c r="J234" s="10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 s="8">
        <f>IFERROR(ROUND(E234/L234,2),0)</f>
        <v>180.75</v>
      </c>
      <c r="Q234" s="13" t="s">
        <v>8315</v>
      </c>
      <c r="R234" t="s">
        <v>8326</v>
      </c>
      <c r="S234" s="10">
        <f>(((J234/60)/60)/24)+DATE(1970,1,1)</f>
        <v>42452.272824074069</v>
      </c>
      <c r="T234" s="10">
        <f>(((I234/60)/60)/24)+DATE(1970,1,1)</f>
        <v>42482.272824074069</v>
      </c>
      <c r="U234">
        <f>YEAR(S234)</f>
        <v>2016</v>
      </c>
    </row>
    <row r="235" spans="1:21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 s="10">
        <v>1421543520</v>
      </c>
      <c r="J235" s="10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 s="8">
        <f>IFERROR(ROUND(E235/L235,2),0)</f>
        <v>38.44</v>
      </c>
      <c r="Q235" s="13" t="s">
        <v>8315</v>
      </c>
      <c r="R235" t="s">
        <v>8319</v>
      </c>
      <c r="S235" s="10">
        <f>(((J235/60)/60)/24)+DATE(1970,1,1)</f>
        <v>41963.050127314811</v>
      </c>
      <c r="T235" s="10">
        <f>(((I235/60)/60)/24)+DATE(1970,1,1)</f>
        <v>42022.05</v>
      </c>
      <c r="U235">
        <f>YEAR(S235)</f>
        <v>2014</v>
      </c>
    </row>
    <row r="236" spans="1:21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 s="10">
        <v>1407624222</v>
      </c>
      <c r="J236" s="10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 s="8">
        <f>IFERROR(ROUND(E236/L236,2),0)</f>
        <v>2.75</v>
      </c>
      <c r="Q236" s="13" t="s">
        <v>8315</v>
      </c>
      <c r="R236" t="s">
        <v>8323</v>
      </c>
      <c r="S236" s="10">
        <f>(((J236/60)/60)/24)+DATE(1970,1,1)</f>
        <v>41830.947013888886</v>
      </c>
      <c r="T236" s="10">
        <f>(((I236/60)/60)/24)+DATE(1970,1,1)</f>
        <v>41860.947013888886</v>
      </c>
      <c r="U236">
        <f>YEAR(S236)</f>
        <v>2014</v>
      </c>
    </row>
    <row r="237" spans="1:21" ht="32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 s="10">
        <v>1421656200</v>
      </c>
      <c r="J237" s="10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 s="8">
        <f>IFERROR(ROUND(E237/L237,2),0)</f>
        <v>100.23</v>
      </c>
      <c r="Q237" s="13" t="s">
        <v>8321</v>
      </c>
      <c r="R237" t="s">
        <v>8322</v>
      </c>
      <c r="S237" s="10">
        <f>(((J237/60)/60)/24)+DATE(1970,1,1)</f>
        <v>41963.759386574078</v>
      </c>
      <c r="T237" s="10">
        <f>(((I237/60)/60)/24)+DATE(1970,1,1)</f>
        <v>42023.354166666672</v>
      </c>
      <c r="U237">
        <f>YEAR(S237)</f>
        <v>2014</v>
      </c>
    </row>
    <row r="238" spans="1:21" ht="32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 s="10">
        <v>1428704848</v>
      </c>
      <c r="J238" s="10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 s="8">
        <f>IFERROR(ROUND(E238/L238,2),0)</f>
        <v>224.43</v>
      </c>
      <c r="Q238" s="13" t="s">
        <v>8315</v>
      </c>
      <c r="R238" t="s">
        <v>8319</v>
      </c>
      <c r="S238" s="10">
        <f>(((J238/60)/60)/24)+DATE(1970,1,1)</f>
        <v>42074.935740740737</v>
      </c>
      <c r="T238" s="10">
        <f>(((I238/60)/60)/24)+DATE(1970,1,1)</f>
        <v>42104.935740740737</v>
      </c>
      <c r="U238">
        <f>YEAR(S238)</f>
        <v>2015</v>
      </c>
    </row>
    <row r="239" spans="1:21" ht="48" hidden="1" x14ac:dyDescent="0.2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 s="10">
        <v>1369323491</v>
      </c>
      <c r="J239" s="10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>ROUND(E239/D239*100,0)</f>
        <v>148</v>
      </c>
      <c r="P239" s="8">
        <f>IFERROR(ROUND(E239/L239,2),0)</f>
        <v>91.83</v>
      </c>
      <c r="Q239" s="13" t="s">
        <v>8315</v>
      </c>
      <c r="R239" t="s">
        <v>8326</v>
      </c>
      <c r="S239" s="10">
        <f>(((J239/60)/60)/24)+DATE(1970,1,1)</f>
        <v>41387.651516203703</v>
      </c>
      <c r="T239" s="10">
        <f>(((I239/60)/60)/24)+DATE(1970,1,1)</f>
        <v>41417.651516203703</v>
      </c>
      <c r="U239">
        <f>YEAR(S239)</f>
        <v>2013</v>
      </c>
    </row>
    <row r="240" spans="1:21" ht="48" hidden="1" x14ac:dyDescent="0.2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 s="10">
        <v>1325961309</v>
      </c>
      <c r="J240" s="1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>ROUND(E240/D240*100,0)</f>
        <v>101</v>
      </c>
      <c r="P240" s="8">
        <f>IFERROR(ROUND(E240/L240,2),0)</f>
        <v>589.95000000000005</v>
      </c>
      <c r="Q240" s="13" t="s">
        <v>8308</v>
      </c>
      <c r="R240" t="s">
        <v>8337</v>
      </c>
      <c r="S240" s="10">
        <f>(((J240/60)/60)/24)+DATE(1970,1,1)</f>
        <v>40870.774409722224</v>
      </c>
      <c r="T240" s="10">
        <f>(((I240/60)/60)/24)+DATE(1970,1,1)</f>
        <v>40915.774409722224</v>
      </c>
      <c r="U240">
        <f>YEAR(S240)</f>
        <v>2011</v>
      </c>
    </row>
    <row r="241" spans="1:21" ht="32" hidden="1" x14ac:dyDescent="0.2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 s="10">
        <v>1446331500</v>
      </c>
      <c r="J241" s="10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>ROUND(E241/D241*100,0)</f>
        <v>39</v>
      </c>
      <c r="P241" s="8">
        <f>IFERROR(ROUND(E241/L241,2),0)</f>
        <v>117.49</v>
      </c>
      <c r="Q241" s="13" t="s">
        <v>8315</v>
      </c>
      <c r="R241" t="s">
        <v>8327</v>
      </c>
      <c r="S241" s="10">
        <f>(((J241/60)/60)/24)+DATE(1970,1,1)</f>
        <v>42264.963159722218</v>
      </c>
      <c r="T241" s="10">
        <f>(((I241/60)/60)/24)+DATE(1970,1,1)</f>
        <v>42308.947916666672</v>
      </c>
      <c r="U241">
        <f>YEAR(S241)</f>
        <v>2015</v>
      </c>
    </row>
    <row r="242" spans="1:21" ht="48" hidden="1" x14ac:dyDescent="0.2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 s="10">
        <v>1472317209</v>
      </c>
      <c r="J242" s="10">
        <v>1469725209</v>
      </c>
      <c r="K242" t="b">
        <v>0</v>
      </c>
      <c r="L242">
        <v>1</v>
      </c>
      <c r="M242" t="b">
        <v>0</v>
      </c>
      <c r="N242" t="s">
        <v>8279</v>
      </c>
      <c r="O242">
        <f>ROUND(E242/D242*100,0)</f>
        <v>0</v>
      </c>
      <c r="P242" s="8">
        <f>IFERROR(ROUND(E242/L242,2),0)</f>
        <v>250</v>
      </c>
      <c r="Q242" s="13" t="s">
        <v>8338</v>
      </c>
      <c r="R242" t="s">
        <v>8339</v>
      </c>
      <c r="S242" s="10">
        <f>(((J242/60)/60)/24)+DATE(1970,1,1)</f>
        <v>42579.708437499998</v>
      </c>
      <c r="T242" s="10">
        <f>(((I242/60)/60)/24)+DATE(1970,1,1)</f>
        <v>42609.708437499998</v>
      </c>
      <c r="U242">
        <f>YEAR(S242)</f>
        <v>2016</v>
      </c>
    </row>
    <row r="243" spans="1:21" ht="32" hidden="1" x14ac:dyDescent="0.2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 s="10">
        <v>1455822569</v>
      </c>
      <c r="J243" s="10">
        <v>1453230569</v>
      </c>
      <c r="K243" t="b">
        <v>0</v>
      </c>
      <c r="L243">
        <v>1</v>
      </c>
      <c r="M243" t="b">
        <v>0</v>
      </c>
      <c r="N243" t="s">
        <v>8270</v>
      </c>
      <c r="O243">
        <f>ROUND(E243/D243*100,0)</f>
        <v>0</v>
      </c>
      <c r="P243" s="8">
        <f>IFERROR(ROUND(E243/L243,2),0)</f>
        <v>142</v>
      </c>
      <c r="Q243" s="13" t="s">
        <v>8315</v>
      </c>
      <c r="R243" t="s">
        <v>8319</v>
      </c>
      <c r="S243" s="10">
        <f>(((J243/60)/60)/24)+DATE(1970,1,1)</f>
        <v>42388.798252314817</v>
      </c>
      <c r="T243" s="10">
        <f>(((I243/60)/60)/24)+DATE(1970,1,1)</f>
        <v>42418.798252314817</v>
      </c>
      <c r="U243">
        <f>YEAR(S243)</f>
        <v>2016</v>
      </c>
    </row>
    <row r="244" spans="1:21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 s="10">
        <v>1421030194</v>
      </c>
      <c r="J244" s="10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 s="8">
        <f>IFERROR(ROUND(E244/L244,2),0)</f>
        <v>0</v>
      </c>
      <c r="Q244" s="13" t="s">
        <v>8331</v>
      </c>
      <c r="R244" t="s">
        <v>8332</v>
      </c>
      <c r="S244" s="10">
        <f>(((J244/60)/60)/24)+DATE(1970,1,1)</f>
        <v>41986.108726851846</v>
      </c>
      <c r="T244" s="10">
        <f>(((I244/60)/60)/24)+DATE(1970,1,1)</f>
        <v>42016.108726851846</v>
      </c>
      <c r="U244">
        <f>YEAR(S244)</f>
        <v>2014</v>
      </c>
    </row>
    <row r="245" spans="1:21" ht="32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 s="10">
        <v>1433775600</v>
      </c>
      <c r="J245" s="10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 s="8">
        <f>IFERROR(ROUND(E245/L245,2),0)</f>
        <v>744.55</v>
      </c>
      <c r="Q245" s="13" t="s">
        <v>8312</v>
      </c>
      <c r="R245" t="s">
        <v>8313</v>
      </c>
      <c r="S245" s="10">
        <f>(((J245/60)/60)/24)+DATE(1970,1,1)</f>
        <v>42142.767106481479</v>
      </c>
      <c r="T245" s="10">
        <f>(((I245/60)/60)/24)+DATE(1970,1,1)</f>
        <v>42163.625</v>
      </c>
      <c r="U245">
        <f>YEAR(S245)</f>
        <v>2015</v>
      </c>
    </row>
    <row r="246" spans="1:21" ht="48" hidden="1" x14ac:dyDescent="0.2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 s="10">
        <v>1450486800</v>
      </c>
      <c r="J246" s="10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>ROUND(E246/D246*100,0)</f>
        <v>211</v>
      </c>
      <c r="P246" s="8">
        <f>IFERROR(ROUND(E246/L246,2),0)</f>
        <v>262.16000000000003</v>
      </c>
      <c r="Q246" s="13" t="s">
        <v>8315</v>
      </c>
      <c r="R246" t="s">
        <v>8326</v>
      </c>
      <c r="S246" s="10">
        <f>(((J246/60)/60)/24)+DATE(1970,1,1)</f>
        <v>42311.625081018516</v>
      </c>
      <c r="T246" s="10">
        <f>(((I246/60)/60)/24)+DATE(1970,1,1)</f>
        <v>42357.041666666672</v>
      </c>
      <c r="U246">
        <f>YEAR(S246)</f>
        <v>2015</v>
      </c>
    </row>
    <row r="247" spans="1:21" ht="48" hidden="1" x14ac:dyDescent="0.2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 s="10">
        <v>1433996746</v>
      </c>
      <c r="J247" s="10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>ROUND(E247/D247*100,0)</f>
        <v>201</v>
      </c>
      <c r="P247" s="8">
        <f>IFERROR(ROUND(E247/L247,2),0)</f>
        <v>220.74</v>
      </c>
      <c r="Q247" s="13" t="s">
        <v>8315</v>
      </c>
      <c r="R247" t="s">
        <v>8326</v>
      </c>
      <c r="S247" s="10">
        <f>(((J247/60)/60)/24)+DATE(1970,1,1)</f>
        <v>42136.184560185182</v>
      </c>
      <c r="T247" s="10">
        <f>(((I247/60)/60)/24)+DATE(1970,1,1)</f>
        <v>42166.184560185182</v>
      </c>
      <c r="U247">
        <f>YEAR(S247)</f>
        <v>2015</v>
      </c>
    </row>
    <row r="248" spans="1:21" ht="48" hidden="1" x14ac:dyDescent="0.2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 s="10">
        <v>1433298676</v>
      </c>
      <c r="J248" s="10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>ROUND(E248/D248*100,0)</f>
        <v>11</v>
      </c>
      <c r="P248" s="8">
        <f>IFERROR(ROUND(E248/L248,2),0)</f>
        <v>72.760000000000005</v>
      </c>
      <c r="Q248" s="13" t="s">
        <v>8331</v>
      </c>
      <c r="R248" t="s">
        <v>8332</v>
      </c>
      <c r="S248" s="10">
        <f>(((J248/60)/60)/24)+DATE(1970,1,1)</f>
        <v>42113.105046296296</v>
      </c>
      <c r="T248" s="10">
        <f>(((I248/60)/60)/24)+DATE(1970,1,1)</f>
        <v>42158.105046296296</v>
      </c>
      <c r="U248">
        <f>YEAR(S248)</f>
        <v>2015</v>
      </c>
    </row>
    <row r="249" spans="1:21" ht="48" hidden="1" x14ac:dyDescent="0.2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 s="10">
        <v>1415392207</v>
      </c>
      <c r="J249" s="10">
        <v>1411500607</v>
      </c>
      <c r="K249" t="b">
        <v>0</v>
      </c>
      <c r="L249">
        <v>81</v>
      </c>
      <c r="M249" t="b">
        <v>0</v>
      </c>
      <c r="N249" t="s">
        <v>8265</v>
      </c>
      <c r="O249">
        <f>ROUND(E249/D249*100,0)</f>
        <v>10</v>
      </c>
      <c r="P249" s="8">
        <f>IFERROR(ROUND(E249/L249,2),0)</f>
        <v>94.51</v>
      </c>
      <c r="Q249" s="13" t="s">
        <v>8308</v>
      </c>
      <c r="R249" t="s">
        <v>8309</v>
      </c>
      <c r="S249" s="10">
        <f>(((J249/60)/60)/24)+DATE(1970,1,1)</f>
        <v>41905.812581018516</v>
      </c>
      <c r="T249" s="10">
        <f>(((I249/60)/60)/24)+DATE(1970,1,1)</f>
        <v>41950.854247685187</v>
      </c>
      <c r="U249">
        <f>YEAR(S249)</f>
        <v>2014</v>
      </c>
    </row>
    <row r="250" spans="1:21" ht="32" hidden="1" x14ac:dyDescent="0.2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 s="10">
        <v>1483773169</v>
      </c>
      <c r="J250" s="10">
        <v>1481181169</v>
      </c>
      <c r="K250" t="b">
        <v>0</v>
      </c>
      <c r="L250">
        <v>3</v>
      </c>
      <c r="M250" t="b">
        <v>0</v>
      </c>
      <c r="N250" t="s">
        <v>8280</v>
      </c>
      <c r="O250">
        <f>ROUND(E250/D250*100,0)</f>
        <v>0</v>
      </c>
      <c r="P250" s="8">
        <f>IFERROR(ROUND(E250/L250,2),0)</f>
        <v>103.33</v>
      </c>
      <c r="Q250" s="13" t="s">
        <v>8321</v>
      </c>
      <c r="R250" t="s">
        <v>8322</v>
      </c>
      <c r="S250" s="10">
        <f>(((J250/60)/60)/24)+DATE(1970,1,1)</f>
        <v>42712.300567129627</v>
      </c>
      <c r="T250" s="10">
        <f>(((I250/60)/60)/24)+DATE(1970,1,1)</f>
        <v>42742.300567129627</v>
      </c>
      <c r="U250">
        <f>YEAR(S250)</f>
        <v>2016</v>
      </c>
    </row>
    <row r="251" spans="1:21" ht="48" hidden="1" x14ac:dyDescent="0.2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 s="10">
        <v>1446766372</v>
      </c>
      <c r="J251" s="10">
        <v>1443220372</v>
      </c>
      <c r="K251" t="b">
        <v>0</v>
      </c>
      <c r="L251">
        <v>11</v>
      </c>
      <c r="M251" t="b">
        <v>0</v>
      </c>
      <c r="N251" t="s">
        <v>8268</v>
      </c>
      <c r="O251">
        <f>ROUND(E251/D251*100,0)</f>
        <v>0</v>
      </c>
      <c r="P251" s="8">
        <f>IFERROR(ROUND(E251/L251,2),0)</f>
        <v>13.55</v>
      </c>
      <c r="Q251" s="13" t="s">
        <v>8308</v>
      </c>
      <c r="R251" t="s">
        <v>8314</v>
      </c>
      <c r="S251" s="10">
        <f>(((J251/60)/60)/24)+DATE(1970,1,1)</f>
        <v>42272.93949074074</v>
      </c>
      <c r="T251" s="10">
        <f>(((I251/60)/60)/24)+DATE(1970,1,1)</f>
        <v>42313.981157407412</v>
      </c>
      <c r="U251">
        <f>YEAR(S251)</f>
        <v>2015</v>
      </c>
    </row>
    <row r="252" spans="1:21" ht="32" hidden="1" x14ac:dyDescent="0.2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 s="10">
        <v>1412272592</v>
      </c>
      <c r="J252" s="10">
        <v>1407088592</v>
      </c>
      <c r="K252" t="b">
        <v>0</v>
      </c>
      <c r="L252">
        <v>1</v>
      </c>
      <c r="M252" t="b">
        <v>0</v>
      </c>
      <c r="N252" t="s">
        <v>8282</v>
      </c>
      <c r="O252">
        <f>ROUND(E252/D252*100,0)</f>
        <v>0</v>
      </c>
      <c r="P252" s="8">
        <f>IFERROR(ROUND(E252/L252,2),0)</f>
        <v>100</v>
      </c>
      <c r="Q252" s="13" t="s">
        <v>8331</v>
      </c>
      <c r="R252" t="s">
        <v>8332</v>
      </c>
      <c r="S252" s="10">
        <f>(((J252/60)/60)/24)+DATE(1970,1,1)</f>
        <v>41854.747592592597</v>
      </c>
      <c r="T252" s="10">
        <f>(((I252/60)/60)/24)+DATE(1970,1,1)</f>
        <v>41914.747592592597</v>
      </c>
      <c r="U252">
        <f>YEAR(S252)</f>
        <v>2014</v>
      </c>
    </row>
    <row r="253" spans="1:21" ht="32" hidden="1" x14ac:dyDescent="0.2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 s="10">
        <v>1382184786</v>
      </c>
      <c r="J253" s="10">
        <v>1379592786</v>
      </c>
      <c r="K253" t="b">
        <v>0</v>
      </c>
      <c r="L253">
        <v>4</v>
      </c>
      <c r="M253" t="b">
        <v>0</v>
      </c>
      <c r="N253" t="s">
        <v>8280</v>
      </c>
      <c r="O253">
        <f>ROUND(E253/D253*100,0)</f>
        <v>0</v>
      </c>
      <c r="P253" s="8">
        <f>IFERROR(ROUND(E253/L253,2),0)</f>
        <v>11.92</v>
      </c>
      <c r="Q253" s="13" t="s">
        <v>8321</v>
      </c>
      <c r="R253" t="s">
        <v>8322</v>
      </c>
      <c r="S253" s="10">
        <f>(((J253/60)/60)/24)+DATE(1970,1,1)</f>
        <v>41536.509097222224</v>
      </c>
      <c r="T253" s="10">
        <f>(((I253/60)/60)/24)+DATE(1970,1,1)</f>
        <v>41566.509097222224</v>
      </c>
      <c r="U253">
        <f>YEAR(S253)</f>
        <v>2013</v>
      </c>
    </row>
    <row r="254" spans="1:21" ht="32" hidden="1" x14ac:dyDescent="0.2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 s="10">
        <v>1427537952</v>
      </c>
      <c r="J254" s="10">
        <v>1422357552</v>
      </c>
      <c r="K254" t="b">
        <v>0</v>
      </c>
      <c r="L254">
        <v>1</v>
      </c>
      <c r="M254" t="b">
        <v>0</v>
      </c>
      <c r="N254" t="s">
        <v>8270</v>
      </c>
      <c r="O254">
        <f>ROUND(E254/D254*100,0)</f>
        <v>0</v>
      </c>
      <c r="P254" s="8">
        <f>IFERROR(ROUND(E254/L254,2),0)</f>
        <v>1</v>
      </c>
      <c r="Q254" s="13" t="s">
        <v>8315</v>
      </c>
      <c r="R254" t="s">
        <v>8319</v>
      </c>
      <c r="S254" s="10">
        <f>(((J254/60)/60)/24)+DATE(1970,1,1)</f>
        <v>42031.471666666665</v>
      </c>
      <c r="T254" s="10">
        <f>(((I254/60)/60)/24)+DATE(1970,1,1)</f>
        <v>42091.43</v>
      </c>
      <c r="U254">
        <f>YEAR(S254)</f>
        <v>2015</v>
      </c>
    </row>
    <row r="255" spans="1:21" ht="32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 s="10">
        <v>1407453228</v>
      </c>
      <c r="J255" s="10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 s="8">
        <f>IFERROR(ROUND(E255/L255,2),0)</f>
        <v>1</v>
      </c>
      <c r="Q255" s="13" t="s">
        <v>8331</v>
      </c>
      <c r="R255" t="s">
        <v>8332</v>
      </c>
      <c r="S255" s="10">
        <f>(((J255/60)/60)/24)+DATE(1970,1,1)</f>
        <v>41828.967916666668</v>
      </c>
      <c r="T255" s="10">
        <f>(((I255/60)/60)/24)+DATE(1970,1,1)</f>
        <v>41858.967916666668</v>
      </c>
      <c r="U255">
        <f>YEAR(S255)</f>
        <v>2014</v>
      </c>
    </row>
    <row r="256" spans="1:21" ht="48" hidden="1" x14ac:dyDescent="0.2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 s="10">
        <v>1453210037</v>
      </c>
      <c r="J256" s="10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 s="8">
        <f>IFERROR(ROUND(E256/L256,2),0)</f>
        <v>0</v>
      </c>
      <c r="Q256" s="13" t="s">
        <v>8315</v>
      </c>
      <c r="R256" t="s">
        <v>8319</v>
      </c>
      <c r="S256" s="10">
        <f>(((J256/60)/60)/24)+DATE(1970,1,1)</f>
        <v>42328.560613425929</v>
      </c>
      <c r="T256" s="10">
        <f>(((I256/60)/60)/24)+DATE(1970,1,1)</f>
        <v>42388.560613425929</v>
      </c>
      <c r="U256">
        <f>YEAR(S256)</f>
        <v>2015</v>
      </c>
    </row>
    <row r="257" spans="1:21" ht="32" hidden="1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 s="10">
        <v>1462729317</v>
      </c>
      <c r="J257" s="10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 s="8">
        <f>IFERROR(ROUND(E257/L257,2),0)</f>
        <v>0</v>
      </c>
      <c r="Q257" s="13" t="s">
        <v>8310</v>
      </c>
      <c r="R257" t="s">
        <v>8311</v>
      </c>
      <c r="S257" s="10">
        <f>(((J257/60)/60)/24)+DATE(1970,1,1)</f>
        <v>42438.779131944444</v>
      </c>
      <c r="T257" s="10">
        <f>(((I257/60)/60)/24)+DATE(1970,1,1)</f>
        <v>42498.73746527778</v>
      </c>
      <c r="U257">
        <f>YEAR(S257)</f>
        <v>2016</v>
      </c>
    </row>
    <row r="258" spans="1:21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 s="10">
        <v>1430981880</v>
      </c>
      <c r="J258" s="10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 s="8">
        <f>IFERROR(ROUND(E258/L258,2),0)</f>
        <v>593.94000000000005</v>
      </c>
      <c r="Q258" s="13" t="s">
        <v>8315</v>
      </c>
      <c r="R258" t="s">
        <v>8326</v>
      </c>
      <c r="S258" s="10">
        <f>(((J258/60)/60)/24)+DATE(1970,1,1)</f>
        <v>42076.130011574074</v>
      </c>
      <c r="T258" s="10">
        <f>(((I258/60)/60)/24)+DATE(1970,1,1)</f>
        <v>42131.290277777778</v>
      </c>
      <c r="U258">
        <f>YEAR(S258)</f>
        <v>2015</v>
      </c>
    </row>
    <row r="259" spans="1:21" ht="48" hidden="1" x14ac:dyDescent="0.2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 s="10">
        <v>1401459035</v>
      </c>
      <c r="J259" s="10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>ROUND(E259/D259*100,0)</f>
        <v>156</v>
      </c>
      <c r="P259" s="8">
        <f>IFERROR(ROUND(E259/L259,2),0)</f>
        <v>54.75</v>
      </c>
      <c r="Q259" s="13" t="s">
        <v>8308</v>
      </c>
      <c r="R259" t="s">
        <v>8337</v>
      </c>
      <c r="S259" s="10">
        <f>(((J259/60)/60)/24)+DATE(1970,1,1)</f>
        <v>41744.590682870366</v>
      </c>
      <c r="T259" s="10">
        <f>(((I259/60)/60)/24)+DATE(1970,1,1)</f>
        <v>41789.590682870366</v>
      </c>
      <c r="U259">
        <f>YEAR(S259)</f>
        <v>2014</v>
      </c>
    </row>
    <row r="260" spans="1:21" ht="48" hidden="1" x14ac:dyDescent="0.2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 s="10">
        <v>1440082240</v>
      </c>
      <c r="J260" s="1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>ROUND(E260/D260*100,0)</f>
        <v>141</v>
      </c>
      <c r="P260" s="8">
        <f>IFERROR(ROUND(E260/L260,2),0)</f>
        <v>95.83</v>
      </c>
      <c r="Q260" s="13" t="s">
        <v>8315</v>
      </c>
      <c r="R260" t="s">
        <v>8323</v>
      </c>
      <c r="S260" s="10">
        <f>(((J260/60)/60)/24)+DATE(1970,1,1)</f>
        <v>42199.618518518517</v>
      </c>
      <c r="T260" s="10">
        <f>(((I260/60)/60)/24)+DATE(1970,1,1)</f>
        <v>42236.618518518517</v>
      </c>
      <c r="U260">
        <f>YEAR(S260)</f>
        <v>2015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8">
        <f>IFERROR(ROUND(E261/L261,2),0)</f>
        <v>105.05</v>
      </c>
      <c r="Q261" s="13" t="s">
        <v>8308</v>
      </c>
      <c r="R261" t="s">
        <v>8337</v>
      </c>
      <c r="S261" s="10">
        <f>(((J261/60)/60)/24)+DATE(1970,1,1)</f>
        <v>42072.738067129627</v>
      </c>
      <c r="T261" s="10">
        <f>(((I261/60)/60)/24)+DATE(1970,1,1)</f>
        <v>42102.738067129627</v>
      </c>
      <c r="U261">
        <f>YEAR(S261)</f>
        <v>2015</v>
      </c>
    </row>
    <row r="262" spans="1:21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 s="10">
        <v>1446350400</v>
      </c>
      <c r="J262" s="10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 s="8">
        <f>IFERROR(ROUND(E262/L262,2),0)</f>
        <v>156.05000000000001</v>
      </c>
      <c r="Q262" s="13" t="s">
        <v>8308</v>
      </c>
      <c r="R262" t="s">
        <v>8337</v>
      </c>
      <c r="S262" s="10">
        <f>(((J262/60)/60)/24)+DATE(1970,1,1)</f>
        <v>42278.946620370371</v>
      </c>
      <c r="T262" s="10">
        <f>(((I262/60)/60)/24)+DATE(1970,1,1)</f>
        <v>42309.166666666672</v>
      </c>
      <c r="U262">
        <f>YEAR(S262)</f>
        <v>2015</v>
      </c>
    </row>
    <row r="263" spans="1:21" ht="48" hidden="1" x14ac:dyDescent="0.2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 s="10">
        <v>1319860740</v>
      </c>
      <c r="J263" s="10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ROUND(E263/D263*100,0)</f>
        <v>102</v>
      </c>
      <c r="P263" s="8">
        <f>IFERROR(ROUND(E263/L263,2),0)</f>
        <v>154.41999999999999</v>
      </c>
      <c r="Q263" s="13" t="s">
        <v>8308</v>
      </c>
      <c r="R263" t="s">
        <v>8337</v>
      </c>
      <c r="S263" s="10">
        <f>(((J263/60)/60)/24)+DATE(1970,1,1)</f>
        <v>40812.803229166668</v>
      </c>
      <c r="T263" s="10">
        <f>(((I263/60)/60)/24)+DATE(1970,1,1)</f>
        <v>40845.165972222225</v>
      </c>
      <c r="U263">
        <f>YEAR(S263)</f>
        <v>2011</v>
      </c>
    </row>
    <row r="264" spans="1:21" ht="32" hidden="1" x14ac:dyDescent="0.2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 s="10">
        <v>1410426250</v>
      </c>
      <c r="J264" s="10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>ROUND(E264/D264*100,0)</f>
        <v>63</v>
      </c>
      <c r="P264" s="8">
        <f>IFERROR(ROUND(E264/L264,2),0)</f>
        <v>48.28</v>
      </c>
      <c r="Q264" s="13" t="s">
        <v>8321</v>
      </c>
      <c r="R264" t="s">
        <v>8322</v>
      </c>
      <c r="S264" s="10">
        <f>(((J264/60)/60)/24)+DATE(1970,1,1)</f>
        <v>41838.377893518518</v>
      </c>
      <c r="T264" s="10">
        <f>(((I264/60)/60)/24)+DATE(1970,1,1)</f>
        <v>41893.377893518518</v>
      </c>
      <c r="U264">
        <f>YEAR(S264)</f>
        <v>2014</v>
      </c>
    </row>
    <row r="265" spans="1:21" ht="32" hidden="1" x14ac:dyDescent="0.2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 s="10">
        <v>1482479940</v>
      </c>
      <c r="J265" s="10">
        <v>1479684783</v>
      </c>
      <c r="K265" t="b">
        <v>0</v>
      </c>
      <c r="L265">
        <v>57</v>
      </c>
      <c r="M265" t="b">
        <v>0</v>
      </c>
      <c r="N265" t="s">
        <v>8280</v>
      </c>
      <c r="O265">
        <f>ROUND(E265/D265*100,0)</f>
        <v>28</v>
      </c>
      <c r="P265" s="8">
        <f>IFERROR(ROUND(E265/L265,2),0)</f>
        <v>370.95</v>
      </c>
      <c r="Q265" s="13" t="s">
        <v>8321</v>
      </c>
      <c r="R265" t="s">
        <v>8322</v>
      </c>
      <c r="S265" s="10">
        <f>(((J265/60)/60)/24)+DATE(1970,1,1)</f>
        <v>42694.98128472222</v>
      </c>
      <c r="T265" s="10">
        <f>(((I265/60)/60)/24)+DATE(1970,1,1)</f>
        <v>42727.332638888889</v>
      </c>
      <c r="U265">
        <f>YEAR(S265)</f>
        <v>2016</v>
      </c>
    </row>
    <row r="266" spans="1:21" ht="48" hidden="1" x14ac:dyDescent="0.2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 s="10">
        <v>1410955331</v>
      </c>
      <c r="J266" s="10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ROUND(E266/D266*100,0)</f>
        <v>26</v>
      </c>
      <c r="P266" s="8">
        <f>IFERROR(ROUND(E266/L266,2),0)</f>
        <v>150.65</v>
      </c>
      <c r="Q266" s="13" t="s">
        <v>8315</v>
      </c>
      <c r="R266" t="s">
        <v>8323</v>
      </c>
      <c r="S266" s="10">
        <f>(((J266/60)/60)/24)+DATE(1970,1,1)</f>
        <v>41864.501516203702</v>
      </c>
      <c r="T266" s="10">
        <f>(((I266/60)/60)/24)+DATE(1970,1,1)</f>
        <v>41899.501516203702</v>
      </c>
      <c r="U266">
        <f>YEAR(S266)</f>
        <v>2014</v>
      </c>
    </row>
    <row r="267" spans="1:21" ht="32" hidden="1" x14ac:dyDescent="0.2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 s="10">
        <v>1448175540</v>
      </c>
      <c r="J267" s="10">
        <v>1445483246</v>
      </c>
      <c r="K267" t="b">
        <v>0</v>
      </c>
      <c r="L267">
        <v>72</v>
      </c>
      <c r="M267" t="b">
        <v>0</v>
      </c>
      <c r="N267" t="s">
        <v>8301</v>
      </c>
      <c r="O267">
        <f>ROUND(E267/D267*100,0)</f>
        <v>11</v>
      </c>
      <c r="P267" s="8">
        <f>IFERROR(ROUND(E267/L267,2),0)</f>
        <v>117.65</v>
      </c>
      <c r="Q267" s="13" t="s">
        <v>8310</v>
      </c>
      <c r="R267" t="s">
        <v>8311</v>
      </c>
      <c r="S267" s="10">
        <f>(((J267/60)/60)/24)+DATE(1970,1,1)</f>
        <v>42299.130162037036</v>
      </c>
      <c r="T267" s="10">
        <f>(((I267/60)/60)/24)+DATE(1970,1,1)</f>
        <v>42330.290972222225</v>
      </c>
      <c r="U267">
        <f>YEAR(S267)</f>
        <v>2015</v>
      </c>
    </row>
    <row r="268" spans="1:21" ht="48" hidden="1" x14ac:dyDescent="0.2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 s="10">
        <v>1438451580</v>
      </c>
      <c r="J268" s="10">
        <v>1434609424</v>
      </c>
      <c r="K268" t="b">
        <v>0</v>
      </c>
      <c r="L268">
        <v>28</v>
      </c>
      <c r="M268" t="b">
        <v>0</v>
      </c>
      <c r="N268" t="s">
        <v>8270</v>
      </c>
      <c r="O268">
        <f>ROUND(E268/D268*100,0)</f>
        <v>5</v>
      </c>
      <c r="P268" s="8">
        <f>IFERROR(ROUND(E268/L268,2),0)</f>
        <v>135.04</v>
      </c>
      <c r="Q268" s="13" t="s">
        <v>8315</v>
      </c>
      <c r="R268" t="s">
        <v>8319</v>
      </c>
      <c r="S268" s="10">
        <f>(((J268/60)/60)/24)+DATE(1970,1,1)</f>
        <v>42173.275740740741</v>
      </c>
      <c r="T268" s="10">
        <f>(((I268/60)/60)/24)+DATE(1970,1,1)</f>
        <v>42217.745138888888</v>
      </c>
      <c r="U268">
        <f>YEAR(S268)</f>
        <v>2015</v>
      </c>
    </row>
    <row r="269" spans="1:21" ht="48" hidden="1" x14ac:dyDescent="0.2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 s="10">
        <v>1484366340</v>
      </c>
      <c r="J269" s="10">
        <v>1480219174</v>
      </c>
      <c r="K269" t="b">
        <v>0</v>
      </c>
      <c r="L269">
        <v>18</v>
      </c>
      <c r="M269" t="b">
        <v>0</v>
      </c>
      <c r="N269" t="s">
        <v>8303</v>
      </c>
      <c r="O269">
        <f>ROUND(E269/D269*100,0)</f>
        <v>4</v>
      </c>
      <c r="P269" s="8">
        <f>IFERROR(ROUND(E269/L269,2),0)</f>
        <v>176.94</v>
      </c>
      <c r="Q269" s="13" t="s">
        <v>8310</v>
      </c>
      <c r="R269" t="s">
        <v>8318</v>
      </c>
      <c r="S269" s="10">
        <f>(((J269/60)/60)/24)+DATE(1970,1,1)</f>
        <v>42701.166365740741</v>
      </c>
      <c r="T269" s="10">
        <f>(((I269/60)/60)/24)+DATE(1970,1,1)</f>
        <v>42749.165972222225</v>
      </c>
      <c r="U269">
        <f>YEAR(S269)</f>
        <v>2016</v>
      </c>
    </row>
    <row r="270" spans="1:21" ht="48" hidden="1" x14ac:dyDescent="0.2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 s="10">
        <v>1476458734</v>
      </c>
      <c r="J270" s="1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>ROUND(E270/D270*100,0)</f>
        <v>2</v>
      </c>
      <c r="P270" s="8">
        <f>IFERROR(ROUND(E270/L270,2),0)</f>
        <v>116.53</v>
      </c>
      <c r="Q270" s="13" t="s">
        <v>8315</v>
      </c>
      <c r="R270" t="s">
        <v>8323</v>
      </c>
      <c r="S270" s="10">
        <f>(((J270/60)/60)/24)+DATE(1970,1,1)</f>
        <v>42612.642754629633</v>
      </c>
      <c r="T270" s="10">
        <f>(((I270/60)/60)/24)+DATE(1970,1,1)</f>
        <v>42657.642754629633</v>
      </c>
      <c r="U270">
        <f>YEAR(S270)</f>
        <v>2016</v>
      </c>
    </row>
    <row r="271" spans="1:21" ht="64" hidden="1" x14ac:dyDescent="0.2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 s="10">
        <v>1450887480</v>
      </c>
      <c r="J271" s="10">
        <v>1448469719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1</v>
      </c>
      <c r="P271" s="8">
        <f>IFERROR(ROUND(E271/L271,2),0)</f>
        <v>500</v>
      </c>
      <c r="Q271" s="13" t="s">
        <v>8310</v>
      </c>
      <c r="R271" t="s">
        <v>8318</v>
      </c>
      <c r="S271" s="10">
        <f>(((J271/60)/60)/24)+DATE(1970,1,1)</f>
        <v>42333.695821759262</v>
      </c>
      <c r="T271" s="10">
        <f>(((I271/60)/60)/24)+DATE(1970,1,1)</f>
        <v>42361.679166666669</v>
      </c>
      <c r="U271">
        <f>YEAR(S271)</f>
        <v>2015</v>
      </c>
    </row>
    <row r="272" spans="1:21" ht="48" hidden="1" x14ac:dyDescent="0.2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 s="10">
        <v>1424137247</v>
      </c>
      <c r="J272" s="10">
        <v>1421545247</v>
      </c>
      <c r="K272" t="b">
        <v>0</v>
      </c>
      <c r="L272">
        <v>2</v>
      </c>
      <c r="M272" t="b">
        <v>0</v>
      </c>
      <c r="N272" t="s">
        <v>8270</v>
      </c>
      <c r="O272">
        <f>ROUND(E272/D272*100,0)</f>
        <v>0</v>
      </c>
      <c r="P272" s="8">
        <f>IFERROR(ROUND(E272/L272,2),0)</f>
        <v>34</v>
      </c>
      <c r="Q272" s="13" t="s">
        <v>8315</v>
      </c>
      <c r="R272" t="s">
        <v>8319</v>
      </c>
      <c r="S272" s="10">
        <f>(((J272/60)/60)/24)+DATE(1970,1,1)</f>
        <v>42022.069988425923</v>
      </c>
      <c r="T272" s="10">
        <f>(((I272/60)/60)/24)+DATE(1970,1,1)</f>
        <v>42052.069988425923</v>
      </c>
      <c r="U272">
        <f>YEAR(S272)</f>
        <v>2015</v>
      </c>
    </row>
    <row r="273" spans="1:21" ht="48" hidden="1" x14ac:dyDescent="0.2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 s="10">
        <v>1391630297</v>
      </c>
      <c r="J273" s="10">
        <v>1389038297</v>
      </c>
      <c r="K273" t="b">
        <v>0</v>
      </c>
      <c r="L273">
        <v>4</v>
      </c>
      <c r="M273" t="b">
        <v>0</v>
      </c>
      <c r="N273" t="s">
        <v>8280</v>
      </c>
      <c r="O273">
        <f>ROUND(E273/D273*100,0)</f>
        <v>0</v>
      </c>
      <c r="P273" s="8">
        <f>IFERROR(ROUND(E273/L273,2),0)</f>
        <v>12.75</v>
      </c>
      <c r="Q273" s="13" t="s">
        <v>8321</v>
      </c>
      <c r="R273" t="s">
        <v>8322</v>
      </c>
      <c r="S273" s="10">
        <f>(((J273/60)/60)/24)+DATE(1970,1,1)</f>
        <v>41645.832141203704</v>
      </c>
      <c r="T273" s="10">
        <f>(((I273/60)/60)/24)+DATE(1970,1,1)</f>
        <v>41675.832141203704</v>
      </c>
      <c r="U273">
        <f>YEAR(S273)</f>
        <v>2014</v>
      </c>
    </row>
    <row r="274" spans="1:21" ht="48" hidden="1" x14ac:dyDescent="0.2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 s="10">
        <v>1408225452</v>
      </c>
      <c r="J274" s="10">
        <v>1405633452</v>
      </c>
      <c r="K274" t="b">
        <v>0</v>
      </c>
      <c r="L274">
        <v>1</v>
      </c>
      <c r="M274" t="b">
        <v>0</v>
      </c>
      <c r="N274" t="s">
        <v>8282</v>
      </c>
      <c r="O274">
        <f>ROUND(E274/D274*100,0)</f>
        <v>0</v>
      </c>
      <c r="P274" s="8">
        <f>IFERROR(ROUND(E274/L274,2),0)</f>
        <v>5</v>
      </c>
      <c r="Q274" s="13" t="s">
        <v>8331</v>
      </c>
      <c r="R274" t="s">
        <v>8332</v>
      </c>
      <c r="S274" s="10">
        <f>(((J274/60)/60)/24)+DATE(1970,1,1)</f>
        <v>41837.905694444446</v>
      </c>
      <c r="T274" s="10">
        <f>(((I274/60)/60)/24)+DATE(1970,1,1)</f>
        <v>41867.905694444446</v>
      </c>
      <c r="U274">
        <f>YEAR(S274)</f>
        <v>2014</v>
      </c>
    </row>
    <row r="275" spans="1:21" ht="32" hidden="1" x14ac:dyDescent="0.2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 s="10">
        <v>1456700709</v>
      </c>
      <c r="J275" s="10">
        <v>1453676709</v>
      </c>
      <c r="K275" t="b">
        <v>0</v>
      </c>
      <c r="L275">
        <v>1</v>
      </c>
      <c r="M275" t="b">
        <v>0</v>
      </c>
      <c r="N275" t="s">
        <v>8271</v>
      </c>
      <c r="O275">
        <f>ROUND(E275/D275*100,0)</f>
        <v>0</v>
      </c>
      <c r="P275" s="8">
        <f>IFERROR(ROUND(E275/L275,2),0)</f>
        <v>1</v>
      </c>
      <c r="Q275" s="13" t="s">
        <v>8315</v>
      </c>
      <c r="R275" t="s">
        <v>8323</v>
      </c>
      <c r="S275" s="10">
        <f>(((J275/60)/60)/24)+DATE(1970,1,1)</f>
        <v>42393.961909722217</v>
      </c>
      <c r="T275" s="10">
        <f>(((I275/60)/60)/24)+DATE(1970,1,1)</f>
        <v>42428.961909722217</v>
      </c>
      <c r="U275">
        <f>YEAR(S275)</f>
        <v>2016</v>
      </c>
    </row>
    <row r="276" spans="1:21" ht="48" hidden="1" x14ac:dyDescent="0.2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 s="10">
        <v>1432771997</v>
      </c>
      <c r="J276" s="10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ROUND(E276/D276*100,0)</f>
        <v>0</v>
      </c>
      <c r="P276" s="8">
        <f>IFERROR(ROUND(E276/L276,2),0)</f>
        <v>0</v>
      </c>
      <c r="Q276" s="13" t="s">
        <v>8315</v>
      </c>
      <c r="R276" t="s">
        <v>8319</v>
      </c>
      <c r="S276" s="10">
        <f>(((J276/60)/60)/24)+DATE(1970,1,1)</f>
        <v>42122.009224537032</v>
      </c>
      <c r="T276" s="10">
        <f>(((I276/60)/60)/24)+DATE(1970,1,1)</f>
        <v>42152.009224537032</v>
      </c>
      <c r="U276">
        <f>YEAR(S276)</f>
        <v>2015</v>
      </c>
    </row>
    <row r="277" spans="1:21" ht="48" hidden="1" x14ac:dyDescent="0.2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 s="10">
        <v>1411312250</v>
      </c>
      <c r="J277" s="10">
        <v>1406128250</v>
      </c>
      <c r="K277" t="b">
        <v>0</v>
      </c>
      <c r="L277">
        <v>0</v>
      </c>
      <c r="M277" t="b">
        <v>0</v>
      </c>
      <c r="N277" t="s">
        <v>8301</v>
      </c>
      <c r="O277">
        <f>ROUND(E277/D277*100,0)</f>
        <v>0</v>
      </c>
      <c r="P277" s="8">
        <f>IFERROR(ROUND(E277/L277,2),0)</f>
        <v>0</v>
      </c>
      <c r="Q277" s="13" t="s">
        <v>8310</v>
      </c>
      <c r="R277" t="s">
        <v>8311</v>
      </c>
      <c r="S277" s="10">
        <f>(((J277/60)/60)/24)+DATE(1970,1,1)</f>
        <v>41843.632523148146</v>
      </c>
      <c r="T277" s="10">
        <f>(((I277/60)/60)/24)+DATE(1970,1,1)</f>
        <v>41903.632523148146</v>
      </c>
      <c r="U277">
        <f>YEAR(S277)</f>
        <v>2014</v>
      </c>
    </row>
    <row r="278" spans="1:21" ht="32" x14ac:dyDescent="0.2">
      <c r="A278">
        <v>3745</v>
      </c>
      <c r="B278" s="3" t="s">
        <v>3742</v>
      </c>
      <c r="C278" s="3" t="s">
        <v>7855</v>
      </c>
      <c r="D278" s="6">
        <v>100</v>
      </c>
      <c r="E278" s="8">
        <v>10</v>
      </c>
      <c r="F278" t="s">
        <v>8220</v>
      </c>
      <c r="G278" t="s">
        <v>8223</v>
      </c>
      <c r="H278" t="s">
        <v>8245</v>
      </c>
      <c r="I278" s="10">
        <v>1407689102</v>
      </c>
      <c r="J278" s="10">
        <v>1405097102</v>
      </c>
      <c r="K278" t="b">
        <v>0</v>
      </c>
      <c r="L278">
        <v>1</v>
      </c>
      <c r="M278" t="b">
        <v>0</v>
      </c>
      <c r="N278" t="s">
        <v>8269</v>
      </c>
      <c r="O278">
        <f>ROUND(E278/D278*100,0)</f>
        <v>10</v>
      </c>
      <c r="P278" s="8">
        <f>IFERROR(ROUND(E278/L278,2),0)</f>
        <v>10</v>
      </c>
      <c r="Q278" s="13" t="s">
        <v>8310</v>
      </c>
      <c r="R278" t="s">
        <v>8334</v>
      </c>
      <c r="S278" s="10">
        <f>(((J278/60)/60)/24)+DATE(1970,1,1)</f>
        <v>41831.697939814818</v>
      </c>
      <c r="T278" s="10">
        <f>(((I278/60)/60)/24)+DATE(1970,1,1)</f>
        <v>41861.697939814818</v>
      </c>
      <c r="U278">
        <f>YEAR(S278)</f>
        <v>2014</v>
      </c>
    </row>
    <row r="279" spans="1:21" ht="32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 s="10">
        <v>1325763180</v>
      </c>
      <c r="J279" s="10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 s="8">
        <f>IFERROR(ROUND(E279/L279,2),0)</f>
        <v>71.67</v>
      </c>
      <c r="Q279" s="13" t="s">
        <v>8308</v>
      </c>
      <c r="R279" t="s">
        <v>8314</v>
      </c>
      <c r="S279" s="10">
        <f>(((J279/60)/60)/24)+DATE(1970,1,1)</f>
        <v>40882.481666666667</v>
      </c>
      <c r="T279" s="10">
        <f>(((I279/60)/60)/24)+DATE(1970,1,1)</f>
        <v>40913.481249999997</v>
      </c>
      <c r="U279">
        <f>YEAR(S279)</f>
        <v>2011</v>
      </c>
    </row>
    <row r="280" spans="1:21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 s="10">
        <v>1464715860</v>
      </c>
      <c r="J280" s="1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 s="8">
        <f>IFERROR(ROUND(E280/L280,2),0)</f>
        <v>0</v>
      </c>
      <c r="Q280" s="13" t="s">
        <v>8308</v>
      </c>
      <c r="R280" t="s">
        <v>8309</v>
      </c>
      <c r="S280" s="10">
        <f>(((J280/60)/60)/24)+DATE(1970,1,1)</f>
        <v>42491.80768518518</v>
      </c>
      <c r="T280" s="10">
        <f>(((I280/60)/60)/24)+DATE(1970,1,1)</f>
        <v>42521.729861111111</v>
      </c>
      <c r="U280">
        <f>YEAR(S280)</f>
        <v>2016</v>
      </c>
    </row>
    <row r="281" spans="1:21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 s="10">
        <v>1462629432</v>
      </c>
      <c r="J281" s="10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 s="8">
        <f>IFERROR(ROUND(E281/L281,2),0)</f>
        <v>226.21</v>
      </c>
      <c r="Q281" s="13" t="s">
        <v>8315</v>
      </c>
      <c r="R281" t="s">
        <v>8326</v>
      </c>
      <c r="S281" s="10">
        <f>(((J281/60)/60)/24)+DATE(1970,1,1)</f>
        <v>42467.581388888888</v>
      </c>
      <c r="T281" s="10">
        <f>(((I281/60)/60)/24)+DATE(1970,1,1)</f>
        <v>42497.581388888888</v>
      </c>
      <c r="U281">
        <f>YEAR(S281)</f>
        <v>2016</v>
      </c>
    </row>
    <row r="282" spans="1:21" ht="32" hidden="1" x14ac:dyDescent="0.2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 s="10">
        <v>1419151341</v>
      </c>
      <c r="J282" s="10">
        <v>1416559341</v>
      </c>
      <c r="K282" t="b">
        <v>1</v>
      </c>
      <c r="L282">
        <v>33</v>
      </c>
      <c r="M282" t="b">
        <v>1</v>
      </c>
      <c r="N282" t="s">
        <v>8293</v>
      </c>
      <c r="O282">
        <f>ROUND(E282/D282*100,0)</f>
        <v>118</v>
      </c>
      <c r="P282" s="8">
        <f>IFERROR(ROUND(E282/L282,2),0)</f>
        <v>2500.9699999999998</v>
      </c>
      <c r="Q282" s="13" t="s">
        <v>8315</v>
      </c>
      <c r="R282" t="s">
        <v>8326</v>
      </c>
      <c r="S282" s="10">
        <f>(((J282/60)/60)/24)+DATE(1970,1,1)</f>
        <v>41964.362743055557</v>
      </c>
      <c r="T282" s="10">
        <f>(((I282/60)/60)/24)+DATE(1970,1,1)</f>
        <v>41994.362743055557</v>
      </c>
      <c r="U282">
        <f>YEAR(S282)</f>
        <v>2014</v>
      </c>
    </row>
    <row r="283" spans="1:21" ht="32" hidden="1" x14ac:dyDescent="0.2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 s="10">
        <v>1426532437</v>
      </c>
      <c r="J283" s="10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>ROUND(E283/D283*100,0)</f>
        <v>110</v>
      </c>
      <c r="P283" s="8">
        <f>IFERROR(ROUND(E283/L283,2),0)</f>
        <v>71.849999999999994</v>
      </c>
      <c r="Q283" s="13" t="s">
        <v>8324</v>
      </c>
      <c r="R283" t="s">
        <v>8343</v>
      </c>
      <c r="S283" s="10">
        <f>(((J283/60)/60)/24)+DATE(1970,1,1)</f>
        <v>42049.833761574075</v>
      </c>
      <c r="T283" s="10">
        <f>(((I283/60)/60)/24)+DATE(1970,1,1)</f>
        <v>42079.792094907403</v>
      </c>
      <c r="U283">
        <f>YEAR(S283)</f>
        <v>2015</v>
      </c>
    </row>
    <row r="284" spans="1:21" ht="32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 s="10">
        <v>1478926800</v>
      </c>
      <c r="J284" s="10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 s="8">
        <f>IFERROR(ROUND(E284/L284,2),0)</f>
        <v>89.6</v>
      </c>
      <c r="Q284" s="13" t="s">
        <v>8315</v>
      </c>
      <c r="R284" t="s">
        <v>8323</v>
      </c>
      <c r="S284" s="10">
        <f>(((J284/60)/60)/24)+DATE(1970,1,1)</f>
        <v>42652.964907407411</v>
      </c>
      <c r="T284" s="10">
        <f>(((I284/60)/60)/24)+DATE(1970,1,1)</f>
        <v>42686.208333333328</v>
      </c>
      <c r="U284">
        <f>YEAR(S284)</f>
        <v>2016</v>
      </c>
    </row>
    <row r="285" spans="1:21" ht="48" hidden="1" x14ac:dyDescent="0.2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 s="10">
        <v>1407691248</v>
      </c>
      <c r="J285" s="10">
        <v>1405099248</v>
      </c>
      <c r="K285" t="b">
        <v>0</v>
      </c>
      <c r="L285">
        <v>5</v>
      </c>
      <c r="M285" t="b">
        <v>0</v>
      </c>
      <c r="N285" t="s">
        <v>8303</v>
      </c>
      <c r="O285">
        <f>ROUND(E285/D285*100,0)</f>
        <v>1</v>
      </c>
      <c r="P285" s="8">
        <f>IFERROR(ROUND(E285/L285,2),0)</f>
        <v>205</v>
      </c>
      <c r="Q285" s="13" t="s">
        <v>8310</v>
      </c>
      <c r="R285" t="s">
        <v>8318</v>
      </c>
      <c r="S285" s="10">
        <f>(((J285/60)/60)/24)+DATE(1970,1,1)</f>
        <v>41831.722777777781</v>
      </c>
      <c r="T285" s="10">
        <f>(((I285/60)/60)/24)+DATE(1970,1,1)</f>
        <v>41861.722777777781</v>
      </c>
      <c r="U285">
        <f>YEAR(S285)</f>
        <v>2014</v>
      </c>
    </row>
    <row r="286" spans="1:21" ht="48" hidden="1" x14ac:dyDescent="0.2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 s="10">
        <v>1407621425</v>
      </c>
      <c r="J286" s="10">
        <v>1404165425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1</v>
      </c>
      <c r="P286" s="8">
        <f>IFERROR(ROUND(E286/L286,2),0)</f>
        <v>200</v>
      </c>
      <c r="Q286" s="13" t="s">
        <v>8331</v>
      </c>
      <c r="R286" t="s">
        <v>8332</v>
      </c>
      <c r="S286" s="10">
        <f>(((J286/60)/60)/24)+DATE(1970,1,1)</f>
        <v>41820.914641203701</v>
      </c>
      <c r="T286" s="10">
        <f>(((I286/60)/60)/24)+DATE(1970,1,1)</f>
        <v>41860.914641203701</v>
      </c>
      <c r="U286">
        <f>YEAR(S286)</f>
        <v>2014</v>
      </c>
    </row>
    <row r="287" spans="1:21" ht="32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 s="10">
        <v>1456006938</v>
      </c>
      <c r="J287" s="10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 s="8">
        <f>IFERROR(ROUND(E287/L287,2),0)</f>
        <v>54</v>
      </c>
      <c r="Q287" s="13" t="s">
        <v>8315</v>
      </c>
      <c r="R287" t="s">
        <v>8319</v>
      </c>
      <c r="S287" s="10">
        <f>(((J287/60)/60)/24)+DATE(1970,1,1)</f>
        <v>42360.932152777779</v>
      </c>
      <c r="T287" s="10">
        <f>(((I287/60)/60)/24)+DATE(1970,1,1)</f>
        <v>42420.932152777779</v>
      </c>
      <c r="U287">
        <f>YEAR(S287)</f>
        <v>2015</v>
      </c>
    </row>
    <row r="288" spans="1:21" ht="48" hidden="1" x14ac:dyDescent="0.2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 s="10">
        <v>1475457107</v>
      </c>
      <c r="J288" s="10">
        <v>1472865107</v>
      </c>
      <c r="K288" t="b">
        <v>0</v>
      </c>
      <c r="L288">
        <v>1</v>
      </c>
      <c r="M288" t="b">
        <v>0</v>
      </c>
      <c r="N288" t="s">
        <v>8265</v>
      </c>
      <c r="O288">
        <f>ROUND(E288/D288*100,0)</f>
        <v>0</v>
      </c>
      <c r="P288" s="8">
        <f>IFERROR(ROUND(E288/L288,2),0)</f>
        <v>10</v>
      </c>
      <c r="Q288" s="13" t="s">
        <v>8308</v>
      </c>
      <c r="R288" t="s">
        <v>8309</v>
      </c>
      <c r="S288" s="10">
        <f>(((J288/60)/60)/24)+DATE(1970,1,1)</f>
        <v>42616.049849537041</v>
      </c>
      <c r="T288" s="10">
        <f>(((I288/60)/60)/24)+DATE(1970,1,1)</f>
        <v>42646.049849537041</v>
      </c>
      <c r="U288">
        <f>YEAR(S288)</f>
        <v>2016</v>
      </c>
    </row>
    <row r="289" spans="1:21" ht="48" hidden="1" x14ac:dyDescent="0.2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 s="10">
        <v>1434654215</v>
      </c>
      <c r="J289" s="10">
        <v>1432062215</v>
      </c>
      <c r="K289" t="b">
        <v>0</v>
      </c>
      <c r="L289">
        <v>0</v>
      </c>
      <c r="M289" t="b">
        <v>0</v>
      </c>
      <c r="N289" t="s">
        <v>8270</v>
      </c>
      <c r="O289">
        <f>ROUND(E289/D289*100,0)</f>
        <v>0</v>
      </c>
      <c r="P289" s="8">
        <f>IFERROR(ROUND(E289/L289,2),0)</f>
        <v>0</v>
      </c>
      <c r="Q289" s="13" t="s">
        <v>8315</v>
      </c>
      <c r="R289" t="s">
        <v>8319</v>
      </c>
      <c r="S289" s="10">
        <f>(((J289/60)/60)/24)+DATE(1970,1,1)</f>
        <v>42143.79415509259</v>
      </c>
      <c r="T289" s="10">
        <f>(((I289/60)/60)/24)+DATE(1970,1,1)</f>
        <v>42173.79415509259</v>
      </c>
      <c r="U289">
        <f>YEAR(S289)</f>
        <v>2015</v>
      </c>
    </row>
    <row r="290" spans="1:21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 s="10">
        <v>1394233140</v>
      </c>
      <c r="J290" s="1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 s="8">
        <f>IFERROR(ROUND(E290/L290,2),0)</f>
        <v>81.75</v>
      </c>
      <c r="Q290" s="13" t="s">
        <v>8308</v>
      </c>
      <c r="R290" t="s">
        <v>8337</v>
      </c>
      <c r="S290" s="10">
        <f>(((J290/60)/60)/24)+DATE(1970,1,1)</f>
        <v>41674.063078703701</v>
      </c>
      <c r="T290" s="10">
        <f>(((I290/60)/60)/24)+DATE(1970,1,1)</f>
        <v>41705.957638888889</v>
      </c>
      <c r="U290">
        <f>YEAR(S290)</f>
        <v>2014</v>
      </c>
    </row>
    <row r="291" spans="1:21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 s="10">
        <v>1483286127</v>
      </c>
      <c r="J291" s="10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 s="8">
        <f>IFERROR(ROUND(E291/L291,2),0)</f>
        <v>117.7</v>
      </c>
      <c r="Q291" s="13" t="s">
        <v>8315</v>
      </c>
      <c r="R291" t="s">
        <v>8323</v>
      </c>
      <c r="S291" s="10">
        <f>(((J291/60)/60)/24)+DATE(1970,1,1)</f>
        <v>42696.663506944446</v>
      </c>
      <c r="T291" s="10">
        <f>(((I291/60)/60)/24)+DATE(1970,1,1)</f>
        <v>42736.663506944446</v>
      </c>
      <c r="U291">
        <f>YEAR(S291)</f>
        <v>2016</v>
      </c>
    </row>
    <row r="292" spans="1:21" ht="32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 s="10">
        <v>1422483292</v>
      </c>
      <c r="J292" s="10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 s="8">
        <f>IFERROR(ROUND(E292/L292,2),0)</f>
        <v>3</v>
      </c>
      <c r="Q292" s="13" t="s">
        <v>8321</v>
      </c>
      <c r="R292" t="s">
        <v>8322</v>
      </c>
      <c r="S292" s="10">
        <f>(((J292/60)/60)/24)+DATE(1970,1,1)</f>
        <v>42002.926990740743</v>
      </c>
      <c r="T292" s="10">
        <f>(((I292/60)/60)/24)+DATE(1970,1,1)</f>
        <v>42032.926990740743</v>
      </c>
      <c r="U292">
        <f>YEAR(S292)</f>
        <v>2014</v>
      </c>
    </row>
    <row r="293" spans="1:21" ht="32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 s="10">
        <v>1324664249</v>
      </c>
      <c r="J293" s="10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 s="8">
        <f>IFERROR(ROUND(E293/L293,2),0)</f>
        <v>136.09</v>
      </c>
      <c r="Q293" s="13" t="s">
        <v>8308</v>
      </c>
      <c r="R293" t="s">
        <v>8314</v>
      </c>
      <c r="S293" s="10">
        <f>(((J293/60)/60)/24)+DATE(1970,1,1)</f>
        <v>40858.762141203704</v>
      </c>
      <c r="T293" s="10">
        <f>(((I293/60)/60)/24)+DATE(1970,1,1)</f>
        <v>40900.762141203704</v>
      </c>
      <c r="U293">
        <f>YEAR(S293)</f>
        <v>2011</v>
      </c>
    </row>
    <row r="294" spans="1:21" ht="48" hidden="1" x14ac:dyDescent="0.2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 s="10">
        <v>1444525200</v>
      </c>
      <c r="J294" s="10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>ROUND(E294/D294*100,0)</f>
        <v>144</v>
      </c>
      <c r="P294" s="8">
        <f>IFERROR(ROUND(E294/L294,2),0)</f>
        <v>74.64</v>
      </c>
      <c r="Q294" s="13" t="s">
        <v>8315</v>
      </c>
      <c r="R294" t="s">
        <v>8320</v>
      </c>
      <c r="S294" s="10">
        <f>(((J294/60)/60)/24)+DATE(1970,1,1)</f>
        <v>42251.16715277778</v>
      </c>
      <c r="T294" s="10">
        <f>(((I294/60)/60)/24)+DATE(1970,1,1)</f>
        <v>42288.041666666672</v>
      </c>
      <c r="U294">
        <f>YEAR(S294)</f>
        <v>2015</v>
      </c>
    </row>
    <row r="295" spans="1:21" ht="48" hidden="1" x14ac:dyDescent="0.2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 s="10">
        <v>1432416219</v>
      </c>
      <c r="J295" s="10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ROUND(E295/D295*100,0)</f>
        <v>110</v>
      </c>
      <c r="P295" s="8">
        <f>IFERROR(ROUND(E295/L295,2),0)</f>
        <v>75.44</v>
      </c>
      <c r="Q295" s="13" t="s">
        <v>8308</v>
      </c>
      <c r="R295" t="s">
        <v>8337</v>
      </c>
      <c r="S295" s="10">
        <f>(((J295/60)/60)/24)+DATE(1970,1,1)</f>
        <v>42117.891423611116</v>
      </c>
      <c r="T295" s="10">
        <f>(((I295/60)/60)/24)+DATE(1970,1,1)</f>
        <v>42147.891423611116</v>
      </c>
      <c r="U295">
        <f>YEAR(S295)</f>
        <v>2015</v>
      </c>
    </row>
    <row r="296" spans="1:21" ht="48" hidden="1" x14ac:dyDescent="0.2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 s="10">
        <v>1439455609</v>
      </c>
      <c r="J296" s="10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>ROUND(E296/D296*100,0)</f>
        <v>102</v>
      </c>
      <c r="P296" s="8">
        <f>IFERROR(ROUND(E296/L296,2),0)</f>
        <v>147.68</v>
      </c>
      <c r="Q296" s="13" t="s">
        <v>8315</v>
      </c>
      <c r="R296" t="s">
        <v>8326</v>
      </c>
      <c r="S296" s="10">
        <f>(((J296/60)/60)/24)+DATE(1970,1,1)</f>
        <v>42199.365844907406</v>
      </c>
      <c r="T296" s="10">
        <f>(((I296/60)/60)/24)+DATE(1970,1,1)</f>
        <v>42229.365844907406</v>
      </c>
      <c r="U296">
        <f>YEAR(S296)</f>
        <v>2015</v>
      </c>
    </row>
    <row r="297" spans="1:21" ht="48" hidden="1" x14ac:dyDescent="0.2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 s="10">
        <v>1490752800</v>
      </c>
      <c r="J297" s="10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ROUND(E297/D297*100,0)</f>
        <v>101</v>
      </c>
      <c r="P297" s="8">
        <f>IFERROR(ROUND(E297/L297,2),0)</f>
        <v>74.58</v>
      </c>
      <c r="Q297" s="13" t="s">
        <v>8324</v>
      </c>
      <c r="R297" t="s">
        <v>8330</v>
      </c>
      <c r="S297" s="10">
        <f>(((J297/60)/60)/24)+DATE(1970,1,1)</f>
        <v>42774.121342592596</v>
      </c>
      <c r="T297" s="10">
        <f>(((I297/60)/60)/24)+DATE(1970,1,1)</f>
        <v>42823.083333333328</v>
      </c>
      <c r="U297">
        <f>YEAR(S297)</f>
        <v>2017</v>
      </c>
    </row>
    <row r="298" spans="1:21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 s="10">
        <v>1438793432</v>
      </c>
      <c r="J298" s="10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 s="8">
        <f>IFERROR(ROUND(E298/L298,2),0)</f>
        <v>112.57</v>
      </c>
      <c r="Q298" s="13" t="s">
        <v>8315</v>
      </c>
      <c r="R298" t="s">
        <v>8319</v>
      </c>
      <c r="S298" s="10">
        <f>(((J298/60)/60)/24)+DATE(1970,1,1)</f>
        <v>42191.70175925926</v>
      </c>
      <c r="T298" s="10">
        <f>(((I298/60)/60)/24)+DATE(1970,1,1)</f>
        <v>42221.70175925926</v>
      </c>
      <c r="U298">
        <f>YEAR(S298)</f>
        <v>2015</v>
      </c>
    </row>
    <row r="299" spans="1:21" ht="32" hidden="1" x14ac:dyDescent="0.2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 s="10">
        <v>1420724460</v>
      </c>
      <c r="J299" s="10">
        <v>1418046247</v>
      </c>
      <c r="K299" t="b">
        <v>0</v>
      </c>
      <c r="L299">
        <v>3</v>
      </c>
      <c r="M299" t="b">
        <v>0</v>
      </c>
      <c r="N299" t="s">
        <v>8301</v>
      </c>
      <c r="O299">
        <f>ROUND(E299/D299*100,0)</f>
        <v>0</v>
      </c>
      <c r="P299" s="8">
        <f>IFERROR(ROUND(E299/L299,2),0)</f>
        <v>42</v>
      </c>
      <c r="Q299" s="13" t="s">
        <v>8310</v>
      </c>
      <c r="R299" t="s">
        <v>8311</v>
      </c>
      <c r="S299" s="10">
        <f>(((J299/60)/60)/24)+DATE(1970,1,1)</f>
        <v>41981.57230324074</v>
      </c>
      <c r="T299" s="10">
        <f>(((I299/60)/60)/24)+DATE(1970,1,1)</f>
        <v>42012.570138888885</v>
      </c>
      <c r="U299">
        <f>YEAR(S299)</f>
        <v>2014</v>
      </c>
    </row>
    <row r="300" spans="1:21" ht="48" hidden="1" x14ac:dyDescent="0.2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 s="10">
        <v>1334622660</v>
      </c>
      <c r="J300" s="10">
        <v>1330733022</v>
      </c>
      <c r="K300" t="b">
        <v>0</v>
      </c>
      <c r="L300">
        <v>2</v>
      </c>
      <c r="M300" t="b">
        <v>0</v>
      </c>
      <c r="N300" t="s">
        <v>8268</v>
      </c>
      <c r="O300">
        <f>ROUND(E300/D300*100,0)</f>
        <v>0</v>
      </c>
      <c r="P300" s="8">
        <f>IFERROR(ROUND(E300/L300,2),0)</f>
        <v>22.5</v>
      </c>
      <c r="Q300" s="13" t="s">
        <v>8308</v>
      </c>
      <c r="R300" t="s">
        <v>8314</v>
      </c>
      <c r="S300" s="10">
        <f>(((J300/60)/60)/24)+DATE(1970,1,1)</f>
        <v>40971.002569444441</v>
      </c>
      <c r="T300" s="10">
        <f>(((I300/60)/60)/24)+DATE(1970,1,1)</f>
        <v>41016.021527777775</v>
      </c>
      <c r="U300">
        <f>YEAR(S300)</f>
        <v>2012</v>
      </c>
    </row>
    <row r="301" spans="1:21" ht="32" hidden="1" x14ac:dyDescent="0.2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 s="10">
        <v>1431278557</v>
      </c>
      <c r="J301" s="10">
        <v>1427390557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 s="8">
        <f>IFERROR(ROUND(E301/L301,2),0)</f>
        <v>17.5</v>
      </c>
      <c r="Q301" s="13" t="s">
        <v>8331</v>
      </c>
      <c r="R301" t="s">
        <v>8332</v>
      </c>
      <c r="S301" s="10">
        <f>(((J301/60)/60)/24)+DATE(1970,1,1)</f>
        <v>42089.724039351851</v>
      </c>
      <c r="T301" s="10">
        <f>(((I301/60)/60)/24)+DATE(1970,1,1)</f>
        <v>42134.724039351851</v>
      </c>
      <c r="U301">
        <f>YEAR(S301)</f>
        <v>2015</v>
      </c>
    </row>
    <row r="302" spans="1:21" ht="48" hidden="1" x14ac:dyDescent="0.2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 s="10">
        <v>1429391405</v>
      </c>
      <c r="J302" s="10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ROUND(E302/D302*100,0)</f>
        <v>294</v>
      </c>
      <c r="P302" s="8">
        <f>IFERROR(ROUND(E302/L302,2),0)</f>
        <v>483.34</v>
      </c>
      <c r="Q302" s="13" t="s">
        <v>8315</v>
      </c>
      <c r="R302" t="s">
        <v>8326</v>
      </c>
      <c r="S302" s="10">
        <f>(((J302/60)/60)/24)+DATE(1970,1,1)</f>
        <v>42067.923668981486</v>
      </c>
      <c r="T302" s="10">
        <f>(((I302/60)/60)/24)+DATE(1970,1,1)</f>
        <v>42112.882002314815</v>
      </c>
      <c r="U302">
        <f>YEAR(S302)</f>
        <v>2015</v>
      </c>
    </row>
    <row r="303" spans="1:21" ht="32" hidden="1" x14ac:dyDescent="0.2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 s="10">
        <v>1407549600</v>
      </c>
      <c r="J303" s="10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ROUND(E303/D303*100,0)</f>
        <v>154</v>
      </c>
      <c r="P303" s="8">
        <f>IFERROR(ROUND(E303/L303,2),0)</f>
        <v>84.87</v>
      </c>
      <c r="Q303" s="13" t="s">
        <v>8310</v>
      </c>
      <c r="R303" t="s">
        <v>8311</v>
      </c>
      <c r="S303" s="10">
        <f>(((J303/60)/60)/24)+DATE(1970,1,1)</f>
        <v>41828.229490740741</v>
      </c>
      <c r="T303" s="10">
        <f>(((I303/60)/60)/24)+DATE(1970,1,1)</f>
        <v>41860.083333333336</v>
      </c>
      <c r="U303">
        <f>YEAR(S303)</f>
        <v>2014</v>
      </c>
    </row>
    <row r="304" spans="1:21" ht="32" hidden="1" x14ac:dyDescent="0.2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 s="10">
        <v>1447909401</v>
      </c>
      <c r="J304" s="10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>ROUND(E304/D304*100,0)</f>
        <v>59</v>
      </c>
      <c r="P304" s="8">
        <f>IFERROR(ROUND(E304/L304,2),0)</f>
        <v>153.43</v>
      </c>
      <c r="Q304" s="13" t="s">
        <v>8315</v>
      </c>
      <c r="R304" t="s">
        <v>8323</v>
      </c>
      <c r="S304" s="10">
        <f>(((J304/60)/60)/24)+DATE(1970,1,1)</f>
        <v>42282.168993055559</v>
      </c>
      <c r="T304" s="10">
        <f>(((I304/60)/60)/24)+DATE(1970,1,1)</f>
        <v>42327.210659722223</v>
      </c>
      <c r="U304">
        <f>YEAR(S304)</f>
        <v>2015</v>
      </c>
    </row>
    <row r="305" spans="1:21" ht="48" hidden="1" x14ac:dyDescent="0.2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 s="10">
        <v>1443675540</v>
      </c>
      <c r="J305" s="10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>ROUND(E305/D305*100,0)</f>
        <v>21</v>
      </c>
      <c r="P305" s="8">
        <f>IFERROR(ROUND(E305/L305,2),0)</f>
        <v>105.93</v>
      </c>
      <c r="Q305" s="13" t="s">
        <v>8315</v>
      </c>
      <c r="R305" t="s">
        <v>8319</v>
      </c>
      <c r="S305" s="10">
        <f>(((J305/60)/60)/24)+DATE(1970,1,1)</f>
        <v>42247.496759259258</v>
      </c>
      <c r="T305" s="10">
        <f>(((I305/60)/60)/24)+DATE(1970,1,1)</f>
        <v>42278.207638888889</v>
      </c>
      <c r="U305">
        <f>YEAR(S305)</f>
        <v>2015</v>
      </c>
    </row>
    <row r="306" spans="1:21" ht="48" hidden="1" x14ac:dyDescent="0.2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 s="10">
        <v>1419538560</v>
      </c>
      <c r="J306" s="10">
        <v>1416600960</v>
      </c>
      <c r="K306" t="b">
        <v>0</v>
      </c>
      <c r="L306">
        <v>38</v>
      </c>
      <c r="M306" t="b">
        <v>0</v>
      </c>
      <c r="N306" t="s">
        <v>8282</v>
      </c>
      <c r="O306">
        <f>ROUND(E306/D306*100,0)</f>
        <v>6</v>
      </c>
      <c r="P306" s="8">
        <f>IFERROR(ROUND(E306/L306,2),0)</f>
        <v>89.21</v>
      </c>
      <c r="Q306" s="13" t="s">
        <v>8331</v>
      </c>
      <c r="R306" t="s">
        <v>8332</v>
      </c>
      <c r="S306" s="10">
        <f>(((J306/60)/60)/24)+DATE(1970,1,1)</f>
        <v>41964.844444444447</v>
      </c>
      <c r="T306" s="10">
        <f>(((I306/60)/60)/24)+DATE(1970,1,1)</f>
        <v>41998.844444444447</v>
      </c>
      <c r="U306">
        <f>YEAR(S306)</f>
        <v>2014</v>
      </c>
    </row>
    <row r="307" spans="1:21" ht="48" hidden="1" x14ac:dyDescent="0.2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 s="10">
        <v>1446052627</v>
      </c>
      <c r="J307" s="10">
        <v>1443460627</v>
      </c>
      <c r="K307" t="b">
        <v>0</v>
      </c>
      <c r="L307">
        <v>5</v>
      </c>
      <c r="M307" t="b">
        <v>0</v>
      </c>
      <c r="N307" t="s">
        <v>8282</v>
      </c>
      <c r="O307">
        <f>ROUND(E307/D307*100,0)</f>
        <v>5</v>
      </c>
      <c r="P307" s="8">
        <f>IFERROR(ROUND(E307/L307,2),0)</f>
        <v>640</v>
      </c>
      <c r="Q307" s="13" t="s">
        <v>8331</v>
      </c>
      <c r="R307" t="s">
        <v>8332</v>
      </c>
      <c r="S307" s="10">
        <f>(((J307/60)/60)/24)+DATE(1970,1,1)</f>
        <v>42275.720219907409</v>
      </c>
      <c r="T307" s="10">
        <f>(((I307/60)/60)/24)+DATE(1970,1,1)</f>
        <v>42305.720219907409</v>
      </c>
      <c r="U307">
        <f>YEAR(S307)</f>
        <v>2015</v>
      </c>
    </row>
    <row r="308" spans="1:21" ht="48" hidden="1" x14ac:dyDescent="0.2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 s="10">
        <v>1402480221</v>
      </c>
      <c r="J308" s="10">
        <v>1399888221</v>
      </c>
      <c r="K308" t="b">
        <v>0</v>
      </c>
      <c r="L308">
        <v>37</v>
      </c>
      <c r="M308" t="b">
        <v>0</v>
      </c>
      <c r="N308" t="s">
        <v>8280</v>
      </c>
      <c r="O308">
        <f>ROUND(E308/D308*100,0)</f>
        <v>5</v>
      </c>
      <c r="P308" s="8">
        <f>IFERROR(ROUND(E308/L308,2),0)</f>
        <v>80.3</v>
      </c>
      <c r="Q308" s="13" t="s">
        <v>8321</v>
      </c>
      <c r="R308" t="s">
        <v>8322</v>
      </c>
      <c r="S308" s="10">
        <f>(((J308/60)/60)/24)+DATE(1970,1,1)</f>
        <v>41771.40996527778</v>
      </c>
      <c r="T308" s="10">
        <f>(((I308/60)/60)/24)+DATE(1970,1,1)</f>
        <v>41801.40996527778</v>
      </c>
      <c r="U308">
        <f>YEAR(S308)</f>
        <v>2014</v>
      </c>
    </row>
    <row r="309" spans="1:21" ht="16" hidden="1" x14ac:dyDescent="0.2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 s="10">
        <v>1443040464</v>
      </c>
      <c r="J309" s="10">
        <v>1440448464</v>
      </c>
      <c r="K309" t="b">
        <v>0</v>
      </c>
      <c r="L309">
        <v>2</v>
      </c>
      <c r="M309" t="b">
        <v>0</v>
      </c>
      <c r="N309" t="s">
        <v>8289</v>
      </c>
      <c r="O309">
        <f>ROUND(E309/D309*100,0)</f>
        <v>2</v>
      </c>
      <c r="P309" s="8">
        <f>IFERROR(ROUND(E309/L309,2),0)</f>
        <v>510</v>
      </c>
      <c r="Q309" s="13" t="s">
        <v>8328</v>
      </c>
      <c r="R309" t="s">
        <v>8340</v>
      </c>
      <c r="S309" s="10">
        <f>(((J309/60)/60)/24)+DATE(1970,1,1)</f>
        <v>42240.857222222221</v>
      </c>
      <c r="T309" s="10">
        <f>(((I309/60)/60)/24)+DATE(1970,1,1)</f>
        <v>42270.857222222221</v>
      </c>
      <c r="U309">
        <f>YEAR(S309)</f>
        <v>2015</v>
      </c>
    </row>
    <row r="310" spans="1:21" ht="32" hidden="1" x14ac:dyDescent="0.2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 s="10">
        <v>1410543495</v>
      </c>
      <c r="J310" s="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>ROUND(E310/D310*100,0)</f>
        <v>2</v>
      </c>
      <c r="P310" s="8">
        <f>IFERROR(ROUND(E310/L310,2),0)</f>
        <v>61.19</v>
      </c>
      <c r="Q310" s="13" t="s">
        <v>8331</v>
      </c>
      <c r="R310" t="s">
        <v>8332</v>
      </c>
      <c r="S310" s="10">
        <f>(((J310/60)/60)/24)+DATE(1970,1,1)</f>
        <v>41863.734895833331</v>
      </c>
      <c r="T310" s="10">
        <f>(((I310/60)/60)/24)+DATE(1970,1,1)</f>
        <v>41894.734895833331</v>
      </c>
      <c r="U310">
        <f>YEAR(S310)</f>
        <v>2014</v>
      </c>
    </row>
    <row r="311" spans="1:21" ht="32" hidden="1" x14ac:dyDescent="0.2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 s="10">
        <v>1438734833</v>
      </c>
      <c r="J311" s="10">
        <v>1436142833</v>
      </c>
      <c r="K311" t="b">
        <v>0</v>
      </c>
      <c r="L311">
        <v>27</v>
      </c>
      <c r="M311" t="b">
        <v>0</v>
      </c>
      <c r="N311" t="s">
        <v>8280</v>
      </c>
      <c r="O311">
        <f>ROUND(E311/D311*100,0)</f>
        <v>1</v>
      </c>
      <c r="P311" s="8">
        <f>IFERROR(ROUND(E311/L311,2),0)</f>
        <v>31.56</v>
      </c>
      <c r="Q311" s="13" t="s">
        <v>8321</v>
      </c>
      <c r="R311" t="s">
        <v>8322</v>
      </c>
      <c r="S311" s="10">
        <f>(((J311/60)/60)/24)+DATE(1970,1,1)</f>
        <v>42191.023530092592</v>
      </c>
      <c r="T311" s="10">
        <f>(((I311/60)/60)/24)+DATE(1970,1,1)</f>
        <v>42221.023530092592</v>
      </c>
      <c r="U311">
        <f>YEAR(S311)</f>
        <v>2015</v>
      </c>
    </row>
    <row r="312" spans="1:21" ht="48" hidden="1" x14ac:dyDescent="0.2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 s="10">
        <v>1414758620</v>
      </c>
      <c r="J312" s="10">
        <v>1412166620</v>
      </c>
      <c r="K312" t="b">
        <v>0</v>
      </c>
      <c r="L312">
        <v>7</v>
      </c>
      <c r="M312" t="b">
        <v>0</v>
      </c>
      <c r="N312" t="s">
        <v>8271</v>
      </c>
      <c r="O312">
        <f>ROUND(E312/D312*100,0)</f>
        <v>1</v>
      </c>
      <c r="P312" s="8">
        <f>IFERROR(ROUND(E312/L312,2),0)</f>
        <v>90.86</v>
      </c>
      <c r="Q312" s="13" t="s">
        <v>8315</v>
      </c>
      <c r="R312" t="s">
        <v>8323</v>
      </c>
      <c r="S312" s="10">
        <f>(((J312/60)/60)/24)+DATE(1970,1,1)</f>
        <v>41913.521064814813</v>
      </c>
      <c r="T312" s="10">
        <f>(((I312/60)/60)/24)+DATE(1970,1,1)</f>
        <v>41943.521064814813</v>
      </c>
      <c r="U312">
        <f>YEAR(S312)</f>
        <v>2014</v>
      </c>
    </row>
    <row r="313" spans="1:21" ht="48" hidden="1" x14ac:dyDescent="0.2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 s="10">
        <v>1482332343</v>
      </c>
      <c r="J313" s="10">
        <v>1479740343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1</v>
      </c>
      <c r="P313" s="8">
        <f>IFERROR(ROUND(E313/L313,2),0)</f>
        <v>71.599999999999994</v>
      </c>
      <c r="Q313" s="13" t="s">
        <v>8315</v>
      </c>
      <c r="R313" t="s">
        <v>8320</v>
      </c>
      <c r="S313" s="10">
        <f>(((J313/60)/60)/24)+DATE(1970,1,1)</f>
        <v>42695.624340277776</v>
      </c>
      <c r="T313" s="10">
        <f>(((I313/60)/60)/24)+DATE(1970,1,1)</f>
        <v>42725.624340277776</v>
      </c>
      <c r="U313">
        <f>YEAR(S313)</f>
        <v>2016</v>
      </c>
    </row>
    <row r="314" spans="1:21" ht="32" hidden="1" x14ac:dyDescent="0.2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 s="10">
        <v>1468615346</v>
      </c>
      <c r="J314" s="10">
        <v>1466023346</v>
      </c>
      <c r="K314" t="b">
        <v>0</v>
      </c>
      <c r="L314">
        <v>6</v>
      </c>
      <c r="M314" t="b">
        <v>0</v>
      </c>
      <c r="N314" t="s">
        <v>8282</v>
      </c>
      <c r="O314">
        <f>ROUND(E314/D314*100,0)</f>
        <v>1</v>
      </c>
      <c r="P314" s="8">
        <f>IFERROR(ROUND(E314/L314,2),0)</f>
        <v>55.83</v>
      </c>
      <c r="Q314" s="13" t="s">
        <v>8331</v>
      </c>
      <c r="R314" t="s">
        <v>8332</v>
      </c>
      <c r="S314" s="10">
        <f>(((J314/60)/60)/24)+DATE(1970,1,1)</f>
        <v>42536.862800925926</v>
      </c>
      <c r="T314" s="10">
        <f>(((I314/60)/60)/24)+DATE(1970,1,1)</f>
        <v>42566.862800925926</v>
      </c>
      <c r="U314">
        <f>YEAR(S314)</f>
        <v>2016</v>
      </c>
    </row>
    <row r="315" spans="1:21" ht="48" hidden="1" x14ac:dyDescent="0.2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 s="10">
        <v>1434213443</v>
      </c>
      <c r="J315" s="10">
        <v>1431621443</v>
      </c>
      <c r="K315" t="b">
        <v>0</v>
      </c>
      <c r="L315">
        <v>4</v>
      </c>
      <c r="M315" t="b">
        <v>0</v>
      </c>
      <c r="N315" t="s">
        <v>8270</v>
      </c>
      <c r="O315">
        <f>ROUND(E315/D315*100,0)</f>
        <v>0</v>
      </c>
      <c r="P315" s="8">
        <f>IFERROR(ROUND(E315/L315,2),0)</f>
        <v>64.75</v>
      </c>
      <c r="Q315" s="13" t="s">
        <v>8315</v>
      </c>
      <c r="R315" t="s">
        <v>8319</v>
      </c>
      <c r="S315" s="10">
        <f>(((J315/60)/60)/24)+DATE(1970,1,1)</f>
        <v>42138.692627314813</v>
      </c>
      <c r="T315" s="10">
        <f>(((I315/60)/60)/24)+DATE(1970,1,1)</f>
        <v>42168.692627314813</v>
      </c>
      <c r="U315">
        <f>YEAR(S315)</f>
        <v>2015</v>
      </c>
    </row>
    <row r="316" spans="1:21" ht="32" x14ac:dyDescent="0.2">
      <c r="A316">
        <v>3292</v>
      </c>
      <c r="B316" s="3" t="s">
        <v>3292</v>
      </c>
      <c r="C316" s="3" t="s">
        <v>7402</v>
      </c>
      <c r="D316" s="6">
        <v>101</v>
      </c>
      <c r="E316" s="8">
        <v>289</v>
      </c>
      <c r="F316" t="s">
        <v>8218</v>
      </c>
      <c r="G316" t="s">
        <v>8224</v>
      </c>
      <c r="H316" t="s">
        <v>8246</v>
      </c>
      <c r="I316" s="10">
        <v>1449257348</v>
      </c>
      <c r="J316" s="10">
        <v>1444069748</v>
      </c>
      <c r="K316" t="b">
        <v>0</v>
      </c>
      <c r="L316">
        <v>15</v>
      </c>
      <c r="M316" t="b">
        <v>1</v>
      </c>
      <c r="N316" t="s">
        <v>8269</v>
      </c>
      <c r="O316">
        <f>ROUND(E316/D316*100,0)</f>
        <v>286</v>
      </c>
      <c r="P316" s="8">
        <f>IFERROR(ROUND(E316/L316,2),0)</f>
        <v>19.27</v>
      </c>
      <c r="Q316" s="13" t="s">
        <v>8310</v>
      </c>
      <c r="R316" t="s">
        <v>8334</v>
      </c>
      <c r="S316" s="10">
        <f>(((J316/60)/60)/24)+DATE(1970,1,1)</f>
        <v>42282.770231481481</v>
      </c>
      <c r="T316" s="10">
        <f>(((I316/60)/60)/24)+DATE(1970,1,1)</f>
        <v>42342.811898148153</v>
      </c>
      <c r="U316">
        <f>YEAR(S316)</f>
        <v>2015</v>
      </c>
    </row>
    <row r="317" spans="1:21" ht="48" x14ac:dyDescent="0.2">
      <c r="A317">
        <v>3536</v>
      </c>
      <c r="B317" s="3" t="s">
        <v>3535</v>
      </c>
      <c r="C317" s="3" t="s">
        <v>7646</v>
      </c>
      <c r="D317" s="6">
        <v>150</v>
      </c>
      <c r="E317" s="8">
        <v>230</v>
      </c>
      <c r="F317" t="s">
        <v>8218</v>
      </c>
      <c r="G317" t="s">
        <v>8224</v>
      </c>
      <c r="H317" t="s">
        <v>8246</v>
      </c>
      <c r="I317" s="10">
        <v>1450612740</v>
      </c>
      <c r="J317" s="10">
        <v>1448040425</v>
      </c>
      <c r="K317" t="b">
        <v>0</v>
      </c>
      <c r="L317">
        <v>17</v>
      </c>
      <c r="M317" t="b">
        <v>1</v>
      </c>
      <c r="N317" t="s">
        <v>8269</v>
      </c>
      <c r="O317">
        <f>ROUND(E317/D317*100,0)</f>
        <v>153</v>
      </c>
      <c r="P317" s="8">
        <f>IFERROR(ROUND(E317/L317,2),0)</f>
        <v>13.53</v>
      </c>
      <c r="Q317" s="13" t="s">
        <v>8310</v>
      </c>
      <c r="R317" t="s">
        <v>8334</v>
      </c>
      <c r="S317" s="10">
        <f>(((J317/60)/60)/24)+DATE(1970,1,1)</f>
        <v>42328.727141203708</v>
      </c>
      <c r="T317" s="10">
        <f>(((I317/60)/60)/24)+DATE(1970,1,1)</f>
        <v>42358.499305555553</v>
      </c>
      <c r="U317">
        <f>YEAR(S317)</f>
        <v>2015</v>
      </c>
    </row>
    <row r="318" spans="1:21" ht="48" hidden="1" x14ac:dyDescent="0.2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 s="10">
        <v>1424920795</v>
      </c>
      <c r="J318" s="10">
        <v>1422328795</v>
      </c>
      <c r="K318" t="b">
        <v>0</v>
      </c>
      <c r="L318">
        <v>3</v>
      </c>
      <c r="M318" t="b">
        <v>0</v>
      </c>
      <c r="N318" t="s">
        <v>8301</v>
      </c>
      <c r="O318">
        <f>ROUND(E318/D318*100,0)</f>
        <v>0</v>
      </c>
      <c r="P318" s="8">
        <f>IFERROR(ROUND(E318/L318,2),0)</f>
        <v>23.67</v>
      </c>
      <c r="Q318" s="13" t="s">
        <v>8310</v>
      </c>
      <c r="R318" t="s">
        <v>8311</v>
      </c>
      <c r="S318" s="10">
        <f>(((J318/60)/60)/24)+DATE(1970,1,1)</f>
        <v>42031.138831018514</v>
      </c>
      <c r="T318" s="10">
        <f>(((I318/60)/60)/24)+DATE(1970,1,1)</f>
        <v>42061.138831018514</v>
      </c>
      <c r="U318">
        <f>YEAR(S318)</f>
        <v>2015</v>
      </c>
    </row>
    <row r="319" spans="1:21" ht="32" hidden="1" x14ac:dyDescent="0.2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 s="10">
        <v>1445097715</v>
      </c>
      <c r="J319" s="10">
        <v>1441209715</v>
      </c>
      <c r="K319" t="b">
        <v>0</v>
      </c>
      <c r="L319">
        <v>2</v>
      </c>
      <c r="M319" t="b">
        <v>0</v>
      </c>
      <c r="N319" t="s">
        <v>8270</v>
      </c>
      <c r="O319">
        <f>ROUND(E319/D319*100,0)</f>
        <v>0</v>
      </c>
      <c r="P319" s="8">
        <f>IFERROR(ROUND(E319/L319,2),0)</f>
        <v>26</v>
      </c>
      <c r="Q319" s="13" t="s">
        <v>8315</v>
      </c>
      <c r="R319" t="s">
        <v>8319</v>
      </c>
      <c r="S319" s="10">
        <f>(((J319/60)/60)/24)+DATE(1970,1,1)</f>
        <v>42249.667997685188</v>
      </c>
      <c r="T319" s="10">
        <f>(((I319/60)/60)/24)+DATE(1970,1,1)</f>
        <v>42294.667997685188</v>
      </c>
      <c r="U319">
        <f>YEAR(S319)</f>
        <v>2015</v>
      </c>
    </row>
    <row r="320" spans="1:21" ht="32" hidden="1" x14ac:dyDescent="0.2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 s="10">
        <v>1476731431</v>
      </c>
      <c r="J320" s="10">
        <v>1472843431</v>
      </c>
      <c r="K320" t="b">
        <v>0</v>
      </c>
      <c r="L320">
        <v>3</v>
      </c>
      <c r="M320" t="b">
        <v>0</v>
      </c>
      <c r="N320" t="s">
        <v>8270</v>
      </c>
      <c r="O320">
        <f>ROUND(E320/D320*100,0)</f>
        <v>0</v>
      </c>
      <c r="P320" s="8">
        <f>IFERROR(ROUND(E320/L320,2),0)</f>
        <v>13</v>
      </c>
      <c r="Q320" s="13" t="s">
        <v>8315</v>
      </c>
      <c r="R320" t="s">
        <v>8319</v>
      </c>
      <c r="S320" s="10">
        <f>(((J320/60)/60)/24)+DATE(1970,1,1)</f>
        <v>42615.79896990741</v>
      </c>
      <c r="T320" s="10">
        <f>(((I320/60)/60)/24)+DATE(1970,1,1)</f>
        <v>42660.79896990741</v>
      </c>
      <c r="U320">
        <f>YEAR(S320)</f>
        <v>2016</v>
      </c>
    </row>
    <row r="321" spans="1:21" ht="48" hidden="1" x14ac:dyDescent="0.2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 s="10">
        <v>1411662264</v>
      </c>
      <c r="J321" s="10">
        <v>1408983864</v>
      </c>
      <c r="K321" t="b">
        <v>0</v>
      </c>
      <c r="L321">
        <v>2</v>
      </c>
      <c r="M321" t="b">
        <v>0</v>
      </c>
      <c r="N321" t="s">
        <v>8282</v>
      </c>
      <c r="O321">
        <f>ROUND(E321/D321*100,0)</f>
        <v>0</v>
      </c>
      <c r="P321" s="8">
        <f>IFERROR(ROUND(E321/L321,2),0)</f>
        <v>17.5</v>
      </c>
      <c r="Q321" s="13" t="s">
        <v>8331</v>
      </c>
      <c r="R321" t="s">
        <v>8332</v>
      </c>
      <c r="S321" s="10">
        <f>(((J321/60)/60)/24)+DATE(1970,1,1)</f>
        <v>41876.683611111112</v>
      </c>
      <c r="T321" s="10">
        <f>(((I321/60)/60)/24)+DATE(1970,1,1)</f>
        <v>41907.683611111112</v>
      </c>
      <c r="U321">
        <f>YEAR(S321)</f>
        <v>2014</v>
      </c>
    </row>
    <row r="322" spans="1:21" ht="32" hidden="1" x14ac:dyDescent="0.2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 s="10">
        <v>1420044890</v>
      </c>
      <c r="J322" s="10">
        <v>1417452890</v>
      </c>
      <c r="K322" t="b">
        <v>0</v>
      </c>
      <c r="L322">
        <v>1</v>
      </c>
      <c r="M322" t="b">
        <v>0</v>
      </c>
      <c r="N322" t="s">
        <v>8282</v>
      </c>
      <c r="O322">
        <f>ROUND(E322/D322*100,0)</f>
        <v>0</v>
      </c>
      <c r="P322" s="8">
        <f>IFERROR(ROUND(E322/L322,2),0)</f>
        <v>8</v>
      </c>
      <c r="Q322" s="13" t="s">
        <v>8331</v>
      </c>
      <c r="R322" t="s">
        <v>8332</v>
      </c>
      <c r="S322" s="10">
        <f>(((J322/60)/60)/24)+DATE(1970,1,1)</f>
        <v>41974.704745370371</v>
      </c>
      <c r="T322" s="10">
        <f>(((I322/60)/60)/24)+DATE(1970,1,1)</f>
        <v>42004.704745370371</v>
      </c>
      <c r="U322">
        <f>YEAR(S322)</f>
        <v>2014</v>
      </c>
    </row>
    <row r="323" spans="1:21" ht="32" hidden="1" x14ac:dyDescent="0.2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 s="10">
        <v>1432195375</v>
      </c>
      <c r="J323" s="10">
        <v>1430899375</v>
      </c>
      <c r="K323" t="b">
        <v>0</v>
      </c>
      <c r="L323">
        <v>2</v>
      </c>
      <c r="M323" t="b">
        <v>0</v>
      </c>
      <c r="N323" t="s">
        <v>8268</v>
      </c>
      <c r="O323">
        <f>ROUND(E323/D323*100,0)</f>
        <v>0</v>
      </c>
      <c r="P323" s="8">
        <f>IFERROR(ROUND(E323/L323,2),0)</f>
        <v>1</v>
      </c>
      <c r="Q323" s="13" t="s">
        <v>8308</v>
      </c>
      <c r="R323" t="s">
        <v>8314</v>
      </c>
      <c r="S323" s="10">
        <f>(((J323/60)/60)/24)+DATE(1970,1,1)</f>
        <v>42130.335358796292</v>
      </c>
      <c r="T323" s="10">
        <f>(((I323/60)/60)/24)+DATE(1970,1,1)</f>
        <v>42145.335358796292</v>
      </c>
      <c r="U323">
        <f>YEAR(S323)</f>
        <v>2015</v>
      </c>
    </row>
    <row r="324" spans="1:21" ht="32" hidden="1" x14ac:dyDescent="0.2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 s="10">
        <v>1392070874</v>
      </c>
      <c r="J324" s="10">
        <v>1386886874</v>
      </c>
      <c r="K324" t="b">
        <v>0</v>
      </c>
      <c r="L324">
        <v>1</v>
      </c>
      <c r="M324" t="b">
        <v>0</v>
      </c>
      <c r="N324" t="s">
        <v>8268</v>
      </c>
      <c r="O324">
        <f>ROUND(E324/D324*100,0)</f>
        <v>0</v>
      </c>
      <c r="P324" s="8">
        <f>IFERROR(ROUND(E324/L324,2),0)</f>
        <v>1</v>
      </c>
      <c r="Q324" s="13" t="s">
        <v>8308</v>
      </c>
      <c r="R324" t="s">
        <v>8314</v>
      </c>
      <c r="S324" s="10">
        <f>(((J324/60)/60)/24)+DATE(1970,1,1)</f>
        <v>41620.93141203704</v>
      </c>
      <c r="T324" s="10">
        <f>(((I324/60)/60)/24)+DATE(1970,1,1)</f>
        <v>41680.93141203704</v>
      </c>
      <c r="U324">
        <f>YEAR(S324)</f>
        <v>2013</v>
      </c>
    </row>
    <row r="325" spans="1:21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 s="10">
        <v>1447963219</v>
      </c>
      <c r="J325" s="10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 s="8">
        <f>IFERROR(ROUND(E325/L325,2),0)</f>
        <v>103.52</v>
      </c>
      <c r="Q325" s="13" t="s">
        <v>8308</v>
      </c>
      <c r="R325" t="s">
        <v>8337</v>
      </c>
      <c r="S325" s="10">
        <f>(((J325/60)/60)/24)+DATE(1970,1,1)</f>
        <v>42297.791886574079</v>
      </c>
      <c r="T325" s="10">
        <f>(((I325/60)/60)/24)+DATE(1970,1,1)</f>
        <v>42327.833553240736</v>
      </c>
      <c r="U325">
        <f>YEAR(S325)</f>
        <v>2015</v>
      </c>
    </row>
    <row r="326" spans="1:21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 s="10">
        <v>1472920909</v>
      </c>
      <c r="J326" s="10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 s="8">
        <f>IFERROR(ROUND(E326/L326,2),0)</f>
        <v>93.9</v>
      </c>
      <c r="Q326" s="13" t="s">
        <v>8315</v>
      </c>
      <c r="R326" t="s">
        <v>8323</v>
      </c>
      <c r="S326" s="10">
        <f>(((J326/60)/60)/24)+DATE(1970,1,1)</f>
        <v>42556.695706018523</v>
      </c>
      <c r="T326" s="10">
        <f>(((I326/60)/60)/24)+DATE(1970,1,1)</f>
        <v>42616.695706018523</v>
      </c>
      <c r="U326">
        <f>YEAR(S326)</f>
        <v>2016</v>
      </c>
    </row>
    <row r="327" spans="1:21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 s="10">
        <v>1379363406</v>
      </c>
      <c r="J327" s="10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 s="8">
        <f>IFERROR(ROUND(E327/L327,2),0)</f>
        <v>17.989999999999998</v>
      </c>
      <c r="Q327" s="13" t="s">
        <v>8321</v>
      </c>
      <c r="R327" t="s">
        <v>8322</v>
      </c>
      <c r="S327" s="10">
        <f>(((J327/60)/60)/24)+DATE(1970,1,1)</f>
        <v>41488.85423611111</v>
      </c>
      <c r="T327" s="10">
        <f>(((I327/60)/60)/24)+DATE(1970,1,1)</f>
        <v>41533.85423611111</v>
      </c>
      <c r="U327">
        <f>YEAR(S327)</f>
        <v>2013</v>
      </c>
    </row>
    <row r="328" spans="1:21" ht="32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 s="10">
        <v>1489500155</v>
      </c>
      <c r="J328" s="10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 s="8">
        <f>IFERROR(ROUND(E328/L328,2),0)</f>
        <v>136.46</v>
      </c>
      <c r="Q328" s="13" t="s">
        <v>8315</v>
      </c>
      <c r="R328" t="s">
        <v>8323</v>
      </c>
      <c r="S328" s="10">
        <f>(((J328/60)/60)/24)+DATE(1970,1,1)</f>
        <v>42766.626793981486</v>
      </c>
      <c r="T328" s="10">
        <f>(((I328/60)/60)/24)+DATE(1970,1,1)</f>
        <v>42808.585127314815</v>
      </c>
      <c r="U328">
        <f>YEAR(S328)</f>
        <v>2017</v>
      </c>
    </row>
    <row r="329" spans="1:21" ht="32" hidden="1" x14ac:dyDescent="0.2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 s="10">
        <v>1434139200</v>
      </c>
      <c r="J329" s="10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>ROUND(E329/D329*100,0)</f>
        <v>382</v>
      </c>
      <c r="P329" s="8">
        <f>IFERROR(ROUND(E329/L329,2),0)</f>
        <v>128.38999999999999</v>
      </c>
      <c r="Q329" s="13" t="s">
        <v>8315</v>
      </c>
      <c r="R329" t="s">
        <v>8326</v>
      </c>
      <c r="S329" s="10">
        <f>(((J329/60)/60)/24)+DATE(1970,1,1)</f>
        <v>42136.209675925929</v>
      </c>
      <c r="T329" s="10">
        <f>(((I329/60)/60)/24)+DATE(1970,1,1)</f>
        <v>42167.833333333328</v>
      </c>
      <c r="U329">
        <f>YEAR(S329)</f>
        <v>2015</v>
      </c>
    </row>
    <row r="330" spans="1:21" ht="32" hidden="1" x14ac:dyDescent="0.2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 s="10">
        <v>1461955465</v>
      </c>
      <c r="J330" s="1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ROUND(E330/D330*100,0)</f>
        <v>100</v>
      </c>
      <c r="P330" s="8">
        <f>IFERROR(ROUND(E330/L330,2),0)</f>
        <v>169.85</v>
      </c>
      <c r="Q330" s="13" t="s">
        <v>8308</v>
      </c>
      <c r="R330" t="s">
        <v>8337</v>
      </c>
      <c r="S330" s="10">
        <f>(((J330/60)/60)/24)+DATE(1970,1,1)</f>
        <v>42459.780844907407</v>
      </c>
      <c r="T330" s="10">
        <f>(((I330/60)/60)/24)+DATE(1970,1,1)</f>
        <v>42489.780844907407</v>
      </c>
      <c r="U330">
        <f>YEAR(S330)</f>
        <v>2016</v>
      </c>
    </row>
    <row r="331" spans="1:21" ht="48" hidden="1" x14ac:dyDescent="0.2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 s="10">
        <v>1432455532</v>
      </c>
      <c r="J331" s="10">
        <v>1429863532</v>
      </c>
      <c r="K331" t="b">
        <v>0</v>
      </c>
      <c r="L331">
        <v>19</v>
      </c>
      <c r="M331" t="b">
        <v>0</v>
      </c>
      <c r="N331" t="s">
        <v>8303</v>
      </c>
      <c r="O331">
        <f>ROUND(E331/D331*100,0)</f>
        <v>12</v>
      </c>
      <c r="P331" s="8">
        <f>IFERROR(ROUND(E331/L331,2),0)</f>
        <v>356.84</v>
      </c>
      <c r="Q331" s="13" t="s">
        <v>8310</v>
      </c>
      <c r="R331" t="s">
        <v>8318</v>
      </c>
      <c r="S331" s="10">
        <f>(((J331/60)/60)/24)+DATE(1970,1,1)</f>
        <v>42118.346435185187</v>
      </c>
      <c r="T331" s="10">
        <f>(((I331/60)/60)/24)+DATE(1970,1,1)</f>
        <v>42148.346435185187</v>
      </c>
      <c r="U331">
        <f>YEAR(S331)</f>
        <v>2015</v>
      </c>
    </row>
    <row r="332" spans="1:21" ht="48" hidden="1" x14ac:dyDescent="0.2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 s="10">
        <v>1397924379</v>
      </c>
      <c r="J332" s="10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ROUND(E332/D332*100,0)</f>
        <v>12</v>
      </c>
      <c r="P332" s="8">
        <f>IFERROR(ROUND(E332/L332,2),0)</f>
        <v>38.479999999999997</v>
      </c>
      <c r="Q332" s="13" t="s">
        <v>8308</v>
      </c>
      <c r="R332" t="s">
        <v>8314</v>
      </c>
      <c r="S332" s="10">
        <f>(((J332/60)/60)/24)+DATE(1970,1,1)</f>
        <v>41703.721979166665</v>
      </c>
      <c r="T332" s="10">
        <f>(((I332/60)/60)/24)+DATE(1970,1,1)</f>
        <v>41748.680312500001</v>
      </c>
      <c r="U332">
        <f>YEAR(S332)</f>
        <v>2014</v>
      </c>
    </row>
    <row r="333" spans="1:21" ht="32" hidden="1" x14ac:dyDescent="0.2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 s="10">
        <v>1316883753</v>
      </c>
      <c r="J333" s="10">
        <v>1311699753</v>
      </c>
      <c r="K333" t="b">
        <v>0</v>
      </c>
      <c r="L333">
        <v>11</v>
      </c>
      <c r="M333" t="b">
        <v>0</v>
      </c>
      <c r="N333" t="s">
        <v>8268</v>
      </c>
      <c r="O333">
        <f>ROUND(E333/D333*100,0)</f>
        <v>2</v>
      </c>
      <c r="P333" s="8">
        <f>IFERROR(ROUND(E333/L333,2),0)</f>
        <v>113.64</v>
      </c>
      <c r="Q333" s="13" t="s">
        <v>8308</v>
      </c>
      <c r="R333" t="s">
        <v>8314</v>
      </c>
      <c r="S333" s="10">
        <f>(((J333/60)/60)/24)+DATE(1970,1,1)</f>
        <v>40750.710104166668</v>
      </c>
      <c r="T333" s="10">
        <f>(((I333/60)/60)/24)+DATE(1970,1,1)</f>
        <v>40810.710104166668</v>
      </c>
      <c r="U333">
        <f>YEAR(S333)</f>
        <v>2011</v>
      </c>
    </row>
    <row r="334" spans="1:21" ht="32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 s="10">
        <v>1487565468</v>
      </c>
      <c r="J334" s="10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 s="8">
        <f>IFERROR(ROUND(E334/L334,2),0)</f>
        <v>120.25</v>
      </c>
      <c r="Q334" s="13" t="s">
        <v>8315</v>
      </c>
      <c r="R334" t="s">
        <v>8323</v>
      </c>
      <c r="S334" s="10">
        <f>(((J334/60)/60)/24)+DATE(1970,1,1)</f>
        <v>42726.192916666667</v>
      </c>
      <c r="T334" s="10">
        <f>(((I334/60)/60)/24)+DATE(1970,1,1)</f>
        <v>42786.192916666667</v>
      </c>
      <c r="U334">
        <f>YEAR(S334)</f>
        <v>2016</v>
      </c>
    </row>
    <row r="335" spans="1:21" ht="48" hidden="1" x14ac:dyDescent="0.2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 s="10">
        <v>1414533600</v>
      </c>
      <c r="J335" s="10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ROUND(E335/D335*100,0)</f>
        <v>0</v>
      </c>
      <c r="P335" s="8">
        <f>IFERROR(ROUND(E335/L335,2),0)</f>
        <v>25.17</v>
      </c>
      <c r="Q335" s="13" t="s">
        <v>8308</v>
      </c>
      <c r="R335" t="s">
        <v>8309</v>
      </c>
      <c r="S335" s="10">
        <f>(((J335/60)/60)/24)+DATE(1970,1,1)</f>
        <v>41904.781990740739</v>
      </c>
      <c r="T335" s="10">
        <f>(((I335/60)/60)/24)+DATE(1970,1,1)</f>
        <v>41940.916666666664</v>
      </c>
      <c r="U335">
        <f>YEAR(S335)</f>
        <v>2014</v>
      </c>
    </row>
    <row r="336" spans="1:21" ht="48" hidden="1" x14ac:dyDescent="0.2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 s="10">
        <v>1444657593</v>
      </c>
      <c r="J336" s="10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ROUND(E336/D336*100,0)</f>
        <v>0</v>
      </c>
      <c r="P336" s="8">
        <f>IFERROR(ROUND(E336/L336,2),0)</f>
        <v>0</v>
      </c>
      <c r="Q336" s="13" t="s">
        <v>8308</v>
      </c>
      <c r="R336" t="s">
        <v>8309</v>
      </c>
      <c r="S336" s="10">
        <f>(((J336/60)/60)/24)+DATE(1970,1,1)</f>
        <v>42239.573993055557</v>
      </c>
      <c r="T336" s="10">
        <f>(((I336/60)/60)/24)+DATE(1970,1,1)</f>
        <v>42289.573993055557</v>
      </c>
      <c r="U336">
        <f>YEAR(S336)</f>
        <v>2015</v>
      </c>
    </row>
    <row r="337" spans="1:21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 s="10">
        <v>1388808545</v>
      </c>
      <c r="J337" s="10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 s="8">
        <f>IFERROR(ROUND(E337/L337,2),0)</f>
        <v>113.57</v>
      </c>
      <c r="Q337" s="13" t="s">
        <v>8321</v>
      </c>
      <c r="R337" t="s">
        <v>8322</v>
      </c>
      <c r="S337" s="10">
        <f>(((J337/60)/60)/24)+DATE(1970,1,1)</f>
        <v>41613.172974537039</v>
      </c>
      <c r="T337" s="10">
        <f>(((I337/60)/60)/24)+DATE(1970,1,1)</f>
        <v>41643.172974537039</v>
      </c>
      <c r="U337">
        <f>YEAR(S337)</f>
        <v>2013</v>
      </c>
    </row>
    <row r="338" spans="1:21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 s="10">
        <v>1414123200</v>
      </c>
      <c r="J338" s="10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 s="8">
        <f>IFERROR(ROUND(E338/L338,2),0)</f>
        <v>1.54</v>
      </c>
      <c r="Q338" s="13" t="s">
        <v>8328</v>
      </c>
      <c r="R338" t="s">
        <v>8329</v>
      </c>
      <c r="S338" s="10">
        <f>(((J338/60)/60)/24)+DATE(1970,1,1)</f>
        <v>41876.433680555558</v>
      </c>
      <c r="T338" s="10">
        <f>(((I338/60)/60)/24)+DATE(1970,1,1)</f>
        <v>41936.166666666664</v>
      </c>
      <c r="U338">
        <f>YEAR(S338)</f>
        <v>2014</v>
      </c>
    </row>
    <row r="339" spans="1:21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 s="10">
        <v>1436364023</v>
      </c>
      <c r="J339" s="10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 s="8">
        <f>IFERROR(ROUND(E339/L339,2),0)</f>
        <v>97.73</v>
      </c>
      <c r="Q339" s="13" t="s">
        <v>8328</v>
      </c>
      <c r="R339" t="s">
        <v>8329</v>
      </c>
      <c r="S339" s="10">
        <f>(((J339/60)/60)/24)+DATE(1970,1,1)</f>
        <v>42163.583599537036</v>
      </c>
      <c r="T339" s="10">
        <f>(((I339/60)/60)/24)+DATE(1970,1,1)</f>
        <v>42193.583599537036</v>
      </c>
      <c r="U339">
        <f>YEAR(S339)</f>
        <v>2015</v>
      </c>
    </row>
    <row r="340" spans="1:21" ht="32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 s="10">
        <v>1402632000</v>
      </c>
      <c r="J340" s="1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 s="8">
        <f>IFERROR(ROUND(E340/L340,2),0)</f>
        <v>83.94</v>
      </c>
      <c r="Q340" s="13" t="s">
        <v>8315</v>
      </c>
      <c r="R340" t="s">
        <v>8320</v>
      </c>
      <c r="S340" s="10">
        <f>(((J340/60)/60)/24)+DATE(1970,1,1)</f>
        <v>41771.651932870373</v>
      </c>
      <c r="T340" s="10">
        <f>(((I340/60)/60)/24)+DATE(1970,1,1)</f>
        <v>41803.166666666664</v>
      </c>
      <c r="U340">
        <f>YEAR(S340)</f>
        <v>2014</v>
      </c>
    </row>
    <row r="341" spans="1:21" ht="48" hidden="1" x14ac:dyDescent="0.2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 s="10">
        <v>1368564913</v>
      </c>
      <c r="J341" s="10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>ROUND(E341/D341*100,0)</f>
        <v>1182</v>
      </c>
      <c r="P341" s="8">
        <f>IFERROR(ROUND(E341/L341,2),0)</f>
        <v>29.19</v>
      </c>
      <c r="Q341" s="13" t="s">
        <v>8312</v>
      </c>
      <c r="R341" t="s">
        <v>8344</v>
      </c>
      <c r="S341" s="10">
        <f>(((J341/60)/60)/24)+DATE(1970,1,1)</f>
        <v>41394.871678240743</v>
      </c>
      <c r="T341" s="10">
        <f>(((I341/60)/60)/24)+DATE(1970,1,1)</f>
        <v>41408.871678240743</v>
      </c>
      <c r="U341">
        <f>YEAR(S341)</f>
        <v>2013</v>
      </c>
    </row>
    <row r="342" spans="1:21" ht="48" hidden="1" x14ac:dyDescent="0.2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 s="10">
        <v>1339484400</v>
      </c>
      <c r="J342" s="10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>ROUND(E342/D342*100,0)</f>
        <v>1027</v>
      </c>
      <c r="P342" s="8">
        <f>IFERROR(ROUND(E342/L342,2),0)</f>
        <v>1323.25</v>
      </c>
      <c r="Q342" s="13" t="s">
        <v>8315</v>
      </c>
      <c r="R342" t="s">
        <v>8326</v>
      </c>
      <c r="S342" s="10">
        <f>(((J342/60)/60)/24)+DATE(1970,1,1)</f>
        <v>41039.225601851853</v>
      </c>
      <c r="T342" s="10">
        <f>(((I342/60)/60)/24)+DATE(1970,1,1)</f>
        <v>41072.291666666664</v>
      </c>
      <c r="U342">
        <f>YEAR(S342)</f>
        <v>2012</v>
      </c>
    </row>
    <row r="343" spans="1:21" ht="32" hidden="1" x14ac:dyDescent="0.2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 s="10">
        <v>1452553200</v>
      </c>
      <c r="J343" s="10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>ROUND(E343/D343*100,0)</f>
        <v>820</v>
      </c>
      <c r="P343" s="8">
        <f>IFERROR(ROUND(E343/L343,2),0)</f>
        <v>422.02</v>
      </c>
      <c r="Q343" s="13" t="s">
        <v>8315</v>
      </c>
      <c r="R343" t="s">
        <v>8326</v>
      </c>
      <c r="S343" s="10">
        <f>(((J343/60)/60)/24)+DATE(1970,1,1)</f>
        <v>42347.358483796299</v>
      </c>
      <c r="T343" s="10">
        <f>(((I343/60)/60)/24)+DATE(1970,1,1)</f>
        <v>42380.958333333328</v>
      </c>
      <c r="U343">
        <f>YEAR(S343)</f>
        <v>2015</v>
      </c>
    </row>
    <row r="344" spans="1:21" ht="16" hidden="1" x14ac:dyDescent="0.2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 s="10">
        <v>1457758800</v>
      </c>
      <c r="J344" s="10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>ROUND(E344/D344*100,0)</f>
        <v>699</v>
      </c>
      <c r="P344" s="8">
        <f>IFERROR(ROUND(E344/L344,2),0)</f>
        <v>842.11</v>
      </c>
      <c r="Q344" s="13" t="s">
        <v>8315</v>
      </c>
      <c r="R344" t="s">
        <v>8326</v>
      </c>
      <c r="S344" s="10">
        <f>(((J344/60)/60)/24)+DATE(1970,1,1)</f>
        <v>42394.580740740741</v>
      </c>
      <c r="T344" s="10">
        <f>(((I344/60)/60)/24)+DATE(1970,1,1)</f>
        <v>42441.208333333328</v>
      </c>
      <c r="U344">
        <f>YEAR(S344)</f>
        <v>2016</v>
      </c>
    </row>
    <row r="345" spans="1:21" ht="32" hidden="1" x14ac:dyDescent="0.2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 s="10">
        <v>1450511940</v>
      </c>
      <c r="J345" s="10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>ROUND(E345/D345*100,0)</f>
        <v>402</v>
      </c>
      <c r="P345" s="8">
        <f>IFERROR(ROUND(E345/L345,2),0)</f>
        <v>245.02</v>
      </c>
      <c r="Q345" s="13" t="s">
        <v>8315</v>
      </c>
      <c r="R345" t="s">
        <v>8326</v>
      </c>
      <c r="S345" s="10">
        <f>(((J345/60)/60)/24)+DATE(1970,1,1)</f>
        <v>42311.216898148152</v>
      </c>
      <c r="T345" s="10">
        <f>(((I345/60)/60)/24)+DATE(1970,1,1)</f>
        <v>42357.332638888889</v>
      </c>
      <c r="U345">
        <f>YEAR(S345)</f>
        <v>2015</v>
      </c>
    </row>
    <row r="346" spans="1:21" ht="32" hidden="1" x14ac:dyDescent="0.2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 s="10">
        <v>1459684862</v>
      </c>
      <c r="J346" s="10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>ROUND(E346/D346*100,0)</f>
        <v>355</v>
      </c>
      <c r="P346" s="8">
        <f>IFERROR(ROUND(E346/L346,2),0)</f>
        <v>91.21</v>
      </c>
      <c r="Q346" s="13" t="s">
        <v>8315</v>
      </c>
      <c r="R346" t="s">
        <v>8326</v>
      </c>
      <c r="S346" s="10">
        <f>(((J346/60)/60)/24)+DATE(1970,1,1)</f>
        <v>42423.542384259257</v>
      </c>
      <c r="T346" s="10">
        <f>(((I346/60)/60)/24)+DATE(1970,1,1)</f>
        <v>42463.500717592593</v>
      </c>
      <c r="U346">
        <f>YEAR(S346)</f>
        <v>2016</v>
      </c>
    </row>
    <row r="347" spans="1:21" ht="48" hidden="1" x14ac:dyDescent="0.2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 s="10">
        <v>1455933653</v>
      </c>
      <c r="J347" s="10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>ROUND(E347/D347*100,0)</f>
        <v>353</v>
      </c>
      <c r="P347" s="8">
        <f>IFERROR(ROUND(E347/L347,2),0)</f>
        <v>326.29000000000002</v>
      </c>
      <c r="Q347" s="13" t="s">
        <v>8315</v>
      </c>
      <c r="R347" t="s">
        <v>8326</v>
      </c>
      <c r="S347" s="10">
        <f>(((J347/60)/60)/24)+DATE(1970,1,1)</f>
        <v>42375.08394675926</v>
      </c>
      <c r="T347" s="10">
        <f>(((I347/60)/60)/24)+DATE(1970,1,1)</f>
        <v>42420.08394675926</v>
      </c>
      <c r="U347">
        <f>YEAR(S347)</f>
        <v>2016</v>
      </c>
    </row>
    <row r="348" spans="1:21" ht="32" hidden="1" x14ac:dyDescent="0.2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 s="10">
        <v>1479890743</v>
      </c>
      <c r="J348" s="10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>ROUND(E348/D348*100,0)</f>
        <v>305</v>
      </c>
      <c r="P348" s="8">
        <f>IFERROR(ROUND(E348/L348,2),0)</f>
        <v>383.36</v>
      </c>
      <c r="Q348" s="13" t="s">
        <v>8315</v>
      </c>
      <c r="R348" t="s">
        <v>8326</v>
      </c>
      <c r="S348" s="10">
        <f>(((J348/60)/60)/24)+DATE(1970,1,1)</f>
        <v>42661.323414351849</v>
      </c>
      <c r="T348" s="10">
        <f>(((I348/60)/60)/24)+DATE(1970,1,1)</f>
        <v>42697.365081018521</v>
      </c>
      <c r="U348">
        <f>YEAR(S348)</f>
        <v>2016</v>
      </c>
    </row>
    <row r="349" spans="1:21" ht="32" hidden="1" x14ac:dyDescent="0.2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 s="10">
        <v>1480777515</v>
      </c>
      <c r="J349" s="10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>ROUND(E349/D349*100,0)</f>
        <v>285</v>
      </c>
      <c r="P349" s="8">
        <f>IFERROR(ROUND(E349/L349,2),0)</f>
        <v>279.38</v>
      </c>
      <c r="Q349" s="13" t="s">
        <v>8315</v>
      </c>
      <c r="R349" t="s">
        <v>8326</v>
      </c>
      <c r="S349" s="10">
        <f>(((J349/60)/60)/24)+DATE(1970,1,1)</f>
        <v>42676.586979166663</v>
      </c>
      <c r="T349" s="10">
        <f>(((I349/60)/60)/24)+DATE(1970,1,1)</f>
        <v>42707.628645833334</v>
      </c>
      <c r="U349">
        <f>YEAR(S349)</f>
        <v>2016</v>
      </c>
    </row>
    <row r="350" spans="1:21" ht="48" hidden="1" x14ac:dyDescent="0.2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 s="10">
        <v>1417611645</v>
      </c>
      <c r="J350" s="1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>ROUND(E350/D350*100,0)</f>
        <v>248</v>
      </c>
      <c r="P350" s="8">
        <f>IFERROR(ROUND(E350/L350,2),0)</f>
        <v>408.98</v>
      </c>
      <c r="Q350" s="13" t="s">
        <v>8315</v>
      </c>
      <c r="R350" t="s">
        <v>8326</v>
      </c>
      <c r="S350" s="10">
        <f>(((J350/60)/60)/24)+DATE(1970,1,1)</f>
        <v>41941.500520833331</v>
      </c>
      <c r="T350" s="10">
        <f>(((I350/60)/60)/24)+DATE(1970,1,1)</f>
        <v>41976.542187500003</v>
      </c>
      <c r="U350">
        <f>YEAR(S350)</f>
        <v>2014</v>
      </c>
    </row>
    <row r="351" spans="1:21" ht="48" hidden="1" x14ac:dyDescent="0.2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 s="10">
        <v>1405002663</v>
      </c>
      <c r="J351" s="10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>ROUND(E351/D351*100,0)</f>
        <v>234</v>
      </c>
      <c r="P351" s="8">
        <f>IFERROR(ROUND(E351/L351,2),0)</f>
        <v>331.1</v>
      </c>
      <c r="Q351" s="13" t="s">
        <v>8315</v>
      </c>
      <c r="R351" t="s">
        <v>8326</v>
      </c>
      <c r="S351" s="10">
        <f>(((J351/60)/60)/24)+DATE(1970,1,1)</f>
        <v>41800.604895833334</v>
      </c>
      <c r="T351" s="10">
        <f>(((I351/60)/60)/24)+DATE(1970,1,1)</f>
        <v>41830.604895833334</v>
      </c>
      <c r="U351">
        <f>YEAR(S351)</f>
        <v>2014</v>
      </c>
    </row>
    <row r="352" spans="1:21" ht="32" hidden="1" x14ac:dyDescent="0.2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 s="10">
        <v>1485191143</v>
      </c>
      <c r="J352" s="10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>ROUND(E352/D352*100,0)</f>
        <v>217</v>
      </c>
      <c r="P352" s="8">
        <f>IFERROR(ROUND(E352/L352,2),0)</f>
        <v>78.83</v>
      </c>
      <c r="Q352" s="13" t="s">
        <v>8315</v>
      </c>
      <c r="R352" t="s">
        <v>8326</v>
      </c>
      <c r="S352" s="10">
        <f>(((J352/60)/60)/24)+DATE(1970,1,1)</f>
        <v>42728.71230324074</v>
      </c>
      <c r="T352" s="10">
        <f>(((I352/60)/60)/24)+DATE(1970,1,1)</f>
        <v>42758.71230324074</v>
      </c>
      <c r="U352">
        <f>YEAR(S352)</f>
        <v>2016</v>
      </c>
    </row>
    <row r="353" spans="1:21" ht="48" hidden="1" x14ac:dyDescent="0.2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 s="10">
        <v>1478516737</v>
      </c>
      <c r="J353" s="10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>ROUND(E353/D353*100,0)</f>
        <v>212</v>
      </c>
      <c r="P353" s="8">
        <f>IFERROR(ROUND(E353/L353,2),0)</f>
        <v>127.36</v>
      </c>
      <c r="Q353" s="13" t="s">
        <v>8315</v>
      </c>
      <c r="R353" t="s">
        <v>8326</v>
      </c>
      <c r="S353" s="10">
        <f>(((J353/60)/60)/24)+DATE(1970,1,1)</f>
        <v>42651.420567129629</v>
      </c>
      <c r="T353" s="10">
        <f>(((I353/60)/60)/24)+DATE(1970,1,1)</f>
        <v>42681.462233796294</v>
      </c>
      <c r="U353">
        <f>YEAR(S353)</f>
        <v>2016</v>
      </c>
    </row>
    <row r="354" spans="1:21" ht="32" hidden="1" x14ac:dyDescent="0.2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 s="10">
        <v>1366222542</v>
      </c>
      <c r="J354" s="10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>ROUND(E354/D354*100,0)</f>
        <v>153</v>
      </c>
      <c r="P354" s="8">
        <f>IFERROR(ROUND(E354/L354,2),0)</f>
        <v>138.49</v>
      </c>
      <c r="Q354" s="13" t="s">
        <v>8315</v>
      </c>
      <c r="R354" t="s">
        <v>8326</v>
      </c>
      <c r="S354" s="10">
        <f>(((J354/60)/60)/24)+DATE(1970,1,1)</f>
        <v>41351.76090277778</v>
      </c>
      <c r="T354" s="10">
        <f>(((I354/60)/60)/24)+DATE(1970,1,1)</f>
        <v>41381.76090277778</v>
      </c>
      <c r="U354">
        <f>YEAR(S354)</f>
        <v>2013</v>
      </c>
    </row>
    <row r="355" spans="1:21" ht="48" hidden="1" x14ac:dyDescent="0.2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 s="10">
        <v>1383264000</v>
      </c>
      <c r="J355" s="10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>ROUND(E355/D355*100,0)</f>
        <v>133</v>
      </c>
      <c r="P355" s="8">
        <f>IFERROR(ROUND(E355/L355,2),0)</f>
        <v>100.08</v>
      </c>
      <c r="Q355" s="13" t="s">
        <v>8308</v>
      </c>
      <c r="R355" t="s">
        <v>8337</v>
      </c>
      <c r="S355" s="10">
        <f>(((J355/60)/60)/24)+DATE(1970,1,1)</f>
        <v>41519.004733796297</v>
      </c>
      <c r="T355" s="10">
        <f>(((I355/60)/60)/24)+DATE(1970,1,1)</f>
        <v>41579</v>
      </c>
      <c r="U355">
        <f>YEAR(S355)</f>
        <v>2013</v>
      </c>
    </row>
    <row r="356" spans="1:21" ht="32" hidden="1" x14ac:dyDescent="0.2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 s="10">
        <v>1441234143</v>
      </c>
      <c r="J356" s="10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>ROUND(E356/D356*100,0)</f>
        <v>130</v>
      </c>
      <c r="P356" s="8">
        <f>IFERROR(ROUND(E356/L356,2),0)</f>
        <v>358.97</v>
      </c>
      <c r="Q356" s="13" t="s">
        <v>8328</v>
      </c>
      <c r="R356" t="s">
        <v>8329</v>
      </c>
      <c r="S356" s="10">
        <f>(((J356/60)/60)/24)+DATE(1970,1,1)</f>
        <v>42219.950729166667</v>
      </c>
      <c r="T356" s="10">
        <f>(((I356/60)/60)/24)+DATE(1970,1,1)</f>
        <v>42249.950729166667</v>
      </c>
      <c r="U356">
        <f>YEAR(S356)</f>
        <v>2015</v>
      </c>
    </row>
    <row r="357" spans="1:21" ht="48" hidden="1" x14ac:dyDescent="0.2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 s="10">
        <v>1451776791</v>
      </c>
      <c r="J357" s="10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>ROUND(E357/D357*100,0)</f>
        <v>128</v>
      </c>
      <c r="P357" s="8">
        <f>IFERROR(ROUND(E357/L357,2),0)</f>
        <v>244.12</v>
      </c>
      <c r="Q357" s="13" t="s">
        <v>8315</v>
      </c>
      <c r="R357" t="s">
        <v>8326</v>
      </c>
      <c r="S357" s="10">
        <f>(((J357/60)/60)/24)+DATE(1970,1,1)</f>
        <v>42340.972118055557</v>
      </c>
      <c r="T357" s="10">
        <f>(((I357/60)/60)/24)+DATE(1970,1,1)</f>
        <v>42371.972118055557</v>
      </c>
      <c r="U357">
        <f>YEAR(S357)</f>
        <v>2015</v>
      </c>
    </row>
    <row r="358" spans="1:21" ht="32" hidden="1" x14ac:dyDescent="0.2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 s="10">
        <v>1420765200</v>
      </c>
      <c r="J358" s="10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>ROUND(E358/D358*100,0)</f>
        <v>120</v>
      </c>
      <c r="P358" s="8">
        <f>IFERROR(ROUND(E358/L358,2),0)</f>
        <v>118.45</v>
      </c>
      <c r="Q358" s="13" t="s">
        <v>8315</v>
      </c>
      <c r="R358" t="s">
        <v>8326</v>
      </c>
      <c r="S358" s="10">
        <f>(((J358/60)/60)/24)+DATE(1970,1,1)</f>
        <v>41975.329317129625</v>
      </c>
      <c r="T358" s="10">
        <f>(((I358/60)/60)/24)+DATE(1970,1,1)</f>
        <v>42013.041666666672</v>
      </c>
      <c r="U358">
        <f>YEAR(S358)</f>
        <v>2014</v>
      </c>
    </row>
    <row r="359" spans="1:21" ht="32" hidden="1" x14ac:dyDescent="0.2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 s="10">
        <v>1386025140</v>
      </c>
      <c r="J359" s="10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>ROUND(E359/D359*100,0)</f>
        <v>120</v>
      </c>
      <c r="P359" s="8">
        <f>IFERROR(ROUND(E359/L359,2),0)</f>
        <v>80.989999999999995</v>
      </c>
      <c r="Q359" s="13" t="s">
        <v>8315</v>
      </c>
      <c r="R359" t="s">
        <v>8326</v>
      </c>
      <c r="S359" s="10">
        <f>(((J359/60)/60)/24)+DATE(1970,1,1)</f>
        <v>41575.527349537035</v>
      </c>
      <c r="T359" s="10">
        <f>(((I359/60)/60)/24)+DATE(1970,1,1)</f>
        <v>41610.957638888889</v>
      </c>
      <c r="U359">
        <f>YEAR(S359)</f>
        <v>2013</v>
      </c>
    </row>
    <row r="360" spans="1:21" ht="48" hidden="1" x14ac:dyDescent="0.2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 s="10">
        <v>1374858000</v>
      </c>
      <c r="J360" s="1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>ROUND(E360/D360*100,0)</f>
        <v>117</v>
      </c>
      <c r="P360" s="8">
        <f>IFERROR(ROUND(E360/L360,2),0)</f>
        <v>92.16</v>
      </c>
      <c r="Q360" s="13" t="s">
        <v>8312</v>
      </c>
      <c r="R360" t="s">
        <v>8344</v>
      </c>
      <c r="S360" s="10">
        <f>(((J360/60)/60)/24)+DATE(1970,1,1)</f>
        <v>41464.934016203704</v>
      </c>
      <c r="T360" s="10">
        <f>(((I360/60)/60)/24)+DATE(1970,1,1)</f>
        <v>41481.708333333336</v>
      </c>
      <c r="U360">
        <f>YEAR(S360)</f>
        <v>2013</v>
      </c>
    </row>
    <row r="361" spans="1:21" ht="32" hidden="1" x14ac:dyDescent="0.2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 s="10">
        <v>1433538000</v>
      </c>
      <c r="J361" s="10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>ROUND(E361/D361*100,0)</f>
        <v>116</v>
      </c>
      <c r="P361" s="8">
        <f>IFERROR(ROUND(E361/L361,2),0)</f>
        <v>307.2</v>
      </c>
      <c r="Q361" s="13" t="s">
        <v>8315</v>
      </c>
      <c r="R361" t="s">
        <v>8326</v>
      </c>
      <c r="S361" s="10">
        <f>(((J361/60)/60)/24)+DATE(1970,1,1)</f>
        <v>42103.042546296296</v>
      </c>
      <c r="T361" s="10">
        <f>(((I361/60)/60)/24)+DATE(1970,1,1)</f>
        <v>42160.875</v>
      </c>
      <c r="U361">
        <f>YEAR(S361)</f>
        <v>2015</v>
      </c>
    </row>
    <row r="362" spans="1:21" ht="32" hidden="1" x14ac:dyDescent="0.2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 s="10">
        <v>1381424452</v>
      </c>
      <c r="J362" s="10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>ROUND(E362/D362*100,0)</f>
        <v>110</v>
      </c>
      <c r="P362" s="8">
        <f>IFERROR(ROUND(E362/L362,2),0)</f>
        <v>157.33000000000001</v>
      </c>
      <c r="Q362" s="13" t="s">
        <v>8308</v>
      </c>
      <c r="R362" t="s">
        <v>8337</v>
      </c>
      <c r="S362" s="10">
        <f>(((J362/60)/60)/24)+DATE(1970,1,1)</f>
        <v>41526.708935185183</v>
      </c>
      <c r="T362" s="10">
        <f>(((I362/60)/60)/24)+DATE(1970,1,1)</f>
        <v>41557.708935185183</v>
      </c>
      <c r="U362">
        <f>YEAR(S362)</f>
        <v>2013</v>
      </c>
    </row>
    <row r="363" spans="1:21" ht="48" hidden="1" x14ac:dyDescent="0.2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 s="10">
        <v>1428643974</v>
      </c>
      <c r="J363" s="10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>ROUND(E363/D363*100,0)</f>
        <v>108</v>
      </c>
      <c r="P363" s="8">
        <f>IFERROR(ROUND(E363/L363,2),0)</f>
        <v>451.84</v>
      </c>
      <c r="Q363" s="13" t="s">
        <v>8315</v>
      </c>
      <c r="R363" t="s">
        <v>8326</v>
      </c>
      <c r="S363" s="10">
        <f>(((J363/60)/60)/24)+DATE(1970,1,1)</f>
        <v>42044.272847222222</v>
      </c>
      <c r="T363" s="10">
        <f>(((I363/60)/60)/24)+DATE(1970,1,1)</f>
        <v>42104.231180555551</v>
      </c>
      <c r="U363">
        <f>YEAR(S363)</f>
        <v>2015</v>
      </c>
    </row>
    <row r="364" spans="1:21" ht="32" hidden="1" x14ac:dyDescent="0.2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 s="10">
        <v>1404986951</v>
      </c>
      <c r="J364" s="10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>ROUND(E364/D364*100,0)</f>
        <v>106</v>
      </c>
      <c r="P364" s="8">
        <f>IFERROR(ROUND(E364/L364,2),0)</f>
        <v>56.2</v>
      </c>
      <c r="Q364" s="13" t="s">
        <v>8315</v>
      </c>
      <c r="R364" t="s">
        <v>8326</v>
      </c>
      <c r="S364" s="10">
        <f>(((J364/60)/60)/24)+DATE(1970,1,1)</f>
        <v>41800.423043981478</v>
      </c>
      <c r="T364" s="10">
        <f>(((I364/60)/60)/24)+DATE(1970,1,1)</f>
        <v>41830.423043981478</v>
      </c>
      <c r="U364">
        <f>YEAR(S364)</f>
        <v>2014</v>
      </c>
    </row>
    <row r="365" spans="1:21" ht="32" hidden="1" x14ac:dyDescent="0.2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 s="10">
        <v>1482208233</v>
      </c>
      <c r="J365" s="10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>ROUND(E365/D365*100,0)</f>
        <v>104</v>
      </c>
      <c r="P365" s="8">
        <f>IFERROR(ROUND(E365/L365,2),0)</f>
        <v>70.92</v>
      </c>
      <c r="Q365" s="13" t="s">
        <v>8308</v>
      </c>
      <c r="R365" t="s">
        <v>8337</v>
      </c>
      <c r="S365" s="10">
        <f>(((J365/60)/60)/24)+DATE(1970,1,1)</f>
        <v>42689.187881944439</v>
      </c>
      <c r="T365" s="10">
        <f>(((I365/60)/60)/24)+DATE(1970,1,1)</f>
        <v>42724.187881944439</v>
      </c>
      <c r="U365">
        <f>YEAR(S365)</f>
        <v>2016</v>
      </c>
    </row>
    <row r="366" spans="1:21" ht="48" hidden="1" x14ac:dyDescent="0.2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 s="10">
        <v>1312747970</v>
      </c>
      <c r="J366" s="10">
        <v>1310155970</v>
      </c>
      <c r="K366" t="b">
        <v>0</v>
      </c>
      <c r="L366">
        <v>73</v>
      </c>
      <c r="M366" t="b">
        <v>1</v>
      </c>
      <c r="N366" t="s">
        <v>8267</v>
      </c>
      <c r="O366">
        <f>ROUND(E366/D366*100,0)</f>
        <v>104</v>
      </c>
      <c r="P366" s="8">
        <f>IFERROR(ROUND(E366/L366,2),0)</f>
        <v>711.04</v>
      </c>
      <c r="Q366" s="13" t="s">
        <v>8308</v>
      </c>
      <c r="R366" t="s">
        <v>8337</v>
      </c>
      <c r="S366" s="10">
        <f>(((J366/60)/60)/24)+DATE(1970,1,1)</f>
        <v>40732.842245370368</v>
      </c>
      <c r="T366" s="10">
        <f>(((I366/60)/60)/24)+DATE(1970,1,1)</f>
        <v>40762.842245370368</v>
      </c>
      <c r="U366">
        <f>YEAR(S366)</f>
        <v>2011</v>
      </c>
    </row>
    <row r="367" spans="1:21" ht="48" hidden="1" x14ac:dyDescent="0.2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 s="10">
        <v>1340683393</v>
      </c>
      <c r="J367" s="10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>ROUND(E367/D367*100,0)</f>
        <v>103</v>
      </c>
      <c r="P367" s="8">
        <f>IFERROR(ROUND(E367/L367,2),0)</f>
        <v>115.45</v>
      </c>
      <c r="Q367" s="13" t="s">
        <v>8308</v>
      </c>
      <c r="R367" t="s">
        <v>8337</v>
      </c>
      <c r="S367" s="10">
        <f>(((J367/60)/60)/24)+DATE(1970,1,1)</f>
        <v>41051.168900462959</v>
      </c>
      <c r="T367" s="10">
        <f>(((I367/60)/60)/24)+DATE(1970,1,1)</f>
        <v>41086.168900462959</v>
      </c>
      <c r="U367">
        <f>YEAR(S367)</f>
        <v>2012</v>
      </c>
    </row>
    <row r="368" spans="1:21" ht="32" hidden="1" x14ac:dyDescent="0.2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 s="10">
        <v>1466002800</v>
      </c>
      <c r="J368" s="10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>ROUND(E368/D368*100,0)</f>
        <v>103</v>
      </c>
      <c r="P368" s="8">
        <f>IFERROR(ROUND(E368/L368,2),0)</f>
        <v>193.05</v>
      </c>
      <c r="Q368" s="13" t="s">
        <v>8308</v>
      </c>
      <c r="R368" t="s">
        <v>8337</v>
      </c>
      <c r="S368" s="10">
        <f>(((J368/60)/60)/24)+DATE(1970,1,1)</f>
        <v>42507.860196759255</v>
      </c>
      <c r="T368" s="10">
        <f>(((I368/60)/60)/24)+DATE(1970,1,1)</f>
        <v>42536.625</v>
      </c>
      <c r="U368">
        <f>YEAR(S368)</f>
        <v>2016</v>
      </c>
    </row>
    <row r="369" spans="1:21" ht="48" hidden="1" x14ac:dyDescent="0.2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 s="10">
        <v>1402892700</v>
      </c>
      <c r="J369" s="10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>ROUND(E369/D369*100,0)</f>
        <v>103</v>
      </c>
      <c r="P369" s="8">
        <f>IFERROR(ROUND(E369/L369,2),0)</f>
        <v>118.97</v>
      </c>
      <c r="Q369" s="13" t="s">
        <v>8310</v>
      </c>
      <c r="R369" t="s">
        <v>8311</v>
      </c>
      <c r="S369" s="10">
        <f>(((J369/60)/60)/24)+DATE(1970,1,1)</f>
        <v>41778.193622685183</v>
      </c>
      <c r="T369" s="10">
        <f>(((I369/60)/60)/24)+DATE(1970,1,1)</f>
        <v>41806.184027777781</v>
      </c>
      <c r="U369">
        <f>YEAR(S369)</f>
        <v>2014</v>
      </c>
    </row>
    <row r="370" spans="1:21" ht="48" hidden="1" x14ac:dyDescent="0.2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 s="10">
        <v>1471579140</v>
      </c>
      <c r="J370" s="1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>ROUND(E370/D370*100,0)</f>
        <v>102</v>
      </c>
      <c r="P370" s="8">
        <f>IFERROR(ROUND(E370/L370,2),0)</f>
        <v>158.36000000000001</v>
      </c>
      <c r="Q370" s="13" t="s">
        <v>8315</v>
      </c>
      <c r="R370" t="s">
        <v>8323</v>
      </c>
      <c r="S370" s="10">
        <f>(((J370/60)/60)/24)+DATE(1970,1,1)</f>
        <v>42542.526423611111</v>
      </c>
      <c r="T370" s="10">
        <f>(((I370/60)/60)/24)+DATE(1970,1,1)</f>
        <v>42601.165972222225</v>
      </c>
      <c r="U370">
        <f>YEAR(S370)</f>
        <v>2016</v>
      </c>
    </row>
    <row r="371" spans="1:21" ht="48" hidden="1" x14ac:dyDescent="0.2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 s="10">
        <v>1475553540</v>
      </c>
      <c r="J371" s="10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>ROUND(E371/D371*100,0)</f>
        <v>102</v>
      </c>
      <c r="P371" s="8">
        <f>IFERROR(ROUND(E371/L371,2),0)</f>
        <v>164.94</v>
      </c>
      <c r="Q371" s="13" t="s">
        <v>8310</v>
      </c>
      <c r="R371" t="s">
        <v>8311</v>
      </c>
      <c r="S371" s="10">
        <f>(((J371/60)/60)/24)+DATE(1970,1,1)</f>
        <v>42612.149780092594</v>
      </c>
      <c r="T371" s="10">
        <f>(((I371/60)/60)/24)+DATE(1970,1,1)</f>
        <v>42647.165972222225</v>
      </c>
      <c r="U371">
        <f>YEAR(S371)</f>
        <v>2016</v>
      </c>
    </row>
    <row r="372" spans="1:21" ht="48" hidden="1" x14ac:dyDescent="0.2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 s="10">
        <v>1409274000</v>
      </c>
      <c r="J372" s="10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>ROUND(E372/D372*100,0)</f>
        <v>101</v>
      </c>
      <c r="P372" s="8">
        <f>IFERROR(ROUND(E372/L372,2),0)</f>
        <v>82.5</v>
      </c>
      <c r="Q372" s="13" t="s">
        <v>8324</v>
      </c>
      <c r="R372" t="s">
        <v>8345</v>
      </c>
      <c r="S372" s="10">
        <f>(((J372/60)/60)/24)+DATE(1970,1,1)</f>
        <v>41851.962916666671</v>
      </c>
      <c r="T372" s="10">
        <f>(((I372/60)/60)/24)+DATE(1970,1,1)</f>
        <v>41880.041666666664</v>
      </c>
      <c r="U372">
        <f>YEAR(S372)</f>
        <v>2014</v>
      </c>
    </row>
    <row r="373" spans="1:21" ht="48" hidden="1" x14ac:dyDescent="0.2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 s="10">
        <v>1429740037</v>
      </c>
      <c r="J373" s="10">
        <v>1425423637</v>
      </c>
      <c r="K373" t="b">
        <v>0</v>
      </c>
      <c r="L373">
        <v>84</v>
      </c>
      <c r="M373" t="b">
        <v>0</v>
      </c>
      <c r="N373" t="s">
        <v>8266</v>
      </c>
      <c r="O373">
        <f>ROUND(E373/D373*100,0)</f>
        <v>56</v>
      </c>
      <c r="P373" s="8">
        <f>IFERROR(ROUND(E373/L373,2),0)</f>
        <v>331.54</v>
      </c>
      <c r="Q373" s="13" t="s">
        <v>8308</v>
      </c>
      <c r="R373" t="s">
        <v>8317</v>
      </c>
      <c r="S373" s="10">
        <f>(((J373/60)/60)/24)+DATE(1970,1,1)</f>
        <v>42066.958761574075</v>
      </c>
      <c r="T373" s="10">
        <f>(((I373/60)/60)/24)+DATE(1970,1,1)</f>
        <v>42116.917094907403</v>
      </c>
      <c r="U373">
        <f>YEAR(S373)</f>
        <v>2015</v>
      </c>
    </row>
    <row r="374" spans="1:21" ht="48" hidden="1" x14ac:dyDescent="0.2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 s="10">
        <v>1488549079</v>
      </c>
      <c r="J374" s="10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>ROUND(E374/D374*100,0)</f>
        <v>49</v>
      </c>
      <c r="P374" s="8">
        <f>IFERROR(ROUND(E374/L374,2),0)</f>
        <v>176.36</v>
      </c>
      <c r="Q374" s="13" t="s">
        <v>8315</v>
      </c>
      <c r="R374" t="s">
        <v>8323</v>
      </c>
      <c r="S374" s="10">
        <f>(((J374/60)/60)/24)+DATE(1970,1,1)</f>
        <v>42767.577303240745</v>
      </c>
      <c r="T374" s="10">
        <f>(((I374/60)/60)/24)+DATE(1970,1,1)</f>
        <v>42797.577303240745</v>
      </c>
      <c r="U374">
        <f>YEAR(S374)</f>
        <v>2017</v>
      </c>
    </row>
    <row r="375" spans="1:21" ht="32" hidden="1" x14ac:dyDescent="0.2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 s="10">
        <v>1466697983</v>
      </c>
      <c r="J375" s="10">
        <v>1464105983</v>
      </c>
      <c r="K375" t="b">
        <v>0</v>
      </c>
      <c r="L375">
        <v>99</v>
      </c>
      <c r="M375" t="b">
        <v>0</v>
      </c>
      <c r="N375" t="s">
        <v>8292</v>
      </c>
      <c r="O375">
        <f>ROUND(E375/D375*100,0)</f>
        <v>43</v>
      </c>
      <c r="P375" s="8">
        <f>IFERROR(ROUND(E375/L375,2),0)</f>
        <v>215.96</v>
      </c>
      <c r="Q375" s="13" t="s">
        <v>8315</v>
      </c>
      <c r="R375" t="s">
        <v>8327</v>
      </c>
      <c r="S375" s="10">
        <f>(((J375/60)/60)/24)+DATE(1970,1,1)</f>
        <v>42514.671099537038</v>
      </c>
      <c r="T375" s="10">
        <f>(((I375/60)/60)/24)+DATE(1970,1,1)</f>
        <v>42544.671099537038</v>
      </c>
      <c r="U375">
        <f>YEAR(S375)</f>
        <v>2016</v>
      </c>
    </row>
    <row r="376" spans="1:21" ht="48" hidden="1" x14ac:dyDescent="0.2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 s="10">
        <v>1421640665</v>
      </c>
      <c r="J376" s="10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>ROUND(E376/D376*100,0)</f>
        <v>39</v>
      </c>
      <c r="P376" s="8">
        <f>IFERROR(ROUND(E376/L376,2),0)</f>
        <v>113.63</v>
      </c>
      <c r="Q376" s="13" t="s">
        <v>8315</v>
      </c>
      <c r="R376" t="s">
        <v>8323</v>
      </c>
      <c r="S376" s="10">
        <f>(((J376/60)/60)/24)+DATE(1970,1,1)</f>
        <v>41993.174363425926</v>
      </c>
      <c r="T376" s="10">
        <f>(((I376/60)/60)/24)+DATE(1970,1,1)</f>
        <v>42023.174363425926</v>
      </c>
      <c r="U376">
        <f>YEAR(S376)</f>
        <v>2014</v>
      </c>
    </row>
    <row r="377" spans="1:21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 s="10">
        <v>1465054872</v>
      </c>
      <c r="J377" s="10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 s="8">
        <f>IFERROR(ROUND(E377/L377,2),0)</f>
        <v>158.63999999999999</v>
      </c>
      <c r="Q377" s="13" t="s">
        <v>8315</v>
      </c>
      <c r="R377" t="s">
        <v>8323</v>
      </c>
      <c r="S377" s="10">
        <f>(((J377/60)/60)/24)+DATE(1970,1,1)</f>
        <v>42480.653611111105</v>
      </c>
      <c r="T377" s="10">
        <f>(((I377/60)/60)/24)+DATE(1970,1,1)</f>
        <v>42525.653611111105</v>
      </c>
      <c r="U377">
        <f>YEAR(S377)</f>
        <v>2016</v>
      </c>
    </row>
    <row r="378" spans="1:21" ht="32" hidden="1" x14ac:dyDescent="0.2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 s="10">
        <v>1417804229</v>
      </c>
      <c r="J378" s="10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>ROUND(E378/D378*100,0)</f>
        <v>28</v>
      </c>
      <c r="P378" s="8">
        <f>IFERROR(ROUND(E378/L378,2),0)</f>
        <v>26.6</v>
      </c>
      <c r="Q378" s="13" t="s">
        <v>8321</v>
      </c>
      <c r="R378" t="s">
        <v>8322</v>
      </c>
      <c r="S378" s="10">
        <f>(((J378/60)/60)/24)+DATE(1970,1,1)</f>
        <v>41948.771168981482</v>
      </c>
      <c r="T378" s="10">
        <f>(((I378/60)/60)/24)+DATE(1970,1,1)</f>
        <v>41978.771168981482</v>
      </c>
      <c r="U378">
        <f>YEAR(S378)</f>
        <v>2014</v>
      </c>
    </row>
    <row r="379" spans="1:21" ht="48" hidden="1" x14ac:dyDescent="0.2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 s="10">
        <v>1447600389</v>
      </c>
      <c r="J379" s="10">
        <v>1444140789</v>
      </c>
      <c r="K379" t="b">
        <v>0</v>
      </c>
      <c r="L379">
        <v>34</v>
      </c>
      <c r="M379" t="b">
        <v>0</v>
      </c>
      <c r="N379" t="s">
        <v>8270</v>
      </c>
      <c r="O379">
        <f>ROUND(E379/D379*100,0)</f>
        <v>27</v>
      </c>
      <c r="P379" s="8">
        <f>IFERROR(ROUND(E379/L379,2),0)</f>
        <v>402.71</v>
      </c>
      <c r="Q379" s="13" t="s">
        <v>8315</v>
      </c>
      <c r="R379" t="s">
        <v>8319</v>
      </c>
      <c r="S379" s="10">
        <f>(((J379/60)/60)/24)+DATE(1970,1,1)</f>
        <v>42283.592465277776</v>
      </c>
      <c r="T379" s="10">
        <f>(((I379/60)/60)/24)+DATE(1970,1,1)</f>
        <v>42323.634131944447</v>
      </c>
      <c r="U379">
        <f>YEAR(S379)</f>
        <v>2015</v>
      </c>
    </row>
    <row r="380" spans="1:21" ht="48" hidden="1" x14ac:dyDescent="0.2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 s="10">
        <v>1467106895</v>
      </c>
      <c r="J380" s="1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>ROUND(E380/D380*100,0)</f>
        <v>26</v>
      </c>
      <c r="P380" s="8">
        <f>IFERROR(ROUND(E380/L380,2),0)</f>
        <v>133.25</v>
      </c>
      <c r="Q380" s="13" t="s">
        <v>8315</v>
      </c>
      <c r="R380" t="s">
        <v>8323</v>
      </c>
      <c r="S380" s="10">
        <f>(((J380/60)/60)/24)+DATE(1970,1,1)</f>
        <v>42504.403877314813</v>
      </c>
      <c r="T380" s="10">
        <f>(((I380/60)/60)/24)+DATE(1970,1,1)</f>
        <v>42549.403877314813</v>
      </c>
      <c r="U380">
        <f>YEAR(S380)</f>
        <v>2016</v>
      </c>
    </row>
    <row r="381" spans="1:21" ht="48" hidden="1" x14ac:dyDescent="0.2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 s="10">
        <v>1420088340</v>
      </c>
      <c r="J381" s="10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>ROUND(E381/D381*100,0)</f>
        <v>22</v>
      </c>
      <c r="P381" s="8">
        <f>IFERROR(ROUND(E381/L381,2),0)</f>
        <v>50.3</v>
      </c>
      <c r="Q381" s="13" t="s">
        <v>8315</v>
      </c>
      <c r="R381" t="s">
        <v>8323</v>
      </c>
      <c r="S381" s="10">
        <f>(((J381/60)/60)/24)+DATE(1970,1,1)</f>
        <v>41974.219490740739</v>
      </c>
      <c r="T381" s="10">
        <f>(((I381/60)/60)/24)+DATE(1970,1,1)</f>
        <v>42005.207638888889</v>
      </c>
      <c r="U381">
        <f>YEAR(S381)</f>
        <v>2014</v>
      </c>
    </row>
    <row r="382" spans="1:21" ht="48" x14ac:dyDescent="0.2">
      <c r="A382">
        <v>3429</v>
      </c>
      <c r="B382" s="3" t="s">
        <v>3428</v>
      </c>
      <c r="C382" s="3" t="s">
        <v>7539</v>
      </c>
      <c r="D382" s="6">
        <v>150</v>
      </c>
      <c r="E382" s="8">
        <v>195</v>
      </c>
      <c r="F382" t="s">
        <v>8218</v>
      </c>
      <c r="G382" t="s">
        <v>8224</v>
      </c>
      <c r="H382" t="s">
        <v>8246</v>
      </c>
      <c r="I382" s="10">
        <v>1478046661</v>
      </c>
      <c r="J382" s="10">
        <v>1476837061</v>
      </c>
      <c r="K382" t="b">
        <v>0</v>
      </c>
      <c r="L382">
        <v>12</v>
      </c>
      <c r="M382" t="b">
        <v>1</v>
      </c>
      <c r="N382" t="s">
        <v>8269</v>
      </c>
      <c r="O382">
        <f>ROUND(E382/D382*100,0)</f>
        <v>130</v>
      </c>
      <c r="P382" s="8">
        <f>IFERROR(ROUND(E382/L382,2),0)</f>
        <v>16.25</v>
      </c>
      <c r="Q382" s="13" t="s">
        <v>8310</v>
      </c>
      <c r="R382" t="s">
        <v>8334</v>
      </c>
      <c r="S382" s="10">
        <f>(((J382/60)/60)/24)+DATE(1970,1,1)</f>
        <v>42662.021539351852</v>
      </c>
      <c r="T382" s="10">
        <f>(((I382/60)/60)/24)+DATE(1970,1,1)</f>
        <v>42676.021539351852</v>
      </c>
      <c r="U382">
        <f>YEAR(S382)</f>
        <v>2016</v>
      </c>
    </row>
    <row r="383" spans="1:21" ht="32" hidden="1" x14ac:dyDescent="0.2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 s="10">
        <v>1459493940</v>
      </c>
      <c r="J383" s="10">
        <v>1456732225</v>
      </c>
      <c r="K383" t="b">
        <v>0</v>
      </c>
      <c r="L383">
        <v>76</v>
      </c>
      <c r="M383" t="b">
        <v>0</v>
      </c>
      <c r="N383" t="s">
        <v>8266</v>
      </c>
      <c r="O383">
        <f>ROUND(E383/D383*100,0)</f>
        <v>18</v>
      </c>
      <c r="P383" s="8">
        <f>IFERROR(ROUND(E383/L383,2),0)</f>
        <v>115.99</v>
      </c>
      <c r="Q383" s="13" t="s">
        <v>8308</v>
      </c>
      <c r="R383" t="s">
        <v>8317</v>
      </c>
      <c r="S383" s="10">
        <f>(((J383/60)/60)/24)+DATE(1970,1,1)</f>
        <v>42429.326678240745</v>
      </c>
      <c r="T383" s="10">
        <f>(((I383/60)/60)/24)+DATE(1970,1,1)</f>
        <v>42461.290972222225</v>
      </c>
      <c r="U383">
        <f>YEAR(S383)</f>
        <v>2016</v>
      </c>
    </row>
    <row r="384" spans="1:21" ht="32" hidden="1" x14ac:dyDescent="0.2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 s="10">
        <v>1471244400</v>
      </c>
      <c r="J384" s="10">
        <v>1467387705</v>
      </c>
      <c r="K384" t="b">
        <v>0</v>
      </c>
      <c r="L384">
        <v>68</v>
      </c>
      <c r="M384" t="b">
        <v>0</v>
      </c>
      <c r="N384" t="s">
        <v>8268</v>
      </c>
      <c r="O384">
        <f>ROUND(E384/D384*100,0)</f>
        <v>14</v>
      </c>
      <c r="P384" s="8">
        <f>IFERROR(ROUND(E384/L384,2),0)</f>
        <v>102.38</v>
      </c>
      <c r="Q384" s="13" t="s">
        <v>8308</v>
      </c>
      <c r="R384" t="s">
        <v>8314</v>
      </c>
      <c r="S384" s="10">
        <f>(((J384/60)/60)/24)+DATE(1970,1,1)</f>
        <v>42552.653993055559</v>
      </c>
      <c r="T384" s="10">
        <f>(((I384/60)/60)/24)+DATE(1970,1,1)</f>
        <v>42597.291666666672</v>
      </c>
      <c r="U384">
        <f>YEAR(S384)</f>
        <v>2016</v>
      </c>
    </row>
    <row r="385" spans="1:21" ht="32" hidden="1" x14ac:dyDescent="0.2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 s="10">
        <v>1460988000</v>
      </c>
      <c r="J385" s="10">
        <v>1458050450</v>
      </c>
      <c r="K385" t="b">
        <v>0</v>
      </c>
      <c r="L385">
        <v>96</v>
      </c>
      <c r="M385" t="b">
        <v>0</v>
      </c>
      <c r="N385" t="s">
        <v>8271</v>
      </c>
      <c r="O385">
        <f>ROUND(E385/D385*100,0)</f>
        <v>13</v>
      </c>
      <c r="P385" s="8">
        <f>IFERROR(ROUND(E385/L385,2),0)</f>
        <v>69.41</v>
      </c>
      <c r="Q385" s="13" t="s">
        <v>8315</v>
      </c>
      <c r="R385" t="s">
        <v>8323</v>
      </c>
      <c r="S385" s="10">
        <f>(((J385/60)/60)/24)+DATE(1970,1,1)</f>
        <v>42444.583912037036</v>
      </c>
      <c r="T385" s="10">
        <f>(((I385/60)/60)/24)+DATE(1970,1,1)</f>
        <v>42478.583333333328</v>
      </c>
      <c r="U385">
        <f>YEAR(S385)</f>
        <v>2016</v>
      </c>
    </row>
    <row r="386" spans="1:21" ht="48" hidden="1" x14ac:dyDescent="0.2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 s="10">
        <v>1403507050</v>
      </c>
      <c r="J386" s="10">
        <v>1400051050</v>
      </c>
      <c r="K386" t="b">
        <v>0</v>
      </c>
      <c r="L386">
        <v>41</v>
      </c>
      <c r="M386" t="b">
        <v>0</v>
      </c>
      <c r="N386" t="s">
        <v>8271</v>
      </c>
      <c r="O386">
        <f>ROUND(E386/D386*100,0)</f>
        <v>13</v>
      </c>
      <c r="P386" s="8">
        <f>IFERROR(ROUND(E386/L386,2),0)</f>
        <v>161.22</v>
      </c>
      <c r="Q386" s="13" t="s">
        <v>8315</v>
      </c>
      <c r="R386" t="s">
        <v>8323</v>
      </c>
      <c r="S386" s="10">
        <f>(((J386/60)/60)/24)+DATE(1970,1,1)</f>
        <v>41773.294560185182</v>
      </c>
      <c r="T386" s="10">
        <f>(((I386/60)/60)/24)+DATE(1970,1,1)</f>
        <v>41813.294560185182</v>
      </c>
      <c r="U386">
        <f>YEAR(S386)</f>
        <v>2014</v>
      </c>
    </row>
    <row r="387" spans="1:21" ht="48" hidden="1" x14ac:dyDescent="0.2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 s="10">
        <v>1466346646</v>
      </c>
      <c r="J387" s="10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>ROUND(E387/D387*100,0)</f>
        <v>13</v>
      </c>
      <c r="P387" s="8">
        <f>IFERROR(ROUND(E387/L387,2),0)</f>
        <v>65</v>
      </c>
      <c r="Q387" s="13" t="s">
        <v>8315</v>
      </c>
      <c r="R387" t="s">
        <v>8323</v>
      </c>
      <c r="S387" s="10">
        <f>(((J387/60)/60)/24)+DATE(1970,1,1)</f>
        <v>42510.604699074072</v>
      </c>
      <c r="T387" s="10">
        <f>(((I387/60)/60)/24)+DATE(1970,1,1)</f>
        <v>42540.604699074072</v>
      </c>
      <c r="U387">
        <f>YEAR(S387)</f>
        <v>2016</v>
      </c>
    </row>
    <row r="388" spans="1:21" ht="32" hidden="1" x14ac:dyDescent="0.2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 s="10">
        <v>1403983314</v>
      </c>
      <c r="J388" s="10">
        <v>1400786514</v>
      </c>
      <c r="K388" t="b">
        <v>0</v>
      </c>
      <c r="L388">
        <v>85</v>
      </c>
      <c r="M388" t="b">
        <v>0</v>
      </c>
      <c r="N388" t="s">
        <v>8282</v>
      </c>
      <c r="O388">
        <f>ROUND(E388/D388*100,0)</f>
        <v>12</v>
      </c>
      <c r="P388" s="8">
        <f>IFERROR(ROUND(E388/L388,2),0)</f>
        <v>69.12</v>
      </c>
      <c r="Q388" s="13" t="s">
        <v>8331</v>
      </c>
      <c r="R388" t="s">
        <v>8332</v>
      </c>
      <c r="S388" s="10">
        <f>(((J388/60)/60)/24)+DATE(1970,1,1)</f>
        <v>41781.806875000002</v>
      </c>
      <c r="T388" s="10">
        <f>(((I388/60)/60)/24)+DATE(1970,1,1)</f>
        <v>41818.806875000002</v>
      </c>
      <c r="U388">
        <f>YEAR(S388)</f>
        <v>2014</v>
      </c>
    </row>
    <row r="389" spans="1:21" ht="32" hidden="1" x14ac:dyDescent="0.2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 s="10">
        <v>1455710679</v>
      </c>
      <c r="J389" s="10">
        <v>1453118679</v>
      </c>
      <c r="K389" t="b">
        <v>0</v>
      </c>
      <c r="L389">
        <v>45</v>
      </c>
      <c r="M389" t="b">
        <v>0</v>
      </c>
      <c r="N389" t="s">
        <v>8271</v>
      </c>
      <c r="O389">
        <f>ROUND(E389/D389*100,0)</f>
        <v>12</v>
      </c>
      <c r="P389" s="8">
        <f>IFERROR(ROUND(E389/L389,2),0)</f>
        <v>127.93</v>
      </c>
      <c r="Q389" s="13" t="s">
        <v>8315</v>
      </c>
      <c r="R389" t="s">
        <v>8323</v>
      </c>
      <c r="S389" s="10">
        <f>(((J389/60)/60)/24)+DATE(1970,1,1)</f>
        <v>42387.503229166665</v>
      </c>
      <c r="T389" s="10">
        <f>(((I389/60)/60)/24)+DATE(1970,1,1)</f>
        <v>42417.503229166665</v>
      </c>
      <c r="U389">
        <f>YEAR(S389)</f>
        <v>2016</v>
      </c>
    </row>
    <row r="390" spans="1:21" ht="32" x14ac:dyDescent="0.2">
      <c r="A390">
        <v>3735</v>
      </c>
      <c r="B390" s="3" t="s">
        <v>3732</v>
      </c>
      <c r="C390" s="3" t="s">
        <v>7845</v>
      </c>
      <c r="D390" s="6">
        <v>150</v>
      </c>
      <c r="E390" s="8">
        <v>20</v>
      </c>
      <c r="F390" t="s">
        <v>8220</v>
      </c>
      <c r="G390" t="s">
        <v>8224</v>
      </c>
      <c r="H390" t="s">
        <v>8246</v>
      </c>
      <c r="I390" s="10">
        <v>1432831089</v>
      </c>
      <c r="J390" s="10">
        <v>1430239089</v>
      </c>
      <c r="K390" t="b">
        <v>0</v>
      </c>
      <c r="L390">
        <v>2</v>
      </c>
      <c r="M390" t="b">
        <v>0</v>
      </c>
      <c r="N390" t="s">
        <v>8269</v>
      </c>
      <c r="O390">
        <f>ROUND(E390/D390*100,0)</f>
        <v>13</v>
      </c>
      <c r="P390" s="8">
        <f>IFERROR(ROUND(E390/L390,2),0)</f>
        <v>10</v>
      </c>
      <c r="Q390" s="13" t="s">
        <v>8310</v>
      </c>
      <c r="R390" t="s">
        <v>8334</v>
      </c>
      <c r="S390" s="10">
        <f>(((J390/60)/60)/24)+DATE(1970,1,1)</f>
        <v>42122.693159722221</v>
      </c>
      <c r="T390" s="10">
        <f>(((I390/60)/60)/24)+DATE(1970,1,1)</f>
        <v>42152.693159722221</v>
      </c>
      <c r="U390">
        <f>YEAR(S390)</f>
        <v>2015</v>
      </c>
    </row>
    <row r="391" spans="1:21" ht="48" hidden="1" x14ac:dyDescent="0.2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 s="10">
        <v>1477731463</v>
      </c>
      <c r="J391" s="10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ROUND(E391/D391*100,0)</f>
        <v>10</v>
      </c>
      <c r="P391" s="8">
        <f>IFERROR(ROUND(E391/L391,2),0)</f>
        <v>178.93</v>
      </c>
      <c r="Q391" s="13" t="s">
        <v>8315</v>
      </c>
      <c r="R391" t="s">
        <v>8323</v>
      </c>
      <c r="S391" s="10">
        <f>(((J391/60)/60)/24)+DATE(1970,1,1)</f>
        <v>42632.373414351852</v>
      </c>
      <c r="T391" s="10">
        <f>(((I391/60)/60)/24)+DATE(1970,1,1)</f>
        <v>42672.373414351852</v>
      </c>
      <c r="U391">
        <f>YEAR(S391)</f>
        <v>2016</v>
      </c>
    </row>
    <row r="392" spans="1:21" ht="48" hidden="1" x14ac:dyDescent="0.2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 s="10">
        <v>1476371552</v>
      </c>
      <c r="J392" s="10">
        <v>1473779552</v>
      </c>
      <c r="K392" t="b">
        <v>0</v>
      </c>
      <c r="L392">
        <v>90</v>
      </c>
      <c r="M392" t="b">
        <v>0</v>
      </c>
      <c r="N392" t="s">
        <v>8271</v>
      </c>
      <c r="O392">
        <f>ROUND(E392/D392*100,0)</f>
        <v>10</v>
      </c>
      <c r="P392" s="8">
        <f>IFERROR(ROUND(E392/L392,2),0)</f>
        <v>54.67</v>
      </c>
      <c r="Q392" s="13" t="s">
        <v>8315</v>
      </c>
      <c r="R392" t="s">
        <v>8323</v>
      </c>
      <c r="S392" s="10">
        <f>(((J392/60)/60)/24)+DATE(1970,1,1)</f>
        <v>42626.633703703701</v>
      </c>
      <c r="T392" s="10">
        <f>(((I392/60)/60)/24)+DATE(1970,1,1)</f>
        <v>42656.633703703701</v>
      </c>
      <c r="U392">
        <f>YEAR(S392)</f>
        <v>2016</v>
      </c>
    </row>
    <row r="393" spans="1:21" ht="32" hidden="1" x14ac:dyDescent="0.2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 s="10">
        <v>1458938200</v>
      </c>
      <c r="J393" s="10">
        <v>1453757800</v>
      </c>
      <c r="K393" t="b">
        <v>0</v>
      </c>
      <c r="L393">
        <v>30</v>
      </c>
      <c r="M393" t="b">
        <v>0</v>
      </c>
      <c r="N393" t="s">
        <v>8282</v>
      </c>
      <c r="O393">
        <f>ROUND(E393/D393*100,0)</f>
        <v>7</v>
      </c>
      <c r="P393" s="8">
        <f>IFERROR(ROUND(E393/L393,2),0)</f>
        <v>115.53</v>
      </c>
      <c r="Q393" s="13" t="s">
        <v>8331</v>
      </c>
      <c r="R393" t="s">
        <v>8332</v>
      </c>
      <c r="S393" s="10">
        <f>(((J393/60)/60)/24)+DATE(1970,1,1)</f>
        <v>42394.900462962964</v>
      </c>
      <c r="T393" s="10">
        <f>(((I393/60)/60)/24)+DATE(1970,1,1)</f>
        <v>42454.858796296292</v>
      </c>
      <c r="U393">
        <f>YEAR(S393)</f>
        <v>2016</v>
      </c>
    </row>
    <row r="394" spans="1:21" ht="16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 s="10">
        <v>1418056315</v>
      </c>
      <c r="J394" s="10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 s="8">
        <f>IFERROR(ROUND(E394/L394,2),0)</f>
        <v>89.65</v>
      </c>
      <c r="Q394" s="13" t="s">
        <v>8315</v>
      </c>
      <c r="R394" t="s">
        <v>8323</v>
      </c>
      <c r="S394" s="10">
        <f>(((J394/60)/60)/24)+DATE(1970,1,1)</f>
        <v>41936.647164351853</v>
      </c>
      <c r="T394" s="10">
        <f>(((I394/60)/60)/24)+DATE(1970,1,1)</f>
        <v>41981.688831018517</v>
      </c>
      <c r="U394">
        <f>YEAR(S394)</f>
        <v>2014</v>
      </c>
    </row>
    <row r="395" spans="1:21" ht="48" x14ac:dyDescent="0.2">
      <c r="A395">
        <v>3925</v>
      </c>
      <c r="B395" s="3" t="s">
        <v>3922</v>
      </c>
      <c r="C395" s="3" t="s">
        <v>8033</v>
      </c>
      <c r="D395" s="6">
        <v>150</v>
      </c>
      <c r="E395" s="8">
        <v>15</v>
      </c>
      <c r="F395" t="s">
        <v>8220</v>
      </c>
      <c r="G395" t="s">
        <v>8223</v>
      </c>
      <c r="H395" t="s">
        <v>8245</v>
      </c>
      <c r="I395" s="10">
        <v>1406753639</v>
      </c>
      <c r="J395" s="10">
        <v>1404161639</v>
      </c>
      <c r="K395" t="b">
        <v>0</v>
      </c>
      <c r="L395">
        <v>3</v>
      </c>
      <c r="M395" t="b">
        <v>0</v>
      </c>
      <c r="N395" t="s">
        <v>8269</v>
      </c>
      <c r="O395">
        <f>ROUND(E395/D395*100,0)</f>
        <v>10</v>
      </c>
      <c r="P395" s="8">
        <f>IFERROR(ROUND(E395/L395,2),0)</f>
        <v>5</v>
      </c>
      <c r="Q395" s="13" t="s">
        <v>8310</v>
      </c>
      <c r="R395" t="s">
        <v>8334</v>
      </c>
      <c r="S395" s="10">
        <f>(((J395/60)/60)/24)+DATE(1970,1,1)</f>
        <v>41820.870821759258</v>
      </c>
      <c r="T395" s="10">
        <f>(((I395/60)/60)/24)+DATE(1970,1,1)</f>
        <v>41850.870821759258</v>
      </c>
      <c r="U395">
        <f>YEAR(S395)</f>
        <v>2014</v>
      </c>
    </row>
    <row r="396" spans="1:21" ht="32" hidden="1" x14ac:dyDescent="0.2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 s="10">
        <v>1398042000</v>
      </c>
      <c r="J396" s="10">
        <v>1395089981</v>
      </c>
      <c r="K396" t="b">
        <v>0</v>
      </c>
      <c r="L396">
        <v>40</v>
      </c>
      <c r="M396" t="b">
        <v>0</v>
      </c>
      <c r="N396" t="s">
        <v>8284</v>
      </c>
      <c r="O396">
        <f>ROUND(E396/D396*100,0)</f>
        <v>4</v>
      </c>
      <c r="P396" s="8">
        <f>IFERROR(ROUND(E396/L396,2),0)</f>
        <v>48.43</v>
      </c>
      <c r="Q396" s="13" t="s">
        <v>8324</v>
      </c>
      <c r="R396" t="s">
        <v>8325</v>
      </c>
      <c r="S396" s="10">
        <f>(((J396/60)/60)/24)+DATE(1970,1,1)</f>
        <v>41715.874780092592</v>
      </c>
      <c r="T396" s="10">
        <f>(((I396/60)/60)/24)+DATE(1970,1,1)</f>
        <v>41750.041666666664</v>
      </c>
      <c r="U396">
        <f>YEAR(S396)</f>
        <v>2014</v>
      </c>
    </row>
    <row r="397" spans="1:21" ht="48" hidden="1" x14ac:dyDescent="0.2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 s="10">
        <v>1415558879</v>
      </c>
      <c r="J397" s="10">
        <v>1412963279</v>
      </c>
      <c r="K397" t="b">
        <v>0</v>
      </c>
      <c r="L397">
        <v>18</v>
      </c>
      <c r="M397" t="b">
        <v>0</v>
      </c>
      <c r="N397" t="s">
        <v>8271</v>
      </c>
      <c r="O397">
        <f>ROUND(E397/D397*100,0)</f>
        <v>3</v>
      </c>
      <c r="P397" s="8">
        <f>IFERROR(ROUND(E397/L397,2),0)</f>
        <v>84.94</v>
      </c>
      <c r="Q397" s="13" t="s">
        <v>8315</v>
      </c>
      <c r="R397" t="s">
        <v>8323</v>
      </c>
      <c r="S397" s="10">
        <f>(((J397/60)/60)/24)+DATE(1970,1,1)</f>
        <v>41922.741655092592</v>
      </c>
      <c r="T397" s="10">
        <f>(((I397/60)/60)/24)+DATE(1970,1,1)</f>
        <v>41952.783321759263</v>
      </c>
      <c r="U397">
        <f>YEAR(S397)</f>
        <v>2014</v>
      </c>
    </row>
    <row r="398" spans="1:21" ht="48" hidden="1" x14ac:dyDescent="0.2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 s="10">
        <v>1451491953</v>
      </c>
      <c r="J398" s="10">
        <v>1448899953</v>
      </c>
      <c r="K398" t="b">
        <v>0</v>
      </c>
      <c r="L398">
        <v>6</v>
      </c>
      <c r="M398" t="b">
        <v>0</v>
      </c>
      <c r="N398" t="s">
        <v>8282</v>
      </c>
      <c r="O398">
        <f>ROUND(E398/D398*100,0)</f>
        <v>2</v>
      </c>
      <c r="P398" s="8">
        <f>IFERROR(ROUND(E398/L398,2),0)</f>
        <v>202.83</v>
      </c>
      <c r="Q398" s="13" t="s">
        <v>8331</v>
      </c>
      <c r="R398" t="s">
        <v>8332</v>
      </c>
      <c r="S398" s="10">
        <f>(((J398/60)/60)/24)+DATE(1970,1,1)</f>
        <v>42338.675381944442</v>
      </c>
      <c r="T398" s="10">
        <f>(((I398/60)/60)/24)+DATE(1970,1,1)</f>
        <v>42368.675381944442</v>
      </c>
      <c r="U398">
        <f>YEAR(S398)</f>
        <v>2015</v>
      </c>
    </row>
    <row r="399" spans="1:21" ht="48" hidden="1" x14ac:dyDescent="0.2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 s="10">
        <v>1486693145</v>
      </c>
      <c r="J399" s="10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ROUND(E399/D399*100,0)</f>
        <v>2</v>
      </c>
      <c r="P399" s="8">
        <f>IFERROR(ROUND(E399/L399,2),0)</f>
        <v>37.450000000000003</v>
      </c>
      <c r="Q399" s="13" t="s">
        <v>8315</v>
      </c>
      <c r="R399" t="s">
        <v>8323</v>
      </c>
      <c r="S399" s="10">
        <f>(((J399/60)/60)/24)+DATE(1970,1,1)</f>
        <v>42746.096585648149</v>
      </c>
      <c r="T399" s="10">
        <f>(((I399/60)/60)/24)+DATE(1970,1,1)</f>
        <v>42776.096585648149</v>
      </c>
      <c r="U399">
        <f>YEAR(S399)</f>
        <v>2017</v>
      </c>
    </row>
    <row r="400" spans="1:21" ht="48" hidden="1" x14ac:dyDescent="0.2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 s="10">
        <v>1412536573</v>
      </c>
      <c r="J400" s="1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>ROUND(E400/D400*100,0)</f>
        <v>2</v>
      </c>
      <c r="P400" s="8">
        <f>IFERROR(ROUND(E400/L400,2),0)</f>
        <v>18.899999999999999</v>
      </c>
      <c r="Q400" s="13" t="s">
        <v>8310</v>
      </c>
      <c r="R400" t="s">
        <v>8311</v>
      </c>
      <c r="S400" s="10">
        <f>(((J400/60)/60)/24)+DATE(1970,1,1)</f>
        <v>41872.802928240737</v>
      </c>
      <c r="T400" s="10">
        <f>(((I400/60)/60)/24)+DATE(1970,1,1)</f>
        <v>41917.802928240737</v>
      </c>
      <c r="U400">
        <f>YEAR(S400)</f>
        <v>2014</v>
      </c>
    </row>
    <row r="401" spans="1:21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 s="10">
        <v>1427485395</v>
      </c>
      <c r="J401" s="10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 s="8">
        <f>IFERROR(ROUND(E401/L401,2),0)</f>
        <v>66.33</v>
      </c>
      <c r="Q401" s="13" t="s">
        <v>8328</v>
      </c>
      <c r="R401" t="s">
        <v>8329</v>
      </c>
      <c r="S401" s="10">
        <f>(((J401/60)/60)/24)+DATE(1970,1,1)</f>
        <v>42045.86336805555</v>
      </c>
      <c r="T401" s="10">
        <f>(((I401/60)/60)/24)+DATE(1970,1,1)</f>
        <v>42090.821701388893</v>
      </c>
      <c r="U401">
        <f>YEAR(S401)</f>
        <v>2015</v>
      </c>
    </row>
    <row r="402" spans="1:21" ht="48" hidden="1" x14ac:dyDescent="0.2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 s="10">
        <v>1430081759</v>
      </c>
      <c r="J402" s="10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ROUND(E402/D402*100,0)</f>
        <v>2</v>
      </c>
      <c r="P402" s="8">
        <f>IFERROR(ROUND(E402/L402,2),0)</f>
        <v>50.65</v>
      </c>
      <c r="Q402" s="13" t="s">
        <v>8315</v>
      </c>
      <c r="R402" t="s">
        <v>8323</v>
      </c>
      <c r="S402" s="10">
        <f>(((J402/60)/60)/24)+DATE(1970,1,1)</f>
        <v>42060.913877314815</v>
      </c>
      <c r="T402" s="10">
        <f>(((I402/60)/60)/24)+DATE(1970,1,1)</f>
        <v>42120.872210648144</v>
      </c>
      <c r="U402">
        <f>YEAR(S402)</f>
        <v>2015</v>
      </c>
    </row>
    <row r="403" spans="1:21" ht="32" hidden="1" x14ac:dyDescent="0.2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 s="10">
        <v>1464460329</v>
      </c>
      <c r="J403" s="10">
        <v>1461954729</v>
      </c>
      <c r="K403" t="b">
        <v>0</v>
      </c>
      <c r="L403">
        <v>9</v>
      </c>
      <c r="M403" t="b">
        <v>0</v>
      </c>
      <c r="N403" t="s">
        <v>8270</v>
      </c>
      <c r="O403">
        <f>ROUND(E403/D403*100,0)</f>
        <v>1</v>
      </c>
      <c r="P403" s="8">
        <f>IFERROR(ROUND(E403/L403,2),0)</f>
        <v>76.67</v>
      </c>
      <c r="Q403" s="13" t="s">
        <v>8315</v>
      </c>
      <c r="R403" t="s">
        <v>8319</v>
      </c>
      <c r="S403" s="10">
        <f>(((J403/60)/60)/24)+DATE(1970,1,1)</f>
        <v>42489.772326388891</v>
      </c>
      <c r="T403" s="10">
        <f>(((I403/60)/60)/24)+DATE(1970,1,1)</f>
        <v>42518.772326388891</v>
      </c>
      <c r="U403">
        <f>YEAR(S403)</f>
        <v>2016</v>
      </c>
    </row>
    <row r="404" spans="1:21" ht="48" hidden="1" x14ac:dyDescent="0.2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 s="10">
        <v>1461622616</v>
      </c>
      <c r="J404" s="10">
        <v>1456442216</v>
      </c>
      <c r="K404" t="b">
        <v>0</v>
      </c>
      <c r="L404">
        <v>14</v>
      </c>
      <c r="M404" t="b">
        <v>0</v>
      </c>
      <c r="N404" t="s">
        <v>8270</v>
      </c>
      <c r="O404">
        <f>ROUND(E404/D404*100,0)</f>
        <v>1</v>
      </c>
      <c r="P404" s="8">
        <f>IFERROR(ROUND(E404/L404,2),0)</f>
        <v>47.86</v>
      </c>
      <c r="Q404" s="13" t="s">
        <v>8315</v>
      </c>
      <c r="R404" t="s">
        <v>8319</v>
      </c>
      <c r="S404" s="10">
        <f>(((J404/60)/60)/24)+DATE(1970,1,1)</f>
        <v>42425.970092592594</v>
      </c>
      <c r="T404" s="10">
        <f>(((I404/60)/60)/24)+DATE(1970,1,1)</f>
        <v>42485.928425925929</v>
      </c>
      <c r="U404">
        <f>YEAR(S404)</f>
        <v>2016</v>
      </c>
    </row>
    <row r="405" spans="1:21" ht="48" hidden="1" x14ac:dyDescent="0.2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 s="10">
        <v>1406994583</v>
      </c>
      <c r="J405" s="10">
        <v>1401810583</v>
      </c>
      <c r="K405" t="b">
        <v>0</v>
      </c>
      <c r="L405">
        <v>1</v>
      </c>
      <c r="M405" t="b">
        <v>0</v>
      </c>
      <c r="N405" t="s">
        <v>8280</v>
      </c>
      <c r="O405">
        <f>ROUND(E405/D405*100,0)</f>
        <v>1</v>
      </c>
      <c r="P405" s="8">
        <f>IFERROR(ROUND(E405/L405,2),0)</f>
        <v>410</v>
      </c>
      <c r="Q405" s="13" t="s">
        <v>8321</v>
      </c>
      <c r="R405" t="s">
        <v>8322</v>
      </c>
      <c r="S405" s="10">
        <f>(((J405/60)/60)/24)+DATE(1970,1,1)</f>
        <v>41793.659525462965</v>
      </c>
      <c r="T405" s="10">
        <f>(((I405/60)/60)/24)+DATE(1970,1,1)</f>
        <v>41853.659525462965</v>
      </c>
      <c r="U405">
        <f>YEAR(S405)</f>
        <v>2014</v>
      </c>
    </row>
    <row r="406" spans="1:21" ht="32" hidden="1" x14ac:dyDescent="0.2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 s="10">
        <v>1417501145</v>
      </c>
      <c r="J406" s="10">
        <v>1414041545</v>
      </c>
      <c r="K406" t="b">
        <v>0</v>
      </c>
      <c r="L406">
        <v>9</v>
      </c>
      <c r="M406" t="b">
        <v>0</v>
      </c>
      <c r="N406" t="s">
        <v>8271</v>
      </c>
      <c r="O406">
        <f>ROUND(E406/D406*100,0)</f>
        <v>1</v>
      </c>
      <c r="P406" s="8">
        <f>IFERROR(ROUND(E406/L406,2),0)</f>
        <v>45.33</v>
      </c>
      <c r="Q406" s="13" t="s">
        <v>8315</v>
      </c>
      <c r="R406" t="s">
        <v>8323</v>
      </c>
      <c r="S406" s="10">
        <f>(((J406/60)/60)/24)+DATE(1970,1,1)</f>
        <v>41935.221585648149</v>
      </c>
      <c r="T406" s="10">
        <f>(((I406/60)/60)/24)+DATE(1970,1,1)</f>
        <v>41975.263252314813</v>
      </c>
      <c r="U406">
        <f>YEAR(S406)</f>
        <v>2014</v>
      </c>
    </row>
    <row r="407" spans="1:21" ht="16" hidden="1" x14ac:dyDescent="0.2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 s="10">
        <v>1468392599</v>
      </c>
      <c r="J407" s="10">
        <v>1465800599</v>
      </c>
      <c r="K407" t="b">
        <v>0</v>
      </c>
      <c r="L407">
        <v>4</v>
      </c>
      <c r="M407" t="b">
        <v>0</v>
      </c>
      <c r="N407" t="s">
        <v>8280</v>
      </c>
      <c r="O407">
        <f>ROUND(E407/D407*100,0)</f>
        <v>1</v>
      </c>
      <c r="P407" s="8">
        <f>IFERROR(ROUND(E407/L407,2),0)</f>
        <v>101.25</v>
      </c>
      <c r="Q407" s="13" t="s">
        <v>8321</v>
      </c>
      <c r="R407" t="s">
        <v>8322</v>
      </c>
      <c r="S407" s="10">
        <f>(((J407/60)/60)/24)+DATE(1970,1,1)</f>
        <v>42534.284710648149</v>
      </c>
      <c r="T407" s="10">
        <f>(((I407/60)/60)/24)+DATE(1970,1,1)</f>
        <v>42564.284710648149</v>
      </c>
      <c r="U407">
        <f>YEAR(S407)</f>
        <v>2016</v>
      </c>
    </row>
    <row r="408" spans="1:21" ht="48" hidden="1" x14ac:dyDescent="0.2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 s="10">
        <v>1337955240</v>
      </c>
      <c r="J408" s="10">
        <v>1332808501</v>
      </c>
      <c r="K408" t="b">
        <v>0</v>
      </c>
      <c r="L408">
        <v>3</v>
      </c>
      <c r="M408" t="b">
        <v>0</v>
      </c>
      <c r="N408" t="s">
        <v>8268</v>
      </c>
      <c r="O408">
        <f>ROUND(E408/D408*100,0)</f>
        <v>1</v>
      </c>
      <c r="P408" s="8">
        <f>IFERROR(ROUND(E408/L408,2),0)</f>
        <v>133.33000000000001</v>
      </c>
      <c r="Q408" s="13" t="s">
        <v>8308</v>
      </c>
      <c r="R408" t="s">
        <v>8314</v>
      </c>
      <c r="S408" s="10">
        <f>(((J408/60)/60)/24)+DATE(1970,1,1)</f>
        <v>40995.024317129632</v>
      </c>
      <c r="T408" s="10">
        <f>(((I408/60)/60)/24)+DATE(1970,1,1)</f>
        <v>41054.593055555553</v>
      </c>
      <c r="U408">
        <f>YEAR(S408)</f>
        <v>2012</v>
      </c>
    </row>
    <row r="409" spans="1:21" ht="48" hidden="1" x14ac:dyDescent="0.2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 s="10">
        <v>1392417800</v>
      </c>
      <c r="J409" s="10">
        <v>1389825800</v>
      </c>
      <c r="K409" t="b">
        <v>0</v>
      </c>
      <c r="L409">
        <v>7</v>
      </c>
      <c r="M409" t="b">
        <v>0</v>
      </c>
      <c r="N409" t="s">
        <v>8268</v>
      </c>
      <c r="O409">
        <f>ROUND(E409/D409*100,0)</f>
        <v>1</v>
      </c>
      <c r="P409" s="8">
        <f>IFERROR(ROUND(E409/L409,2),0)</f>
        <v>56.57</v>
      </c>
      <c r="Q409" s="13" t="s">
        <v>8308</v>
      </c>
      <c r="R409" t="s">
        <v>8314</v>
      </c>
      <c r="S409" s="10">
        <f>(((J409/60)/60)/24)+DATE(1970,1,1)</f>
        <v>41654.946759259255</v>
      </c>
      <c r="T409" s="10">
        <f>(((I409/60)/60)/24)+DATE(1970,1,1)</f>
        <v>41684.946759259255</v>
      </c>
      <c r="U409">
        <f>YEAR(S409)</f>
        <v>2014</v>
      </c>
    </row>
    <row r="410" spans="1:21" ht="32" hidden="1" x14ac:dyDescent="0.2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 s="10">
        <v>1440101160</v>
      </c>
      <c r="J410" s="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>ROUND(E410/D410*100,0)</f>
        <v>1</v>
      </c>
      <c r="P410" s="8">
        <f>IFERROR(ROUND(E410/L410,2),0)</f>
        <v>120</v>
      </c>
      <c r="Q410" s="13" t="s">
        <v>8308</v>
      </c>
      <c r="R410" t="s">
        <v>8317</v>
      </c>
      <c r="S410" s="10">
        <f>(((J410/60)/60)/24)+DATE(1970,1,1)</f>
        <v>42195.643865740742</v>
      </c>
      <c r="T410" s="10">
        <f>(((I410/60)/60)/24)+DATE(1970,1,1)</f>
        <v>42236.837499999994</v>
      </c>
      <c r="U410">
        <f>YEAR(S410)</f>
        <v>2015</v>
      </c>
    </row>
    <row r="411" spans="1:21" ht="48" hidden="1" x14ac:dyDescent="0.2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 s="10">
        <v>1417532644</v>
      </c>
      <c r="J411" s="10">
        <v>1413900244</v>
      </c>
      <c r="K411" t="b">
        <v>0</v>
      </c>
      <c r="L411">
        <v>10</v>
      </c>
      <c r="M411" t="b">
        <v>0</v>
      </c>
      <c r="N411" t="s">
        <v>8265</v>
      </c>
      <c r="O411">
        <f>ROUND(E411/D411*100,0)</f>
        <v>1</v>
      </c>
      <c r="P411" s="8">
        <f>IFERROR(ROUND(E411/L411,2),0)</f>
        <v>35.9</v>
      </c>
      <c r="Q411" s="13" t="s">
        <v>8308</v>
      </c>
      <c r="R411" t="s">
        <v>8309</v>
      </c>
      <c r="S411" s="10">
        <f>(((J411/60)/60)/24)+DATE(1970,1,1)</f>
        <v>41933.586157407408</v>
      </c>
      <c r="T411" s="10">
        <f>(((I411/60)/60)/24)+DATE(1970,1,1)</f>
        <v>41975.627824074079</v>
      </c>
      <c r="U411">
        <f>YEAR(S411)</f>
        <v>2014</v>
      </c>
    </row>
    <row r="412" spans="1:21" ht="32" hidden="1" x14ac:dyDescent="0.2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 s="10">
        <v>1484156948</v>
      </c>
      <c r="J412" s="10">
        <v>1481564948</v>
      </c>
      <c r="K412" t="b">
        <v>0</v>
      </c>
      <c r="L412">
        <v>10</v>
      </c>
      <c r="M412" t="b">
        <v>0</v>
      </c>
      <c r="N412" t="s">
        <v>8280</v>
      </c>
      <c r="O412">
        <f>ROUND(E412/D412*100,0)</f>
        <v>1</v>
      </c>
      <c r="P412" s="8">
        <f>IFERROR(ROUND(E412/L412,2),0)</f>
        <v>28.4</v>
      </c>
      <c r="Q412" s="13" t="s">
        <v>8321</v>
      </c>
      <c r="R412" t="s">
        <v>8322</v>
      </c>
      <c r="S412" s="10">
        <f>(((J412/60)/60)/24)+DATE(1970,1,1)</f>
        <v>42716.7424537037</v>
      </c>
      <c r="T412" s="10">
        <f>(((I412/60)/60)/24)+DATE(1970,1,1)</f>
        <v>42746.7424537037</v>
      </c>
      <c r="U412">
        <f>YEAR(S412)</f>
        <v>2016</v>
      </c>
    </row>
    <row r="413" spans="1:21" ht="32" hidden="1" x14ac:dyDescent="0.2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 s="10">
        <v>1458925156</v>
      </c>
      <c r="J413" s="10">
        <v>1456336756</v>
      </c>
      <c r="K413" t="b">
        <v>0</v>
      </c>
      <c r="L413">
        <v>3</v>
      </c>
      <c r="M413" t="b">
        <v>0</v>
      </c>
      <c r="N413" t="s">
        <v>8271</v>
      </c>
      <c r="O413">
        <f>ROUND(E413/D413*100,0)</f>
        <v>1</v>
      </c>
      <c r="P413" s="8">
        <f>IFERROR(ROUND(E413/L413,2),0)</f>
        <v>93.33</v>
      </c>
      <c r="Q413" s="13" t="s">
        <v>8315</v>
      </c>
      <c r="R413" t="s">
        <v>8323</v>
      </c>
      <c r="S413" s="10">
        <f>(((J413/60)/60)/24)+DATE(1970,1,1)</f>
        <v>42424.749490740738</v>
      </c>
      <c r="T413" s="10">
        <f>(((I413/60)/60)/24)+DATE(1970,1,1)</f>
        <v>42454.707824074074</v>
      </c>
      <c r="U413">
        <f>YEAR(S413)</f>
        <v>2016</v>
      </c>
    </row>
    <row r="414" spans="1:21" ht="48" hidden="1" x14ac:dyDescent="0.2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 s="10">
        <v>1435711246</v>
      </c>
      <c r="J414" s="10">
        <v>1433292046</v>
      </c>
      <c r="K414" t="b">
        <v>0</v>
      </c>
      <c r="L414">
        <v>10</v>
      </c>
      <c r="M414" t="b">
        <v>0</v>
      </c>
      <c r="N414" t="s">
        <v>8271</v>
      </c>
      <c r="O414">
        <f>ROUND(E414/D414*100,0)</f>
        <v>1</v>
      </c>
      <c r="P414" s="8">
        <f>IFERROR(ROUND(E414/L414,2),0)</f>
        <v>26</v>
      </c>
      <c r="Q414" s="13" t="s">
        <v>8315</v>
      </c>
      <c r="R414" t="s">
        <v>8323</v>
      </c>
      <c r="S414" s="10">
        <f>(((J414/60)/60)/24)+DATE(1970,1,1)</f>
        <v>42158.028310185182</v>
      </c>
      <c r="T414" s="10">
        <f>(((I414/60)/60)/24)+DATE(1970,1,1)</f>
        <v>42186.028310185182</v>
      </c>
      <c r="U414">
        <f>YEAR(S414)</f>
        <v>2015</v>
      </c>
    </row>
    <row r="415" spans="1:21" ht="32" hidden="1" x14ac:dyDescent="0.2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 s="10">
        <v>1354919022</v>
      </c>
      <c r="J415" s="10">
        <v>1352327022</v>
      </c>
      <c r="K415" t="b">
        <v>0</v>
      </c>
      <c r="L415">
        <v>11</v>
      </c>
      <c r="M415" t="b">
        <v>0</v>
      </c>
      <c r="N415" t="s">
        <v>8280</v>
      </c>
      <c r="O415">
        <f>ROUND(E415/D415*100,0)</f>
        <v>1</v>
      </c>
      <c r="P415" s="8">
        <f>IFERROR(ROUND(E415/L415,2),0)</f>
        <v>23.18</v>
      </c>
      <c r="Q415" s="13" t="s">
        <v>8321</v>
      </c>
      <c r="R415" t="s">
        <v>8322</v>
      </c>
      <c r="S415" s="10">
        <f>(((J415/60)/60)/24)+DATE(1970,1,1)</f>
        <v>41220.933124999996</v>
      </c>
      <c r="T415" s="10">
        <f>(((I415/60)/60)/24)+DATE(1970,1,1)</f>
        <v>41250.933124999996</v>
      </c>
      <c r="U415">
        <f>YEAR(S415)</f>
        <v>2012</v>
      </c>
    </row>
    <row r="416" spans="1:21" ht="32" hidden="1" x14ac:dyDescent="0.2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 s="10">
        <v>1384179548</v>
      </c>
      <c r="J416" s="10">
        <v>1381583948</v>
      </c>
      <c r="K416" t="b">
        <v>0</v>
      </c>
      <c r="L416">
        <v>4</v>
      </c>
      <c r="M416" t="b">
        <v>0</v>
      </c>
      <c r="N416" t="s">
        <v>8276</v>
      </c>
      <c r="O416">
        <f>ROUND(E416/D416*100,0)</f>
        <v>0</v>
      </c>
      <c r="P416" s="8">
        <f>IFERROR(ROUND(E416/L416,2),0)</f>
        <v>42.5</v>
      </c>
      <c r="Q416" s="13" t="s">
        <v>8324</v>
      </c>
      <c r="R416" t="s">
        <v>8341</v>
      </c>
      <c r="S416" s="10">
        <f>(((J416/60)/60)/24)+DATE(1970,1,1)</f>
        <v>41559.5549537037</v>
      </c>
      <c r="T416" s="10">
        <f>(((I416/60)/60)/24)+DATE(1970,1,1)</f>
        <v>41589.596620370372</v>
      </c>
      <c r="U416">
        <f>YEAR(S416)</f>
        <v>2013</v>
      </c>
    </row>
    <row r="417" spans="1:21" ht="32" hidden="1" x14ac:dyDescent="0.2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 s="10">
        <v>1451786137</v>
      </c>
      <c r="J417" s="10">
        <v>1449194137</v>
      </c>
      <c r="K417" t="b">
        <v>0</v>
      </c>
      <c r="L417">
        <v>3</v>
      </c>
      <c r="M417" t="b">
        <v>0</v>
      </c>
      <c r="N417" t="s">
        <v>8276</v>
      </c>
      <c r="O417">
        <f>ROUND(E417/D417*100,0)</f>
        <v>0</v>
      </c>
      <c r="P417" s="8">
        <f>IFERROR(ROUND(E417/L417,2),0)</f>
        <v>50.33</v>
      </c>
      <c r="Q417" s="13" t="s">
        <v>8324</v>
      </c>
      <c r="R417" t="s">
        <v>8341</v>
      </c>
      <c r="S417" s="10">
        <f>(((J417/60)/60)/24)+DATE(1970,1,1)</f>
        <v>42342.080289351856</v>
      </c>
      <c r="T417" s="10">
        <f>(((I417/60)/60)/24)+DATE(1970,1,1)</f>
        <v>42372.080289351856</v>
      </c>
      <c r="U417">
        <f>YEAR(S417)</f>
        <v>2015</v>
      </c>
    </row>
    <row r="418" spans="1:21" ht="48" hidden="1" x14ac:dyDescent="0.2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 s="10">
        <v>1437161739</v>
      </c>
      <c r="J418" s="10">
        <v>1434569739</v>
      </c>
      <c r="K418" t="b">
        <v>0</v>
      </c>
      <c r="L418">
        <v>1</v>
      </c>
      <c r="M418" t="b">
        <v>0</v>
      </c>
      <c r="N418" t="s">
        <v>8271</v>
      </c>
      <c r="O418">
        <f>ROUND(E418/D418*100,0)</f>
        <v>0</v>
      </c>
      <c r="P418" s="8">
        <f>IFERROR(ROUND(E418/L418,2),0)</f>
        <v>100</v>
      </c>
      <c r="Q418" s="13" t="s">
        <v>8315</v>
      </c>
      <c r="R418" t="s">
        <v>8323</v>
      </c>
      <c r="S418" s="10">
        <f>(((J418/60)/60)/24)+DATE(1970,1,1)</f>
        <v>42172.816423611104</v>
      </c>
      <c r="T418" s="10">
        <f>(((I418/60)/60)/24)+DATE(1970,1,1)</f>
        <v>42202.816423611104</v>
      </c>
      <c r="U418">
        <f>YEAR(S418)</f>
        <v>2015</v>
      </c>
    </row>
    <row r="419" spans="1:21" ht="16" hidden="1" x14ac:dyDescent="0.2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 s="10">
        <v>1466096566</v>
      </c>
      <c r="J419" s="10">
        <v>1463504566</v>
      </c>
      <c r="K419" t="b">
        <v>0</v>
      </c>
      <c r="L419">
        <v>2</v>
      </c>
      <c r="M419" t="b">
        <v>0</v>
      </c>
      <c r="N419" t="s">
        <v>8282</v>
      </c>
      <c r="O419">
        <f>ROUND(E419/D419*100,0)</f>
        <v>0</v>
      </c>
      <c r="P419" s="8">
        <f>IFERROR(ROUND(E419/L419,2),0)</f>
        <v>37.5</v>
      </c>
      <c r="Q419" s="13" t="s">
        <v>8331</v>
      </c>
      <c r="R419" t="s">
        <v>8332</v>
      </c>
      <c r="S419" s="10">
        <f>(((J419/60)/60)/24)+DATE(1970,1,1)</f>
        <v>42507.71025462963</v>
      </c>
      <c r="T419" s="10">
        <f>(((I419/60)/60)/24)+DATE(1970,1,1)</f>
        <v>42537.71025462963</v>
      </c>
      <c r="U419">
        <f>YEAR(S419)</f>
        <v>2016</v>
      </c>
    </row>
    <row r="420" spans="1:21" ht="48" hidden="1" x14ac:dyDescent="0.2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 s="10">
        <v>1431647772</v>
      </c>
      <c r="J420" s="10">
        <v>1426463772</v>
      </c>
      <c r="K420" t="b">
        <v>0</v>
      </c>
      <c r="L420">
        <v>2</v>
      </c>
      <c r="M420" t="b">
        <v>0</v>
      </c>
      <c r="N420" t="s">
        <v>8297</v>
      </c>
      <c r="O420">
        <f>ROUND(E420/D420*100,0)</f>
        <v>0</v>
      </c>
      <c r="P420" s="8">
        <f>IFERROR(ROUND(E420/L420,2),0)</f>
        <v>37.5</v>
      </c>
      <c r="Q420" s="13" t="s">
        <v>8331</v>
      </c>
      <c r="R420" t="s">
        <v>8336</v>
      </c>
      <c r="S420" s="10">
        <f>(((J420/60)/60)/24)+DATE(1970,1,1)</f>
        <v>42078.997361111105</v>
      </c>
      <c r="T420" s="10">
        <f>(((I420/60)/60)/24)+DATE(1970,1,1)</f>
        <v>42138.997361111105</v>
      </c>
      <c r="U420">
        <f>YEAR(S420)</f>
        <v>2015</v>
      </c>
    </row>
    <row r="421" spans="1:21" ht="32" hidden="1" x14ac:dyDescent="0.2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 s="10">
        <v>1432828740</v>
      </c>
      <c r="J421" s="10">
        <v>1430237094</v>
      </c>
      <c r="K421" t="b">
        <v>0</v>
      </c>
      <c r="L421">
        <v>2</v>
      </c>
      <c r="M421" t="b">
        <v>0</v>
      </c>
      <c r="N421" t="s">
        <v>8301</v>
      </c>
      <c r="O421">
        <f>ROUND(E421/D421*100,0)</f>
        <v>0</v>
      </c>
      <c r="P421" s="8">
        <f>IFERROR(ROUND(E421/L421,2),0)</f>
        <v>37.5</v>
      </c>
      <c r="Q421" s="13" t="s">
        <v>8310</v>
      </c>
      <c r="R421" t="s">
        <v>8311</v>
      </c>
      <c r="S421" s="10">
        <f>(((J421/60)/60)/24)+DATE(1970,1,1)</f>
        <v>42122.670069444444</v>
      </c>
      <c r="T421" s="10">
        <f>(((I421/60)/60)/24)+DATE(1970,1,1)</f>
        <v>42152.665972222225</v>
      </c>
      <c r="U421">
        <f>YEAR(S421)</f>
        <v>2015</v>
      </c>
    </row>
    <row r="422" spans="1:21" ht="16" hidden="1" x14ac:dyDescent="0.2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 s="10">
        <v>1424746800</v>
      </c>
      <c r="J422" s="10">
        <v>1422067870</v>
      </c>
      <c r="K422" t="b">
        <v>0</v>
      </c>
      <c r="L422">
        <v>14</v>
      </c>
      <c r="M422" t="b">
        <v>0</v>
      </c>
      <c r="N422" t="s">
        <v>8282</v>
      </c>
      <c r="O422">
        <f>ROUND(E422/D422*100,0)</f>
        <v>0</v>
      </c>
      <c r="P422" s="8">
        <f>IFERROR(ROUND(E422/L422,2),0)</f>
        <v>5.29</v>
      </c>
      <c r="Q422" s="13" t="s">
        <v>8331</v>
      </c>
      <c r="R422" t="s">
        <v>8332</v>
      </c>
      <c r="S422" s="10">
        <f>(((J422/60)/60)/24)+DATE(1970,1,1)</f>
        <v>42028.118865740747</v>
      </c>
      <c r="T422" s="10">
        <f>(((I422/60)/60)/24)+DATE(1970,1,1)</f>
        <v>42059.125</v>
      </c>
      <c r="U422">
        <f>YEAR(S422)</f>
        <v>2015</v>
      </c>
    </row>
    <row r="423" spans="1:21" ht="32" hidden="1" x14ac:dyDescent="0.2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 s="10">
        <v>1489512122</v>
      </c>
      <c r="J423" s="10">
        <v>1486923722</v>
      </c>
      <c r="K423" t="b">
        <v>0</v>
      </c>
      <c r="L423">
        <v>4</v>
      </c>
      <c r="M423" t="b">
        <v>0</v>
      </c>
      <c r="N423" t="s">
        <v>8271</v>
      </c>
      <c r="O423">
        <f>ROUND(E423/D423*100,0)</f>
        <v>0</v>
      </c>
      <c r="P423" s="8">
        <f>IFERROR(ROUND(E423/L423,2),0)</f>
        <v>13.25</v>
      </c>
      <c r="Q423" s="13" t="s">
        <v>8315</v>
      </c>
      <c r="R423" t="s">
        <v>8323</v>
      </c>
      <c r="S423" s="10">
        <f>(((J423/60)/60)/24)+DATE(1970,1,1)</f>
        <v>42778.765300925923</v>
      </c>
      <c r="T423" s="10">
        <f>(((I423/60)/60)/24)+DATE(1970,1,1)</f>
        <v>42808.723634259266</v>
      </c>
      <c r="U423">
        <f>YEAR(S423)</f>
        <v>2017</v>
      </c>
    </row>
    <row r="424" spans="1:21" ht="32" hidden="1" x14ac:dyDescent="0.2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 s="10">
        <v>1451752021</v>
      </c>
      <c r="J424" s="10">
        <v>1447864021</v>
      </c>
      <c r="K424" t="b">
        <v>0</v>
      </c>
      <c r="L424">
        <v>2</v>
      </c>
      <c r="M424" t="b">
        <v>0</v>
      </c>
      <c r="N424" t="s">
        <v>8292</v>
      </c>
      <c r="O424">
        <f>ROUND(E424/D424*100,0)</f>
        <v>0</v>
      </c>
      <c r="P424" s="8">
        <f>IFERROR(ROUND(E424/L424,2),0)</f>
        <v>25</v>
      </c>
      <c r="Q424" s="13" t="s">
        <v>8315</v>
      </c>
      <c r="R424" t="s">
        <v>8327</v>
      </c>
      <c r="S424" s="10">
        <f>(((J424/60)/60)/24)+DATE(1970,1,1)</f>
        <v>42326.685428240744</v>
      </c>
      <c r="T424" s="10">
        <f>(((I424/60)/60)/24)+DATE(1970,1,1)</f>
        <v>42371.685428240744</v>
      </c>
      <c r="U424">
        <f>YEAR(S424)</f>
        <v>2015</v>
      </c>
    </row>
    <row r="425" spans="1:21" ht="32" hidden="1" x14ac:dyDescent="0.2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 s="10">
        <v>1456555536</v>
      </c>
      <c r="J425" s="10">
        <v>1453963536</v>
      </c>
      <c r="K425" t="b">
        <v>0</v>
      </c>
      <c r="L425">
        <v>2</v>
      </c>
      <c r="M425" t="b">
        <v>0</v>
      </c>
      <c r="N425" t="s">
        <v>8265</v>
      </c>
      <c r="O425">
        <f>ROUND(E425/D425*100,0)</f>
        <v>0</v>
      </c>
      <c r="P425" s="8">
        <f>IFERROR(ROUND(E425/L425,2),0)</f>
        <v>20</v>
      </c>
      <c r="Q425" s="13" t="s">
        <v>8308</v>
      </c>
      <c r="R425" t="s">
        <v>8309</v>
      </c>
      <c r="S425" s="10">
        <f>(((J425/60)/60)/24)+DATE(1970,1,1)</f>
        <v>42397.281666666662</v>
      </c>
      <c r="T425" s="10">
        <f>(((I425/60)/60)/24)+DATE(1970,1,1)</f>
        <v>42427.281666666662</v>
      </c>
      <c r="U425">
        <f>YEAR(S425)</f>
        <v>2016</v>
      </c>
    </row>
    <row r="426" spans="1:21" ht="48" hidden="1" x14ac:dyDescent="0.2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 s="10">
        <v>1425827760</v>
      </c>
      <c r="J426" s="10">
        <v>1423769402</v>
      </c>
      <c r="K426" t="b">
        <v>0</v>
      </c>
      <c r="L426">
        <v>2</v>
      </c>
      <c r="M426" t="b">
        <v>0</v>
      </c>
      <c r="N426" t="s">
        <v>8270</v>
      </c>
      <c r="O426">
        <f>ROUND(E426/D426*100,0)</f>
        <v>0</v>
      </c>
      <c r="P426" s="8">
        <f>IFERROR(ROUND(E426/L426,2),0)</f>
        <v>15.5</v>
      </c>
      <c r="Q426" s="13" t="s">
        <v>8315</v>
      </c>
      <c r="R426" t="s">
        <v>8319</v>
      </c>
      <c r="S426" s="10">
        <f>(((J426/60)/60)/24)+DATE(1970,1,1)</f>
        <v>42047.812523148154</v>
      </c>
      <c r="T426" s="10">
        <f>(((I426/60)/60)/24)+DATE(1970,1,1)</f>
        <v>42071.636111111111</v>
      </c>
      <c r="U426">
        <f>YEAR(S426)</f>
        <v>2015</v>
      </c>
    </row>
    <row r="427" spans="1:21" ht="32" hidden="1" x14ac:dyDescent="0.2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 s="10">
        <v>1430234394</v>
      </c>
      <c r="J427" s="10">
        <v>1425053994</v>
      </c>
      <c r="K427" t="b">
        <v>0</v>
      </c>
      <c r="L427">
        <v>2</v>
      </c>
      <c r="M427" t="b">
        <v>0</v>
      </c>
      <c r="N427" t="s">
        <v>8301</v>
      </c>
      <c r="O427">
        <f>ROUND(E427/D427*100,0)</f>
        <v>0</v>
      </c>
      <c r="P427" s="8">
        <f>IFERROR(ROUND(E427/L427,2),0)</f>
        <v>13</v>
      </c>
      <c r="Q427" s="13" t="s">
        <v>8310</v>
      </c>
      <c r="R427" t="s">
        <v>8311</v>
      </c>
      <c r="S427" s="10">
        <f>(((J427/60)/60)/24)+DATE(1970,1,1)</f>
        <v>42062.680486111116</v>
      </c>
      <c r="T427" s="10">
        <f>(((I427/60)/60)/24)+DATE(1970,1,1)</f>
        <v>42122.638819444444</v>
      </c>
      <c r="U427">
        <f>YEAR(S427)</f>
        <v>2015</v>
      </c>
    </row>
    <row r="428" spans="1:21" ht="32" hidden="1" x14ac:dyDescent="0.2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 s="10">
        <v>1439734001</v>
      </c>
      <c r="J428" s="10">
        <v>1437142547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 s="8">
        <f>IFERROR(ROUND(E428/L428,2),0)</f>
        <v>20</v>
      </c>
      <c r="Q428" s="13" t="s">
        <v>8308</v>
      </c>
      <c r="R428" t="s">
        <v>8317</v>
      </c>
      <c r="S428" s="10">
        <f>(((J428/60)/60)/24)+DATE(1970,1,1)</f>
        <v>42202.594293981485</v>
      </c>
      <c r="T428" s="10">
        <f>(((I428/60)/60)/24)+DATE(1970,1,1)</f>
        <v>42232.587974537033</v>
      </c>
      <c r="U428">
        <f>YEAR(S428)</f>
        <v>2015</v>
      </c>
    </row>
    <row r="429" spans="1:21" ht="48" x14ac:dyDescent="0.2">
      <c r="A429">
        <v>4082</v>
      </c>
      <c r="B429" s="3" t="s">
        <v>4078</v>
      </c>
      <c r="C429" s="3" t="s">
        <v>8185</v>
      </c>
      <c r="D429" s="6">
        <v>150</v>
      </c>
      <c r="E429" s="8">
        <v>3</v>
      </c>
      <c r="F429" t="s">
        <v>8220</v>
      </c>
      <c r="G429" t="s">
        <v>8223</v>
      </c>
      <c r="H429" t="s">
        <v>8245</v>
      </c>
      <c r="I429" s="10">
        <v>1447542000</v>
      </c>
      <c r="J429" s="10">
        <v>1446179553</v>
      </c>
      <c r="K429" t="b">
        <v>0</v>
      </c>
      <c r="L429">
        <v>2</v>
      </c>
      <c r="M429" t="b">
        <v>0</v>
      </c>
      <c r="N429" t="s">
        <v>8269</v>
      </c>
      <c r="O429">
        <f>ROUND(E429/D429*100,0)</f>
        <v>2</v>
      </c>
      <c r="P429" s="8">
        <f>IFERROR(ROUND(E429/L429,2),0)</f>
        <v>1.5</v>
      </c>
      <c r="Q429" s="13" t="s">
        <v>8310</v>
      </c>
      <c r="R429" t="s">
        <v>8334</v>
      </c>
      <c r="S429" s="10">
        <f>(((J429/60)/60)/24)+DATE(1970,1,1)</f>
        <v>42307.189270833333</v>
      </c>
      <c r="T429" s="10">
        <f>(((I429/60)/60)/24)+DATE(1970,1,1)</f>
        <v>42322.958333333328</v>
      </c>
      <c r="U429">
        <f>YEAR(S429)</f>
        <v>2015</v>
      </c>
    </row>
    <row r="430" spans="1:21" ht="32" hidden="1" x14ac:dyDescent="0.2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 s="10">
        <v>1407811627</v>
      </c>
      <c r="J430" s="10">
        <v>1402627627</v>
      </c>
      <c r="K430" t="b">
        <v>0</v>
      </c>
      <c r="L430">
        <v>2</v>
      </c>
      <c r="M430" t="b">
        <v>0</v>
      </c>
      <c r="N430" t="s">
        <v>8271</v>
      </c>
      <c r="O430">
        <f>ROUND(E430/D430*100,0)</f>
        <v>0</v>
      </c>
      <c r="P430" s="8">
        <f>IFERROR(ROUND(E430/L430,2),0)</f>
        <v>7.5</v>
      </c>
      <c r="Q430" s="13" t="s">
        <v>8315</v>
      </c>
      <c r="R430" t="s">
        <v>8323</v>
      </c>
      <c r="S430" s="10">
        <f>(((J430/60)/60)/24)+DATE(1970,1,1)</f>
        <v>41803.116053240738</v>
      </c>
      <c r="T430" s="10">
        <f>(((I430/60)/60)/24)+DATE(1970,1,1)</f>
        <v>41863.116053240738</v>
      </c>
      <c r="U430">
        <f>YEAR(S430)</f>
        <v>2014</v>
      </c>
    </row>
    <row r="431" spans="1:21" ht="48" hidden="1" x14ac:dyDescent="0.2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 s="10">
        <v>1430149330</v>
      </c>
      <c r="J431" s="10">
        <v>1424968930</v>
      </c>
      <c r="K431" t="b">
        <v>0</v>
      </c>
      <c r="L431">
        <v>1</v>
      </c>
      <c r="M431" t="b">
        <v>0</v>
      </c>
      <c r="N431" t="s">
        <v>8282</v>
      </c>
      <c r="O431">
        <f>ROUND(E431/D431*100,0)</f>
        <v>0</v>
      </c>
      <c r="P431" s="8">
        <f>IFERROR(ROUND(E431/L431,2),0)</f>
        <v>10</v>
      </c>
      <c r="Q431" s="13" t="s">
        <v>8331</v>
      </c>
      <c r="R431" t="s">
        <v>8332</v>
      </c>
      <c r="S431" s="10">
        <f>(((J431/60)/60)/24)+DATE(1970,1,1)</f>
        <v>42061.69594907407</v>
      </c>
      <c r="T431" s="10">
        <f>(((I431/60)/60)/24)+DATE(1970,1,1)</f>
        <v>42121.654282407413</v>
      </c>
      <c r="U431">
        <f>YEAR(S431)</f>
        <v>2015</v>
      </c>
    </row>
    <row r="432" spans="1:21" ht="48" hidden="1" x14ac:dyDescent="0.2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 s="10">
        <v>1448660404</v>
      </c>
      <c r="J432" s="10">
        <v>1443472804</v>
      </c>
      <c r="K432" t="b">
        <v>0</v>
      </c>
      <c r="L432">
        <v>2</v>
      </c>
      <c r="M432" t="b">
        <v>0</v>
      </c>
      <c r="N432" t="s">
        <v>8268</v>
      </c>
      <c r="O432">
        <f>ROUND(E432/D432*100,0)</f>
        <v>0</v>
      </c>
      <c r="P432" s="8">
        <f>IFERROR(ROUND(E432/L432,2),0)</f>
        <v>3</v>
      </c>
      <c r="Q432" s="13" t="s">
        <v>8308</v>
      </c>
      <c r="R432" t="s">
        <v>8314</v>
      </c>
      <c r="S432" s="10">
        <f>(((J432/60)/60)/24)+DATE(1970,1,1)</f>
        <v>42275.861157407402</v>
      </c>
      <c r="T432" s="10">
        <f>(((I432/60)/60)/24)+DATE(1970,1,1)</f>
        <v>42335.902824074074</v>
      </c>
      <c r="U432">
        <f>YEAR(S432)</f>
        <v>2015</v>
      </c>
    </row>
    <row r="433" spans="1:21" ht="32" hidden="1" x14ac:dyDescent="0.2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 s="10">
        <v>1404318595</v>
      </c>
      <c r="J433" s="10">
        <v>1401726595</v>
      </c>
      <c r="K433" t="b">
        <v>0</v>
      </c>
      <c r="L433">
        <v>1</v>
      </c>
      <c r="M433" t="b">
        <v>0</v>
      </c>
      <c r="N433" t="s">
        <v>8266</v>
      </c>
      <c r="O433">
        <f>ROUND(E433/D433*100,0)</f>
        <v>0</v>
      </c>
      <c r="P433" s="8">
        <f>IFERROR(ROUND(E433/L433,2),0)</f>
        <v>5</v>
      </c>
      <c r="Q433" s="13" t="s">
        <v>8308</v>
      </c>
      <c r="R433" t="s">
        <v>8317</v>
      </c>
      <c r="S433" s="10">
        <f>(((J433/60)/60)/24)+DATE(1970,1,1)</f>
        <v>41792.687442129631</v>
      </c>
      <c r="T433" s="10">
        <f>(((I433/60)/60)/24)+DATE(1970,1,1)</f>
        <v>41822.687442129631</v>
      </c>
      <c r="U433">
        <f>YEAR(S433)</f>
        <v>2014</v>
      </c>
    </row>
    <row r="434" spans="1:21" ht="48" hidden="1" x14ac:dyDescent="0.2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 s="10">
        <v>1458733927</v>
      </c>
      <c r="J434" s="10">
        <v>1456145527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 s="8">
        <f>IFERROR(ROUND(E434/L434,2),0)</f>
        <v>5</v>
      </c>
      <c r="Q434" s="13" t="s">
        <v>8331</v>
      </c>
      <c r="R434" t="s">
        <v>8332</v>
      </c>
      <c r="S434" s="10">
        <f>(((J434/60)/60)/24)+DATE(1970,1,1)</f>
        <v>42422.536192129628</v>
      </c>
      <c r="T434" s="10">
        <f>(((I434/60)/60)/24)+DATE(1970,1,1)</f>
        <v>42452.494525462964</v>
      </c>
      <c r="U434">
        <f>YEAR(S434)</f>
        <v>2016</v>
      </c>
    </row>
    <row r="435" spans="1:21" ht="16" hidden="1" x14ac:dyDescent="0.2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 s="10">
        <v>1425197321</v>
      </c>
      <c r="J435" s="10">
        <v>1422605321</v>
      </c>
      <c r="K435" t="b">
        <v>0</v>
      </c>
      <c r="L435">
        <v>3</v>
      </c>
      <c r="M435" t="b">
        <v>0</v>
      </c>
      <c r="N435" t="s">
        <v>8282</v>
      </c>
      <c r="O435">
        <f>ROUND(E435/D435*100,0)</f>
        <v>0</v>
      </c>
      <c r="P435" s="8">
        <f>IFERROR(ROUND(E435/L435,2),0)</f>
        <v>1.33</v>
      </c>
      <c r="Q435" s="13" t="s">
        <v>8331</v>
      </c>
      <c r="R435" t="s">
        <v>8332</v>
      </c>
      <c r="S435" s="10">
        <f>(((J435/60)/60)/24)+DATE(1970,1,1)</f>
        <v>42034.339363425926</v>
      </c>
      <c r="T435" s="10">
        <f>(((I435/60)/60)/24)+DATE(1970,1,1)</f>
        <v>42064.339363425926</v>
      </c>
      <c r="U435">
        <f>YEAR(S435)</f>
        <v>2015</v>
      </c>
    </row>
    <row r="436" spans="1:21" ht="16" x14ac:dyDescent="0.2">
      <c r="A436">
        <v>3719</v>
      </c>
      <c r="B436" s="3" t="s">
        <v>3716</v>
      </c>
      <c r="C436" s="3" t="s">
        <v>7829</v>
      </c>
      <c r="D436" s="6">
        <v>200</v>
      </c>
      <c r="E436" s="8">
        <v>420</v>
      </c>
      <c r="F436" t="s">
        <v>8218</v>
      </c>
      <c r="G436" t="s">
        <v>8224</v>
      </c>
      <c r="H436" t="s">
        <v>8246</v>
      </c>
      <c r="I436" s="10">
        <v>1434994266</v>
      </c>
      <c r="J436" s="10">
        <v>1432402266</v>
      </c>
      <c r="K436" t="b">
        <v>0</v>
      </c>
      <c r="L436">
        <v>4</v>
      </c>
      <c r="M436" t="b">
        <v>1</v>
      </c>
      <c r="N436" t="s">
        <v>8269</v>
      </c>
      <c r="O436">
        <f>ROUND(E436/D436*100,0)</f>
        <v>210</v>
      </c>
      <c r="P436" s="8">
        <f>IFERROR(ROUND(E436/L436,2),0)</f>
        <v>105</v>
      </c>
      <c r="Q436" s="13" t="s">
        <v>8310</v>
      </c>
      <c r="R436" t="s">
        <v>8334</v>
      </c>
      <c r="S436" s="10">
        <f>(((J436/60)/60)/24)+DATE(1970,1,1)</f>
        <v>42147.729930555557</v>
      </c>
      <c r="T436" s="10">
        <f>(((I436/60)/60)/24)+DATE(1970,1,1)</f>
        <v>42177.729930555557</v>
      </c>
      <c r="U436">
        <f>YEAR(S436)</f>
        <v>2015</v>
      </c>
    </row>
    <row r="437" spans="1:21" ht="48" hidden="1" x14ac:dyDescent="0.2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 s="10">
        <v>1470975614</v>
      </c>
      <c r="J437" s="10">
        <v>1465791614</v>
      </c>
      <c r="K437" t="b">
        <v>0</v>
      </c>
      <c r="L437">
        <v>1</v>
      </c>
      <c r="M437" t="b">
        <v>0</v>
      </c>
      <c r="N437" t="s">
        <v>8266</v>
      </c>
      <c r="O437">
        <f>ROUND(E437/D437*100,0)</f>
        <v>0</v>
      </c>
      <c r="P437" s="8">
        <f>IFERROR(ROUND(E437/L437,2),0)</f>
        <v>1</v>
      </c>
      <c r="Q437" s="13" t="s">
        <v>8308</v>
      </c>
      <c r="R437" t="s">
        <v>8317</v>
      </c>
      <c r="S437" s="10">
        <f>(((J437/60)/60)/24)+DATE(1970,1,1)</f>
        <v>42534.180717592593</v>
      </c>
      <c r="T437" s="10">
        <f>(((I437/60)/60)/24)+DATE(1970,1,1)</f>
        <v>42594.180717592593</v>
      </c>
      <c r="U437">
        <f>YEAR(S437)</f>
        <v>2016</v>
      </c>
    </row>
    <row r="438" spans="1:21" ht="32" hidden="1" x14ac:dyDescent="0.2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 s="10">
        <v>1458715133</v>
      </c>
      <c r="J438" s="10">
        <v>1455262733</v>
      </c>
      <c r="K438" t="b">
        <v>0</v>
      </c>
      <c r="L438">
        <v>1</v>
      </c>
      <c r="M438" t="b">
        <v>0</v>
      </c>
      <c r="N438" t="s">
        <v>8282</v>
      </c>
      <c r="O438">
        <f>ROUND(E438/D438*100,0)</f>
        <v>0</v>
      </c>
      <c r="P438" s="8">
        <f>IFERROR(ROUND(E438/L438,2),0)</f>
        <v>1</v>
      </c>
      <c r="Q438" s="13" t="s">
        <v>8331</v>
      </c>
      <c r="R438" t="s">
        <v>8332</v>
      </c>
      <c r="S438" s="10">
        <f>(((J438/60)/60)/24)+DATE(1970,1,1)</f>
        <v>42412.318668981476</v>
      </c>
      <c r="T438" s="10">
        <f>(((I438/60)/60)/24)+DATE(1970,1,1)</f>
        <v>42452.277002314819</v>
      </c>
      <c r="U438">
        <f>YEAR(S438)</f>
        <v>2016</v>
      </c>
    </row>
    <row r="439" spans="1:21" ht="48" hidden="1" x14ac:dyDescent="0.2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 s="10">
        <v>1461994440</v>
      </c>
      <c r="J439" s="10">
        <v>1459410101</v>
      </c>
      <c r="K439" t="b">
        <v>0</v>
      </c>
      <c r="L439">
        <v>1</v>
      </c>
      <c r="M439" t="b">
        <v>0</v>
      </c>
      <c r="N439" t="s">
        <v>8303</v>
      </c>
      <c r="O439">
        <f>ROUND(E439/D439*100,0)</f>
        <v>0</v>
      </c>
      <c r="P439" s="8">
        <f>IFERROR(ROUND(E439/L439,2),0)</f>
        <v>1</v>
      </c>
      <c r="Q439" s="13" t="s">
        <v>8310</v>
      </c>
      <c r="R439" t="s">
        <v>8318</v>
      </c>
      <c r="S439" s="10">
        <f>(((J439/60)/60)/24)+DATE(1970,1,1)</f>
        <v>42460.320613425924</v>
      </c>
      <c r="T439" s="10">
        <f>(((I439/60)/60)/24)+DATE(1970,1,1)</f>
        <v>42490.231944444444</v>
      </c>
      <c r="U439">
        <f>YEAR(S439)</f>
        <v>2016</v>
      </c>
    </row>
    <row r="440" spans="1:21" ht="48" hidden="1" x14ac:dyDescent="0.2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 s="10">
        <v>1418719967</v>
      </c>
      <c r="J440" s="10">
        <v>1416127967</v>
      </c>
      <c r="K440" t="b">
        <v>0</v>
      </c>
      <c r="L440">
        <v>0</v>
      </c>
      <c r="M440" t="b">
        <v>0</v>
      </c>
      <c r="N440" t="s">
        <v>8266</v>
      </c>
      <c r="O440">
        <f>ROUND(E440/D440*100,0)</f>
        <v>0</v>
      </c>
      <c r="P440" s="8">
        <f>IFERROR(ROUND(E440/L440,2),0)</f>
        <v>0</v>
      </c>
      <c r="Q440" s="13" t="s">
        <v>8308</v>
      </c>
      <c r="R440" t="s">
        <v>8317</v>
      </c>
      <c r="S440" s="10">
        <f>(((J440/60)/60)/24)+DATE(1970,1,1)</f>
        <v>41959.369988425926</v>
      </c>
      <c r="T440" s="10">
        <f>(((I440/60)/60)/24)+DATE(1970,1,1)</f>
        <v>41989.369988425926</v>
      </c>
      <c r="U440">
        <f>YEAR(S440)</f>
        <v>2014</v>
      </c>
    </row>
    <row r="441" spans="1:21" ht="16" hidden="1" x14ac:dyDescent="0.2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 s="10">
        <v>1427569564</v>
      </c>
      <c r="J441" s="10">
        <v>1422389164</v>
      </c>
      <c r="K441" t="b">
        <v>0</v>
      </c>
      <c r="L441">
        <v>0</v>
      </c>
      <c r="M441" t="b">
        <v>0</v>
      </c>
      <c r="N441" t="s">
        <v>8266</v>
      </c>
      <c r="O441">
        <f>ROUND(E441/D441*100,0)</f>
        <v>0</v>
      </c>
      <c r="P441" s="8">
        <f>IFERROR(ROUND(E441/L441,2),0)</f>
        <v>0</v>
      </c>
      <c r="Q441" s="13" t="s">
        <v>8308</v>
      </c>
      <c r="R441" t="s">
        <v>8317</v>
      </c>
      <c r="S441" s="10">
        <f>(((J441/60)/60)/24)+DATE(1970,1,1)</f>
        <v>42031.837546296301</v>
      </c>
      <c r="T441" s="10">
        <f>(((I441/60)/60)/24)+DATE(1970,1,1)</f>
        <v>42091.79587962963</v>
      </c>
      <c r="U441">
        <f>YEAR(S441)</f>
        <v>2015</v>
      </c>
    </row>
    <row r="442" spans="1:21" ht="48" hidden="1" x14ac:dyDescent="0.2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 s="10">
        <v>1482678994</v>
      </c>
      <c r="J442" s="10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 s="8">
        <f>IFERROR(ROUND(E442/L442,2),0)</f>
        <v>0</v>
      </c>
      <c r="Q442" s="13" t="s">
        <v>8308</v>
      </c>
      <c r="R442" t="s">
        <v>8314</v>
      </c>
      <c r="S442" s="10">
        <f>(((J442/60)/60)/24)+DATE(1970,1,1)</f>
        <v>42669.594837962963</v>
      </c>
      <c r="T442" s="10">
        <f>(((I442/60)/60)/24)+DATE(1970,1,1)</f>
        <v>42729.636504629627</v>
      </c>
      <c r="U442">
        <f>YEAR(S442)</f>
        <v>2016</v>
      </c>
    </row>
    <row r="443" spans="1:21" ht="48" hidden="1" x14ac:dyDescent="0.2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 s="10">
        <v>1482052815</v>
      </c>
      <c r="J443" s="10">
        <v>1479460815</v>
      </c>
      <c r="K443" t="b">
        <v>0</v>
      </c>
      <c r="L443">
        <v>0</v>
      </c>
      <c r="M443" t="b">
        <v>0</v>
      </c>
      <c r="N443" t="s">
        <v>8270</v>
      </c>
      <c r="O443">
        <f>ROUND(E443/D443*100,0)</f>
        <v>0</v>
      </c>
      <c r="P443" s="8">
        <f>IFERROR(ROUND(E443/L443,2),0)</f>
        <v>0</v>
      </c>
      <c r="Q443" s="13" t="s">
        <v>8315</v>
      </c>
      <c r="R443" t="s">
        <v>8319</v>
      </c>
      <c r="S443" s="10">
        <f>(((J443/60)/60)/24)+DATE(1970,1,1)</f>
        <v>42692.389062500006</v>
      </c>
      <c r="T443" s="10">
        <f>(((I443/60)/60)/24)+DATE(1970,1,1)</f>
        <v>42722.389062500006</v>
      </c>
      <c r="U443">
        <f>YEAR(S443)</f>
        <v>2016</v>
      </c>
    </row>
    <row r="444" spans="1:21" ht="32" hidden="1" x14ac:dyDescent="0.2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 s="10">
        <v>1422903342</v>
      </c>
      <c r="J444" s="10">
        <v>1420311342</v>
      </c>
      <c r="K444" t="b">
        <v>0</v>
      </c>
      <c r="L444">
        <v>0</v>
      </c>
      <c r="M444" t="b">
        <v>0</v>
      </c>
      <c r="N444" t="s">
        <v>8284</v>
      </c>
      <c r="O444">
        <f>ROUND(E444/D444*100,0)</f>
        <v>0</v>
      </c>
      <c r="P444" s="8">
        <f>IFERROR(ROUND(E444/L444,2),0)</f>
        <v>0</v>
      </c>
      <c r="Q444" s="13" t="s">
        <v>8324</v>
      </c>
      <c r="R444" t="s">
        <v>8325</v>
      </c>
      <c r="S444" s="10">
        <f>(((J444/60)/60)/24)+DATE(1970,1,1)</f>
        <v>42007.788680555561</v>
      </c>
      <c r="T444" s="10">
        <f>(((I444/60)/60)/24)+DATE(1970,1,1)</f>
        <v>42037.788680555561</v>
      </c>
      <c r="U444">
        <f>YEAR(S444)</f>
        <v>2015</v>
      </c>
    </row>
    <row r="445" spans="1:21" ht="32" hidden="1" x14ac:dyDescent="0.2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 s="10">
        <v>1448147619</v>
      </c>
      <c r="J445" s="10">
        <v>1445552019</v>
      </c>
      <c r="K445" t="b">
        <v>0</v>
      </c>
      <c r="L445">
        <v>0</v>
      </c>
      <c r="M445" t="b">
        <v>0</v>
      </c>
      <c r="N445" t="s">
        <v>8285</v>
      </c>
      <c r="O445">
        <f>ROUND(E445/D445*100,0)</f>
        <v>0</v>
      </c>
      <c r="P445" s="8">
        <f>IFERROR(ROUND(E445/L445,2),0)</f>
        <v>0</v>
      </c>
      <c r="Q445" s="13" t="s">
        <v>8312</v>
      </c>
      <c r="R445" t="s">
        <v>8313</v>
      </c>
      <c r="S445" s="10">
        <f>(((J445/60)/60)/24)+DATE(1970,1,1)</f>
        <v>42299.926145833335</v>
      </c>
      <c r="T445" s="10">
        <f>(((I445/60)/60)/24)+DATE(1970,1,1)</f>
        <v>42329.967812499999</v>
      </c>
      <c r="U445">
        <f>YEAR(S445)</f>
        <v>2015</v>
      </c>
    </row>
    <row r="446" spans="1:21" ht="32" hidden="1" x14ac:dyDescent="0.2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 s="10">
        <v>1483474370</v>
      </c>
      <c r="J446" s="10">
        <v>1480882370</v>
      </c>
      <c r="K446" t="b">
        <v>0</v>
      </c>
      <c r="L446">
        <v>0</v>
      </c>
      <c r="M446" t="b">
        <v>0</v>
      </c>
      <c r="N446" t="s">
        <v>8270</v>
      </c>
      <c r="O446">
        <f>ROUND(E446/D446*100,0)</f>
        <v>0</v>
      </c>
      <c r="P446" s="8">
        <f>IFERROR(ROUND(E446/L446,2),0)</f>
        <v>0</v>
      </c>
      <c r="Q446" s="13" t="s">
        <v>8315</v>
      </c>
      <c r="R446" t="s">
        <v>8319</v>
      </c>
      <c r="S446" s="10">
        <f>(((J446/60)/60)/24)+DATE(1970,1,1)</f>
        <v>42708.842245370368</v>
      </c>
      <c r="T446" s="10">
        <f>(((I446/60)/60)/24)+DATE(1970,1,1)</f>
        <v>42738.842245370368</v>
      </c>
      <c r="U446">
        <f>YEAR(S446)</f>
        <v>2016</v>
      </c>
    </row>
    <row r="447" spans="1:21" ht="48" hidden="1" x14ac:dyDescent="0.2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 s="10">
        <v>1460615164</v>
      </c>
      <c r="J447" s="10">
        <v>1458023164</v>
      </c>
      <c r="K447" t="b">
        <v>0</v>
      </c>
      <c r="L447">
        <v>0</v>
      </c>
      <c r="M447" t="b">
        <v>0</v>
      </c>
      <c r="N447" t="s">
        <v>8270</v>
      </c>
      <c r="O447">
        <f>ROUND(E447/D447*100,0)</f>
        <v>0</v>
      </c>
      <c r="P447" s="8">
        <f>IFERROR(ROUND(E447/L447,2),0)</f>
        <v>0</v>
      </c>
      <c r="Q447" s="13" t="s">
        <v>8315</v>
      </c>
      <c r="R447" t="s">
        <v>8319</v>
      </c>
      <c r="S447" s="10">
        <f>(((J447/60)/60)/24)+DATE(1970,1,1)</f>
        <v>42444.268101851849</v>
      </c>
      <c r="T447" s="10">
        <f>(((I447/60)/60)/24)+DATE(1970,1,1)</f>
        <v>42474.268101851849</v>
      </c>
      <c r="U447">
        <f>YEAR(S447)</f>
        <v>2016</v>
      </c>
    </row>
    <row r="448" spans="1:21" ht="48" x14ac:dyDescent="0.2">
      <c r="A448">
        <v>3835</v>
      </c>
      <c r="B448" s="3" t="s">
        <v>3832</v>
      </c>
      <c r="C448" s="3" t="s">
        <v>7944</v>
      </c>
      <c r="D448" s="6">
        <v>200</v>
      </c>
      <c r="E448" s="8">
        <v>320</v>
      </c>
      <c r="F448" t="s">
        <v>8218</v>
      </c>
      <c r="G448" t="s">
        <v>8224</v>
      </c>
      <c r="H448" t="s">
        <v>8246</v>
      </c>
      <c r="I448" s="10">
        <v>1461278208</v>
      </c>
      <c r="J448" s="10">
        <v>1459463808</v>
      </c>
      <c r="K448" t="b">
        <v>0</v>
      </c>
      <c r="L448">
        <v>8</v>
      </c>
      <c r="M448" t="b">
        <v>1</v>
      </c>
      <c r="N448" t="s">
        <v>8269</v>
      </c>
      <c r="O448">
        <f>ROUND(E448/D448*100,0)</f>
        <v>160</v>
      </c>
      <c r="P448" s="8">
        <f>IFERROR(ROUND(E448/L448,2),0)</f>
        <v>40</v>
      </c>
      <c r="Q448" s="13" t="s">
        <v>8310</v>
      </c>
      <c r="R448" t="s">
        <v>8334</v>
      </c>
      <c r="S448" s="10">
        <f>(((J448/60)/60)/24)+DATE(1970,1,1)</f>
        <v>42460.94222222222</v>
      </c>
      <c r="T448" s="10">
        <f>(((I448/60)/60)/24)+DATE(1970,1,1)</f>
        <v>42481.94222222222</v>
      </c>
      <c r="U448">
        <f>YEAR(S448)</f>
        <v>2016</v>
      </c>
    </row>
    <row r="449" spans="1:21" ht="48" hidden="1" x14ac:dyDescent="0.2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 s="10">
        <v>1432437660</v>
      </c>
      <c r="J449" s="10">
        <v>1429845660</v>
      </c>
      <c r="K449" t="b">
        <v>0</v>
      </c>
      <c r="L449">
        <v>0</v>
      </c>
      <c r="M449" t="b">
        <v>0</v>
      </c>
      <c r="N449" t="s">
        <v>8301</v>
      </c>
      <c r="O449">
        <f>ROUND(E449/D449*100,0)</f>
        <v>0</v>
      </c>
      <c r="P449" s="8">
        <f>IFERROR(ROUND(E449/L449,2),0)</f>
        <v>0</v>
      </c>
      <c r="Q449" s="13" t="s">
        <v>8310</v>
      </c>
      <c r="R449" t="s">
        <v>8311</v>
      </c>
      <c r="S449" s="10">
        <f>(((J449/60)/60)/24)+DATE(1970,1,1)</f>
        <v>42118.139583333337</v>
      </c>
      <c r="T449" s="10">
        <f>(((I449/60)/60)/24)+DATE(1970,1,1)</f>
        <v>42148.139583333337</v>
      </c>
      <c r="U449">
        <f>YEAR(S449)</f>
        <v>2015</v>
      </c>
    </row>
    <row r="450" spans="1:21" ht="32" hidden="1" x14ac:dyDescent="0.2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 s="10">
        <v>1459694211</v>
      </c>
      <c r="J450" s="10">
        <v>1457105811</v>
      </c>
      <c r="K450" t="b">
        <v>0</v>
      </c>
      <c r="L450">
        <v>0</v>
      </c>
      <c r="M450" t="b">
        <v>0</v>
      </c>
      <c r="N450" t="s">
        <v>8301</v>
      </c>
      <c r="O450">
        <f>ROUND(E450/D450*100,0)</f>
        <v>0</v>
      </c>
      <c r="P450" s="8">
        <f>IFERROR(ROUND(E450/L450,2),0)</f>
        <v>0</v>
      </c>
      <c r="Q450" s="13" t="s">
        <v>8310</v>
      </c>
      <c r="R450" t="s">
        <v>8311</v>
      </c>
      <c r="S450" s="10">
        <f>(((J450/60)/60)/24)+DATE(1970,1,1)</f>
        <v>42433.650590277779</v>
      </c>
      <c r="T450" s="10">
        <f>(((I450/60)/60)/24)+DATE(1970,1,1)</f>
        <v>42463.608923611115</v>
      </c>
      <c r="U450">
        <f>YEAR(S450)</f>
        <v>2016</v>
      </c>
    </row>
    <row r="451" spans="1:21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 s="10">
        <v>1479483812</v>
      </c>
      <c r="J451" s="10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 s="8">
        <f>IFERROR(ROUND(E451/L451,2),0)</f>
        <v>99.86</v>
      </c>
      <c r="Q451" s="13" t="s">
        <v>8315</v>
      </c>
      <c r="R451" t="s">
        <v>8323</v>
      </c>
      <c r="S451" s="10">
        <f>(((J451/60)/60)/24)+DATE(1970,1,1)</f>
        <v>42662.613564814819</v>
      </c>
      <c r="T451" s="10">
        <f>(((I451/60)/60)/24)+DATE(1970,1,1)</f>
        <v>42692.655231481483</v>
      </c>
      <c r="U451">
        <f>YEAR(S451)</f>
        <v>2016</v>
      </c>
    </row>
    <row r="452" spans="1:21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 s="10">
        <v>1429321210</v>
      </c>
      <c r="J452" s="10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 s="8">
        <f>IFERROR(ROUND(E452/L452,2),0)</f>
        <v>133.30000000000001</v>
      </c>
      <c r="Q452" s="13" t="s">
        <v>8315</v>
      </c>
      <c r="R452" t="s">
        <v>8320</v>
      </c>
      <c r="S452" s="10">
        <f>(((J452/60)/60)/24)+DATE(1970,1,1)</f>
        <v>42082.069560185191</v>
      </c>
      <c r="T452" s="10">
        <f>(((I452/60)/60)/24)+DATE(1970,1,1)</f>
        <v>42112.069560185191</v>
      </c>
      <c r="U452">
        <f>YEAR(S452)</f>
        <v>2015</v>
      </c>
    </row>
    <row r="453" spans="1:21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 s="10">
        <v>1454890620</v>
      </c>
      <c r="J453" s="10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 s="8">
        <f>IFERROR(ROUND(E453/L453,2),0)</f>
        <v>65.11</v>
      </c>
      <c r="Q453" s="13" t="s">
        <v>8310</v>
      </c>
      <c r="R453" t="s">
        <v>8311</v>
      </c>
      <c r="S453" s="10">
        <f>(((J453/60)/60)/24)+DATE(1970,1,1)</f>
        <v>42359.792233796295</v>
      </c>
      <c r="T453" s="10">
        <f>(((I453/60)/60)/24)+DATE(1970,1,1)</f>
        <v>42408.01180555555</v>
      </c>
      <c r="U453">
        <f>YEAR(S453)</f>
        <v>2015</v>
      </c>
    </row>
    <row r="454" spans="1:21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 s="10">
        <v>1455466832</v>
      </c>
      <c r="J454" s="10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 s="8">
        <f>IFERROR(ROUND(E454/L454,2),0)</f>
        <v>26.25</v>
      </c>
      <c r="Q454" s="13" t="s">
        <v>8315</v>
      </c>
      <c r="R454" t="s">
        <v>8323</v>
      </c>
      <c r="S454" s="10">
        <f>(((J454/60)/60)/24)+DATE(1970,1,1)</f>
        <v>42384.680925925932</v>
      </c>
      <c r="T454" s="10">
        <f>(((I454/60)/60)/24)+DATE(1970,1,1)</f>
        <v>42414.680925925932</v>
      </c>
      <c r="U454">
        <f>YEAR(S454)</f>
        <v>2016</v>
      </c>
    </row>
    <row r="455" spans="1:21" ht="32" hidden="1" x14ac:dyDescent="0.2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 s="10">
        <v>1303446073</v>
      </c>
      <c r="J455" s="10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ROUND(E455/D455*100,0)</f>
        <v>201</v>
      </c>
      <c r="P455" s="8">
        <f>IFERROR(ROUND(E455/L455,2),0)</f>
        <v>51.31</v>
      </c>
      <c r="Q455" s="13" t="s">
        <v>8315</v>
      </c>
      <c r="R455" t="s">
        <v>8326</v>
      </c>
      <c r="S455" s="10">
        <f>(((J455/60)/60)/24)+DATE(1970,1,1)</f>
        <v>40624.181400462963</v>
      </c>
      <c r="T455" s="10">
        <f>(((I455/60)/60)/24)+DATE(1970,1,1)</f>
        <v>40655.181400462963</v>
      </c>
      <c r="U455">
        <f>YEAR(S455)</f>
        <v>2011</v>
      </c>
    </row>
    <row r="456" spans="1:21" ht="32" hidden="1" x14ac:dyDescent="0.2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 s="10">
        <v>1349203203</v>
      </c>
      <c r="J456" s="10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ROUND(E456/D456*100,0)</f>
        <v>101</v>
      </c>
      <c r="P456" s="8">
        <f>IFERROR(ROUND(E456/L456,2),0)</f>
        <v>526.46</v>
      </c>
      <c r="Q456" s="13" t="s">
        <v>8324</v>
      </c>
      <c r="R456" t="s">
        <v>8345</v>
      </c>
      <c r="S456" s="10">
        <f>(((J456/60)/60)/24)+DATE(1970,1,1)</f>
        <v>41136.777812500004</v>
      </c>
      <c r="T456" s="10">
        <f>(((I456/60)/60)/24)+DATE(1970,1,1)</f>
        <v>41184.777812500004</v>
      </c>
      <c r="U456">
        <f>YEAR(S456)</f>
        <v>2012</v>
      </c>
    </row>
    <row r="457" spans="1:21" ht="48" hidden="1" x14ac:dyDescent="0.2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 s="10">
        <v>1432916235</v>
      </c>
      <c r="J457" s="10">
        <v>1430324235</v>
      </c>
      <c r="K457" t="b">
        <v>0</v>
      </c>
      <c r="L457">
        <v>41</v>
      </c>
      <c r="M457" t="b">
        <v>0</v>
      </c>
      <c r="N457" t="s">
        <v>8271</v>
      </c>
      <c r="O457">
        <f>ROUND(E457/D457*100,0)</f>
        <v>4</v>
      </c>
      <c r="P457" s="8">
        <f>IFERROR(ROUND(E457/L457,2),0)</f>
        <v>41.59</v>
      </c>
      <c r="Q457" s="13" t="s">
        <v>8315</v>
      </c>
      <c r="R457" t="s">
        <v>8323</v>
      </c>
      <c r="S457" s="10">
        <f>(((J457/60)/60)/24)+DATE(1970,1,1)</f>
        <v>42123.678645833337</v>
      </c>
      <c r="T457" s="10">
        <f>(((I457/60)/60)/24)+DATE(1970,1,1)</f>
        <v>42153.678645833337</v>
      </c>
      <c r="U457">
        <f>YEAR(S457)</f>
        <v>2015</v>
      </c>
    </row>
    <row r="458" spans="1:21" ht="32" hidden="1" x14ac:dyDescent="0.2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 s="10">
        <v>1412770578</v>
      </c>
      <c r="J458" s="10">
        <v>1410178578</v>
      </c>
      <c r="K458" t="b">
        <v>0</v>
      </c>
      <c r="L458">
        <v>26</v>
      </c>
      <c r="M458" t="b">
        <v>0</v>
      </c>
      <c r="N458" t="s">
        <v>8292</v>
      </c>
      <c r="O458">
        <f>ROUND(E458/D458*100,0)</f>
        <v>1</v>
      </c>
      <c r="P458" s="8">
        <f>IFERROR(ROUND(E458/L458,2),0)</f>
        <v>24.5</v>
      </c>
      <c r="Q458" s="13" t="s">
        <v>8315</v>
      </c>
      <c r="R458" t="s">
        <v>8327</v>
      </c>
      <c r="S458" s="10">
        <f>(((J458/60)/60)/24)+DATE(1970,1,1)</f>
        <v>41890.511319444442</v>
      </c>
      <c r="T458" s="10">
        <f>(((I458/60)/60)/24)+DATE(1970,1,1)</f>
        <v>41920.511319444442</v>
      </c>
      <c r="U458">
        <f>YEAR(S458)</f>
        <v>2014</v>
      </c>
    </row>
    <row r="459" spans="1:21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 s="10">
        <v>1417653540</v>
      </c>
      <c r="J459" s="10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 s="8">
        <f>IFERROR(ROUND(E459/L459,2),0)</f>
        <v>234.81</v>
      </c>
      <c r="Q459" s="13" t="s">
        <v>8312</v>
      </c>
      <c r="R459" t="s">
        <v>8346</v>
      </c>
      <c r="S459" s="10">
        <f>(((J459/60)/60)/24)+DATE(1970,1,1)</f>
        <v>41946.029467592591</v>
      </c>
      <c r="T459" s="10">
        <f>(((I459/60)/60)/24)+DATE(1970,1,1)</f>
        <v>41977.027083333334</v>
      </c>
      <c r="U459">
        <f>YEAR(S459)</f>
        <v>2014</v>
      </c>
    </row>
    <row r="460" spans="1:21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 s="10">
        <v>1476109970</v>
      </c>
      <c r="J460" s="1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 s="8">
        <f>IFERROR(ROUND(E460/L460,2),0)</f>
        <v>83.72</v>
      </c>
      <c r="Q460" s="13" t="s">
        <v>8328</v>
      </c>
      <c r="R460" t="s">
        <v>8329</v>
      </c>
      <c r="S460" s="10">
        <f>(((J460/60)/60)/24)+DATE(1970,1,1)</f>
        <v>42623.606134259258</v>
      </c>
      <c r="T460" s="10">
        <f>(((I460/60)/60)/24)+DATE(1970,1,1)</f>
        <v>42653.606134259258</v>
      </c>
      <c r="U460">
        <f>YEAR(S460)</f>
        <v>2016</v>
      </c>
    </row>
    <row r="461" spans="1:21" ht="32" hidden="1" x14ac:dyDescent="0.2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 s="10">
        <v>1462161540</v>
      </c>
      <c r="J461" s="10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>ROUND(E461/D461*100,0)</f>
        <v>145</v>
      </c>
      <c r="P461" s="8">
        <f>IFERROR(ROUND(E461/L461,2),0)</f>
        <v>88.26</v>
      </c>
      <c r="Q461" s="13" t="s">
        <v>8328</v>
      </c>
      <c r="R461" t="s">
        <v>8329</v>
      </c>
      <c r="S461" s="10">
        <f>(((J461/60)/60)/24)+DATE(1970,1,1)</f>
        <v>42443.00204861111</v>
      </c>
      <c r="T461" s="10">
        <f>(((I461/60)/60)/24)+DATE(1970,1,1)</f>
        <v>42492.165972222225</v>
      </c>
      <c r="U461">
        <f>YEAR(S461)</f>
        <v>2016</v>
      </c>
    </row>
    <row r="462" spans="1:21" ht="32" hidden="1" x14ac:dyDescent="0.2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 s="10">
        <v>1410444068</v>
      </c>
      <c r="J462" s="10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>ROUND(E462/D462*100,0)</f>
        <v>102</v>
      </c>
      <c r="P462" s="8">
        <f>IFERROR(ROUND(E462/L462,2),0)</f>
        <v>231.66</v>
      </c>
      <c r="Q462" s="13" t="s">
        <v>8310</v>
      </c>
      <c r="R462" t="s">
        <v>8318</v>
      </c>
      <c r="S462" s="10">
        <f>(((J462/60)/60)/24)+DATE(1970,1,1)</f>
        <v>41863.584120370368</v>
      </c>
      <c r="T462" s="10">
        <f>(((I462/60)/60)/24)+DATE(1970,1,1)</f>
        <v>41893.584120370368</v>
      </c>
      <c r="U462">
        <f>YEAR(S462)</f>
        <v>2014</v>
      </c>
    </row>
    <row r="463" spans="1:21" ht="32" hidden="1" x14ac:dyDescent="0.2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 s="10">
        <v>1266876000</v>
      </c>
      <c r="J463" s="10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>ROUND(E463/D463*100,0)</f>
        <v>101</v>
      </c>
      <c r="P463" s="8">
        <f>IFERROR(ROUND(E463/L463,2),0)</f>
        <v>254.39</v>
      </c>
      <c r="Q463" s="13" t="s">
        <v>8308</v>
      </c>
      <c r="R463" t="s">
        <v>8337</v>
      </c>
      <c r="S463" s="10">
        <f>(((J463/60)/60)/24)+DATE(1970,1,1)</f>
        <v>40194.920046296298</v>
      </c>
      <c r="T463" s="10">
        <f>(((I463/60)/60)/24)+DATE(1970,1,1)</f>
        <v>40231.916666666664</v>
      </c>
      <c r="U463">
        <f>YEAR(S463)</f>
        <v>2010</v>
      </c>
    </row>
    <row r="464" spans="1:21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 s="10">
        <v>1423092149</v>
      </c>
      <c r="J464" s="10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 s="8">
        <f>IFERROR(ROUND(E464/L464,2),0)</f>
        <v>53.25</v>
      </c>
      <c r="Q464" s="13" t="s">
        <v>8315</v>
      </c>
      <c r="R464" t="s">
        <v>8323</v>
      </c>
      <c r="S464" s="10">
        <f>(((J464/60)/60)/24)+DATE(1970,1,1)</f>
        <v>42009.973946759259</v>
      </c>
      <c r="T464" s="10">
        <f>(((I464/60)/60)/24)+DATE(1970,1,1)</f>
        <v>42039.973946759259</v>
      </c>
      <c r="U464">
        <f>YEAR(S464)</f>
        <v>2015</v>
      </c>
    </row>
    <row r="465" spans="1:21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 s="10">
        <v>1398366667</v>
      </c>
      <c r="J465" s="10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 s="8">
        <f>IFERROR(ROUND(E465/L465,2),0)</f>
        <v>43.42</v>
      </c>
      <c r="Q465" s="13" t="s">
        <v>8321</v>
      </c>
      <c r="R465" t="s">
        <v>8322</v>
      </c>
      <c r="S465" s="10">
        <f>(((J465/60)/60)/24)+DATE(1970,1,1)</f>
        <v>41723.799386574072</v>
      </c>
      <c r="T465" s="10">
        <f>(((I465/60)/60)/24)+DATE(1970,1,1)</f>
        <v>41753.799386574072</v>
      </c>
      <c r="U465">
        <f>YEAR(S465)</f>
        <v>2014</v>
      </c>
    </row>
    <row r="466" spans="1:21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 s="10">
        <v>1450327126</v>
      </c>
      <c r="J466" s="10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 s="8">
        <f>IFERROR(ROUND(E466/L466,2),0)</f>
        <v>23.25</v>
      </c>
      <c r="Q466" s="13" t="s">
        <v>8321</v>
      </c>
      <c r="R466" t="s">
        <v>8333</v>
      </c>
      <c r="S466" s="10">
        <f>(((J466/60)/60)/24)+DATE(1970,1,1)</f>
        <v>42325.19358796296</v>
      </c>
      <c r="T466" s="10">
        <f>(((I466/60)/60)/24)+DATE(1970,1,1)</f>
        <v>42355.19358796296</v>
      </c>
      <c r="U466">
        <f>YEAR(S466)</f>
        <v>2015</v>
      </c>
    </row>
    <row r="467" spans="1:21" ht="32" x14ac:dyDescent="0.2">
      <c r="A467">
        <v>3371</v>
      </c>
      <c r="B467" s="3" t="s">
        <v>3370</v>
      </c>
      <c r="C467" s="3" t="s">
        <v>7481</v>
      </c>
      <c r="D467" s="6">
        <v>200</v>
      </c>
      <c r="E467" s="8">
        <v>277</v>
      </c>
      <c r="F467" t="s">
        <v>8218</v>
      </c>
      <c r="G467" t="s">
        <v>8223</v>
      </c>
      <c r="H467" t="s">
        <v>8245</v>
      </c>
      <c r="I467" s="10">
        <v>1449089965</v>
      </c>
      <c r="J467" s="10">
        <v>1446670765</v>
      </c>
      <c r="K467" t="b">
        <v>0</v>
      </c>
      <c r="L467">
        <v>9</v>
      </c>
      <c r="M467" t="b">
        <v>1</v>
      </c>
      <c r="N467" t="s">
        <v>8269</v>
      </c>
      <c r="O467">
        <f>ROUND(E467/D467*100,0)</f>
        <v>139</v>
      </c>
      <c r="P467" s="8">
        <f>IFERROR(ROUND(E467/L467,2),0)</f>
        <v>30.78</v>
      </c>
      <c r="Q467" s="13" t="s">
        <v>8310</v>
      </c>
      <c r="R467" t="s">
        <v>8334</v>
      </c>
      <c r="S467" s="10">
        <f>(((J467/60)/60)/24)+DATE(1970,1,1)</f>
        <v>42312.874594907407</v>
      </c>
      <c r="T467" s="10">
        <f>(((I467/60)/60)/24)+DATE(1970,1,1)</f>
        <v>42340.874594907407</v>
      </c>
      <c r="U467">
        <f>YEAR(S467)</f>
        <v>2015</v>
      </c>
    </row>
    <row r="468" spans="1:21" ht="32" hidden="1" x14ac:dyDescent="0.2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 s="10">
        <v>1429823138</v>
      </c>
      <c r="J468" s="10">
        <v>1427231138</v>
      </c>
      <c r="K468" t="b">
        <v>0</v>
      </c>
      <c r="L468">
        <v>2</v>
      </c>
      <c r="M468" t="b">
        <v>0</v>
      </c>
      <c r="N468" t="s">
        <v>8282</v>
      </c>
      <c r="O468">
        <f>ROUND(E468/D468*100,0)</f>
        <v>0</v>
      </c>
      <c r="P468" s="8">
        <f>IFERROR(ROUND(E468/L468,2),0)</f>
        <v>60</v>
      </c>
      <c r="Q468" s="13" t="s">
        <v>8331</v>
      </c>
      <c r="R468" t="s">
        <v>8332</v>
      </c>
      <c r="S468" s="10">
        <f>(((J468/60)/60)/24)+DATE(1970,1,1)</f>
        <v>42087.878912037035</v>
      </c>
      <c r="T468" s="10">
        <f>(((I468/60)/60)/24)+DATE(1970,1,1)</f>
        <v>42117.878912037035</v>
      </c>
      <c r="U468">
        <f>YEAR(S468)</f>
        <v>2015</v>
      </c>
    </row>
    <row r="469" spans="1:21" ht="32" hidden="1" x14ac:dyDescent="0.2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 s="10">
        <v>1467231614</v>
      </c>
      <c r="J469" s="10">
        <v>1464639614</v>
      </c>
      <c r="K469" t="b">
        <v>0</v>
      </c>
      <c r="L469">
        <v>6</v>
      </c>
      <c r="M469" t="b">
        <v>0</v>
      </c>
      <c r="N469" t="s">
        <v>8280</v>
      </c>
      <c r="O469">
        <f>ROUND(E469/D469*100,0)</f>
        <v>0</v>
      </c>
      <c r="P469" s="8">
        <f>IFERROR(ROUND(E469/L469,2),0)</f>
        <v>19.670000000000002</v>
      </c>
      <c r="Q469" s="13" t="s">
        <v>8321</v>
      </c>
      <c r="R469" t="s">
        <v>8322</v>
      </c>
      <c r="S469" s="10">
        <f>(((J469/60)/60)/24)+DATE(1970,1,1)</f>
        <v>42520.847384259265</v>
      </c>
      <c r="T469" s="10">
        <f>(((I469/60)/60)/24)+DATE(1970,1,1)</f>
        <v>42550.847384259265</v>
      </c>
      <c r="U469">
        <f>YEAR(S469)</f>
        <v>2016</v>
      </c>
    </row>
    <row r="470" spans="1:21" ht="48" hidden="1" x14ac:dyDescent="0.2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 s="10">
        <v>1389055198</v>
      </c>
      <c r="J470" s="10">
        <v>1386463198</v>
      </c>
      <c r="K470" t="b">
        <v>0</v>
      </c>
      <c r="L470">
        <v>1</v>
      </c>
      <c r="M470" t="b">
        <v>0</v>
      </c>
      <c r="N470" t="s">
        <v>8276</v>
      </c>
      <c r="O470">
        <f>ROUND(E470/D470*100,0)</f>
        <v>0</v>
      </c>
      <c r="P470" s="8">
        <f>IFERROR(ROUND(E470/L470,2),0)</f>
        <v>50</v>
      </c>
      <c r="Q470" s="13" t="s">
        <v>8324</v>
      </c>
      <c r="R470" t="s">
        <v>8341</v>
      </c>
      <c r="S470" s="10">
        <f>(((J470/60)/60)/24)+DATE(1970,1,1)</f>
        <v>41616.027754629627</v>
      </c>
      <c r="T470" s="10">
        <f>(((I470/60)/60)/24)+DATE(1970,1,1)</f>
        <v>41646.027754629627</v>
      </c>
      <c r="U470">
        <f>YEAR(S470)</f>
        <v>2013</v>
      </c>
    </row>
    <row r="471" spans="1:21" ht="32" hidden="1" x14ac:dyDescent="0.2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 s="10">
        <v>1452350896</v>
      </c>
      <c r="J471" s="10">
        <v>1447166896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 s="8">
        <f>IFERROR(ROUND(E471/L471,2),0)</f>
        <v>0</v>
      </c>
      <c r="Q471" s="13" t="s">
        <v>8315</v>
      </c>
      <c r="R471" t="s">
        <v>8319</v>
      </c>
      <c r="S471" s="10">
        <f>(((J471/60)/60)/24)+DATE(1970,1,1)</f>
        <v>42318.616851851853</v>
      </c>
      <c r="T471" s="10">
        <f>(((I471/60)/60)/24)+DATE(1970,1,1)</f>
        <v>42378.616851851853</v>
      </c>
      <c r="U471">
        <f>YEAR(S471)</f>
        <v>2015</v>
      </c>
    </row>
    <row r="472" spans="1:21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 s="10">
        <v>1360938109</v>
      </c>
      <c r="J472" s="10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 s="8">
        <f>IFERROR(ROUND(E472/L472,2),0)</f>
        <v>149.46</v>
      </c>
      <c r="Q472" s="13" t="s">
        <v>8312</v>
      </c>
      <c r="R472" t="s">
        <v>8344</v>
      </c>
      <c r="S472" s="10">
        <f>(((J472/60)/60)/24)+DATE(1970,1,1)</f>
        <v>41290.598483796297</v>
      </c>
      <c r="T472" s="10">
        <f>(((I472/60)/60)/24)+DATE(1970,1,1)</f>
        <v>41320.598483796297</v>
      </c>
      <c r="U472">
        <f>YEAR(S472)</f>
        <v>2013</v>
      </c>
    </row>
    <row r="473" spans="1:21" ht="48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 s="10">
        <v>1450555279</v>
      </c>
      <c r="J473" s="10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 s="8">
        <f>IFERROR(ROUND(E473/L473,2),0)</f>
        <v>190.55</v>
      </c>
      <c r="Q473" s="13" t="s">
        <v>8308</v>
      </c>
      <c r="R473" t="s">
        <v>8347</v>
      </c>
      <c r="S473" s="10">
        <f>(((J473/60)/60)/24)+DATE(1970,1,1)</f>
        <v>42327.834247685183</v>
      </c>
      <c r="T473" s="10">
        <f>(((I473/60)/60)/24)+DATE(1970,1,1)</f>
        <v>42357.834247685183</v>
      </c>
      <c r="U473">
        <f>YEAR(S473)</f>
        <v>2015</v>
      </c>
    </row>
    <row r="474" spans="1:21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 s="10">
        <v>1413575739</v>
      </c>
      <c r="J474" s="10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 s="8">
        <f>IFERROR(ROUND(E474/L474,2),0)</f>
        <v>133.74</v>
      </c>
      <c r="Q474" s="13" t="s">
        <v>8328</v>
      </c>
      <c r="R474" t="s">
        <v>8329</v>
      </c>
      <c r="S474" s="10">
        <f>(((J474/60)/60)/24)+DATE(1970,1,1)</f>
        <v>41899.830312500002</v>
      </c>
      <c r="T474" s="10">
        <f>(((I474/60)/60)/24)+DATE(1970,1,1)</f>
        <v>41929.830312500002</v>
      </c>
      <c r="U474">
        <f>YEAR(S474)</f>
        <v>2014</v>
      </c>
    </row>
    <row r="475" spans="1:21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 s="10">
        <v>1431308704</v>
      </c>
      <c r="J475" s="10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 s="8">
        <f>IFERROR(ROUND(E475/L475,2),0)</f>
        <v>0</v>
      </c>
      <c r="Q475" s="13" t="s">
        <v>8331</v>
      </c>
      <c r="R475" t="s">
        <v>8336</v>
      </c>
      <c r="S475" s="10">
        <f>(((J475/60)/60)/24)+DATE(1970,1,1)</f>
        <v>42105.072962962964</v>
      </c>
      <c r="T475" s="10">
        <f>(((I475/60)/60)/24)+DATE(1970,1,1)</f>
        <v>42135.072962962964</v>
      </c>
      <c r="U475">
        <f>YEAR(S475)</f>
        <v>2015</v>
      </c>
    </row>
    <row r="476" spans="1:21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 s="10">
        <v>1407545334</v>
      </c>
      <c r="J476" s="10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 s="8">
        <f>IFERROR(ROUND(E476/L476,2),0)</f>
        <v>10</v>
      </c>
      <c r="Q476" s="13" t="s">
        <v>8315</v>
      </c>
      <c r="R476" t="s">
        <v>8327</v>
      </c>
      <c r="S476" s="10">
        <f>(((J476/60)/60)/24)+DATE(1970,1,1)</f>
        <v>41830.033958333333</v>
      </c>
      <c r="T476" s="10">
        <f>(((I476/60)/60)/24)+DATE(1970,1,1)</f>
        <v>41860.033958333333</v>
      </c>
      <c r="U476">
        <f>YEAR(S476)</f>
        <v>2014</v>
      </c>
    </row>
    <row r="477" spans="1:21" ht="48" hidden="1" x14ac:dyDescent="0.2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 s="10">
        <v>1337799600</v>
      </c>
      <c r="J477" s="10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>ROUND(E477/D477*100,0)</f>
        <v>399</v>
      </c>
      <c r="P477" s="8">
        <f>IFERROR(ROUND(E477/L477,2),0)</f>
        <v>577.28</v>
      </c>
      <c r="Q477" s="13" t="s">
        <v>8315</v>
      </c>
      <c r="R477" t="s">
        <v>8326</v>
      </c>
      <c r="S477" s="10">
        <f>(((J477/60)/60)/24)+DATE(1970,1,1)</f>
        <v>41020.271770833337</v>
      </c>
      <c r="T477" s="10">
        <f>(((I477/60)/60)/24)+DATE(1970,1,1)</f>
        <v>41052.791666666664</v>
      </c>
      <c r="U477">
        <f>YEAR(S477)</f>
        <v>2012</v>
      </c>
    </row>
    <row r="478" spans="1:21" ht="48" hidden="1" x14ac:dyDescent="0.2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 s="10">
        <v>1420648906</v>
      </c>
      <c r="J478" s="10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>ROUND(E478/D478*100,0)</f>
        <v>119</v>
      </c>
      <c r="P478" s="8">
        <f>IFERROR(ROUND(E478/L478,2),0)</f>
        <v>346.04</v>
      </c>
      <c r="Q478" s="13" t="s">
        <v>8324</v>
      </c>
      <c r="R478" t="s">
        <v>8348</v>
      </c>
      <c r="S478" s="10">
        <f>(((J478/60)/60)/24)+DATE(1970,1,1)</f>
        <v>41951.695671296293</v>
      </c>
      <c r="T478" s="10">
        <f>(((I478/60)/60)/24)+DATE(1970,1,1)</f>
        <v>42011.6956712963</v>
      </c>
      <c r="U478">
        <f>YEAR(S478)</f>
        <v>2014</v>
      </c>
    </row>
    <row r="479" spans="1:21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 s="10">
        <v>1408154663</v>
      </c>
      <c r="J479" s="10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 s="8">
        <f>IFERROR(ROUND(E479/L479,2),0)</f>
        <v>21.25</v>
      </c>
      <c r="Q479" s="13" t="s">
        <v>8321</v>
      </c>
      <c r="R479" t="s">
        <v>8322</v>
      </c>
      <c r="S479" s="10">
        <f>(((J479/60)/60)/24)+DATE(1970,1,1)</f>
        <v>41832.086377314816</v>
      </c>
      <c r="T479" s="10">
        <f>(((I479/60)/60)/24)+DATE(1970,1,1)</f>
        <v>41867.086377314816</v>
      </c>
      <c r="U479">
        <f>YEAR(S479)</f>
        <v>2014</v>
      </c>
    </row>
    <row r="480" spans="1:21" ht="48" hidden="1" x14ac:dyDescent="0.2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 s="10">
        <v>1398952890</v>
      </c>
      <c r="J480" s="1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>ROUND(E480/D480*100,0)</f>
        <v>788</v>
      </c>
      <c r="P480" s="8">
        <f>IFERROR(ROUND(E480/L480,2),0)</f>
        <v>176.2</v>
      </c>
      <c r="Q480" s="13" t="s">
        <v>8315</v>
      </c>
      <c r="R480" t="s">
        <v>8326</v>
      </c>
      <c r="S480" s="10">
        <f>(((J480/60)/60)/24)+DATE(1970,1,1)</f>
        <v>41730.584374999999</v>
      </c>
      <c r="T480" s="10">
        <f>(((I480/60)/60)/24)+DATE(1970,1,1)</f>
        <v>41760.584374999999</v>
      </c>
      <c r="U480">
        <f>YEAR(S480)</f>
        <v>2014</v>
      </c>
    </row>
    <row r="481" spans="1:21" ht="48" hidden="1" x14ac:dyDescent="0.2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 s="10">
        <v>1474563621</v>
      </c>
      <c r="J481" s="10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>ROUND(E481/D481*100,0)</f>
        <v>485</v>
      </c>
      <c r="P481" s="8">
        <f>IFERROR(ROUND(E481/L481,2),0)</f>
        <v>108.97</v>
      </c>
      <c r="Q481" s="13" t="s">
        <v>8315</v>
      </c>
      <c r="R481" t="s">
        <v>8326</v>
      </c>
      <c r="S481" s="10">
        <f>(((J481/60)/60)/24)+DATE(1970,1,1)</f>
        <v>42605.70857638889</v>
      </c>
      <c r="T481" s="10">
        <f>(((I481/60)/60)/24)+DATE(1970,1,1)</f>
        <v>42635.70857638889</v>
      </c>
      <c r="U481">
        <f>YEAR(S481)</f>
        <v>2016</v>
      </c>
    </row>
    <row r="482" spans="1:21" ht="48" hidden="1" x14ac:dyDescent="0.2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 s="10">
        <v>1387958429</v>
      </c>
      <c r="J482" s="10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>ROUND(E482/D482*100,0)</f>
        <v>199</v>
      </c>
      <c r="P482" s="8">
        <f>IFERROR(ROUND(E482/L482,2),0)</f>
        <v>51.21</v>
      </c>
      <c r="Q482" s="13" t="s">
        <v>8315</v>
      </c>
      <c r="R482" t="s">
        <v>8326</v>
      </c>
      <c r="S482" s="10">
        <f>(((J482/60)/60)/24)+DATE(1970,1,1)</f>
        <v>41603.333668981482</v>
      </c>
      <c r="T482" s="10">
        <f>(((I482/60)/60)/24)+DATE(1970,1,1)</f>
        <v>41633.333668981482</v>
      </c>
      <c r="U482">
        <f>YEAR(S482)</f>
        <v>2013</v>
      </c>
    </row>
    <row r="483" spans="1:21" ht="32" hidden="1" x14ac:dyDescent="0.2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 s="10">
        <v>1488390735</v>
      </c>
      <c r="J483" s="10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>ROUND(E483/D483*100,0)</f>
        <v>145</v>
      </c>
      <c r="P483" s="8">
        <f>IFERROR(ROUND(E483/L483,2),0)</f>
        <v>511.65</v>
      </c>
      <c r="Q483" s="13" t="s">
        <v>8315</v>
      </c>
      <c r="R483" t="s">
        <v>8326</v>
      </c>
      <c r="S483" s="10">
        <f>(((J483/60)/60)/24)+DATE(1970,1,1)</f>
        <v>42745.744618055556</v>
      </c>
      <c r="T483" s="10">
        <f>(((I483/60)/60)/24)+DATE(1970,1,1)</f>
        <v>42795.744618055556</v>
      </c>
      <c r="U483">
        <f>YEAR(S483)</f>
        <v>2017</v>
      </c>
    </row>
    <row r="484" spans="1:21" ht="48" hidden="1" x14ac:dyDescent="0.2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 s="10">
        <v>1447507200</v>
      </c>
      <c r="J484" s="10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>ROUND(E484/D484*100,0)</f>
        <v>133</v>
      </c>
      <c r="P484" s="8">
        <f>IFERROR(ROUND(E484/L484,2),0)</f>
        <v>81.650000000000006</v>
      </c>
      <c r="Q484" s="13" t="s">
        <v>8321</v>
      </c>
      <c r="R484" t="s">
        <v>8349</v>
      </c>
      <c r="S484" s="10">
        <f>(((J484/60)/60)/24)+DATE(1970,1,1)</f>
        <v>42292.513888888891</v>
      </c>
      <c r="T484" s="10">
        <f>(((I484/60)/60)/24)+DATE(1970,1,1)</f>
        <v>42322.555555555555</v>
      </c>
      <c r="U484">
        <f>YEAR(S484)</f>
        <v>2015</v>
      </c>
    </row>
    <row r="485" spans="1:21" ht="32" hidden="1" x14ac:dyDescent="0.2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 s="10">
        <v>1426866851</v>
      </c>
      <c r="J485" s="10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>ROUND(E485/D485*100,0)</f>
        <v>131</v>
      </c>
      <c r="P485" s="8">
        <f>IFERROR(ROUND(E485/L485,2),0)</f>
        <v>164.3</v>
      </c>
      <c r="Q485" s="13" t="s">
        <v>8310</v>
      </c>
      <c r="R485" t="s">
        <v>8311</v>
      </c>
      <c r="S485" s="10">
        <f>(((J485/60)/60)/24)+DATE(1970,1,1)</f>
        <v>42053.704293981486</v>
      </c>
      <c r="T485" s="10">
        <f>(((I485/60)/60)/24)+DATE(1970,1,1)</f>
        <v>42083.662627314814</v>
      </c>
      <c r="U485">
        <f>YEAR(S485)</f>
        <v>2015</v>
      </c>
    </row>
    <row r="486" spans="1:21" ht="32" x14ac:dyDescent="0.2">
      <c r="A486">
        <v>2820</v>
      </c>
      <c r="B486" s="3" t="s">
        <v>2820</v>
      </c>
      <c r="C486" s="3" t="s">
        <v>6930</v>
      </c>
      <c r="D486" s="6">
        <v>200</v>
      </c>
      <c r="E486" s="8">
        <v>272</v>
      </c>
      <c r="F486" t="s">
        <v>8218</v>
      </c>
      <c r="G486" t="s">
        <v>8224</v>
      </c>
      <c r="H486" t="s">
        <v>8246</v>
      </c>
      <c r="I486" s="10">
        <v>1456444800</v>
      </c>
      <c r="J486" s="10">
        <v>1454337589</v>
      </c>
      <c r="K486" t="b">
        <v>0</v>
      </c>
      <c r="L486">
        <v>20</v>
      </c>
      <c r="M486" t="b">
        <v>1</v>
      </c>
      <c r="N486" t="s">
        <v>8269</v>
      </c>
      <c r="O486">
        <f>ROUND(E486/D486*100,0)</f>
        <v>136</v>
      </c>
      <c r="P486" s="8">
        <f>IFERROR(ROUND(E486/L486,2),0)</f>
        <v>13.6</v>
      </c>
      <c r="Q486" s="13" t="s">
        <v>8310</v>
      </c>
      <c r="R486" t="s">
        <v>8334</v>
      </c>
      <c r="S486" s="10">
        <f>(((J486/60)/60)/24)+DATE(1970,1,1)</f>
        <v>42401.610983796301</v>
      </c>
      <c r="T486" s="10">
        <f>(((I486/60)/60)/24)+DATE(1970,1,1)</f>
        <v>42426</v>
      </c>
      <c r="U486">
        <f>YEAR(S486)</f>
        <v>2016</v>
      </c>
    </row>
    <row r="487" spans="1:21" ht="32" hidden="1" x14ac:dyDescent="0.2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 s="10">
        <v>1460038591</v>
      </c>
      <c r="J487" s="10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>ROUND(E487/D487*100,0)</f>
        <v>125</v>
      </c>
      <c r="P487" s="8">
        <f>IFERROR(ROUND(E487/L487,2),0)</f>
        <v>188.31</v>
      </c>
      <c r="Q487" s="13" t="s">
        <v>8308</v>
      </c>
      <c r="R487" t="s">
        <v>8337</v>
      </c>
      <c r="S487" s="10">
        <f>(((J487/60)/60)/24)+DATE(1970,1,1)</f>
        <v>42437.636469907404</v>
      </c>
      <c r="T487" s="10">
        <f>(((I487/60)/60)/24)+DATE(1970,1,1)</f>
        <v>42467.59480324074</v>
      </c>
      <c r="U487">
        <f>YEAR(S487)</f>
        <v>2016</v>
      </c>
    </row>
    <row r="488" spans="1:21" ht="48" hidden="1" x14ac:dyDescent="0.2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 s="10">
        <v>1439473248</v>
      </c>
      <c r="J488" s="10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>ROUND(E488/D488*100,0)</f>
        <v>119</v>
      </c>
      <c r="P488" s="8">
        <f>IFERROR(ROUND(E488/L488,2),0)</f>
        <v>151.32</v>
      </c>
      <c r="Q488" s="13" t="s">
        <v>8315</v>
      </c>
      <c r="R488" t="s">
        <v>8323</v>
      </c>
      <c r="S488" s="10">
        <f>(((J488/60)/60)/24)+DATE(1970,1,1)</f>
        <v>42199.57</v>
      </c>
      <c r="T488" s="10">
        <f>(((I488/60)/60)/24)+DATE(1970,1,1)</f>
        <v>42229.57</v>
      </c>
      <c r="U488">
        <f>YEAR(S488)</f>
        <v>2015</v>
      </c>
    </row>
    <row r="489" spans="1:21" ht="32" hidden="1" x14ac:dyDescent="0.2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 s="10">
        <v>1332699285</v>
      </c>
      <c r="J489" s="10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>ROUND(E489/D489*100,0)</f>
        <v>115</v>
      </c>
      <c r="P489" s="8">
        <f>IFERROR(ROUND(E489/L489,2),0)</f>
        <v>76.72</v>
      </c>
      <c r="Q489" s="13" t="s">
        <v>8312</v>
      </c>
      <c r="R489" t="s">
        <v>8344</v>
      </c>
      <c r="S489" s="10">
        <f>(((J489/60)/60)/24)+DATE(1970,1,1)</f>
        <v>40933.80190972222</v>
      </c>
      <c r="T489" s="10">
        <f>(((I489/60)/60)/24)+DATE(1970,1,1)</f>
        <v>40993.760243055556</v>
      </c>
      <c r="U489">
        <f>YEAR(S489)</f>
        <v>2012</v>
      </c>
    </row>
    <row r="490" spans="1:21" ht="48" hidden="1" x14ac:dyDescent="0.2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 s="10">
        <v>1416089324</v>
      </c>
      <c r="J490" s="1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>ROUND(E490/D490*100,0)</f>
        <v>113</v>
      </c>
      <c r="P490" s="8">
        <f>IFERROR(ROUND(E490/L490,2),0)</f>
        <v>162.91</v>
      </c>
      <c r="Q490" s="13" t="s">
        <v>8310</v>
      </c>
      <c r="R490" t="s">
        <v>8311</v>
      </c>
      <c r="S490" s="10">
        <f>(((J490/60)/60)/24)+DATE(1970,1,1)</f>
        <v>41928.881064814814</v>
      </c>
      <c r="T490" s="10">
        <f>(((I490/60)/60)/24)+DATE(1970,1,1)</f>
        <v>41958.922731481478</v>
      </c>
      <c r="U490">
        <f>YEAR(S490)</f>
        <v>2014</v>
      </c>
    </row>
    <row r="491" spans="1:21" ht="48" hidden="1" x14ac:dyDescent="0.2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 s="10">
        <v>1447505609</v>
      </c>
      <c r="J491" s="10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>ROUND(E491/D491*100,0)</f>
        <v>112</v>
      </c>
      <c r="P491" s="8">
        <f>IFERROR(ROUND(E491/L491,2),0)</f>
        <v>117.77</v>
      </c>
      <c r="Q491" s="13" t="s">
        <v>8308</v>
      </c>
      <c r="R491" t="s">
        <v>8337</v>
      </c>
      <c r="S491" s="10">
        <f>(((J491/60)/60)/24)+DATE(1970,1,1)</f>
        <v>42292.495474537034</v>
      </c>
      <c r="T491" s="10">
        <f>(((I491/60)/60)/24)+DATE(1970,1,1)</f>
        <v>42322.537141203706</v>
      </c>
      <c r="U491">
        <f>YEAR(S491)</f>
        <v>2015</v>
      </c>
    </row>
    <row r="492" spans="1:21" ht="48" hidden="1" x14ac:dyDescent="0.2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 s="10">
        <v>1466171834</v>
      </c>
      <c r="J492" s="10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>ROUND(E492/D492*100,0)</f>
        <v>107</v>
      </c>
      <c r="P492" s="8">
        <f>IFERROR(ROUND(E492/L492,2),0)</f>
        <v>97.36</v>
      </c>
      <c r="Q492" s="13" t="s">
        <v>8308</v>
      </c>
      <c r="R492" t="s">
        <v>8337</v>
      </c>
      <c r="S492" s="10">
        <f>(((J492/60)/60)/24)+DATE(1970,1,1)</f>
        <v>42507.581412037034</v>
      </c>
      <c r="T492" s="10">
        <f>(((I492/60)/60)/24)+DATE(1970,1,1)</f>
        <v>42538.581412037034</v>
      </c>
      <c r="U492">
        <f>YEAR(S492)</f>
        <v>2016</v>
      </c>
    </row>
    <row r="493" spans="1:21" ht="32" hidden="1" x14ac:dyDescent="0.2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 s="10">
        <v>1477841138</v>
      </c>
      <c r="J493" s="10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>ROUND(E493/D493*100,0)</f>
        <v>106</v>
      </c>
      <c r="P493" s="8">
        <f>IFERROR(ROUND(E493/L493,2),0)</f>
        <v>104.99</v>
      </c>
      <c r="Q493" s="13" t="s">
        <v>8331</v>
      </c>
      <c r="R493" t="s">
        <v>8350</v>
      </c>
      <c r="S493" s="10">
        <f>(((J493/60)/60)/24)+DATE(1970,1,1)</f>
        <v>42643.642800925925</v>
      </c>
      <c r="T493" s="10">
        <f>(((I493/60)/60)/24)+DATE(1970,1,1)</f>
        <v>42673.642800925925</v>
      </c>
      <c r="U493">
        <f>YEAR(S493)</f>
        <v>2016</v>
      </c>
    </row>
    <row r="494" spans="1:21" ht="48" hidden="1" x14ac:dyDescent="0.2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 s="10">
        <v>1327167780</v>
      </c>
      <c r="J494" s="10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>ROUND(E494/D494*100,0)</f>
        <v>105</v>
      </c>
      <c r="P494" s="8">
        <f>IFERROR(ROUND(E494/L494,2),0)</f>
        <v>55.07</v>
      </c>
      <c r="Q494" s="13" t="s">
        <v>8308</v>
      </c>
      <c r="R494" t="s">
        <v>8337</v>
      </c>
      <c r="S494" s="10">
        <f>(((J494/60)/60)/24)+DATE(1970,1,1)</f>
        <v>40904.738194444442</v>
      </c>
      <c r="T494" s="10">
        <f>(((I494/60)/60)/24)+DATE(1970,1,1)</f>
        <v>40929.738194444442</v>
      </c>
      <c r="U494">
        <f>YEAR(S494)</f>
        <v>2011</v>
      </c>
    </row>
    <row r="495" spans="1:21" ht="32" hidden="1" x14ac:dyDescent="0.2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 s="10">
        <v>1490196830</v>
      </c>
      <c r="J495" s="10">
        <v>1485016430</v>
      </c>
      <c r="K495" t="b">
        <v>0</v>
      </c>
      <c r="L495">
        <v>45</v>
      </c>
      <c r="M495" t="b">
        <v>0</v>
      </c>
      <c r="N495" t="s">
        <v>8301</v>
      </c>
      <c r="O495">
        <f>ROUND(E495/D495*100,0)</f>
        <v>104</v>
      </c>
      <c r="P495" s="8">
        <f>IFERROR(ROUND(E495/L495,2),0)</f>
        <v>922.22</v>
      </c>
      <c r="Q495" s="13" t="s">
        <v>8310</v>
      </c>
      <c r="R495" t="s">
        <v>8311</v>
      </c>
      <c r="S495" s="10">
        <f>(((J495/60)/60)/24)+DATE(1970,1,1)</f>
        <v>42756.690162037034</v>
      </c>
      <c r="T495" s="10">
        <f>(((I495/60)/60)/24)+DATE(1970,1,1)</f>
        <v>42816.648495370369</v>
      </c>
      <c r="U495">
        <f>YEAR(S495)</f>
        <v>2017</v>
      </c>
    </row>
    <row r="496" spans="1:21" ht="32" x14ac:dyDescent="0.2">
      <c r="A496">
        <v>3588</v>
      </c>
      <c r="B496" s="3" t="s">
        <v>3587</v>
      </c>
      <c r="C496" s="3" t="s">
        <v>7698</v>
      </c>
      <c r="D496" s="6">
        <v>200</v>
      </c>
      <c r="E496" s="8">
        <v>201</v>
      </c>
      <c r="F496" t="s">
        <v>8218</v>
      </c>
      <c r="G496" t="s">
        <v>8224</v>
      </c>
      <c r="H496" t="s">
        <v>8246</v>
      </c>
      <c r="I496" s="10">
        <v>1430348400</v>
      </c>
      <c r="J496" s="10">
        <v>1428436410</v>
      </c>
      <c r="K496" t="b">
        <v>0</v>
      </c>
      <c r="L496">
        <v>11</v>
      </c>
      <c r="M496" t="b">
        <v>1</v>
      </c>
      <c r="N496" t="s">
        <v>8269</v>
      </c>
      <c r="O496">
        <f>ROUND(E496/D496*100,0)</f>
        <v>101</v>
      </c>
      <c r="P496" s="8">
        <f>IFERROR(ROUND(E496/L496,2),0)</f>
        <v>18.27</v>
      </c>
      <c r="Q496" s="13" t="s">
        <v>8310</v>
      </c>
      <c r="R496" t="s">
        <v>8334</v>
      </c>
      <c r="S496" s="10">
        <f>(((J496/60)/60)/24)+DATE(1970,1,1)</f>
        <v>42101.828819444447</v>
      </c>
      <c r="T496" s="10">
        <f>(((I496/60)/60)/24)+DATE(1970,1,1)</f>
        <v>42123.958333333328</v>
      </c>
      <c r="U496">
        <f>YEAR(S496)</f>
        <v>2015</v>
      </c>
    </row>
    <row r="497" spans="1:21" ht="32" hidden="1" x14ac:dyDescent="0.2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 s="10">
        <v>1489376405</v>
      </c>
      <c r="J497" s="10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>ROUND(E497/D497*100,0)</f>
        <v>40</v>
      </c>
      <c r="P497" s="8">
        <f>IFERROR(ROUND(E497/L497,2),0)</f>
        <v>152.41</v>
      </c>
      <c r="Q497" s="13" t="s">
        <v>8315</v>
      </c>
      <c r="R497" t="s">
        <v>8323</v>
      </c>
      <c r="S497" s="10">
        <f>(((J497/60)/60)/24)+DATE(1970,1,1)</f>
        <v>42747.194502314815</v>
      </c>
      <c r="T497" s="10">
        <f>(((I497/60)/60)/24)+DATE(1970,1,1)</f>
        <v>42807.152835648143</v>
      </c>
      <c r="U497">
        <f>YEAR(S497)</f>
        <v>2017</v>
      </c>
    </row>
    <row r="498" spans="1:21" ht="48" hidden="1" x14ac:dyDescent="0.2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 s="10">
        <v>1457024514</v>
      </c>
      <c r="J498" s="10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>ROUND(E498/D498*100,0)</f>
        <v>31</v>
      </c>
      <c r="P498" s="8">
        <f>IFERROR(ROUND(E498/L498,2),0)</f>
        <v>102.02</v>
      </c>
      <c r="Q498" s="13" t="s">
        <v>8315</v>
      </c>
      <c r="R498" t="s">
        <v>8323</v>
      </c>
      <c r="S498" s="10">
        <f>(((J498/60)/60)/24)+DATE(1970,1,1)</f>
        <v>42402.709652777776</v>
      </c>
      <c r="T498" s="10">
        <f>(((I498/60)/60)/24)+DATE(1970,1,1)</f>
        <v>42432.709652777776</v>
      </c>
      <c r="U498">
        <f>YEAR(S498)</f>
        <v>2016</v>
      </c>
    </row>
    <row r="499" spans="1:21" ht="48" hidden="1" x14ac:dyDescent="0.2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 s="10">
        <v>1414622700</v>
      </c>
      <c r="J499" s="10">
        <v>1412081999</v>
      </c>
      <c r="K499" t="b">
        <v>1</v>
      </c>
      <c r="L499">
        <v>66</v>
      </c>
      <c r="M499" t="b">
        <v>0</v>
      </c>
      <c r="N499" t="s">
        <v>8300</v>
      </c>
      <c r="O499">
        <f>ROUND(E499/D499*100,0)</f>
        <v>28</v>
      </c>
      <c r="P499" s="8">
        <f>IFERROR(ROUND(E499/L499,2),0)</f>
        <v>167.15</v>
      </c>
      <c r="Q499" s="13" t="s">
        <v>8315</v>
      </c>
      <c r="R499" t="s">
        <v>8316</v>
      </c>
      <c r="S499" s="10">
        <f>(((J499/60)/60)/24)+DATE(1970,1,1)</f>
        <v>41912.541655092595</v>
      </c>
      <c r="T499" s="10">
        <f>(((I499/60)/60)/24)+DATE(1970,1,1)</f>
        <v>41941.947916666664</v>
      </c>
      <c r="U499">
        <f>YEAR(S499)</f>
        <v>2014</v>
      </c>
    </row>
    <row r="500" spans="1:21" ht="32" hidden="1" x14ac:dyDescent="0.2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 s="10">
        <v>1432248478</v>
      </c>
      <c r="J500" s="1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>ROUND(E500/D500*100,0)</f>
        <v>24</v>
      </c>
      <c r="P500" s="8">
        <f>IFERROR(ROUND(E500/L500,2),0)</f>
        <v>51.23</v>
      </c>
      <c r="Q500" s="13" t="s">
        <v>8328</v>
      </c>
      <c r="R500" t="s">
        <v>8329</v>
      </c>
      <c r="S500" s="10">
        <f>(((J500/60)/60)/24)+DATE(1970,1,1)</f>
        <v>42115.949976851851</v>
      </c>
      <c r="T500" s="10">
        <f>(((I500/60)/60)/24)+DATE(1970,1,1)</f>
        <v>42145.949976851851</v>
      </c>
      <c r="U500">
        <f>YEAR(S500)</f>
        <v>2015</v>
      </c>
    </row>
    <row r="501" spans="1:21" ht="32" hidden="1" x14ac:dyDescent="0.2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 s="10">
        <v>1410616600</v>
      </c>
      <c r="J501" s="10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>ROUND(E501/D501*100,0)</f>
        <v>22</v>
      </c>
      <c r="P501" s="8">
        <f>IFERROR(ROUND(E501/L501,2),0)</f>
        <v>23.95</v>
      </c>
      <c r="Q501" s="13" t="s">
        <v>8315</v>
      </c>
      <c r="R501" t="s">
        <v>8323</v>
      </c>
      <c r="S501" s="10">
        <f>(((J501/60)/60)/24)+DATE(1970,1,1)</f>
        <v>41835.581018518518</v>
      </c>
      <c r="T501" s="10">
        <f>(((I501/60)/60)/24)+DATE(1970,1,1)</f>
        <v>41895.581018518518</v>
      </c>
      <c r="U501">
        <f>YEAR(S501)</f>
        <v>2014</v>
      </c>
    </row>
    <row r="502" spans="1:21" ht="48" hidden="1" x14ac:dyDescent="0.2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 s="10">
        <v>1431372751</v>
      </c>
      <c r="J502" s="10">
        <v>1430767951</v>
      </c>
      <c r="K502" t="b">
        <v>0</v>
      </c>
      <c r="L502">
        <v>29</v>
      </c>
      <c r="M502" t="b">
        <v>0</v>
      </c>
      <c r="N502" t="s">
        <v>8301</v>
      </c>
      <c r="O502">
        <f>ROUND(E502/D502*100,0)</f>
        <v>20</v>
      </c>
      <c r="P502" s="8">
        <f>IFERROR(ROUND(E502/L502,2),0)</f>
        <v>272.58999999999997</v>
      </c>
      <c r="Q502" s="13" t="s">
        <v>8310</v>
      </c>
      <c r="R502" t="s">
        <v>8311</v>
      </c>
      <c r="S502" s="10">
        <f>(((J502/60)/60)/24)+DATE(1970,1,1)</f>
        <v>42128.814247685179</v>
      </c>
      <c r="T502" s="10">
        <f>(((I502/60)/60)/24)+DATE(1970,1,1)</f>
        <v>42135.814247685179</v>
      </c>
      <c r="U502">
        <f>YEAR(S502)</f>
        <v>2015</v>
      </c>
    </row>
    <row r="503" spans="1:21" ht="48" hidden="1" x14ac:dyDescent="0.2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 s="10">
        <v>1376049615</v>
      </c>
      <c r="J503" s="10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>ROUND(E503/D503*100,0)</f>
        <v>19</v>
      </c>
      <c r="P503" s="8">
        <f>IFERROR(ROUND(E503/L503,2),0)</f>
        <v>55.46</v>
      </c>
      <c r="Q503" s="13" t="s">
        <v>8308</v>
      </c>
      <c r="R503" t="s">
        <v>8314</v>
      </c>
      <c r="S503" s="10">
        <f>(((J503/60)/60)/24)+DATE(1970,1,1)</f>
        <v>41465.500173611108</v>
      </c>
      <c r="T503" s="10">
        <f>(((I503/60)/60)/24)+DATE(1970,1,1)</f>
        <v>41495.500173611108</v>
      </c>
      <c r="U503">
        <f>YEAR(S503)</f>
        <v>2013</v>
      </c>
    </row>
    <row r="504" spans="1:21" ht="48" hidden="1" x14ac:dyDescent="0.2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 s="10">
        <v>1420938172</v>
      </c>
      <c r="J504" s="10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>ROUND(E504/D504*100,0)</f>
        <v>15</v>
      </c>
      <c r="P504" s="8">
        <f>IFERROR(ROUND(E504/L504,2),0)</f>
        <v>45.41</v>
      </c>
      <c r="Q504" s="13" t="s">
        <v>8315</v>
      </c>
      <c r="R504" t="s">
        <v>8323</v>
      </c>
      <c r="S504" s="10">
        <f>(((J504/60)/60)/24)+DATE(1970,1,1)</f>
        <v>41985.043657407412</v>
      </c>
      <c r="T504" s="10">
        <f>(((I504/60)/60)/24)+DATE(1970,1,1)</f>
        <v>42015.043657407412</v>
      </c>
      <c r="U504">
        <f>YEAR(S504)</f>
        <v>2014</v>
      </c>
    </row>
    <row r="505" spans="1:21" ht="16" hidden="1" x14ac:dyDescent="0.2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 s="10">
        <v>1471557139</v>
      </c>
      <c r="J505" s="10">
        <v>1468965139</v>
      </c>
      <c r="K505" t="b">
        <v>0</v>
      </c>
      <c r="L505">
        <v>10</v>
      </c>
      <c r="M505" t="b">
        <v>0</v>
      </c>
      <c r="N505" t="s">
        <v>8266</v>
      </c>
      <c r="O505">
        <f>ROUND(E505/D505*100,0)</f>
        <v>6</v>
      </c>
      <c r="P505" s="8">
        <f>IFERROR(ROUND(E505/L505,2),0)</f>
        <v>220</v>
      </c>
      <c r="Q505" s="13" t="s">
        <v>8308</v>
      </c>
      <c r="R505" t="s">
        <v>8317</v>
      </c>
      <c r="S505" s="10">
        <f>(((J505/60)/60)/24)+DATE(1970,1,1)</f>
        <v>42570.91133101852</v>
      </c>
      <c r="T505" s="10">
        <f>(((I505/60)/60)/24)+DATE(1970,1,1)</f>
        <v>42600.91133101852</v>
      </c>
      <c r="U505">
        <f>YEAR(S505)</f>
        <v>2016</v>
      </c>
    </row>
    <row r="506" spans="1:21" ht="32" hidden="1" x14ac:dyDescent="0.2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 s="10">
        <v>1421177959</v>
      </c>
      <c r="J506" s="10">
        <v>1418585959</v>
      </c>
      <c r="K506" t="b">
        <v>1</v>
      </c>
      <c r="L506">
        <v>22</v>
      </c>
      <c r="M506" t="b">
        <v>0</v>
      </c>
      <c r="N506" t="s">
        <v>8283</v>
      </c>
      <c r="O506">
        <f>ROUND(E506/D506*100,0)</f>
        <v>3</v>
      </c>
      <c r="P506" s="8">
        <f>IFERROR(ROUND(E506/L506,2),0)</f>
        <v>49.14</v>
      </c>
      <c r="Q506" s="13" t="s">
        <v>8328</v>
      </c>
      <c r="R506" t="s">
        <v>8329</v>
      </c>
      <c r="S506" s="10">
        <f>(((J506/60)/60)/24)+DATE(1970,1,1)</f>
        <v>41987.818969907406</v>
      </c>
      <c r="T506" s="10">
        <f>(((I506/60)/60)/24)+DATE(1970,1,1)</f>
        <v>42017.818969907406</v>
      </c>
      <c r="U506">
        <f>YEAR(S506)</f>
        <v>2014</v>
      </c>
    </row>
    <row r="507" spans="1:21" ht="32" x14ac:dyDescent="0.2">
      <c r="A507">
        <v>3415</v>
      </c>
      <c r="B507" s="3" t="s">
        <v>3414</v>
      </c>
      <c r="C507" s="3" t="s">
        <v>7525</v>
      </c>
      <c r="D507" s="6">
        <v>200</v>
      </c>
      <c r="E507" s="8">
        <v>200</v>
      </c>
      <c r="F507" t="s">
        <v>8218</v>
      </c>
      <c r="G507" t="s">
        <v>8223</v>
      </c>
      <c r="H507" t="s">
        <v>8245</v>
      </c>
      <c r="I507" s="10">
        <v>1460935800</v>
      </c>
      <c r="J507" s="10">
        <v>1459999656</v>
      </c>
      <c r="K507" t="b">
        <v>0</v>
      </c>
      <c r="L507">
        <v>9</v>
      </c>
      <c r="M507" t="b">
        <v>1</v>
      </c>
      <c r="N507" t="s">
        <v>8269</v>
      </c>
      <c r="O507">
        <f>ROUND(E507/D507*100,0)</f>
        <v>100</v>
      </c>
      <c r="P507" s="8">
        <f>IFERROR(ROUND(E507/L507,2),0)</f>
        <v>22.22</v>
      </c>
      <c r="Q507" s="13" t="s">
        <v>8310</v>
      </c>
      <c r="R507" t="s">
        <v>8334</v>
      </c>
      <c r="S507" s="10">
        <f>(((J507/60)/60)/24)+DATE(1970,1,1)</f>
        <v>42467.144166666665</v>
      </c>
      <c r="T507" s="10">
        <f>(((I507/60)/60)/24)+DATE(1970,1,1)</f>
        <v>42477.979166666672</v>
      </c>
      <c r="U507">
        <f>YEAR(S507)</f>
        <v>2016</v>
      </c>
    </row>
    <row r="508" spans="1:21" ht="48" hidden="1" x14ac:dyDescent="0.2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 s="10">
        <v>1410416097</v>
      </c>
      <c r="J508" s="10">
        <v>1407824097</v>
      </c>
      <c r="K508" t="b">
        <v>0</v>
      </c>
      <c r="L508">
        <v>12</v>
      </c>
      <c r="M508" t="b">
        <v>0</v>
      </c>
      <c r="N508" t="s">
        <v>8268</v>
      </c>
      <c r="O508">
        <f>ROUND(E508/D508*100,0)</f>
        <v>1</v>
      </c>
      <c r="P508" s="8">
        <f>IFERROR(ROUND(E508/L508,2),0)</f>
        <v>35.83</v>
      </c>
      <c r="Q508" s="13" t="s">
        <v>8308</v>
      </c>
      <c r="R508" t="s">
        <v>8314</v>
      </c>
      <c r="S508" s="10">
        <f>(((J508/60)/60)/24)+DATE(1970,1,1)</f>
        <v>41863.260381944441</v>
      </c>
      <c r="T508" s="10">
        <f>(((I508/60)/60)/24)+DATE(1970,1,1)</f>
        <v>41893.260381944441</v>
      </c>
      <c r="U508">
        <f>YEAR(S508)</f>
        <v>2014</v>
      </c>
    </row>
    <row r="509" spans="1:21" ht="48" hidden="1" x14ac:dyDescent="0.2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 s="10">
        <v>1425081694</v>
      </c>
      <c r="J509" s="10">
        <v>1422489694</v>
      </c>
      <c r="K509" t="b">
        <v>0</v>
      </c>
      <c r="L509">
        <v>3</v>
      </c>
      <c r="M509" t="b">
        <v>0</v>
      </c>
      <c r="N509" t="s">
        <v>8300</v>
      </c>
      <c r="O509">
        <f>ROUND(E509/D509*100,0)</f>
        <v>0</v>
      </c>
      <c r="P509" s="8">
        <f>IFERROR(ROUND(E509/L509,2),0)</f>
        <v>44</v>
      </c>
      <c r="Q509" s="13" t="s">
        <v>8315</v>
      </c>
      <c r="R509" t="s">
        <v>8316</v>
      </c>
      <c r="S509" s="10">
        <f>(((J509/60)/60)/24)+DATE(1970,1,1)</f>
        <v>42033.001087962963</v>
      </c>
      <c r="T509" s="10">
        <f>(((I509/60)/60)/24)+DATE(1970,1,1)</f>
        <v>42063.001087962963</v>
      </c>
      <c r="U509">
        <f>YEAR(S509)</f>
        <v>2015</v>
      </c>
    </row>
    <row r="510" spans="1:21" ht="48" hidden="1" x14ac:dyDescent="0.2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 s="10">
        <v>1429028365</v>
      </c>
      <c r="J510" s="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>ROUND(E510/D510*100,0)</f>
        <v>0</v>
      </c>
      <c r="P510" s="8">
        <f>IFERROR(ROUND(E510/L510,2),0)</f>
        <v>50</v>
      </c>
      <c r="Q510" s="13" t="s">
        <v>8315</v>
      </c>
      <c r="R510" t="s">
        <v>8319</v>
      </c>
      <c r="S510" s="10">
        <f>(((J510/60)/60)/24)+DATE(1970,1,1)</f>
        <v>42063.721817129626</v>
      </c>
      <c r="T510" s="10">
        <f>(((I510/60)/60)/24)+DATE(1970,1,1)</f>
        <v>42108.680150462969</v>
      </c>
      <c r="U510">
        <f>YEAR(S510)</f>
        <v>2015</v>
      </c>
    </row>
    <row r="511" spans="1:21" ht="48" hidden="1" x14ac:dyDescent="0.2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 s="10">
        <v>1459352495</v>
      </c>
      <c r="J511" s="10">
        <v>1456764095</v>
      </c>
      <c r="K511" t="b">
        <v>0</v>
      </c>
      <c r="L511">
        <v>4</v>
      </c>
      <c r="M511" t="b">
        <v>0</v>
      </c>
      <c r="N511" t="s">
        <v>8280</v>
      </c>
      <c r="O511">
        <f>ROUND(E511/D511*100,0)</f>
        <v>0</v>
      </c>
      <c r="P511" s="8">
        <f>IFERROR(ROUND(E511/L511,2),0)</f>
        <v>13.25</v>
      </c>
      <c r="Q511" s="13" t="s">
        <v>8321</v>
      </c>
      <c r="R511" t="s">
        <v>8322</v>
      </c>
      <c r="S511" s="10">
        <f>(((J511/60)/60)/24)+DATE(1970,1,1)</f>
        <v>42429.695543981477</v>
      </c>
      <c r="T511" s="10">
        <f>(((I511/60)/60)/24)+DATE(1970,1,1)</f>
        <v>42459.653877314813</v>
      </c>
      <c r="U511">
        <f>YEAR(S511)</f>
        <v>2016</v>
      </c>
    </row>
    <row r="512" spans="1:21" ht="48" hidden="1" x14ac:dyDescent="0.2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 s="10">
        <v>1427328000</v>
      </c>
      <c r="J512" s="10">
        <v>1423777043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 s="8">
        <f>IFERROR(ROUND(E512/L512,2),0)</f>
        <v>0</v>
      </c>
      <c r="Q512" s="13" t="s">
        <v>8338</v>
      </c>
      <c r="R512" t="s">
        <v>8339</v>
      </c>
      <c r="S512" s="10">
        <f>(((J512/60)/60)/24)+DATE(1970,1,1)</f>
        <v>42047.900960648149</v>
      </c>
      <c r="T512" s="10">
        <f>(((I512/60)/60)/24)+DATE(1970,1,1)</f>
        <v>42089</v>
      </c>
      <c r="U512">
        <f>YEAR(S512)</f>
        <v>2015</v>
      </c>
    </row>
    <row r="513" spans="1:21" ht="48" hidden="1" x14ac:dyDescent="0.2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 s="10">
        <v>1450993668</v>
      </c>
      <c r="J513" s="10">
        <v>1448401668</v>
      </c>
      <c r="K513" t="b">
        <v>0</v>
      </c>
      <c r="L513">
        <v>0</v>
      </c>
      <c r="M513" t="b">
        <v>0</v>
      </c>
      <c r="N513" t="s">
        <v>8281</v>
      </c>
      <c r="O513">
        <f>ROUND(E513/D513*100,0)</f>
        <v>0</v>
      </c>
      <c r="P513" s="8">
        <f>IFERROR(ROUND(E513/L513,2),0)</f>
        <v>0</v>
      </c>
      <c r="Q513" s="13" t="s">
        <v>8321</v>
      </c>
      <c r="R513" t="s">
        <v>8333</v>
      </c>
      <c r="S513" s="10">
        <f>(((J513/60)/60)/24)+DATE(1970,1,1)</f>
        <v>42332.908194444448</v>
      </c>
      <c r="T513" s="10">
        <f>(((I513/60)/60)/24)+DATE(1970,1,1)</f>
        <v>42362.908194444448</v>
      </c>
      <c r="U513">
        <f>YEAR(S513)</f>
        <v>2015</v>
      </c>
    </row>
    <row r="514" spans="1:21" ht="48" hidden="1" x14ac:dyDescent="0.2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 s="10">
        <v>1437417828</v>
      </c>
      <c r="J514" s="10">
        <v>1434825828</v>
      </c>
      <c r="K514" t="b">
        <v>0</v>
      </c>
      <c r="L514">
        <v>0</v>
      </c>
      <c r="M514" t="b">
        <v>0</v>
      </c>
      <c r="N514" t="s">
        <v>8285</v>
      </c>
      <c r="O514">
        <f>ROUND(E514/D514*100,0)</f>
        <v>0</v>
      </c>
      <c r="P514" s="8">
        <f>IFERROR(ROUND(E514/L514,2),0)</f>
        <v>0</v>
      </c>
      <c r="Q514" s="13" t="s">
        <v>8312</v>
      </c>
      <c r="R514" t="s">
        <v>8313</v>
      </c>
      <c r="S514" s="10">
        <f>(((J514/60)/60)/24)+DATE(1970,1,1)</f>
        <v>42175.780416666668</v>
      </c>
      <c r="T514" s="10">
        <f>(((I514/60)/60)/24)+DATE(1970,1,1)</f>
        <v>42205.780416666668</v>
      </c>
      <c r="U514">
        <f>YEAR(S514)</f>
        <v>2015</v>
      </c>
    </row>
    <row r="515" spans="1:21" ht="32" hidden="1" x14ac:dyDescent="0.2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 s="10">
        <v>1406854699</v>
      </c>
      <c r="J515" s="10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ROUND(E515/D515*100,0)</f>
        <v>0</v>
      </c>
      <c r="P515" s="8">
        <f>IFERROR(ROUND(E515/L515,2),0)</f>
        <v>0</v>
      </c>
      <c r="Q515" s="13" t="s">
        <v>8331</v>
      </c>
      <c r="R515" t="s">
        <v>8332</v>
      </c>
      <c r="S515" s="10">
        <f>(((J515/60)/60)/24)+DATE(1970,1,1)</f>
        <v>41822.040497685186</v>
      </c>
      <c r="T515" s="10">
        <f>(((I515/60)/60)/24)+DATE(1970,1,1)</f>
        <v>41852.040497685186</v>
      </c>
      <c r="U515">
        <f>YEAR(S515)</f>
        <v>2014</v>
      </c>
    </row>
    <row r="516" spans="1:21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 s="10">
        <v>1369403684</v>
      </c>
      <c r="J516" s="10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 s="8">
        <f>IFERROR(ROUND(E516/L516,2),0)</f>
        <v>30</v>
      </c>
      <c r="Q516" s="13" t="s">
        <v>8312</v>
      </c>
      <c r="R516" t="s">
        <v>8342</v>
      </c>
      <c r="S516" s="10">
        <f>(((J516/60)/60)/24)+DATE(1970,1,1)</f>
        <v>41373.579675925925</v>
      </c>
      <c r="T516" s="10">
        <f>(((I516/60)/60)/24)+DATE(1970,1,1)</f>
        <v>41418.579675925925</v>
      </c>
      <c r="U516">
        <f>YEAR(S516)</f>
        <v>2013</v>
      </c>
    </row>
    <row r="517" spans="1:21" ht="32" hidden="1" x14ac:dyDescent="0.2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 s="10">
        <v>1421404247</v>
      </c>
      <c r="J517" s="10">
        <v>1418812247</v>
      </c>
      <c r="K517" t="b">
        <v>0</v>
      </c>
      <c r="L517">
        <v>4</v>
      </c>
      <c r="M517" t="b">
        <v>0</v>
      </c>
      <c r="N517" t="s">
        <v>8271</v>
      </c>
      <c r="O517">
        <f>ROUND(E517/D517*100,0)</f>
        <v>0</v>
      </c>
      <c r="P517" s="8">
        <f>IFERROR(ROUND(E517/L517,2),0)</f>
        <v>39</v>
      </c>
      <c r="Q517" s="13" t="s">
        <v>8315</v>
      </c>
      <c r="R517" t="s">
        <v>8323</v>
      </c>
      <c r="S517" s="10">
        <f>(((J517/60)/60)/24)+DATE(1970,1,1)</f>
        <v>41990.438043981485</v>
      </c>
      <c r="T517" s="10">
        <f>(((I517/60)/60)/24)+DATE(1970,1,1)</f>
        <v>42020.438043981485</v>
      </c>
      <c r="U517">
        <f>YEAR(S517)</f>
        <v>2014</v>
      </c>
    </row>
    <row r="518" spans="1:21" ht="48" hidden="1" x14ac:dyDescent="0.2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 s="10">
        <v>1321201327</v>
      </c>
      <c r="J518" s="10">
        <v>1316013727</v>
      </c>
      <c r="K518" t="b">
        <v>0</v>
      </c>
      <c r="L518">
        <v>1</v>
      </c>
      <c r="M518" t="b">
        <v>0</v>
      </c>
      <c r="N518" t="s">
        <v>8268</v>
      </c>
      <c r="O518">
        <f>ROUND(E518/D518*100,0)</f>
        <v>0</v>
      </c>
      <c r="P518" s="8">
        <f>IFERROR(ROUND(E518/L518,2),0)</f>
        <v>25</v>
      </c>
      <c r="Q518" s="13" t="s">
        <v>8308</v>
      </c>
      <c r="R518" t="s">
        <v>8314</v>
      </c>
      <c r="S518" s="10">
        <f>(((J518/60)/60)/24)+DATE(1970,1,1)</f>
        <v>40800.6403587963</v>
      </c>
      <c r="T518" s="10">
        <f>(((I518/60)/60)/24)+DATE(1970,1,1)</f>
        <v>40860.682025462964</v>
      </c>
      <c r="U518">
        <f>YEAR(S518)</f>
        <v>2011</v>
      </c>
    </row>
    <row r="519" spans="1:21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 s="10">
        <v>1406593780</v>
      </c>
      <c r="J519" s="10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 s="8">
        <f>IFERROR(ROUND(E519/L519,2),0)</f>
        <v>41.58</v>
      </c>
      <c r="Q519" s="13" t="s">
        <v>8315</v>
      </c>
      <c r="R519" t="s">
        <v>8316</v>
      </c>
      <c r="S519" s="10">
        <f>(((J519/60)/60)/24)+DATE(1970,1,1)</f>
        <v>41821.020601851851</v>
      </c>
      <c r="T519" s="10">
        <f>(((I519/60)/60)/24)+DATE(1970,1,1)</f>
        <v>41849.020601851851</v>
      </c>
      <c r="U519">
        <f>YEAR(S519)</f>
        <v>2014</v>
      </c>
    </row>
    <row r="520" spans="1:21" ht="48" hidden="1" x14ac:dyDescent="0.2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 s="10">
        <v>1439618400</v>
      </c>
      <c r="J520" s="1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>ROUND(E520/D520*100,0)</f>
        <v>214</v>
      </c>
      <c r="P520" s="8">
        <f>IFERROR(ROUND(E520/L520,2),0)</f>
        <v>144.69</v>
      </c>
      <c r="Q520" s="13" t="s">
        <v>8308</v>
      </c>
      <c r="R520" t="s">
        <v>8337</v>
      </c>
      <c r="S520" s="10">
        <f>(((J520/60)/60)/24)+DATE(1970,1,1)</f>
        <v>42200.67659722222</v>
      </c>
      <c r="T520" s="10">
        <f>(((I520/60)/60)/24)+DATE(1970,1,1)</f>
        <v>42231.25</v>
      </c>
      <c r="U520">
        <f>YEAR(S520)</f>
        <v>2015</v>
      </c>
    </row>
    <row r="521" spans="1:21" ht="32" hidden="1" x14ac:dyDescent="0.2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 s="10">
        <v>1337540518</v>
      </c>
      <c r="J521" s="10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>ROUND(E521/D521*100,0)</f>
        <v>101</v>
      </c>
      <c r="P521" s="8">
        <f>IFERROR(ROUND(E521/L521,2),0)</f>
        <v>287.31</v>
      </c>
      <c r="Q521" s="13" t="s">
        <v>8308</v>
      </c>
      <c r="R521" t="s">
        <v>8337</v>
      </c>
      <c r="S521" s="10">
        <f>(((J521/60)/60)/24)+DATE(1970,1,1)</f>
        <v>41019.793032407404</v>
      </c>
      <c r="T521" s="10">
        <f>(((I521/60)/60)/24)+DATE(1970,1,1)</f>
        <v>41049.793032407404</v>
      </c>
      <c r="U521">
        <f>YEAR(S521)</f>
        <v>2012</v>
      </c>
    </row>
    <row r="522" spans="1:21" ht="48" x14ac:dyDescent="0.2">
      <c r="A522">
        <v>3995</v>
      </c>
      <c r="B522" s="3" t="s">
        <v>3991</v>
      </c>
      <c r="C522" s="3" t="s">
        <v>8101</v>
      </c>
      <c r="D522" s="6">
        <v>200</v>
      </c>
      <c r="E522" s="8">
        <v>70</v>
      </c>
      <c r="F522" t="s">
        <v>8220</v>
      </c>
      <c r="G522" t="s">
        <v>8224</v>
      </c>
      <c r="H522" t="s">
        <v>8246</v>
      </c>
      <c r="I522" s="10">
        <v>1423913220</v>
      </c>
      <c r="J522" s="10">
        <v>1421339077</v>
      </c>
      <c r="K522" t="b">
        <v>0</v>
      </c>
      <c r="L522">
        <v>4</v>
      </c>
      <c r="M522" t="b">
        <v>0</v>
      </c>
      <c r="N522" t="s">
        <v>8269</v>
      </c>
      <c r="O522">
        <f>ROUND(E522/D522*100,0)</f>
        <v>35</v>
      </c>
      <c r="P522" s="8">
        <f>IFERROR(ROUND(E522/L522,2),0)</f>
        <v>17.5</v>
      </c>
      <c r="Q522" s="13" t="s">
        <v>8310</v>
      </c>
      <c r="R522" t="s">
        <v>8334</v>
      </c>
      <c r="S522" s="10">
        <f>(((J522/60)/60)/24)+DATE(1970,1,1)</f>
        <v>42019.683761574073</v>
      </c>
      <c r="T522" s="10">
        <f>(((I522/60)/60)/24)+DATE(1970,1,1)</f>
        <v>42049.477083333331</v>
      </c>
      <c r="U522">
        <f>YEAR(S522)</f>
        <v>2015</v>
      </c>
    </row>
    <row r="523" spans="1:21" ht="32" hidden="1" x14ac:dyDescent="0.2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 s="10">
        <v>1454183202</v>
      </c>
      <c r="J523" s="10">
        <v>1449863202</v>
      </c>
      <c r="K523" t="b">
        <v>0</v>
      </c>
      <c r="L523">
        <v>1</v>
      </c>
      <c r="M523" t="b">
        <v>0</v>
      </c>
      <c r="N523" t="s">
        <v>8273</v>
      </c>
      <c r="O523">
        <f>ROUND(E523/D523*100,0)</f>
        <v>0</v>
      </c>
      <c r="P523" s="8">
        <f>IFERROR(ROUND(E523/L523,2),0)</f>
        <v>10</v>
      </c>
      <c r="Q523" s="13" t="s">
        <v>8312</v>
      </c>
      <c r="R523" t="s">
        <v>8351</v>
      </c>
      <c r="S523" s="10">
        <f>(((J523/60)/60)/24)+DATE(1970,1,1)</f>
        <v>42349.824097222227</v>
      </c>
      <c r="T523" s="10">
        <f>(((I523/60)/60)/24)+DATE(1970,1,1)</f>
        <v>42399.824097222227</v>
      </c>
      <c r="U523">
        <f>YEAR(S523)</f>
        <v>2015</v>
      </c>
    </row>
    <row r="524" spans="1:21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 s="10">
        <v>1368792499</v>
      </c>
      <c r="J524" s="10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 s="8">
        <f>IFERROR(ROUND(E524/L524,2),0)</f>
        <v>66.52</v>
      </c>
      <c r="Q524" s="13" t="s">
        <v>8308</v>
      </c>
      <c r="R524" t="s">
        <v>8314</v>
      </c>
      <c r="S524" s="10">
        <f>(((J524/60)/60)/24)+DATE(1970,1,1)</f>
        <v>41381.50577546296</v>
      </c>
      <c r="T524" s="10">
        <f>(((I524/60)/60)/24)+DATE(1970,1,1)</f>
        <v>41411.50577546296</v>
      </c>
      <c r="U524">
        <f>YEAR(S524)</f>
        <v>2013</v>
      </c>
    </row>
    <row r="525" spans="1:21" ht="32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 s="10">
        <v>1465272091</v>
      </c>
      <c r="J525" s="10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 s="8">
        <f>IFERROR(ROUND(E525/L525,2),0)</f>
        <v>170.45</v>
      </c>
      <c r="Q525" s="13" t="s">
        <v>8328</v>
      </c>
      <c r="R525" t="s">
        <v>8329</v>
      </c>
      <c r="S525" s="10">
        <f>(((J525/60)/60)/24)+DATE(1970,1,1)</f>
        <v>42493.167719907404</v>
      </c>
      <c r="T525" s="10">
        <f>(((I525/60)/60)/24)+DATE(1970,1,1)</f>
        <v>42528.167719907404</v>
      </c>
      <c r="U525">
        <f>YEAR(S525)</f>
        <v>2016</v>
      </c>
    </row>
    <row r="526" spans="1:21" ht="48" hidden="1" x14ac:dyDescent="0.2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 s="10">
        <v>1421350140</v>
      </c>
      <c r="J526" s="10">
        <v>1418761759</v>
      </c>
      <c r="K526" t="b">
        <v>0</v>
      </c>
      <c r="L526">
        <v>8</v>
      </c>
      <c r="M526" t="b">
        <v>0</v>
      </c>
      <c r="N526" t="s">
        <v>8270</v>
      </c>
      <c r="O526">
        <f>ROUND(E526/D526*100,0)</f>
        <v>1</v>
      </c>
      <c r="P526" s="8">
        <f>IFERROR(ROUND(E526/L526,2),0)</f>
        <v>57.88</v>
      </c>
      <c r="Q526" s="13" t="s">
        <v>8315</v>
      </c>
      <c r="R526" t="s">
        <v>8319</v>
      </c>
      <c r="S526" s="10">
        <f>(((J526/60)/60)/24)+DATE(1970,1,1)</f>
        <v>41989.853692129633</v>
      </c>
      <c r="T526" s="10">
        <f>(((I526/60)/60)/24)+DATE(1970,1,1)</f>
        <v>42019.811805555553</v>
      </c>
      <c r="U526">
        <f>YEAR(S526)</f>
        <v>2014</v>
      </c>
    </row>
    <row r="527" spans="1:21" ht="32" hidden="1" x14ac:dyDescent="0.2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 s="10">
        <v>1449077100</v>
      </c>
      <c r="J527" s="10">
        <v>1446612896</v>
      </c>
      <c r="K527" t="b">
        <v>0</v>
      </c>
      <c r="L527">
        <v>0</v>
      </c>
      <c r="M527" t="b">
        <v>0</v>
      </c>
      <c r="N527" t="s">
        <v>8285</v>
      </c>
      <c r="O527">
        <f>ROUND(E527/D527*100,0)</f>
        <v>0</v>
      </c>
      <c r="P527" s="8">
        <f>IFERROR(ROUND(E527/L527,2),0)</f>
        <v>0</v>
      </c>
      <c r="Q527" s="13" t="s">
        <v>8312</v>
      </c>
      <c r="R527" t="s">
        <v>8313</v>
      </c>
      <c r="S527" s="10">
        <f>(((J527/60)/60)/24)+DATE(1970,1,1)</f>
        <v>42312.204814814817</v>
      </c>
      <c r="T527" s="10">
        <f>(((I527/60)/60)/24)+DATE(1970,1,1)</f>
        <v>42340.725694444445</v>
      </c>
      <c r="U527">
        <f>YEAR(S527)</f>
        <v>2015</v>
      </c>
    </row>
    <row r="528" spans="1:21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 s="10">
        <v>1419180304</v>
      </c>
      <c r="J528" s="10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 s="8">
        <f>IFERROR(ROUND(E528/L528,2),0)</f>
        <v>109.04</v>
      </c>
      <c r="Q528" s="13" t="s">
        <v>8308</v>
      </c>
      <c r="R528" t="s">
        <v>8337</v>
      </c>
      <c r="S528" s="10">
        <f>(((J528/60)/60)/24)+DATE(1970,1,1)</f>
        <v>41949.697962962964</v>
      </c>
      <c r="T528" s="10">
        <f>(((I528/60)/60)/24)+DATE(1970,1,1)</f>
        <v>41994.697962962964</v>
      </c>
      <c r="U528">
        <f>YEAR(S528)</f>
        <v>2014</v>
      </c>
    </row>
    <row r="529" spans="1:21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 s="10">
        <v>1379164040</v>
      </c>
      <c r="J529" s="10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 s="8">
        <f>IFERROR(ROUND(E529/L529,2),0)</f>
        <v>25.29</v>
      </c>
      <c r="Q529" s="13" t="s">
        <v>8321</v>
      </c>
      <c r="R529" t="s">
        <v>8322</v>
      </c>
      <c r="S529" s="10">
        <f>(((J529/60)/60)/24)+DATE(1970,1,1)</f>
        <v>41499.546759259261</v>
      </c>
      <c r="T529" s="10">
        <f>(((I529/60)/60)/24)+DATE(1970,1,1)</f>
        <v>41531.546759259261</v>
      </c>
      <c r="U529">
        <f>YEAR(S529)</f>
        <v>2013</v>
      </c>
    </row>
    <row r="530" spans="1:21" ht="32" hidden="1" x14ac:dyDescent="0.2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 s="10">
        <v>1409090440</v>
      </c>
      <c r="J530" s="1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>ROUND(E530/D530*100,0)</f>
        <v>526</v>
      </c>
      <c r="P530" s="8">
        <f>IFERROR(ROUND(E530/L530,2),0)</f>
        <v>54.88</v>
      </c>
      <c r="Q530" s="13" t="s">
        <v>8331</v>
      </c>
      <c r="R530" t="s">
        <v>8350</v>
      </c>
      <c r="S530" s="10">
        <f>(((J530/60)/60)/24)+DATE(1970,1,1)</f>
        <v>41842.917129629634</v>
      </c>
      <c r="T530" s="10">
        <f>(((I530/60)/60)/24)+DATE(1970,1,1)</f>
        <v>41877.917129629634</v>
      </c>
      <c r="U530">
        <f>YEAR(S530)</f>
        <v>2014</v>
      </c>
    </row>
    <row r="531" spans="1:21" ht="48" hidden="1" x14ac:dyDescent="0.2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 s="10">
        <v>1342330951</v>
      </c>
      <c r="J531" s="10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>ROUND(E531/D531*100,0)</f>
        <v>304</v>
      </c>
      <c r="P531" s="8">
        <f>IFERROR(ROUND(E531/L531,2),0)</f>
        <v>157.29</v>
      </c>
      <c r="Q531" s="13" t="s">
        <v>8315</v>
      </c>
      <c r="R531" t="s">
        <v>8320</v>
      </c>
      <c r="S531" s="10">
        <f>(((J531/60)/60)/24)+DATE(1970,1,1)</f>
        <v>41075.237858796296</v>
      </c>
      <c r="T531" s="10">
        <f>(((I531/60)/60)/24)+DATE(1970,1,1)</f>
        <v>41105.237858796296</v>
      </c>
      <c r="U531">
        <f>YEAR(S531)</f>
        <v>2012</v>
      </c>
    </row>
    <row r="532" spans="1:21" ht="48" hidden="1" x14ac:dyDescent="0.2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 s="10">
        <v>1381934015</v>
      </c>
      <c r="J532" s="10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>ROUND(E532/D532*100,0)</f>
        <v>198</v>
      </c>
      <c r="P532" s="8">
        <f>IFERROR(ROUND(E532/L532,2),0)</f>
        <v>101.86</v>
      </c>
      <c r="Q532" s="13" t="s">
        <v>8315</v>
      </c>
      <c r="R532" t="s">
        <v>8326</v>
      </c>
      <c r="S532" s="10">
        <f>(((J532/60)/60)/24)+DATE(1970,1,1)</f>
        <v>41526.60665509259</v>
      </c>
      <c r="T532" s="10">
        <f>(((I532/60)/60)/24)+DATE(1970,1,1)</f>
        <v>41563.60665509259</v>
      </c>
      <c r="U532">
        <f>YEAR(S532)</f>
        <v>2013</v>
      </c>
    </row>
    <row r="533" spans="1:21" ht="32" hidden="1" x14ac:dyDescent="0.2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 s="10">
        <v>1432677240</v>
      </c>
      <c r="J533" s="10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>ROUND(E533/D533*100,0)</f>
        <v>172</v>
      </c>
      <c r="P533" s="8">
        <f>IFERROR(ROUND(E533/L533,2),0)</f>
        <v>153.52000000000001</v>
      </c>
      <c r="Q533" s="13" t="s">
        <v>8310</v>
      </c>
      <c r="R533" t="s">
        <v>8311</v>
      </c>
      <c r="S533" s="10">
        <f>(((J533/60)/60)/24)+DATE(1970,1,1)</f>
        <v>42090.912500000006</v>
      </c>
      <c r="T533" s="10">
        <f>(((I533/60)/60)/24)+DATE(1970,1,1)</f>
        <v>42150.912500000006</v>
      </c>
      <c r="U533">
        <f>YEAR(S533)</f>
        <v>2015</v>
      </c>
    </row>
    <row r="534" spans="1:21" ht="48" x14ac:dyDescent="0.2">
      <c r="A534">
        <v>2886</v>
      </c>
      <c r="B534" s="3" t="s">
        <v>2886</v>
      </c>
      <c r="C534" s="3" t="s">
        <v>6996</v>
      </c>
      <c r="D534" s="6">
        <v>200</v>
      </c>
      <c r="E534" s="8">
        <v>10</v>
      </c>
      <c r="F534" t="s">
        <v>8220</v>
      </c>
      <c r="G534" t="s">
        <v>8223</v>
      </c>
      <c r="H534" t="s">
        <v>8245</v>
      </c>
      <c r="I534" s="10">
        <v>1442635140</v>
      </c>
      <c r="J534" s="10">
        <v>1442243484</v>
      </c>
      <c r="K534" t="b">
        <v>0</v>
      </c>
      <c r="L534">
        <v>1</v>
      </c>
      <c r="M534" t="b">
        <v>0</v>
      </c>
      <c r="N534" t="s">
        <v>8269</v>
      </c>
      <c r="O534">
        <f>ROUND(E534/D534*100,0)</f>
        <v>5</v>
      </c>
      <c r="P534" s="8">
        <f>IFERROR(ROUND(E534/L534,2),0)</f>
        <v>10</v>
      </c>
      <c r="Q534" s="13" t="s">
        <v>8310</v>
      </c>
      <c r="R534" t="s">
        <v>8334</v>
      </c>
      <c r="S534" s="10">
        <f>(((J534/60)/60)/24)+DATE(1970,1,1)</f>
        <v>42261.632916666669</v>
      </c>
      <c r="T534" s="10">
        <f>(((I534/60)/60)/24)+DATE(1970,1,1)</f>
        <v>42266.165972222225</v>
      </c>
      <c r="U534">
        <f>YEAR(S534)</f>
        <v>2015</v>
      </c>
    </row>
    <row r="535" spans="1:21" ht="48" hidden="1" x14ac:dyDescent="0.2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 s="10">
        <v>1445624695</v>
      </c>
      <c r="J535" s="10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>ROUND(E535/D535*100,0)</f>
        <v>135</v>
      </c>
      <c r="P535" s="8">
        <f>IFERROR(ROUND(E535/L535,2),0)</f>
        <v>53.99</v>
      </c>
      <c r="Q535" s="13" t="s">
        <v>8328</v>
      </c>
      <c r="R535" t="s">
        <v>8329</v>
      </c>
      <c r="S535" s="10">
        <f>(((J535/60)/60)/24)+DATE(1970,1,1)</f>
        <v>42275.767303240747</v>
      </c>
      <c r="T535" s="10">
        <f>(((I535/60)/60)/24)+DATE(1970,1,1)</f>
        <v>42300.767303240747</v>
      </c>
      <c r="U535">
        <f>YEAR(S535)</f>
        <v>2015</v>
      </c>
    </row>
    <row r="536" spans="1:21" ht="16" hidden="1" x14ac:dyDescent="0.2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 s="10">
        <v>1413304708</v>
      </c>
      <c r="J536" s="10">
        <v>1410280708</v>
      </c>
      <c r="K536" t="b">
        <v>0</v>
      </c>
      <c r="L536">
        <v>27</v>
      </c>
      <c r="M536" t="b">
        <v>1</v>
      </c>
      <c r="N536" t="s">
        <v>8271</v>
      </c>
      <c r="O536">
        <f>ROUND(E536/D536*100,0)</f>
        <v>127</v>
      </c>
      <c r="P536" s="8">
        <f>IFERROR(ROUND(E536/L536,2),0)</f>
        <v>1644</v>
      </c>
      <c r="Q536" s="13" t="s">
        <v>8315</v>
      </c>
      <c r="R536" t="s">
        <v>8323</v>
      </c>
      <c r="S536" s="10">
        <f>(((J536/60)/60)/24)+DATE(1970,1,1)</f>
        <v>41891.693379629629</v>
      </c>
      <c r="T536" s="10">
        <f>(((I536/60)/60)/24)+DATE(1970,1,1)</f>
        <v>41926.693379629629</v>
      </c>
      <c r="U536">
        <f>YEAR(S536)</f>
        <v>2014</v>
      </c>
    </row>
    <row r="537" spans="1:21" ht="32" hidden="1" x14ac:dyDescent="0.2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 s="10">
        <v>1489006800</v>
      </c>
      <c r="J537" s="10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>ROUND(E537/D537*100,0)</f>
        <v>125</v>
      </c>
      <c r="P537" s="8">
        <f>IFERROR(ROUND(E537/L537,2),0)</f>
        <v>146.35</v>
      </c>
      <c r="Q537" s="13" t="s">
        <v>8308</v>
      </c>
      <c r="R537" t="s">
        <v>8337</v>
      </c>
      <c r="S537" s="10">
        <f>(((J537/60)/60)/24)+DATE(1970,1,1)</f>
        <v>42772.669062500005</v>
      </c>
      <c r="T537" s="10">
        <f>(((I537/60)/60)/24)+DATE(1970,1,1)</f>
        <v>42802.875</v>
      </c>
      <c r="U537">
        <f>YEAR(S537)</f>
        <v>2017</v>
      </c>
    </row>
    <row r="538" spans="1:21" ht="32" hidden="1" x14ac:dyDescent="0.2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 s="10">
        <v>1417420994</v>
      </c>
      <c r="J538" s="10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>ROUND(E538/D538*100,0)</f>
        <v>116</v>
      </c>
      <c r="P538" s="8">
        <f>IFERROR(ROUND(E538/L538,2),0)</f>
        <v>246.61</v>
      </c>
      <c r="Q538" s="13" t="s">
        <v>8308</v>
      </c>
      <c r="R538" t="s">
        <v>8337</v>
      </c>
      <c r="S538" s="10">
        <f>(((J538/60)/60)/24)+DATE(1970,1,1)</f>
        <v>41943.293912037036</v>
      </c>
      <c r="T538" s="10">
        <f>(((I538/60)/60)/24)+DATE(1970,1,1)</f>
        <v>41974.3355787037</v>
      </c>
      <c r="U538">
        <f>YEAR(S538)</f>
        <v>2014</v>
      </c>
    </row>
    <row r="539" spans="1:21" ht="48" x14ac:dyDescent="0.2">
      <c r="A539">
        <v>3138</v>
      </c>
      <c r="B539" s="3" t="s">
        <v>3138</v>
      </c>
      <c r="C539" s="3" t="s">
        <v>7248</v>
      </c>
      <c r="D539" s="6">
        <v>200</v>
      </c>
      <c r="E539" s="8">
        <v>0</v>
      </c>
      <c r="F539" t="s">
        <v>8221</v>
      </c>
      <c r="G539" t="s">
        <v>8224</v>
      </c>
      <c r="H539" t="s">
        <v>8246</v>
      </c>
      <c r="I539" s="10">
        <v>1491233407</v>
      </c>
      <c r="J539" s="10">
        <v>1489591807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 s="8">
        <f>IFERROR(ROUND(E539/L539,2),0)</f>
        <v>0</v>
      </c>
      <c r="Q539" s="13" t="s">
        <v>8310</v>
      </c>
      <c r="R539" t="s">
        <v>8334</v>
      </c>
      <c r="S539" s="10">
        <f>(((J539/60)/60)/24)+DATE(1970,1,1)</f>
        <v>42809.645914351851</v>
      </c>
      <c r="T539" s="10">
        <f>(((I539/60)/60)/24)+DATE(1970,1,1)</f>
        <v>42828.645914351851</v>
      </c>
      <c r="U539">
        <f>YEAR(S539)</f>
        <v>2017</v>
      </c>
    </row>
    <row r="540" spans="1:21" ht="48" hidden="1" x14ac:dyDescent="0.2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 s="10">
        <v>1399033810</v>
      </c>
      <c r="J540" s="1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>ROUND(E540/D540*100,0)</f>
        <v>114</v>
      </c>
      <c r="P540" s="8">
        <f>IFERROR(ROUND(E540/L540,2),0)</f>
        <v>64.02</v>
      </c>
      <c r="Q540" s="13" t="s">
        <v>8315</v>
      </c>
      <c r="R540" t="s">
        <v>8326</v>
      </c>
      <c r="S540" s="10">
        <f>(((J540/60)/60)/24)+DATE(1970,1,1)</f>
        <v>41731.520949074074</v>
      </c>
      <c r="T540" s="10">
        <f>(((I540/60)/60)/24)+DATE(1970,1,1)</f>
        <v>41761.520949074074</v>
      </c>
      <c r="U540">
        <f>YEAR(S540)</f>
        <v>2014</v>
      </c>
    </row>
    <row r="541" spans="1:21" ht="32" hidden="1" x14ac:dyDescent="0.2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 s="10">
        <v>1413442740</v>
      </c>
      <c r="J541" s="10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>ROUND(E541/D541*100,0)</f>
        <v>112</v>
      </c>
      <c r="P541" s="8">
        <f>IFERROR(ROUND(E541/L541,2),0)</f>
        <v>149.44</v>
      </c>
      <c r="Q541" s="13" t="s">
        <v>8310</v>
      </c>
      <c r="R541" t="s">
        <v>8311</v>
      </c>
      <c r="S541" s="10">
        <f>(((J541/60)/60)/24)+DATE(1970,1,1)</f>
        <v>41899.294942129629</v>
      </c>
      <c r="T541" s="10">
        <f>(((I541/60)/60)/24)+DATE(1970,1,1)</f>
        <v>41928.290972222225</v>
      </c>
      <c r="U541">
        <f>YEAR(S541)</f>
        <v>2014</v>
      </c>
    </row>
    <row r="542" spans="1:21" ht="48" hidden="1" x14ac:dyDescent="0.2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 s="10">
        <v>1416704506</v>
      </c>
      <c r="J542" s="10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>ROUND(E542/D542*100,0)</f>
        <v>111</v>
      </c>
      <c r="P542" s="8">
        <f>IFERROR(ROUND(E542/L542,2),0)</f>
        <v>109.82</v>
      </c>
      <c r="Q542" s="13" t="s">
        <v>8308</v>
      </c>
      <c r="R542" t="s">
        <v>8337</v>
      </c>
      <c r="S542" s="10">
        <f>(((J542/60)/60)/24)+DATE(1970,1,1)</f>
        <v>41936.001226851848</v>
      </c>
      <c r="T542" s="10">
        <f>(((I542/60)/60)/24)+DATE(1970,1,1)</f>
        <v>41966.042893518519</v>
      </c>
      <c r="U542">
        <f>YEAR(S542)</f>
        <v>2014</v>
      </c>
    </row>
    <row r="543" spans="1:21" ht="32" hidden="1" x14ac:dyDescent="0.2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 s="10">
        <v>1442345940</v>
      </c>
      <c r="J543" s="10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>ROUND(E543/D543*100,0)</f>
        <v>109</v>
      </c>
      <c r="P543" s="8">
        <f>IFERROR(ROUND(E543/L543,2),0)</f>
        <v>66.349999999999994</v>
      </c>
      <c r="Q543" s="13" t="s">
        <v>8308</v>
      </c>
      <c r="R543" t="s">
        <v>8347</v>
      </c>
      <c r="S543" s="10">
        <f>(((J543/60)/60)/24)+DATE(1970,1,1)</f>
        <v>42229.820173611108</v>
      </c>
      <c r="T543" s="10">
        <f>(((I543/60)/60)/24)+DATE(1970,1,1)</f>
        <v>42262.818750000006</v>
      </c>
      <c r="U543">
        <f>YEAR(S543)</f>
        <v>2015</v>
      </c>
    </row>
    <row r="544" spans="1:21" ht="48" hidden="1" x14ac:dyDescent="0.2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 s="10">
        <v>1463670162</v>
      </c>
      <c r="J544" s="10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>ROUND(E544/D544*100,0)</f>
        <v>107</v>
      </c>
      <c r="P544" s="8">
        <f>IFERROR(ROUND(E544/L544,2),0)</f>
        <v>66.7</v>
      </c>
      <c r="Q544" s="13" t="s">
        <v>8308</v>
      </c>
      <c r="R544" t="s">
        <v>8337</v>
      </c>
      <c r="S544" s="10">
        <f>(((J544/60)/60)/24)+DATE(1970,1,1)</f>
        <v>42479.626875000002</v>
      </c>
      <c r="T544" s="10">
        <f>(((I544/60)/60)/24)+DATE(1970,1,1)</f>
        <v>42509.626875000002</v>
      </c>
      <c r="U544">
        <f>YEAR(S544)</f>
        <v>2016</v>
      </c>
    </row>
    <row r="545" spans="1:21" ht="32" hidden="1" x14ac:dyDescent="0.2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 s="10">
        <v>1391641440</v>
      </c>
      <c r="J545" s="10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>ROUND(E545/D545*100,0)</f>
        <v>103</v>
      </c>
      <c r="P545" s="8">
        <f>IFERROR(ROUND(E545/L545,2),0)</f>
        <v>133.13999999999999</v>
      </c>
      <c r="Q545" s="13" t="s">
        <v>8308</v>
      </c>
      <c r="R545" t="s">
        <v>8337</v>
      </c>
      <c r="S545" s="10">
        <f>(((J545/60)/60)/24)+DATE(1970,1,1)</f>
        <v>41646.628032407411</v>
      </c>
      <c r="T545" s="10">
        <f>(((I545/60)/60)/24)+DATE(1970,1,1)</f>
        <v>41675.961111111108</v>
      </c>
      <c r="U545">
        <f>YEAR(S545)</f>
        <v>2014</v>
      </c>
    </row>
    <row r="546" spans="1:21" ht="32" hidden="1" x14ac:dyDescent="0.2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 s="10">
        <v>1478605386</v>
      </c>
      <c r="J546" s="10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>ROUND(E546/D546*100,0)</f>
        <v>103</v>
      </c>
      <c r="P546" s="8">
        <f>IFERROR(ROUND(E546/L546,2),0)</f>
        <v>106.62</v>
      </c>
      <c r="Q546" s="13" t="s">
        <v>8308</v>
      </c>
      <c r="R546" t="s">
        <v>8337</v>
      </c>
      <c r="S546" s="10">
        <f>(((J546/60)/60)/24)+DATE(1970,1,1)</f>
        <v>42647.446597222224</v>
      </c>
      <c r="T546" s="10">
        <f>(((I546/60)/60)/24)+DATE(1970,1,1)</f>
        <v>42682.488263888896</v>
      </c>
      <c r="U546">
        <f>YEAR(S546)</f>
        <v>2016</v>
      </c>
    </row>
    <row r="547" spans="1:21" ht="48" hidden="1" x14ac:dyDescent="0.2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 s="10">
        <v>1451001600</v>
      </c>
      <c r="J547" s="10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>ROUND(E547/D547*100,0)</f>
        <v>102</v>
      </c>
      <c r="P547" s="8">
        <f>IFERROR(ROUND(E547/L547,2),0)</f>
        <v>219.93</v>
      </c>
      <c r="Q547" s="13" t="s">
        <v>8331</v>
      </c>
      <c r="R547" t="s">
        <v>8350</v>
      </c>
      <c r="S547" s="10">
        <f>(((J547/60)/60)/24)+DATE(1970,1,1)</f>
        <v>42332.89980324074</v>
      </c>
      <c r="T547" s="10">
        <f>(((I547/60)/60)/24)+DATE(1970,1,1)</f>
        <v>42363</v>
      </c>
      <c r="U547">
        <f>YEAR(S547)</f>
        <v>2015</v>
      </c>
    </row>
    <row r="548" spans="1:21" ht="48" hidden="1" x14ac:dyDescent="0.2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 s="10">
        <v>1368763140</v>
      </c>
      <c r="J548" s="10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>ROUND(E548/D548*100,0)</f>
        <v>102</v>
      </c>
      <c r="P548" s="8">
        <f>IFERROR(ROUND(E548/L548,2),0)</f>
        <v>104.82</v>
      </c>
      <c r="Q548" s="13" t="s">
        <v>8308</v>
      </c>
      <c r="R548" t="s">
        <v>8337</v>
      </c>
      <c r="S548" s="10">
        <f>(((J548/60)/60)/24)+DATE(1970,1,1)</f>
        <v>41379.515775462962</v>
      </c>
      <c r="T548" s="10">
        <f>(((I548/60)/60)/24)+DATE(1970,1,1)</f>
        <v>41411.165972222225</v>
      </c>
      <c r="U548">
        <f>YEAR(S548)</f>
        <v>2013</v>
      </c>
    </row>
    <row r="549" spans="1:21" ht="48" hidden="1" x14ac:dyDescent="0.2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 s="10">
        <v>1489207808</v>
      </c>
      <c r="J549" s="10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>ROUND(E549/D549*100,0)</f>
        <v>101</v>
      </c>
      <c r="P549" s="8">
        <f>IFERROR(ROUND(E549/L549,2),0)</f>
        <v>271.51</v>
      </c>
      <c r="Q549" s="13" t="s">
        <v>8331</v>
      </c>
      <c r="R549" t="s">
        <v>8350</v>
      </c>
      <c r="S549" s="10">
        <f>(((J549/60)/60)/24)+DATE(1970,1,1)</f>
        <v>42770.201481481476</v>
      </c>
      <c r="T549" s="10">
        <f>(((I549/60)/60)/24)+DATE(1970,1,1)</f>
        <v>42805.201481481476</v>
      </c>
      <c r="U549">
        <f>YEAR(S549)</f>
        <v>2017</v>
      </c>
    </row>
    <row r="550" spans="1:21" ht="48" x14ac:dyDescent="0.2">
      <c r="A550">
        <v>3670</v>
      </c>
      <c r="B550" s="3" t="s">
        <v>3667</v>
      </c>
      <c r="C550" s="3" t="s">
        <v>7780</v>
      </c>
      <c r="D550" s="6">
        <v>220</v>
      </c>
      <c r="E550" s="8">
        <v>241</v>
      </c>
      <c r="F550" t="s">
        <v>8218</v>
      </c>
      <c r="G550" t="s">
        <v>8224</v>
      </c>
      <c r="H550" t="s">
        <v>8246</v>
      </c>
      <c r="I550" s="10">
        <v>1433113200</v>
      </c>
      <c r="J550" s="10">
        <v>1431951611</v>
      </c>
      <c r="K550" t="b">
        <v>0</v>
      </c>
      <c r="L550">
        <v>12</v>
      </c>
      <c r="M550" t="b">
        <v>1</v>
      </c>
      <c r="N550" t="s">
        <v>8269</v>
      </c>
      <c r="O550">
        <f>ROUND(E550/D550*100,0)</f>
        <v>110</v>
      </c>
      <c r="P550" s="8">
        <f>IFERROR(ROUND(E550/L550,2),0)</f>
        <v>20.079999999999998</v>
      </c>
      <c r="Q550" s="13" t="s">
        <v>8310</v>
      </c>
      <c r="R550" t="s">
        <v>8334</v>
      </c>
      <c r="S550" s="10">
        <f>(((J550/60)/60)/24)+DATE(1970,1,1)</f>
        <v>42142.514016203699</v>
      </c>
      <c r="T550" s="10">
        <f>(((I550/60)/60)/24)+DATE(1970,1,1)</f>
        <v>42155.958333333328</v>
      </c>
      <c r="U550">
        <f>YEAR(S550)</f>
        <v>2015</v>
      </c>
    </row>
    <row r="551" spans="1:21" ht="48" x14ac:dyDescent="0.2">
      <c r="A551">
        <v>3663</v>
      </c>
      <c r="B551" s="3" t="s">
        <v>3660</v>
      </c>
      <c r="C551" s="3" t="s">
        <v>7773</v>
      </c>
      <c r="D551" s="6">
        <v>225</v>
      </c>
      <c r="E551" s="8">
        <v>234</v>
      </c>
      <c r="F551" t="s">
        <v>8218</v>
      </c>
      <c r="G551" t="s">
        <v>8224</v>
      </c>
      <c r="H551" t="s">
        <v>8246</v>
      </c>
      <c r="I551" s="10">
        <v>1482321030</v>
      </c>
      <c r="J551" s="10">
        <v>1477133430</v>
      </c>
      <c r="K551" t="b">
        <v>0</v>
      </c>
      <c r="L551">
        <v>9</v>
      </c>
      <c r="M551" t="b">
        <v>1</v>
      </c>
      <c r="N551" t="s">
        <v>8269</v>
      </c>
      <c r="O551">
        <f>ROUND(E551/D551*100,0)</f>
        <v>104</v>
      </c>
      <c r="P551" s="8">
        <f>IFERROR(ROUND(E551/L551,2),0)</f>
        <v>26</v>
      </c>
      <c r="Q551" s="13" t="s">
        <v>8310</v>
      </c>
      <c r="R551" t="s">
        <v>8334</v>
      </c>
      <c r="S551" s="10">
        <f>(((J551/60)/60)/24)+DATE(1970,1,1)</f>
        <v>42665.451736111107</v>
      </c>
      <c r="T551" s="10">
        <f>(((I551/60)/60)/24)+DATE(1970,1,1)</f>
        <v>42725.493402777778</v>
      </c>
      <c r="U551">
        <f>YEAR(S551)</f>
        <v>2016</v>
      </c>
    </row>
    <row r="552" spans="1:21" ht="48" hidden="1" x14ac:dyDescent="0.2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 s="10">
        <v>1466449140</v>
      </c>
      <c r="J552" s="10">
        <v>1463392828</v>
      </c>
      <c r="K552" t="b">
        <v>0</v>
      </c>
      <c r="L552">
        <v>96</v>
      </c>
      <c r="M552" t="b">
        <v>0</v>
      </c>
      <c r="N552" t="s">
        <v>8271</v>
      </c>
      <c r="O552">
        <f>ROUND(E552/D552*100,0)</f>
        <v>83</v>
      </c>
      <c r="P552" s="8">
        <f>IFERROR(ROUND(E552/L552,2),0)</f>
        <v>301.94</v>
      </c>
      <c r="Q552" s="13" t="s">
        <v>8315</v>
      </c>
      <c r="R552" t="s">
        <v>8323</v>
      </c>
      <c r="S552" s="10">
        <f>(((J552/60)/60)/24)+DATE(1970,1,1)</f>
        <v>42506.416990740734</v>
      </c>
      <c r="T552" s="10">
        <f>(((I552/60)/60)/24)+DATE(1970,1,1)</f>
        <v>42541.790972222225</v>
      </c>
      <c r="U552">
        <f>YEAR(S552)</f>
        <v>2016</v>
      </c>
    </row>
    <row r="553" spans="1:21" ht="48" hidden="1" x14ac:dyDescent="0.2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 s="10">
        <v>1467694740</v>
      </c>
      <c r="J553" s="10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>ROUND(E553/D553*100,0)</f>
        <v>63</v>
      </c>
      <c r="P553" s="8">
        <f>IFERROR(ROUND(E553/L553,2),0)</f>
        <v>128.62</v>
      </c>
      <c r="Q553" s="13" t="s">
        <v>8315</v>
      </c>
      <c r="R553" t="s">
        <v>8316</v>
      </c>
      <c r="S553" s="10">
        <f>(((J553/60)/60)/24)+DATE(1970,1,1)</f>
        <v>42529.632754629631</v>
      </c>
      <c r="T553" s="10">
        <f>(((I553/60)/60)/24)+DATE(1970,1,1)</f>
        <v>42556.207638888889</v>
      </c>
      <c r="U553">
        <f>YEAR(S553)</f>
        <v>2016</v>
      </c>
    </row>
    <row r="554" spans="1:21" ht="48" hidden="1" x14ac:dyDescent="0.2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 s="10">
        <v>1407427009</v>
      </c>
      <c r="J554" s="10">
        <v>1404835009</v>
      </c>
      <c r="K554" t="b">
        <v>0</v>
      </c>
      <c r="L554">
        <v>27</v>
      </c>
      <c r="M554" t="b">
        <v>0</v>
      </c>
      <c r="N554" t="s">
        <v>8282</v>
      </c>
      <c r="O554">
        <f>ROUND(E554/D554*100,0)</f>
        <v>24</v>
      </c>
      <c r="P554" s="8">
        <f>IFERROR(ROUND(E554/L554,2),0)</f>
        <v>305.77999999999997</v>
      </c>
      <c r="Q554" s="13" t="s">
        <v>8331</v>
      </c>
      <c r="R554" t="s">
        <v>8332</v>
      </c>
      <c r="S554" s="10">
        <f>(((J554/60)/60)/24)+DATE(1970,1,1)</f>
        <v>41828.664456018516</v>
      </c>
      <c r="T554" s="10">
        <f>(((I554/60)/60)/24)+DATE(1970,1,1)</f>
        <v>41858.664456018516</v>
      </c>
      <c r="U554">
        <f>YEAR(S554)</f>
        <v>2014</v>
      </c>
    </row>
    <row r="555" spans="1:21" ht="32" hidden="1" x14ac:dyDescent="0.2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 s="10">
        <v>1467432000</v>
      </c>
      <c r="J555" s="10">
        <v>1464763109</v>
      </c>
      <c r="K555" t="b">
        <v>0</v>
      </c>
      <c r="L555">
        <v>50</v>
      </c>
      <c r="M555" t="b">
        <v>0</v>
      </c>
      <c r="N555" t="s">
        <v>8271</v>
      </c>
      <c r="O555">
        <f>ROUND(E555/D555*100,0)</f>
        <v>22</v>
      </c>
      <c r="P555" s="8">
        <f>IFERROR(ROUND(E555/L555,2),0)</f>
        <v>157.46</v>
      </c>
      <c r="Q555" s="13" t="s">
        <v>8315</v>
      </c>
      <c r="R555" t="s">
        <v>8323</v>
      </c>
      <c r="S555" s="10">
        <f>(((J555/60)/60)/24)+DATE(1970,1,1)</f>
        <v>42522.276724537034</v>
      </c>
      <c r="T555" s="10">
        <f>(((I555/60)/60)/24)+DATE(1970,1,1)</f>
        <v>42553.166666666672</v>
      </c>
      <c r="U555">
        <f>YEAR(S555)</f>
        <v>2016</v>
      </c>
    </row>
    <row r="556" spans="1:21" ht="48" hidden="1" x14ac:dyDescent="0.2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 s="10">
        <v>1456062489</v>
      </c>
      <c r="J556" s="10">
        <v>1453211289</v>
      </c>
      <c r="K556" t="b">
        <v>1</v>
      </c>
      <c r="L556">
        <v>76</v>
      </c>
      <c r="M556" t="b">
        <v>0</v>
      </c>
      <c r="N556" t="s">
        <v>8283</v>
      </c>
      <c r="O556">
        <f>ROUND(E556/D556*100,0)</f>
        <v>15</v>
      </c>
      <c r="P556" s="8">
        <f>IFERROR(ROUND(E556/L556,2),0)</f>
        <v>71.34</v>
      </c>
      <c r="Q556" s="13" t="s">
        <v>8328</v>
      </c>
      <c r="R556" t="s">
        <v>8329</v>
      </c>
      <c r="S556" s="10">
        <f>(((J556/60)/60)/24)+DATE(1970,1,1)</f>
        <v>42388.575104166666</v>
      </c>
      <c r="T556" s="10">
        <f>(((I556/60)/60)/24)+DATE(1970,1,1)</f>
        <v>42421.575104166666</v>
      </c>
      <c r="U556">
        <f>YEAR(S556)</f>
        <v>2016</v>
      </c>
    </row>
    <row r="557" spans="1:21" ht="48" hidden="1" x14ac:dyDescent="0.2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 s="10">
        <v>1414059479</v>
      </c>
      <c r="J557" s="10">
        <v>1411467479</v>
      </c>
      <c r="K557" t="b">
        <v>0</v>
      </c>
      <c r="L557">
        <v>38</v>
      </c>
      <c r="M557" t="b">
        <v>0</v>
      </c>
      <c r="N557" t="s">
        <v>8292</v>
      </c>
      <c r="O557">
        <f>ROUND(E557/D557*100,0)</f>
        <v>14</v>
      </c>
      <c r="P557" s="8">
        <f>IFERROR(ROUND(E557/L557,2),0)</f>
        <v>129.97</v>
      </c>
      <c r="Q557" s="13" t="s">
        <v>8315</v>
      </c>
      <c r="R557" t="s">
        <v>8327</v>
      </c>
      <c r="S557" s="10">
        <f>(((J557/60)/60)/24)+DATE(1970,1,1)</f>
        <v>41905.429155092592</v>
      </c>
      <c r="T557" s="10">
        <f>(((I557/60)/60)/24)+DATE(1970,1,1)</f>
        <v>41935.429155092592</v>
      </c>
      <c r="U557">
        <f>YEAR(S557)</f>
        <v>2014</v>
      </c>
    </row>
    <row r="558" spans="1:21" ht="48" hidden="1" x14ac:dyDescent="0.2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 s="10">
        <v>1407034796</v>
      </c>
      <c r="J558" s="10">
        <v>1401850796</v>
      </c>
      <c r="K558" t="b">
        <v>0</v>
      </c>
      <c r="L558">
        <v>15</v>
      </c>
      <c r="M558" t="b">
        <v>0</v>
      </c>
      <c r="N558" t="s">
        <v>8265</v>
      </c>
      <c r="O558">
        <f>ROUND(E558/D558*100,0)</f>
        <v>5</v>
      </c>
      <c r="P558" s="8">
        <f>IFERROR(ROUND(E558/L558,2),0)</f>
        <v>119</v>
      </c>
      <c r="Q558" s="13" t="s">
        <v>8308</v>
      </c>
      <c r="R558" t="s">
        <v>8309</v>
      </c>
      <c r="S558" s="10">
        <f>(((J558/60)/60)/24)+DATE(1970,1,1)</f>
        <v>41794.124953703707</v>
      </c>
      <c r="T558" s="10">
        <f>(((I558/60)/60)/24)+DATE(1970,1,1)</f>
        <v>41854.124953703707</v>
      </c>
      <c r="U558">
        <f>YEAR(S558)</f>
        <v>2014</v>
      </c>
    </row>
    <row r="559" spans="1:21" ht="48" hidden="1" x14ac:dyDescent="0.2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 s="10">
        <v>1416000600</v>
      </c>
      <c r="J559" s="10">
        <v>1413318600</v>
      </c>
      <c r="K559" t="b">
        <v>0</v>
      </c>
      <c r="L559">
        <v>23</v>
      </c>
      <c r="M559" t="b">
        <v>0</v>
      </c>
      <c r="N559" t="s">
        <v>8281</v>
      </c>
      <c r="O559">
        <f>ROUND(E559/D559*100,0)</f>
        <v>2</v>
      </c>
      <c r="P559" s="8">
        <f>IFERROR(ROUND(E559/L559,2),0)</f>
        <v>25.43</v>
      </c>
      <c r="Q559" s="13" t="s">
        <v>8321</v>
      </c>
      <c r="R559" t="s">
        <v>8333</v>
      </c>
      <c r="S559" s="10">
        <f>(((J559/60)/60)/24)+DATE(1970,1,1)</f>
        <v>41926.854166666664</v>
      </c>
      <c r="T559" s="10">
        <f>(((I559/60)/60)/24)+DATE(1970,1,1)</f>
        <v>41957.895833333328</v>
      </c>
      <c r="U559">
        <f>YEAR(S559)</f>
        <v>2014</v>
      </c>
    </row>
    <row r="560" spans="1:21" ht="32" hidden="1" x14ac:dyDescent="0.2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 s="10">
        <v>1476717319</v>
      </c>
      <c r="J560" s="10">
        <v>1473693319</v>
      </c>
      <c r="K560" t="b">
        <v>0</v>
      </c>
      <c r="L560">
        <v>9</v>
      </c>
      <c r="M560" t="b">
        <v>0</v>
      </c>
      <c r="N560" t="s">
        <v>8271</v>
      </c>
      <c r="O560">
        <f>ROUND(E560/D560*100,0)</f>
        <v>1</v>
      </c>
      <c r="P560" s="8">
        <f>IFERROR(ROUND(E560/L560,2),0)</f>
        <v>41.89</v>
      </c>
      <c r="Q560" s="13" t="s">
        <v>8315</v>
      </c>
      <c r="R560" t="s">
        <v>8323</v>
      </c>
      <c r="S560" s="10">
        <f>(((J560/60)/60)/24)+DATE(1970,1,1)</f>
        <v>42625.635636574079</v>
      </c>
      <c r="T560" s="10">
        <f>(((I560/60)/60)/24)+DATE(1970,1,1)</f>
        <v>42660.635636574079</v>
      </c>
      <c r="U560">
        <f>YEAR(S560)</f>
        <v>2016</v>
      </c>
    </row>
    <row r="561" spans="1:21" ht="48" hidden="1" x14ac:dyDescent="0.2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 s="10">
        <v>1477949764</v>
      </c>
      <c r="J561" s="10">
        <v>1474493764</v>
      </c>
      <c r="K561" t="b">
        <v>0</v>
      </c>
      <c r="L561">
        <v>3</v>
      </c>
      <c r="M561" t="b">
        <v>0</v>
      </c>
      <c r="N561" t="s">
        <v>8271</v>
      </c>
      <c r="O561">
        <f>ROUND(E561/D561*100,0)</f>
        <v>1</v>
      </c>
      <c r="P561" s="8">
        <f>IFERROR(ROUND(E561/L561,2),0)</f>
        <v>99.33</v>
      </c>
      <c r="Q561" s="13" t="s">
        <v>8315</v>
      </c>
      <c r="R561" t="s">
        <v>8323</v>
      </c>
      <c r="S561" s="10">
        <f>(((J561/60)/60)/24)+DATE(1970,1,1)</f>
        <v>42634.900046296301</v>
      </c>
      <c r="T561" s="10">
        <f>(((I561/60)/60)/24)+DATE(1970,1,1)</f>
        <v>42674.900046296301</v>
      </c>
      <c r="U561">
        <f>YEAR(S561)</f>
        <v>2016</v>
      </c>
    </row>
    <row r="562" spans="1:21" ht="48" hidden="1" x14ac:dyDescent="0.2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 s="10">
        <v>1485035131</v>
      </c>
      <c r="J562" s="10">
        <v>1483307131</v>
      </c>
      <c r="K562" t="b">
        <v>0</v>
      </c>
      <c r="L562">
        <v>4</v>
      </c>
      <c r="M562" t="b">
        <v>0</v>
      </c>
      <c r="N562" t="s">
        <v>8281</v>
      </c>
      <c r="O562">
        <f>ROUND(E562/D562*100,0)</f>
        <v>0</v>
      </c>
      <c r="P562" s="8">
        <f>IFERROR(ROUND(E562/L562,2),0)</f>
        <v>31.25</v>
      </c>
      <c r="Q562" s="13" t="s">
        <v>8321</v>
      </c>
      <c r="R562" t="s">
        <v>8333</v>
      </c>
      <c r="S562" s="10">
        <f>(((J562/60)/60)/24)+DATE(1970,1,1)</f>
        <v>42736.9066087963</v>
      </c>
      <c r="T562" s="10">
        <f>(((I562/60)/60)/24)+DATE(1970,1,1)</f>
        <v>42756.9066087963</v>
      </c>
      <c r="U562">
        <f>YEAR(S562)</f>
        <v>2017</v>
      </c>
    </row>
    <row r="563" spans="1:21" ht="48" hidden="1" x14ac:dyDescent="0.2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 s="10">
        <v>1432223125</v>
      </c>
      <c r="J563" s="10">
        <v>1429631125</v>
      </c>
      <c r="K563" t="b">
        <v>0</v>
      </c>
      <c r="L563">
        <v>4</v>
      </c>
      <c r="M563" t="b">
        <v>0</v>
      </c>
      <c r="N563" t="s">
        <v>8271</v>
      </c>
      <c r="O563">
        <f>ROUND(E563/D563*100,0)</f>
        <v>0</v>
      </c>
      <c r="P563" s="8">
        <f>IFERROR(ROUND(E563/L563,2),0)</f>
        <v>26.5</v>
      </c>
      <c r="Q563" s="13" t="s">
        <v>8315</v>
      </c>
      <c r="R563" t="s">
        <v>8323</v>
      </c>
      <c r="S563" s="10">
        <f>(((J563/60)/60)/24)+DATE(1970,1,1)</f>
        <v>42115.656539351854</v>
      </c>
      <c r="T563" s="10">
        <f>(((I563/60)/60)/24)+DATE(1970,1,1)</f>
        <v>42145.656539351854</v>
      </c>
      <c r="U563">
        <f>YEAR(S563)</f>
        <v>2015</v>
      </c>
    </row>
    <row r="564" spans="1:21" ht="16" hidden="1" x14ac:dyDescent="0.2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 s="10">
        <v>1463201940</v>
      </c>
      <c r="J564" s="10">
        <v>1459435149</v>
      </c>
      <c r="K564" t="b">
        <v>0</v>
      </c>
      <c r="L564">
        <v>2</v>
      </c>
      <c r="M564" t="b">
        <v>0</v>
      </c>
      <c r="N564" t="s">
        <v>8291</v>
      </c>
      <c r="O564">
        <f>ROUND(E564/D564*100,0)</f>
        <v>0</v>
      </c>
      <c r="P564" s="8">
        <f>IFERROR(ROUND(E564/L564,2),0)</f>
        <v>37.5</v>
      </c>
      <c r="Q564" s="13" t="s">
        <v>8324</v>
      </c>
      <c r="R564" t="s">
        <v>8330</v>
      </c>
      <c r="S564" s="10">
        <f>(((J564/60)/60)/24)+DATE(1970,1,1)</f>
        <v>42460.610520833332</v>
      </c>
      <c r="T564" s="10">
        <f>(((I564/60)/60)/24)+DATE(1970,1,1)</f>
        <v>42504.207638888889</v>
      </c>
      <c r="U564">
        <f>YEAR(S564)</f>
        <v>2016</v>
      </c>
    </row>
    <row r="565" spans="1:21" ht="48" x14ac:dyDescent="0.2">
      <c r="A565">
        <v>3811</v>
      </c>
      <c r="B565" s="3" t="s">
        <v>3808</v>
      </c>
      <c r="C565" s="3" t="s">
        <v>7921</v>
      </c>
      <c r="D565" s="6">
        <v>250</v>
      </c>
      <c r="E565" s="8">
        <v>825</v>
      </c>
      <c r="F565" t="s">
        <v>8218</v>
      </c>
      <c r="G565" t="s">
        <v>8224</v>
      </c>
      <c r="H565" t="s">
        <v>8246</v>
      </c>
      <c r="I565" s="10">
        <v>1464692400</v>
      </c>
      <c r="J565" s="10">
        <v>1461769373</v>
      </c>
      <c r="K565" t="b">
        <v>0</v>
      </c>
      <c r="L565">
        <v>19</v>
      </c>
      <c r="M565" t="b">
        <v>1</v>
      </c>
      <c r="N565" t="s">
        <v>8269</v>
      </c>
      <c r="O565">
        <f>ROUND(E565/D565*100,0)</f>
        <v>330</v>
      </c>
      <c r="P565" s="8">
        <f>IFERROR(ROUND(E565/L565,2),0)</f>
        <v>43.42</v>
      </c>
      <c r="Q565" s="13" t="s">
        <v>8310</v>
      </c>
      <c r="R565" t="s">
        <v>8334</v>
      </c>
      <c r="S565" s="10">
        <f>(((J565/60)/60)/24)+DATE(1970,1,1)</f>
        <v>42487.62700231481</v>
      </c>
      <c r="T565" s="10">
        <f>(((I565/60)/60)/24)+DATE(1970,1,1)</f>
        <v>42521.458333333328</v>
      </c>
      <c r="U565">
        <f>YEAR(S565)</f>
        <v>2016</v>
      </c>
    </row>
    <row r="566" spans="1:21" ht="32" hidden="1" x14ac:dyDescent="0.2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 s="10">
        <v>1420910460</v>
      </c>
      <c r="J566" s="10">
        <v>1415726460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8">
        <f>IFERROR(ROUND(E566/L566,2),0)</f>
        <v>25</v>
      </c>
      <c r="Q566" s="13" t="s">
        <v>8315</v>
      </c>
      <c r="R566" t="s">
        <v>8319</v>
      </c>
      <c r="S566" s="10">
        <f>(((J566/60)/60)/24)+DATE(1970,1,1)</f>
        <v>41954.722916666666</v>
      </c>
      <c r="T566" s="10">
        <f>(((I566/60)/60)/24)+DATE(1970,1,1)</f>
        <v>42014.722916666666</v>
      </c>
      <c r="U566">
        <f>YEAR(S566)</f>
        <v>2014</v>
      </c>
    </row>
    <row r="567" spans="1:21" ht="32" hidden="1" x14ac:dyDescent="0.2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 s="10">
        <v>1426182551</v>
      </c>
      <c r="J567" s="10">
        <v>1423594151</v>
      </c>
      <c r="K567" t="b">
        <v>0</v>
      </c>
      <c r="L567">
        <v>1</v>
      </c>
      <c r="M567" t="b">
        <v>0</v>
      </c>
      <c r="N567" t="s">
        <v>8282</v>
      </c>
      <c r="O567">
        <f>ROUND(E567/D567*100,0)</f>
        <v>0</v>
      </c>
      <c r="P567" s="8">
        <f>IFERROR(ROUND(E567/L567,2),0)</f>
        <v>1</v>
      </c>
      <c r="Q567" s="13" t="s">
        <v>8331</v>
      </c>
      <c r="R567" t="s">
        <v>8332</v>
      </c>
      <c r="S567" s="10">
        <f>(((J567/60)/60)/24)+DATE(1970,1,1)</f>
        <v>42045.784155092595</v>
      </c>
      <c r="T567" s="10">
        <f>(((I567/60)/60)/24)+DATE(1970,1,1)</f>
        <v>42075.742488425924</v>
      </c>
      <c r="U567">
        <f>YEAR(S567)</f>
        <v>2015</v>
      </c>
    </row>
    <row r="568" spans="1:21" ht="48" hidden="1" x14ac:dyDescent="0.2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1469919890</v>
      </c>
      <c r="J568" s="10">
        <v>1467327890</v>
      </c>
      <c r="K568" t="b">
        <v>0</v>
      </c>
      <c r="L568">
        <v>1</v>
      </c>
      <c r="M568" t="b">
        <v>0</v>
      </c>
      <c r="N568" t="s">
        <v>8282</v>
      </c>
      <c r="O568">
        <f>ROUND(E568/D568*100,0)</f>
        <v>0</v>
      </c>
      <c r="P568" s="8">
        <f>IFERROR(ROUND(E568/L568,2),0)</f>
        <v>1</v>
      </c>
      <c r="Q568" s="13" t="s">
        <v>8331</v>
      </c>
      <c r="R568" t="s">
        <v>8332</v>
      </c>
      <c r="S568" s="10">
        <f>(((J568/60)/60)/24)+DATE(1970,1,1)</f>
        <v>42551.961689814809</v>
      </c>
      <c r="T568" s="10">
        <f>(((I568/60)/60)/24)+DATE(1970,1,1)</f>
        <v>42581.961689814809</v>
      </c>
      <c r="U568">
        <f>YEAR(S568)</f>
        <v>2016</v>
      </c>
    </row>
    <row r="569" spans="1:21" ht="32" hidden="1" x14ac:dyDescent="0.2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 s="10">
        <v>1416014534</v>
      </c>
      <c r="J569" s="10">
        <v>1413418934</v>
      </c>
      <c r="K569" t="b">
        <v>0</v>
      </c>
      <c r="L569">
        <v>0</v>
      </c>
      <c r="M569" t="b">
        <v>0</v>
      </c>
      <c r="N569" t="s">
        <v>8297</v>
      </c>
      <c r="O569">
        <f>ROUND(E569/D569*100,0)</f>
        <v>0</v>
      </c>
      <c r="P569" s="8">
        <f>IFERROR(ROUND(E569/L569,2),0)</f>
        <v>0</v>
      </c>
      <c r="Q569" s="13" t="s">
        <v>8331</v>
      </c>
      <c r="R569" t="s">
        <v>8336</v>
      </c>
      <c r="S569" s="10">
        <f>(((J569/60)/60)/24)+DATE(1970,1,1)</f>
        <v>41928.015439814815</v>
      </c>
      <c r="T569" s="10">
        <f>(((I569/60)/60)/24)+DATE(1970,1,1)</f>
        <v>41958.057106481487</v>
      </c>
      <c r="U569">
        <f>YEAR(S569)</f>
        <v>2014</v>
      </c>
    </row>
    <row r="570" spans="1:21" ht="32" hidden="1" x14ac:dyDescent="0.2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 s="10">
        <v>1408663948</v>
      </c>
      <c r="J570" s="1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ROUND(E570/D570*100,0)</f>
        <v>0</v>
      </c>
      <c r="P570" s="8">
        <f>IFERROR(ROUND(E570/L570,2),0)</f>
        <v>0</v>
      </c>
      <c r="Q570" s="13" t="s">
        <v>8331</v>
      </c>
      <c r="R570" t="s">
        <v>8332</v>
      </c>
      <c r="S570" s="10">
        <f>(((J570/60)/60)/24)+DATE(1970,1,1)</f>
        <v>41842.980879629627</v>
      </c>
      <c r="T570" s="10">
        <f>(((I570/60)/60)/24)+DATE(1970,1,1)</f>
        <v>41872.980879629627</v>
      </c>
      <c r="U570">
        <f>YEAR(S570)</f>
        <v>2014</v>
      </c>
    </row>
    <row r="571" spans="1:21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 s="10">
        <v>1460066954</v>
      </c>
      <c r="J571" s="10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 s="8">
        <f>IFERROR(ROUND(E571/L571,2),0)</f>
        <v>44.91</v>
      </c>
      <c r="Q571" s="13" t="s">
        <v>8308</v>
      </c>
      <c r="R571" t="s">
        <v>8337</v>
      </c>
      <c r="S571" s="10">
        <f>(((J571/60)/60)/24)+DATE(1970,1,1)</f>
        <v>42427.964745370366</v>
      </c>
      <c r="T571" s="10">
        <f>(((I571/60)/60)/24)+DATE(1970,1,1)</f>
        <v>42467.923078703709</v>
      </c>
      <c r="U571">
        <f>YEAR(S571)</f>
        <v>2016</v>
      </c>
    </row>
    <row r="572" spans="1:21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 s="10">
        <v>1433125200</v>
      </c>
      <c r="J572" s="10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 s="8">
        <f>IFERROR(ROUND(E572/L572,2),0)</f>
        <v>119.99</v>
      </c>
      <c r="Q572" s="13" t="s">
        <v>8308</v>
      </c>
      <c r="R572" t="s">
        <v>8337</v>
      </c>
      <c r="S572" s="10">
        <f>(((J572/60)/60)/24)+DATE(1970,1,1)</f>
        <v>42111.970995370371</v>
      </c>
      <c r="T572" s="10">
        <f>(((I572/60)/60)/24)+DATE(1970,1,1)</f>
        <v>42156.097222222219</v>
      </c>
      <c r="U572">
        <f>YEAR(S572)</f>
        <v>2015</v>
      </c>
    </row>
    <row r="573" spans="1:21" ht="64" x14ac:dyDescent="0.2">
      <c r="A573">
        <v>1287</v>
      </c>
      <c r="B573" s="3" t="s">
        <v>1288</v>
      </c>
      <c r="C573" s="3" t="s">
        <v>5397</v>
      </c>
      <c r="D573" s="6">
        <v>250</v>
      </c>
      <c r="E573" s="8">
        <v>605</v>
      </c>
      <c r="F573" t="s">
        <v>8218</v>
      </c>
      <c r="G573" t="s">
        <v>8224</v>
      </c>
      <c r="H573" t="s">
        <v>8246</v>
      </c>
      <c r="I573" s="10">
        <v>1434120856</v>
      </c>
      <c r="J573" s="10">
        <v>1428936856</v>
      </c>
      <c r="K573" t="b">
        <v>0</v>
      </c>
      <c r="L573">
        <v>25</v>
      </c>
      <c r="M573" t="b">
        <v>1</v>
      </c>
      <c r="N573" t="s">
        <v>8269</v>
      </c>
      <c r="O573">
        <f>ROUND(E573/D573*100,0)</f>
        <v>242</v>
      </c>
      <c r="P573" s="8">
        <f>IFERROR(ROUND(E573/L573,2),0)</f>
        <v>24.2</v>
      </c>
      <c r="Q573" s="13" t="s">
        <v>8310</v>
      </c>
      <c r="R573" t="s">
        <v>8334</v>
      </c>
      <c r="S573" s="10">
        <f>(((J573/60)/60)/24)+DATE(1970,1,1)</f>
        <v>42107.621018518519</v>
      </c>
      <c r="T573" s="10">
        <f>(((I573/60)/60)/24)+DATE(1970,1,1)</f>
        <v>42167.621018518519</v>
      </c>
      <c r="U573">
        <f>YEAR(S573)</f>
        <v>2015</v>
      </c>
    </row>
    <row r="574" spans="1:21" ht="32" hidden="1" x14ac:dyDescent="0.2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 s="10">
        <v>1423152678</v>
      </c>
      <c r="J574" s="10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ROUND(E574/D574*100,0)</f>
        <v>5</v>
      </c>
      <c r="P574" s="8">
        <f>IFERROR(ROUND(E574/L574,2),0)</f>
        <v>109.07</v>
      </c>
      <c r="Q574" s="13" t="s">
        <v>8328</v>
      </c>
      <c r="R574" t="s">
        <v>8329</v>
      </c>
      <c r="S574" s="10">
        <f>(((J574/60)/60)/24)+DATE(1970,1,1)</f>
        <v>42010.674513888895</v>
      </c>
      <c r="T574" s="10">
        <f>(((I574/60)/60)/24)+DATE(1970,1,1)</f>
        <v>42040.674513888895</v>
      </c>
      <c r="U574">
        <f>YEAR(S574)</f>
        <v>2015</v>
      </c>
    </row>
    <row r="575" spans="1:21" ht="48" hidden="1" x14ac:dyDescent="0.2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 s="10">
        <v>1472799600</v>
      </c>
      <c r="J575" s="10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ROUND(E575/D575*100,0)</f>
        <v>4</v>
      </c>
      <c r="P575" s="8">
        <f>IFERROR(ROUND(E575/L575,2),0)</f>
        <v>88.69</v>
      </c>
      <c r="Q575" s="13" t="s">
        <v>8328</v>
      </c>
      <c r="R575" t="s">
        <v>8335</v>
      </c>
      <c r="S575" s="10">
        <f>(((J575/60)/60)/24)+DATE(1970,1,1)</f>
        <v>42593.011782407411</v>
      </c>
      <c r="T575" s="10">
        <f>(((I575/60)/60)/24)+DATE(1970,1,1)</f>
        <v>42615.291666666672</v>
      </c>
      <c r="U575">
        <f>YEAR(S575)</f>
        <v>2016</v>
      </c>
    </row>
    <row r="576" spans="1:21" ht="32" hidden="1" x14ac:dyDescent="0.2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 s="10">
        <v>1484038620</v>
      </c>
      <c r="J576" s="10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 s="8">
        <f>IFERROR(ROUND(E576/L576,2),0)</f>
        <v>0</v>
      </c>
      <c r="Q576" s="13" t="s">
        <v>8315</v>
      </c>
      <c r="R576" t="s">
        <v>8319</v>
      </c>
      <c r="S576" s="10">
        <f>(((J576/60)/60)/24)+DATE(1970,1,1)</f>
        <v>42717.121377314819</v>
      </c>
      <c r="T576" s="10">
        <f>(((I576/60)/60)/24)+DATE(1970,1,1)</f>
        <v>42745.372916666667</v>
      </c>
      <c r="U576">
        <f>YEAR(S576)</f>
        <v>2016</v>
      </c>
    </row>
    <row r="577" spans="1:21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 s="10">
        <v>1354233296</v>
      </c>
      <c r="J577" s="10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 s="8">
        <f>IFERROR(ROUND(E577/L577,2),0)</f>
        <v>118.61</v>
      </c>
      <c r="Q577" s="13" t="s">
        <v>8315</v>
      </c>
      <c r="R577" t="s">
        <v>8326</v>
      </c>
      <c r="S577" s="10">
        <f>(((J577/60)/60)/24)+DATE(1970,1,1)</f>
        <v>41212.996481481481</v>
      </c>
      <c r="T577" s="10">
        <f>(((I577/60)/60)/24)+DATE(1970,1,1)</f>
        <v>41242.996481481481</v>
      </c>
      <c r="U577">
        <f>YEAR(S577)</f>
        <v>2012</v>
      </c>
    </row>
    <row r="578" spans="1:21" ht="32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 s="10">
        <v>1414193160</v>
      </c>
      <c r="J578" s="10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 s="8">
        <f>IFERROR(ROUND(E578/L578,2),0)</f>
        <v>170.63</v>
      </c>
      <c r="Q578" s="13" t="s">
        <v>8328</v>
      </c>
      <c r="R578" t="s">
        <v>8329</v>
      </c>
      <c r="S578" s="10">
        <f>(((J578/60)/60)/24)+DATE(1970,1,1)</f>
        <v>41891.976388888892</v>
      </c>
      <c r="T578" s="10">
        <f>(((I578/60)/60)/24)+DATE(1970,1,1)</f>
        <v>41936.976388888892</v>
      </c>
      <c r="U578">
        <f>YEAR(S578)</f>
        <v>2014</v>
      </c>
    </row>
    <row r="579" spans="1:21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 s="10">
        <v>1397225746</v>
      </c>
      <c r="J579" s="10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 s="8">
        <f>IFERROR(ROUND(E579/L579,2),0)</f>
        <v>83.97</v>
      </c>
      <c r="Q579" s="13" t="s">
        <v>8324</v>
      </c>
      <c r="R579" t="s">
        <v>8348</v>
      </c>
      <c r="S579" s="10">
        <f>(((J579/60)/60)/24)+DATE(1970,1,1)</f>
        <v>41710.594282407408</v>
      </c>
      <c r="T579" s="10">
        <f>(((I579/60)/60)/24)+DATE(1970,1,1)</f>
        <v>41740.594282407408</v>
      </c>
      <c r="U579">
        <f>YEAR(S579)</f>
        <v>2014</v>
      </c>
    </row>
    <row r="580" spans="1:21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 s="10">
        <v>1428620334</v>
      </c>
      <c r="J580" s="1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 s="8">
        <f>IFERROR(ROUND(E580/L580,2),0)</f>
        <v>96.88</v>
      </c>
      <c r="Q580" s="13" t="s">
        <v>8312</v>
      </c>
      <c r="R580" t="s">
        <v>8344</v>
      </c>
      <c r="S580" s="10">
        <f>(((J580/60)/60)/24)+DATE(1970,1,1)</f>
        <v>42073.957569444443</v>
      </c>
      <c r="T580" s="10">
        <f>(((I580/60)/60)/24)+DATE(1970,1,1)</f>
        <v>42103.957569444443</v>
      </c>
      <c r="U580">
        <f>YEAR(S580)</f>
        <v>2015</v>
      </c>
    </row>
    <row r="581" spans="1:21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 s="10">
        <v>1459915491</v>
      </c>
      <c r="J581" s="10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 s="8">
        <f>IFERROR(ROUND(E581/L581,2),0)</f>
        <v>69</v>
      </c>
      <c r="Q581" s="13" t="s">
        <v>8315</v>
      </c>
      <c r="R581" t="s">
        <v>8316</v>
      </c>
      <c r="S581" s="10">
        <f>(((J581/60)/60)/24)+DATE(1970,1,1)</f>
        <v>42436.211701388893</v>
      </c>
      <c r="T581" s="10">
        <f>(((I581/60)/60)/24)+DATE(1970,1,1)</f>
        <v>42466.170034722221</v>
      </c>
      <c r="U581">
        <f>YEAR(S581)</f>
        <v>2016</v>
      </c>
    </row>
    <row r="582" spans="1:21" ht="32" x14ac:dyDescent="0.2">
      <c r="A582">
        <v>2815</v>
      </c>
      <c r="B582" s="3" t="s">
        <v>2815</v>
      </c>
      <c r="C582" s="3" t="s">
        <v>6925</v>
      </c>
      <c r="D582" s="6">
        <v>250</v>
      </c>
      <c r="E582" s="8">
        <v>605</v>
      </c>
      <c r="F582" t="s">
        <v>8218</v>
      </c>
      <c r="G582" t="s">
        <v>8228</v>
      </c>
      <c r="H582" t="s">
        <v>8250</v>
      </c>
      <c r="I582" s="10">
        <v>1470595109</v>
      </c>
      <c r="J582" s="10">
        <v>1468003109</v>
      </c>
      <c r="K582" t="b">
        <v>0</v>
      </c>
      <c r="L582">
        <v>14</v>
      </c>
      <c r="M582" t="b">
        <v>1</v>
      </c>
      <c r="N582" t="s">
        <v>8269</v>
      </c>
      <c r="O582">
        <f>ROUND(E582/D582*100,0)</f>
        <v>242</v>
      </c>
      <c r="P582" s="8">
        <f>IFERROR(ROUND(E582/L582,2),0)</f>
        <v>43.21</v>
      </c>
      <c r="Q582" s="13" t="s">
        <v>8310</v>
      </c>
      <c r="R582" t="s">
        <v>8334</v>
      </c>
      <c r="S582" s="10">
        <f>(((J582/60)/60)/24)+DATE(1970,1,1)</f>
        <v>42559.776724537034</v>
      </c>
      <c r="T582" s="10">
        <f>(((I582/60)/60)/24)+DATE(1970,1,1)</f>
        <v>42589.776724537034</v>
      </c>
      <c r="U582">
        <f>YEAR(S582)</f>
        <v>2016</v>
      </c>
    </row>
    <row r="583" spans="1:21" ht="32" hidden="1" x14ac:dyDescent="0.2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 s="10">
        <v>1415882108</v>
      </c>
      <c r="J583" s="10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ROUND(E583/D583*100,0)</f>
        <v>1</v>
      </c>
      <c r="P583" s="8">
        <f>IFERROR(ROUND(E583/L583,2),0)</f>
        <v>33.71</v>
      </c>
      <c r="Q583" s="13" t="s">
        <v>8328</v>
      </c>
      <c r="R583" t="s">
        <v>8335</v>
      </c>
      <c r="S583" s="10">
        <f>(((J583/60)/60)/24)+DATE(1970,1,1)</f>
        <v>41926.482731481483</v>
      </c>
      <c r="T583" s="10">
        <f>(((I583/60)/60)/24)+DATE(1970,1,1)</f>
        <v>41956.524398148147</v>
      </c>
      <c r="U583">
        <f>YEAR(S583)</f>
        <v>2014</v>
      </c>
    </row>
    <row r="584" spans="1:21" ht="48" hidden="1" x14ac:dyDescent="0.2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 s="10">
        <v>1364184539</v>
      </c>
      <c r="J584" s="10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>ROUND(E584/D584*100,0)</f>
        <v>7814</v>
      </c>
      <c r="P584" s="8">
        <f>IFERROR(ROUND(E584/L584,2),0)</f>
        <v>88.6</v>
      </c>
      <c r="Q584" s="13" t="s">
        <v>8315</v>
      </c>
      <c r="R584" t="s">
        <v>8326</v>
      </c>
      <c r="S584" s="10">
        <f>(((J584/60)/60)/24)+DATE(1970,1,1)</f>
        <v>41324.214571759258</v>
      </c>
      <c r="T584" s="10">
        <f>(((I584/60)/60)/24)+DATE(1970,1,1)</f>
        <v>41358.172905092593</v>
      </c>
      <c r="U584">
        <f>YEAR(S584)</f>
        <v>2013</v>
      </c>
    </row>
    <row r="585" spans="1:21" ht="32" hidden="1" x14ac:dyDescent="0.2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 s="10">
        <v>1425132059</v>
      </c>
      <c r="J585" s="10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>ROUND(E585/D585*100,0)</f>
        <v>951</v>
      </c>
      <c r="P585" s="8">
        <f>IFERROR(ROUND(E585/L585,2),0)</f>
        <v>65.89</v>
      </c>
      <c r="Q585" s="13" t="s">
        <v>8321</v>
      </c>
      <c r="R585" t="s">
        <v>8349</v>
      </c>
      <c r="S585" s="10">
        <f>(((J585/60)/60)/24)+DATE(1970,1,1)</f>
        <v>42033.584016203706</v>
      </c>
      <c r="T585" s="10">
        <f>(((I585/60)/60)/24)+DATE(1970,1,1)</f>
        <v>42063.584016203706</v>
      </c>
      <c r="U585">
        <f>YEAR(S585)</f>
        <v>2015</v>
      </c>
    </row>
    <row r="586" spans="1:21" ht="48" hidden="1" x14ac:dyDescent="0.2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 s="10">
        <v>1332385200</v>
      </c>
      <c r="J586" s="10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>ROUND(E586/D586*100,0)</f>
        <v>456</v>
      </c>
      <c r="P586" s="8">
        <f>IFERROR(ROUND(E586/L586,2),0)</f>
        <v>52.62</v>
      </c>
      <c r="Q586" s="13" t="s">
        <v>8312</v>
      </c>
      <c r="R586" t="s">
        <v>8344</v>
      </c>
      <c r="S586" s="10">
        <f>(((J586/60)/60)/24)+DATE(1970,1,1)</f>
        <v>40959.734398148146</v>
      </c>
      <c r="T586" s="10">
        <f>(((I586/60)/60)/24)+DATE(1970,1,1)</f>
        <v>40990.125</v>
      </c>
      <c r="U586">
        <f>YEAR(S586)</f>
        <v>2012</v>
      </c>
    </row>
    <row r="587" spans="1:21" ht="32" hidden="1" x14ac:dyDescent="0.2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 s="10">
        <v>1471564491</v>
      </c>
      <c r="J587" s="10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>ROUND(E587/D587*100,0)</f>
        <v>320</v>
      </c>
      <c r="P587" s="8">
        <f>IFERROR(ROUND(E587/L587,2),0)</f>
        <v>55.28</v>
      </c>
      <c r="Q587" s="13" t="s">
        <v>8315</v>
      </c>
      <c r="R587" t="s">
        <v>8326</v>
      </c>
      <c r="S587" s="10">
        <f>(((J587/60)/60)/24)+DATE(1970,1,1)</f>
        <v>42570.996423611112</v>
      </c>
      <c r="T587" s="10">
        <f>(((I587/60)/60)/24)+DATE(1970,1,1)</f>
        <v>42600.996423611112</v>
      </c>
      <c r="U587">
        <f>YEAR(S587)</f>
        <v>2016</v>
      </c>
    </row>
    <row r="588" spans="1:21" ht="48" hidden="1" x14ac:dyDescent="0.2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 s="10">
        <v>1389812400</v>
      </c>
      <c r="J588" s="10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>ROUND(E588/D588*100,0)</f>
        <v>246</v>
      </c>
      <c r="P588" s="8">
        <f>IFERROR(ROUND(E588/L588,2),0)</f>
        <v>161.88</v>
      </c>
      <c r="Q588" s="13" t="s">
        <v>8315</v>
      </c>
      <c r="R588" t="s">
        <v>8326</v>
      </c>
      <c r="S588" s="10">
        <f>(((J588/60)/60)/24)+DATE(1970,1,1)</f>
        <v>41611.917673611111</v>
      </c>
      <c r="T588" s="10">
        <f>(((I588/60)/60)/24)+DATE(1970,1,1)</f>
        <v>41654.791666666664</v>
      </c>
      <c r="U588">
        <f>YEAR(S588)</f>
        <v>2013</v>
      </c>
    </row>
    <row r="589" spans="1:21" ht="48" hidden="1" x14ac:dyDescent="0.2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 s="10">
        <v>1410017131</v>
      </c>
      <c r="J589" s="10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>ROUND(E589/D589*100,0)</f>
        <v>200</v>
      </c>
      <c r="P589" s="8">
        <f>IFERROR(ROUND(E589/L589,2),0)</f>
        <v>118.2</v>
      </c>
      <c r="Q589" s="13" t="s">
        <v>8324</v>
      </c>
      <c r="R589" t="s">
        <v>8348</v>
      </c>
      <c r="S589" s="10">
        <f>(((J589/60)/60)/24)+DATE(1970,1,1)</f>
        <v>41843.64271990741</v>
      </c>
      <c r="T589" s="10">
        <f>(((I589/60)/60)/24)+DATE(1970,1,1)</f>
        <v>41888.64271990741</v>
      </c>
      <c r="U589">
        <f>YEAR(S589)</f>
        <v>2014</v>
      </c>
    </row>
    <row r="590" spans="1:21" ht="48" hidden="1" x14ac:dyDescent="0.2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 s="10">
        <v>1308359666</v>
      </c>
      <c r="J590" s="1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>ROUND(E590/D590*100,0)</f>
        <v>191</v>
      </c>
      <c r="P590" s="8">
        <f>IFERROR(ROUND(E590/L590,2),0)</f>
        <v>83.35</v>
      </c>
      <c r="Q590" s="13" t="s">
        <v>8308</v>
      </c>
      <c r="R590" t="s">
        <v>8337</v>
      </c>
      <c r="S590" s="10">
        <f>(((J590/60)/60)/24)+DATE(1970,1,1)</f>
        <v>40682.051689814813</v>
      </c>
      <c r="T590" s="10">
        <f>(((I590/60)/60)/24)+DATE(1970,1,1)</f>
        <v>40712.051689814813</v>
      </c>
      <c r="U590">
        <f>YEAR(S590)</f>
        <v>2011</v>
      </c>
    </row>
    <row r="591" spans="1:21" ht="32" hidden="1" x14ac:dyDescent="0.2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 s="10">
        <v>1351304513</v>
      </c>
      <c r="J591" s="10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>ROUND(E591/D591*100,0)</f>
        <v>168</v>
      </c>
      <c r="P591" s="8">
        <f>IFERROR(ROUND(E591/L591,2),0)</f>
        <v>76.14</v>
      </c>
      <c r="Q591" s="13" t="s">
        <v>8315</v>
      </c>
      <c r="R591" t="s">
        <v>8326</v>
      </c>
      <c r="S591" s="10">
        <f>(((J591/60)/60)/24)+DATE(1970,1,1)</f>
        <v>41179.098530092589</v>
      </c>
      <c r="T591" s="10">
        <f>(((I591/60)/60)/24)+DATE(1970,1,1)</f>
        <v>41209.098530092589</v>
      </c>
      <c r="U591">
        <f>YEAR(S591)</f>
        <v>2012</v>
      </c>
    </row>
    <row r="592" spans="1:21" ht="48" hidden="1" x14ac:dyDescent="0.2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 s="10">
        <v>1405479600</v>
      </c>
      <c r="J592" s="10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>ROUND(E592/D592*100,0)</f>
        <v>165</v>
      </c>
      <c r="P592" s="8">
        <f>IFERROR(ROUND(E592/L592,2),0)</f>
        <v>59.96</v>
      </c>
      <c r="Q592" s="13" t="s">
        <v>8308</v>
      </c>
      <c r="R592" t="s">
        <v>8347</v>
      </c>
      <c r="S592" s="10">
        <f>(((J592/60)/60)/24)+DATE(1970,1,1)</f>
        <v>41791.713252314818</v>
      </c>
      <c r="T592" s="10">
        <f>(((I592/60)/60)/24)+DATE(1970,1,1)</f>
        <v>41836.125</v>
      </c>
      <c r="U592">
        <f>YEAR(S592)</f>
        <v>2014</v>
      </c>
    </row>
    <row r="593" spans="1:21" ht="48" hidden="1" x14ac:dyDescent="0.2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 s="10">
        <v>1454277540</v>
      </c>
      <c r="J593" s="10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>ROUND(E593/D593*100,0)</f>
        <v>143</v>
      </c>
      <c r="P593" s="8">
        <f>IFERROR(ROUND(E593/L593,2),0)</f>
        <v>114.77</v>
      </c>
      <c r="Q593" s="13" t="s">
        <v>8315</v>
      </c>
      <c r="R593" t="s">
        <v>8326</v>
      </c>
      <c r="S593" s="10">
        <f>(((J593/60)/60)/24)+DATE(1970,1,1)</f>
        <v>42361.602476851855</v>
      </c>
      <c r="T593" s="10">
        <f>(((I593/60)/60)/24)+DATE(1970,1,1)</f>
        <v>42400.915972222225</v>
      </c>
      <c r="U593">
        <f>YEAR(S593)</f>
        <v>2015</v>
      </c>
    </row>
    <row r="594" spans="1:21" ht="48" hidden="1" x14ac:dyDescent="0.2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 s="10">
        <v>1399668319</v>
      </c>
      <c r="J594" s="10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>ROUND(E594/D594*100,0)</f>
        <v>132</v>
      </c>
      <c r="P594" s="8">
        <f>IFERROR(ROUND(E594/L594,2),0)</f>
        <v>46.58</v>
      </c>
      <c r="Q594" s="13" t="s">
        <v>8315</v>
      </c>
      <c r="R594" t="s">
        <v>8326</v>
      </c>
      <c r="S594" s="10">
        <f>(((J594/60)/60)/24)+DATE(1970,1,1)</f>
        <v>41738.864803240744</v>
      </c>
      <c r="T594" s="10">
        <f>(((I594/60)/60)/24)+DATE(1970,1,1)</f>
        <v>41768.864803240744</v>
      </c>
      <c r="U594">
        <f>YEAR(S594)</f>
        <v>2014</v>
      </c>
    </row>
    <row r="595" spans="1:21" ht="48" hidden="1" x14ac:dyDescent="0.2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 s="10">
        <v>1381895940</v>
      </c>
      <c r="J595" s="10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>ROUND(E595/D595*100,0)</f>
        <v>124</v>
      </c>
      <c r="P595" s="8">
        <f>IFERROR(ROUND(E595/L595,2),0)</f>
        <v>194.26</v>
      </c>
      <c r="Q595" s="13" t="s">
        <v>8315</v>
      </c>
      <c r="R595" t="s">
        <v>8326</v>
      </c>
      <c r="S595" s="10">
        <f>(((J595/60)/60)/24)+DATE(1970,1,1)</f>
        <v>41535.812708333331</v>
      </c>
      <c r="T595" s="10">
        <f>(((I595/60)/60)/24)+DATE(1970,1,1)</f>
        <v>41563.165972222225</v>
      </c>
      <c r="U595">
        <f>YEAR(S595)</f>
        <v>2013</v>
      </c>
    </row>
    <row r="596" spans="1:21" ht="48" hidden="1" x14ac:dyDescent="0.2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 s="10">
        <v>1329084231</v>
      </c>
      <c r="J596" s="10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>ROUND(E596/D596*100,0)</f>
        <v>118</v>
      </c>
      <c r="P596" s="8">
        <f>IFERROR(ROUND(E596/L596,2),0)</f>
        <v>98.03</v>
      </c>
      <c r="Q596" s="13" t="s">
        <v>8324</v>
      </c>
      <c r="R596" t="s">
        <v>8348</v>
      </c>
      <c r="S596" s="10">
        <f>(((J596/60)/60)/24)+DATE(1970,1,1)</f>
        <v>40921.919340277782</v>
      </c>
      <c r="T596" s="10">
        <f>(((I596/60)/60)/24)+DATE(1970,1,1)</f>
        <v>40951.919340277782</v>
      </c>
      <c r="U596">
        <f>YEAR(S596)</f>
        <v>2012</v>
      </c>
    </row>
    <row r="597" spans="1:21" ht="48" hidden="1" x14ac:dyDescent="0.2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 s="10">
        <v>1324609200</v>
      </c>
      <c r="J597" s="10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>ROUND(E597/D597*100,0)</f>
        <v>111</v>
      </c>
      <c r="P597" s="8">
        <f>IFERROR(ROUND(E597/L597,2),0)</f>
        <v>90.5</v>
      </c>
      <c r="Q597" s="13" t="s">
        <v>8312</v>
      </c>
      <c r="R597" t="s">
        <v>8344</v>
      </c>
      <c r="S597" s="10">
        <f>(((J597/60)/60)/24)+DATE(1970,1,1)</f>
        <v>40840.615787037037</v>
      </c>
      <c r="T597" s="10">
        <f>(((I597/60)/60)/24)+DATE(1970,1,1)</f>
        <v>40900.125</v>
      </c>
      <c r="U597">
        <f>YEAR(S597)</f>
        <v>2011</v>
      </c>
    </row>
    <row r="598" spans="1:21" ht="48" hidden="1" x14ac:dyDescent="0.2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 s="10">
        <v>1416285300</v>
      </c>
      <c r="J598" s="10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>ROUND(E598/D598*100,0)</f>
        <v>110</v>
      </c>
      <c r="P598" s="8">
        <f>IFERROR(ROUND(E598/L598,2),0)</f>
        <v>94.55</v>
      </c>
      <c r="Q598" s="13" t="s">
        <v>8310</v>
      </c>
      <c r="R598" t="s">
        <v>8311</v>
      </c>
      <c r="S598" s="10">
        <f>(((J598/60)/60)/24)+DATE(1970,1,1)</f>
        <v>41932.708877314813</v>
      </c>
      <c r="T598" s="10">
        <f>(((I598/60)/60)/24)+DATE(1970,1,1)</f>
        <v>41961.190972222219</v>
      </c>
      <c r="U598">
        <f>YEAR(S598)</f>
        <v>2014</v>
      </c>
    </row>
    <row r="599" spans="1:21" ht="32" hidden="1" x14ac:dyDescent="0.2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 s="10">
        <v>1410958856</v>
      </c>
      <c r="J599" s="10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>ROUND(E599/D599*100,0)</f>
        <v>106</v>
      </c>
      <c r="P599" s="8">
        <f>IFERROR(ROUND(E599/L599,2),0)</f>
        <v>93.26</v>
      </c>
      <c r="Q599" s="13" t="s">
        <v>8308</v>
      </c>
      <c r="R599" t="s">
        <v>8347</v>
      </c>
      <c r="S599" s="10">
        <f>(((J599/60)/60)/24)+DATE(1970,1,1)</f>
        <v>41869.542314814818</v>
      </c>
      <c r="T599" s="10">
        <f>(((I599/60)/60)/24)+DATE(1970,1,1)</f>
        <v>41899.542314814818</v>
      </c>
      <c r="U599">
        <f>YEAR(S599)</f>
        <v>2014</v>
      </c>
    </row>
    <row r="600" spans="1:21" ht="32" hidden="1" x14ac:dyDescent="0.2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 s="10">
        <v>1370525691</v>
      </c>
      <c r="J600" s="1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>ROUND(E600/D600*100,0)</f>
        <v>106</v>
      </c>
      <c r="P600" s="8">
        <f>IFERROR(ROUND(E600/L600,2),0)</f>
        <v>72.48</v>
      </c>
      <c r="Q600" s="13" t="s">
        <v>8308</v>
      </c>
      <c r="R600" t="s">
        <v>8337</v>
      </c>
      <c r="S600" s="10">
        <f>(((J600/60)/60)/24)+DATE(1970,1,1)</f>
        <v>41401.565868055557</v>
      </c>
      <c r="T600" s="10">
        <f>(((I600/60)/60)/24)+DATE(1970,1,1)</f>
        <v>41431.565868055557</v>
      </c>
      <c r="U600">
        <f>YEAR(S600)</f>
        <v>2013</v>
      </c>
    </row>
    <row r="601" spans="1:21" ht="32" hidden="1" x14ac:dyDescent="0.2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 s="10">
        <v>1395861033</v>
      </c>
      <c r="J601" s="10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>ROUND(E601/D601*100,0)</f>
        <v>105</v>
      </c>
      <c r="P601" s="8">
        <f>IFERROR(ROUND(E601/L601,2),0)</f>
        <v>109.45</v>
      </c>
      <c r="Q601" s="13" t="s">
        <v>8324</v>
      </c>
      <c r="R601" t="s">
        <v>8348</v>
      </c>
      <c r="S601" s="10">
        <f>(((J601/60)/60)/24)+DATE(1970,1,1)</f>
        <v>41694.84065972222</v>
      </c>
      <c r="T601" s="10">
        <f>(((I601/60)/60)/24)+DATE(1970,1,1)</f>
        <v>41724.798993055556</v>
      </c>
      <c r="U601">
        <f>YEAR(S601)</f>
        <v>2014</v>
      </c>
    </row>
    <row r="602" spans="1:21" ht="48" hidden="1" x14ac:dyDescent="0.2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 s="10">
        <v>1388649600</v>
      </c>
      <c r="J602" s="10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>ROUND(E602/D602*100,0)</f>
        <v>105</v>
      </c>
      <c r="P602" s="8">
        <f>IFERROR(ROUND(E602/L602,2),0)</f>
        <v>109.42</v>
      </c>
      <c r="Q602" s="13" t="s">
        <v>8308</v>
      </c>
      <c r="R602" t="s">
        <v>8337</v>
      </c>
      <c r="S602" s="10">
        <f>(((J602/60)/60)/24)+DATE(1970,1,1)</f>
        <v>41612.10024305556</v>
      </c>
      <c r="T602" s="10">
        <f>(((I602/60)/60)/24)+DATE(1970,1,1)</f>
        <v>41641.333333333336</v>
      </c>
      <c r="U602">
        <f>YEAR(S602)</f>
        <v>2013</v>
      </c>
    </row>
    <row r="603" spans="1:21" ht="48" hidden="1" x14ac:dyDescent="0.2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 s="10">
        <v>1413604800</v>
      </c>
      <c r="J603" s="10">
        <v>1408624622</v>
      </c>
      <c r="K603" t="b">
        <v>0</v>
      </c>
      <c r="L603">
        <v>37</v>
      </c>
      <c r="M603" t="b">
        <v>1</v>
      </c>
      <c r="N603" t="s">
        <v>8293</v>
      </c>
      <c r="O603">
        <f>ROUND(E603/D603*100,0)</f>
        <v>104</v>
      </c>
      <c r="P603" s="8">
        <f>IFERROR(ROUND(E603/L603,2),0)</f>
        <v>845.7</v>
      </c>
      <c r="Q603" s="13" t="s">
        <v>8315</v>
      </c>
      <c r="R603" t="s">
        <v>8326</v>
      </c>
      <c r="S603" s="10">
        <f>(((J603/60)/60)/24)+DATE(1970,1,1)</f>
        <v>41872.525717592594</v>
      </c>
      <c r="T603" s="10">
        <f>(((I603/60)/60)/24)+DATE(1970,1,1)</f>
        <v>41930.166666666664</v>
      </c>
      <c r="U603">
        <f>YEAR(S603)</f>
        <v>2014</v>
      </c>
    </row>
    <row r="604" spans="1:21" ht="32" x14ac:dyDescent="0.2">
      <c r="A604">
        <v>3818</v>
      </c>
      <c r="B604" s="3" t="s">
        <v>3815</v>
      </c>
      <c r="C604" s="3" t="s">
        <v>7928</v>
      </c>
      <c r="D604" s="6">
        <v>250</v>
      </c>
      <c r="E604" s="8">
        <v>570</v>
      </c>
      <c r="F604" t="s">
        <v>8218</v>
      </c>
      <c r="G604" t="s">
        <v>8223</v>
      </c>
      <c r="H604" t="s">
        <v>8245</v>
      </c>
      <c r="I604" s="10">
        <v>1426187582</v>
      </c>
      <c r="J604" s="10">
        <v>1423599182</v>
      </c>
      <c r="K604" t="b">
        <v>0</v>
      </c>
      <c r="L604">
        <v>10</v>
      </c>
      <c r="M604" t="b">
        <v>1</v>
      </c>
      <c r="N604" t="s">
        <v>8269</v>
      </c>
      <c r="O604">
        <f>ROUND(E604/D604*100,0)</f>
        <v>228</v>
      </c>
      <c r="P604" s="8">
        <f>IFERROR(ROUND(E604/L604,2),0)</f>
        <v>57</v>
      </c>
      <c r="Q604" s="13" t="s">
        <v>8310</v>
      </c>
      <c r="R604" t="s">
        <v>8334</v>
      </c>
      <c r="S604" s="10">
        <f>(((J604/60)/60)/24)+DATE(1970,1,1)</f>
        <v>42045.84238425926</v>
      </c>
      <c r="T604" s="10">
        <f>(((I604/60)/60)/24)+DATE(1970,1,1)</f>
        <v>42075.800717592589</v>
      </c>
      <c r="U604">
        <f>YEAR(S604)</f>
        <v>2015</v>
      </c>
    </row>
    <row r="605" spans="1:21" ht="48" hidden="1" x14ac:dyDescent="0.2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 s="10">
        <v>1458742685</v>
      </c>
      <c r="J605" s="10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>ROUND(E605/D605*100,0)</f>
        <v>102</v>
      </c>
      <c r="P605" s="8">
        <f>IFERROR(ROUND(E605/L605,2),0)</f>
        <v>108.78</v>
      </c>
      <c r="Q605" s="13" t="s">
        <v>8331</v>
      </c>
      <c r="R605" t="s">
        <v>8350</v>
      </c>
      <c r="S605" s="10">
        <f>(((J605/60)/60)/24)+DATE(1970,1,1)</f>
        <v>42407.637557870374</v>
      </c>
      <c r="T605" s="10">
        <f>(((I605/60)/60)/24)+DATE(1970,1,1)</f>
        <v>42452.595891203702</v>
      </c>
      <c r="U605">
        <f>YEAR(S605)</f>
        <v>2016</v>
      </c>
    </row>
    <row r="606" spans="1:21" ht="32" x14ac:dyDescent="0.2">
      <c r="A606">
        <v>3462</v>
      </c>
      <c r="B606" s="3" t="s">
        <v>3461</v>
      </c>
      <c r="C606" s="3" t="s">
        <v>7572</v>
      </c>
      <c r="D606" s="6">
        <v>250</v>
      </c>
      <c r="E606" s="8">
        <v>505</v>
      </c>
      <c r="F606" t="s">
        <v>8218</v>
      </c>
      <c r="G606" t="s">
        <v>8223</v>
      </c>
      <c r="H606" t="s">
        <v>8245</v>
      </c>
      <c r="I606" s="10">
        <v>1436551200</v>
      </c>
      <c r="J606" s="10">
        <v>1435181628</v>
      </c>
      <c r="K606" t="b">
        <v>0</v>
      </c>
      <c r="L606">
        <v>17</v>
      </c>
      <c r="M606" t="b">
        <v>1</v>
      </c>
      <c r="N606" t="s">
        <v>8269</v>
      </c>
      <c r="O606">
        <f>ROUND(E606/D606*100,0)</f>
        <v>202</v>
      </c>
      <c r="P606" s="8">
        <f>IFERROR(ROUND(E606/L606,2),0)</f>
        <v>29.71</v>
      </c>
      <c r="Q606" s="13" t="s">
        <v>8310</v>
      </c>
      <c r="R606" t="s">
        <v>8334</v>
      </c>
      <c r="S606" s="10">
        <f>(((J606/60)/60)/24)+DATE(1970,1,1)</f>
        <v>42179.898472222223</v>
      </c>
      <c r="T606" s="10">
        <f>(((I606/60)/60)/24)+DATE(1970,1,1)</f>
        <v>42195.75</v>
      </c>
      <c r="U606">
        <f>YEAR(S606)</f>
        <v>2015</v>
      </c>
    </row>
    <row r="607" spans="1:21" ht="48" hidden="1" x14ac:dyDescent="0.2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 s="10">
        <v>1415934000</v>
      </c>
      <c r="J607" s="10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>ROUND(E607/D607*100,0)</f>
        <v>102</v>
      </c>
      <c r="P607" s="8">
        <f>IFERROR(ROUND(E607/L607,2),0)</f>
        <v>58.41</v>
      </c>
      <c r="Q607" s="13" t="s">
        <v>8308</v>
      </c>
      <c r="R607" t="s">
        <v>8337</v>
      </c>
      <c r="S607" s="10">
        <f>(((J607/60)/60)/24)+DATE(1970,1,1)</f>
        <v>41926.73778935185</v>
      </c>
      <c r="T607" s="10">
        <f>(((I607/60)/60)/24)+DATE(1970,1,1)</f>
        <v>41957.125</v>
      </c>
      <c r="U607">
        <f>YEAR(S607)</f>
        <v>2014</v>
      </c>
    </row>
    <row r="608" spans="1:21" ht="32" hidden="1" x14ac:dyDescent="0.2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 s="10">
        <v>1387688400</v>
      </c>
      <c r="J608" s="10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>ROUND(E608/D608*100,0)</f>
        <v>101</v>
      </c>
      <c r="P608" s="8">
        <f>IFERROR(ROUND(E608/L608,2),0)</f>
        <v>125.79</v>
      </c>
      <c r="Q608" s="13" t="s">
        <v>8308</v>
      </c>
      <c r="R608" t="s">
        <v>8337</v>
      </c>
      <c r="S608" s="10">
        <f>(((J608/60)/60)/24)+DATE(1970,1,1)</f>
        <v>41598.17597222222</v>
      </c>
      <c r="T608" s="10">
        <f>(((I608/60)/60)/24)+DATE(1970,1,1)</f>
        <v>41630.208333333336</v>
      </c>
      <c r="U608">
        <f>YEAR(S608)</f>
        <v>2013</v>
      </c>
    </row>
    <row r="609" spans="1:21" ht="32" hidden="1" x14ac:dyDescent="0.2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 s="10">
        <v>1386778483</v>
      </c>
      <c r="J609" s="10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>ROUND(E609/D609*100,0)</f>
        <v>101</v>
      </c>
      <c r="P609" s="8">
        <f>IFERROR(ROUND(E609/L609,2),0)</f>
        <v>95.7</v>
      </c>
      <c r="Q609" s="13" t="s">
        <v>8308</v>
      </c>
      <c r="R609" t="s">
        <v>8337</v>
      </c>
      <c r="S609" s="10">
        <f>(((J609/60)/60)/24)+DATE(1970,1,1)</f>
        <v>41589.676886574074</v>
      </c>
      <c r="T609" s="10">
        <f>(((I609/60)/60)/24)+DATE(1970,1,1)</f>
        <v>41619.676886574074</v>
      </c>
      <c r="U609">
        <f>YEAR(S609)</f>
        <v>2013</v>
      </c>
    </row>
    <row r="610" spans="1:21" ht="32" hidden="1" x14ac:dyDescent="0.2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 s="10">
        <v>1486624607</v>
      </c>
      <c r="J610" s="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>ROUND(E610/D610*100,0)</f>
        <v>47</v>
      </c>
      <c r="P610" s="8">
        <f>IFERROR(ROUND(E610/L610,2),0)</f>
        <v>1272.73</v>
      </c>
      <c r="Q610" s="13" t="s">
        <v>8315</v>
      </c>
      <c r="R610" t="s">
        <v>8323</v>
      </c>
      <c r="S610" s="10">
        <f>(((J610/60)/60)/24)+DATE(1970,1,1)</f>
        <v>42742.30332175926</v>
      </c>
      <c r="T610" s="10">
        <f>(((I610/60)/60)/24)+DATE(1970,1,1)</f>
        <v>42775.30332175926</v>
      </c>
      <c r="U610">
        <f>YEAR(S610)</f>
        <v>2017</v>
      </c>
    </row>
    <row r="611" spans="1:21" ht="32" hidden="1" x14ac:dyDescent="0.2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 s="10">
        <v>1481727623</v>
      </c>
      <c r="J611" s="10">
        <v>1478095223</v>
      </c>
      <c r="K611" t="b">
        <v>0</v>
      </c>
      <c r="L611">
        <v>76</v>
      </c>
      <c r="M611" t="b">
        <v>0</v>
      </c>
      <c r="N611" t="s">
        <v>8271</v>
      </c>
      <c r="O611">
        <f>ROUND(E611/D611*100,0)</f>
        <v>44</v>
      </c>
      <c r="P611" s="8">
        <f>IFERROR(ROUND(E611/L611,2),0)</f>
        <v>174.95</v>
      </c>
      <c r="Q611" s="13" t="s">
        <v>8315</v>
      </c>
      <c r="R611" t="s">
        <v>8323</v>
      </c>
      <c r="S611" s="10">
        <f>(((J611/60)/60)/24)+DATE(1970,1,1)</f>
        <v>42676.583599537036</v>
      </c>
      <c r="T611" s="10">
        <f>(((I611/60)/60)/24)+DATE(1970,1,1)</f>
        <v>42718.6252662037</v>
      </c>
      <c r="U611">
        <f>YEAR(S611)</f>
        <v>2016</v>
      </c>
    </row>
    <row r="612" spans="1:21" ht="48" hidden="1" x14ac:dyDescent="0.2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 s="10">
        <v>1467469510</v>
      </c>
      <c r="J612" s="10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>ROUND(E612/D612*100,0)</f>
        <v>40</v>
      </c>
      <c r="P612" s="8">
        <f>IFERROR(ROUND(E612/L612,2),0)</f>
        <v>78.44</v>
      </c>
      <c r="Q612" s="13" t="s">
        <v>8328</v>
      </c>
      <c r="R612" t="s">
        <v>8329</v>
      </c>
      <c r="S612" s="10">
        <f>(((J612/60)/60)/24)+DATE(1970,1,1)</f>
        <v>42493.600810185191</v>
      </c>
      <c r="T612" s="10">
        <f>(((I612/60)/60)/24)+DATE(1970,1,1)</f>
        <v>42553.600810185191</v>
      </c>
      <c r="U612">
        <f>YEAR(S612)</f>
        <v>2016</v>
      </c>
    </row>
    <row r="613" spans="1:21" ht="48" hidden="1" x14ac:dyDescent="0.2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 s="10">
        <v>1421208000</v>
      </c>
      <c r="J613" s="10">
        <v>1418315852</v>
      </c>
      <c r="K613" t="b">
        <v>0</v>
      </c>
      <c r="L613">
        <v>15</v>
      </c>
      <c r="M613" t="b">
        <v>0</v>
      </c>
      <c r="N613" t="s">
        <v>8271</v>
      </c>
      <c r="O613">
        <f>ROUND(E613/D613*100,0)</f>
        <v>39</v>
      </c>
      <c r="P613" s="8">
        <f>IFERROR(ROUND(E613/L613,2),0)</f>
        <v>788.53</v>
      </c>
      <c r="Q613" s="13" t="s">
        <v>8315</v>
      </c>
      <c r="R613" t="s">
        <v>8323</v>
      </c>
      <c r="S613" s="10">
        <f>(((J613/60)/60)/24)+DATE(1970,1,1)</f>
        <v>41984.692731481482</v>
      </c>
      <c r="T613" s="10">
        <f>(((I613/60)/60)/24)+DATE(1970,1,1)</f>
        <v>42018.166666666672</v>
      </c>
      <c r="U613">
        <f>YEAR(S613)</f>
        <v>2014</v>
      </c>
    </row>
    <row r="614" spans="1:21" ht="48" hidden="1" x14ac:dyDescent="0.2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 s="10">
        <v>1491181200</v>
      </c>
      <c r="J614" s="10">
        <v>1488387008</v>
      </c>
      <c r="K614" t="b">
        <v>0</v>
      </c>
      <c r="L614">
        <v>38</v>
      </c>
      <c r="M614" t="b">
        <v>0</v>
      </c>
      <c r="N614" t="s">
        <v>8291</v>
      </c>
      <c r="O614">
        <f>ROUND(E614/D614*100,0)</f>
        <v>33</v>
      </c>
      <c r="P614" s="8">
        <f>IFERROR(ROUND(E614/L614,2),0)</f>
        <v>264.26</v>
      </c>
      <c r="Q614" s="13" t="s">
        <v>8324</v>
      </c>
      <c r="R614" t="s">
        <v>8330</v>
      </c>
      <c r="S614" s="10">
        <f>(((J614/60)/60)/24)+DATE(1970,1,1)</f>
        <v>42795.701481481476</v>
      </c>
      <c r="T614" s="10">
        <f>(((I614/60)/60)/24)+DATE(1970,1,1)</f>
        <v>42828.041666666672</v>
      </c>
      <c r="U614">
        <f>YEAR(S614)</f>
        <v>2017</v>
      </c>
    </row>
    <row r="615" spans="1:21" ht="48" hidden="1" x14ac:dyDescent="0.2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 s="10">
        <v>1469122200</v>
      </c>
      <c r="J615" s="10">
        <v>1466611108</v>
      </c>
      <c r="K615" t="b">
        <v>0</v>
      </c>
      <c r="L615">
        <v>86</v>
      </c>
      <c r="M615" t="b">
        <v>0</v>
      </c>
      <c r="N615" t="s">
        <v>8271</v>
      </c>
      <c r="O615">
        <f>ROUND(E615/D615*100,0)</f>
        <v>26</v>
      </c>
      <c r="P615" s="8">
        <f>IFERROR(ROUND(E615/L615,2),0)</f>
        <v>90.62</v>
      </c>
      <c r="Q615" s="13" t="s">
        <v>8315</v>
      </c>
      <c r="R615" t="s">
        <v>8323</v>
      </c>
      <c r="S615" s="10">
        <f>(((J615/60)/60)/24)+DATE(1970,1,1)</f>
        <v>42543.665601851855</v>
      </c>
      <c r="T615" s="10">
        <f>(((I615/60)/60)/24)+DATE(1970,1,1)</f>
        <v>42572.729166666672</v>
      </c>
      <c r="U615">
        <f>YEAR(S615)</f>
        <v>2016</v>
      </c>
    </row>
    <row r="616" spans="1:21" ht="32" hidden="1" x14ac:dyDescent="0.2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 s="10">
        <v>1469656800</v>
      </c>
      <c r="J616" s="10">
        <v>1467151204</v>
      </c>
      <c r="K616" t="b">
        <v>0</v>
      </c>
      <c r="L616">
        <v>59</v>
      </c>
      <c r="M616" t="b">
        <v>0</v>
      </c>
      <c r="N616" t="s">
        <v>8288</v>
      </c>
      <c r="O616">
        <f>ROUND(E616/D616*100,0)</f>
        <v>21</v>
      </c>
      <c r="P616" s="8">
        <f>IFERROR(ROUND(E616/L616,2),0)</f>
        <v>108.05</v>
      </c>
      <c r="Q616" s="13" t="s">
        <v>8312</v>
      </c>
      <c r="R616" t="s">
        <v>8352</v>
      </c>
      <c r="S616" s="10">
        <f>(((J616/60)/60)/24)+DATE(1970,1,1)</f>
        <v>42549.916712962964</v>
      </c>
      <c r="T616" s="10">
        <f>(((I616/60)/60)/24)+DATE(1970,1,1)</f>
        <v>42578.916666666672</v>
      </c>
      <c r="U616">
        <f>YEAR(S616)</f>
        <v>2016</v>
      </c>
    </row>
    <row r="617" spans="1:21" ht="48" hidden="1" x14ac:dyDescent="0.2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 s="10">
        <v>1470187800</v>
      </c>
      <c r="J617" s="10">
        <v>1467325053</v>
      </c>
      <c r="K617" t="b">
        <v>0</v>
      </c>
      <c r="L617">
        <v>59</v>
      </c>
      <c r="M617" t="b">
        <v>0</v>
      </c>
      <c r="N617" t="s">
        <v>8299</v>
      </c>
      <c r="O617">
        <f>ROUND(E617/D617*100,0)</f>
        <v>19</v>
      </c>
      <c r="P617" s="8">
        <f>IFERROR(ROUND(E617/L617,2),0)</f>
        <v>95.28</v>
      </c>
      <c r="Q617" s="13" t="s">
        <v>8315</v>
      </c>
      <c r="R617" t="s">
        <v>8320</v>
      </c>
      <c r="S617" s="10">
        <f>(((J617/60)/60)/24)+DATE(1970,1,1)</f>
        <v>42551.928854166668</v>
      </c>
      <c r="T617" s="10">
        <f>(((I617/60)/60)/24)+DATE(1970,1,1)</f>
        <v>42585.0625</v>
      </c>
      <c r="U617">
        <f>YEAR(S617)</f>
        <v>2016</v>
      </c>
    </row>
    <row r="618" spans="1:21" ht="64" hidden="1" x14ac:dyDescent="0.2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 s="10">
        <v>1429207833</v>
      </c>
      <c r="J618" s="10">
        <v>1426615833</v>
      </c>
      <c r="K618" t="b">
        <v>0</v>
      </c>
      <c r="L618">
        <v>7</v>
      </c>
      <c r="M618" t="b">
        <v>0</v>
      </c>
      <c r="N618" t="s">
        <v>8270</v>
      </c>
      <c r="O618">
        <f>ROUND(E618/D618*100,0)</f>
        <v>9</v>
      </c>
      <c r="P618" s="8">
        <f>IFERROR(ROUND(E618/L618,2),0)</f>
        <v>389.29</v>
      </c>
      <c r="Q618" s="13" t="s">
        <v>8315</v>
      </c>
      <c r="R618" t="s">
        <v>8319</v>
      </c>
      <c r="S618" s="10">
        <f>(((J618/60)/60)/24)+DATE(1970,1,1)</f>
        <v>42080.757326388892</v>
      </c>
      <c r="T618" s="10">
        <f>(((I618/60)/60)/24)+DATE(1970,1,1)</f>
        <v>42110.757326388892</v>
      </c>
      <c r="U618">
        <f>YEAR(S618)</f>
        <v>2015</v>
      </c>
    </row>
    <row r="619" spans="1:21" ht="48" x14ac:dyDescent="0.2">
      <c r="A619">
        <v>3605</v>
      </c>
      <c r="B619" s="3" t="s">
        <v>3604</v>
      </c>
      <c r="C619" s="3" t="s">
        <v>7715</v>
      </c>
      <c r="D619" s="6">
        <v>250</v>
      </c>
      <c r="E619" s="8">
        <v>460</v>
      </c>
      <c r="F619" t="s">
        <v>8218</v>
      </c>
      <c r="G619" t="s">
        <v>8224</v>
      </c>
      <c r="H619" t="s">
        <v>8246</v>
      </c>
      <c r="I619" s="10">
        <v>1455390126</v>
      </c>
      <c r="J619" s="10">
        <v>1452798126</v>
      </c>
      <c r="K619" t="b">
        <v>0</v>
      </c>
      <c r="L619">
        <v>15</v>
      </c>
      <c r="M619" t="b">
        <v>1</v>
      </c>
      <c r="N619" t="s">
        <v>8269</v>
      </c>
      <c r="O619">
        <f>ROUND(E619/D619*100,0)</f>
        <v>184</v>
      </c>
      <c r="P619" s="8">
        <f>IFERROR(ROUND(E619/L619,2),0)</f>
        <v>30.67</v>
      </c>
      <c r="Q619" s="13" t="s">
        <v>8310</v>
      </c>
      <c r="R619" t="s">
        <v>8334</v>
      </c>
      <c r="S619" s="10">
        <f>(((J619/60)/60)/24)+DATE(1970,1,1)</f>
        <v>42383.793124999997</v>
      </c>
      <c r="T619" s="10">
        <f>(((I619/60)/60)/24)+DATE(1970,1,1)</f>
        <v>42413.793124999997</v>
      </c>
      <c r="U619">
        <f>YEAR(S619)</f>
        <v>2016</v>
      </c>
    </row>
    <row r="620" spans="1:21" ht="48" hidden="1" x14ac:dyDescent="0.2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 s="10">
        <v>1336188019</v>
      </c>
      <c r="J620" s="1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>ROUND(E620/D620*100,0)</f>
        <v>7</v>
      </c>
      <c r="P620" s="8">
        <f>IFERROR(ROUND(E620/L620,2),0)</f>
        <v>82.58</v>
      </c>
      <c r="Q620" s="13" t="s">
        <v>8324</v>
      </c>
      <c r="R620" t="s">
        <v>8341</v>
      </c>
      <c r="S620" s="10">
        <f>(((J620/60)/60)/24)+DATE(1970,1,1)</f>
        <v>41004.139108796298</v>
      </c>
      <c r="T620" s="10">
        <f>(((I620/60)/60)/24)+DATE(1970,1,1)</f>
        <v>41034.139108796298</v>
      </c>
      <c r="U620">
        <f>YEAR(S620)</f>
        <v>2012</v>
      </c>
    </row>
    <row r="621" spans="1:21" ht="48" hidden="1" x14ac:dyDescent="0.2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 s="10">
        <v>1451602800</v>
      </c>
      <c r="J621" s="10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ROUND(E621/D621*100,0)</f>
        <v>6</v>
      </c>
      <c r="P621" s="8">
        <f>IFERROR(ROUND(E621/L621,2),0)</f>
        <v>82.09</v>
      </c>
      <c r="Q621" s="13" t="s">
        <v>8315</v>
      </c>
      <c r="R621" t="s">
        <v>8323</v>
      </c>
      <c r="S621" s="10">
        <f>(((J621/60)/60)/24)+DATE(1970,1,1)</f>
        <v>42339.967708333337</v>
      </c>
      <c r="T621" s="10">
        <f>(((I621/60)/60)/24)+DATE(1970,1,1)</f>
        <v>42369.958333333328</v>
      </c>
      <c r="U621">
        <f>YEAR(S621)</f>
        <v>2015</v>
      </c>
    </row>
    <row r="622" spans="1:21" ht="48" hidden="1" x14ac:dyDescent="0.2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 s="10">
        <v>1421691298</v>
      </c>
      <c r="J622" s="10">
        <v>1417803298</v>
      </c>
      <c r="K622" t="b">
        <v>1</v>
      </c>
      <c r="L622">
        <v>19</v>
      </c>
      <c r="M622" t="b">
        <v>0</v>
      </c>
      <c r="N622" t="s">
        <v>8283</v>
      </c>
      <c r="O622">
        <f>ROUND(E622/D622*100,0)</f>
        <v>6</v>
      </c>
      <c r="P622" s="8">
        <f>IFERROR(ROUND(E622/L622,2),0)</f>
        <v>98.79</v>
      </c>
      <c r="Q622" s="13" t="s">
        <v>8328</v>
      </c>
      <c r="R622" t="s">
        <v>8329</v>
      </c>
      <c r="S622" s="10">
        <f>(((J622/60)/60)/24)+DATE(1970,1,1)</f>
        <v>41978.760393518518</v>
      </c>
      <c r="T622" s="10">
        <f>(((I622/60)/60)/24)+DATE(1970,1,1)</f>
        <v>42023.760393518518</v>
      </c>
      <c r="U622">
        <f>YEAR(S622)</f>
        <v>2014</v>
      </c>
    </row>
    <row r="623" spans="1:21" ht="48" hidden="1" x14ac:dyDescent="0.2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 s="10">
        <v>1349885289</v>
      </c>
      <c r="J623" s="10">
        <v>1347293289</v>
      </c>
      <c r="K623" t="b">
        <v>0</v>
      </c>
      <c r="L623">
        <v>21</v>
      </c>
      <c r="M623" t="b">
        <v>0</v>
      </c>
      <c r="N623" t="s">
        <v>8268</v>
      </c>
      <c r="O623">
        <f>ROUND(E623/D623*100,0)</f>
        <v>6</v>
      </c>
      <c r="P623" s="8">
        <f>IFERROR(ROUND(E623/L623,2),0)</f>
        <v>87.14</v>
      </c>
      <c r="Q623" s="13" t="s">
        <v>8308</v>
      </c>
      <c r="R623" t="s">
        <v>8314</v>
      </c>
      <c r="S623" s="10">
        <f>(((J623/60)/60)/24)+DATE(1970,1,1)</f>
        <v>41162.672326388885</v>
      </c>
      <c r="T623" s="10">
        <f>(((I623/60)/60)/24)+DATE(1970,1,1)</f>
        <v>41192.672326388885</v>
      </c>
      <c r="U623">
        <f>YEAR(S623)</f>
        <v>2012</v>
      </c>
    </row>
    <row r="624" spans="1:21" ht="48" hidden="1" x14ac:dyDescent="0.2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 s="10">
        <v>1478196008</v>
      </c>
      <c r="J624" s="10">
        <v>1475604008</v>
      </c>
      <c r="K624" t="b">
        <v>0</v>
      </c>
      <c r="L624">
        <v>56</v>
      </c>
      <c r="M624" t="b">
        <v>0</v>
      </c>
      <c r="N624" t="s">
        <v>8280</v>
      </c>
      <c r="O624">
        <f>ROUND(E624/D624*100,0)</f>
        <v>5</v>
      </c>
      <c r="P624" s="8">
        <f>IFERROR(ROUND(E624/L624,2),0)</f>
        <v>29.04</v>
      </c>
      <c r="Q624" s="13" t="s">
        <v>8321</v>
      </c>
      <c r="R624" t="s">
        <v>8322</v>
      </c>
      <c r="S624" s="10">
        <f>(((J624/60)/60)/24)+DATE(1970,1,1)</f>
        <v>42647.750092592592</v>
      </c>
      <c r="T624" s="10">
        <f>(((I624/60)/60)/24)+DATE(1970,1,1)</f>
        <v>42677.750092592592</v>
      </c>
      <c r="U624">
        <f>YEAR(S624)</f>
        <v>2016</v>
      </c>
    </row>
    <row r="625" spans="1:21" ht="32" x14ac:dyDescent="0.2">
      <c r="A625">
        <v>3470</v>
      </c>
      <c r="B625" s="3" t="s">
        <v>3469</v>
      </c>
      <c r="C625" s="3" t="s">
        <v>7580</v>
      </c>
      <c r="D625" s="6">
        <v>250</v>
      </c>
      <c r="E625" s="8">
        <v>375</v>
      </c>
      <c r="F625" t="s">
        <v>8218</v>
      </c>
      <c r="G625" t="s">
        <v>8223</v>
      </c>
      <c r="H625" t="s">
        <v>8245</v>
      </c>
      <c r="I625" s="10">
        <v>1468618680</v>
      </c>
      <c r="J625" s="10">
        <v>1465345902</v>
      </c>
      <c r="K625" t="b">
        <v>0</v>
      </c>
      <c r="L625">
        <v>9</v>
      </c>
      <c r="M625" t="b">
        <v>1</v>
      </c>
      <c r="N625" t="s">
        <v>8269</v>
      </c>
      <c r="O625">
        <f>ROUND(E625/D625*100,0)</f>
        <v>150</v>
      </c>
      <c r="P625" s="8">
        <f>IFERROR(ROUND(E625/L625,2),0)</f>
        <v>41.67</v>
      </c>
      <c r="Q625" s="13" t="s">
        <v>8310</v>
      </c>
      <c r="R625" t="s">
        <v>8334</v>
      </c>
      <c r="S625" s="10">
        <f>(((J625/60)/60)/24)+DATE(1970,1,1)</f>
        <v>42529.022013888884</v>
      </c>
      <c r="T625" s="10">
        <f>(((I625/60)/60)/24)+DATE(1970,1,1)</f>
        <v>42566.901388888888</v>
      </c>
      <c r="U625">
        <f>YEAR(S625)</f>
        <v>2016</v>
      </c>
    </row>
    <row r="626" spans="1:21" ht="32" hidden="1" x14ac:dyDescent="0.2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 s="10">
        <v>1427510586</v>
      </c>
      <c r="J626" s="10">
        <v>1424922186</v>
      </c>
      <c r="K626" t="b">
        <v>0</v>
      </c>
      <c r="L626">
        <v>19</v>
      </c>
      <c r="M626" t="b">
        <v>0</v>
      </c>
      <c r="N626" t="s">
        <v>8282</v>
      </c>
      <c r="O626">
        <f>ROUND(E626/D626*100,0)</f>
        <v>4</v>
      </c>
      <c r="P626" s="8">
        <f>IFERROR(ROUND(E626/L626,2),0)</f>
        <v>60.79</v>
      </c>
      <c r="Q626" s="13" t="s">
        <v>8331</v>
      </c>
      <c r="R626" t="s">
        <v>8332</v>
      </c>
      <c r="S626" s="10">
        <f>(((J626/60)/60)/24)+DATE(1970,1,1)</f>
        <v>42061.154930555553</v>
      </c>
      <c r="T626" s="10">
        <f>(((I626/60)/60)/24)+DATE(1970,1,1)</f>
        <v>42091.113263888896</v>
      </c>
      <c r="U626">
        <f>YEAR(S626)</f>
        <v>2015</v>
      </c>
    </row>
    <row r="627" spans="1:21" ht="32" hidden="1" x14ac:dyDescent="0.2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 s="10">
        <v>1457967975</v>
      </c>
      <c r="J627" s="10">
        <v>1455379575</v>
      </c>
      <c r="K627" t="b">
        <v>0</v>
      </c>
      <c r="L627">
        <v>9</v>
      </c>
      <c r="M627" t="b">
        <v>0</v>
      </c>
      <c r="N627" t="s">
        <v>8280</v>
      </c>
      <c r="O627">
        <f>ROUND(E627/D627*100,0)</f>
        <v>3</v>
      </c>
      <c r="P627" s="8">
        <f>IFERROR(ROUND(E627/L627,2),0)</f>
        <v>114</v>
      </c>
      <c r="Q627" s="13" t="s">
        <v>8321</v>
      </c>
      <c r="R627" t="s">
        <v>8322</v>
      </c>
      <c r="S627" s="10">
        <f>(((J627/60)/60)/24)+DATE(1970,1,1)</f>
        <v>42413.671006944445</v>
      </c>
      <c r="T627" s="10">
        <f>(((I627/60)/60)/24)+DATE(1970,1,1)</f>
        <v>42443.629340277781</v>
      </c>
      <c r="U627">
        <f>YEAR(S627)</f>
        <v>2016</v>
      </c>
    </row>
    <row r="628" spans="1:21" ht="48" hidden="1" x14ac:dyDescent="0.2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 s="10">
        <v>1438543033</v>
      </c>
      <c r="J628" s="10">
        <v>1435951033</v>
      </c>
      <c r="K628" t="b">
        <v>0</v>
      </c>
      <c r="L628">
        <v>15</v>
      </c>
      <c r="M628" t="b">
        <v>0</v>
      </c>
      <c r="N628" t="s">
        <v>8271</v>
      </c>
      <c r="O628">
        <f>ROUND(E628/D628*100,0)</f>
        <v>3</v>
      </c>
      <c r="P628" s="8">
        <f>IFERROR(ROUND(E628/L628,2),0)</f>
        <v>66.069999999999993</v>
      </c>
      <c r="Q628" s="13" t="s">
        <v>8315</v>
      </c>
      <c r="R628" t="s">
        <v>8323</v>
      </c>
      <c r="S628" s="10">
        <f>(((J628/60)/60)/24)+DATE(1970,1,1)</f>
        <v>42188.803622685184</v>
      </c>
      <c r="T628" s="10">
        <f>(((I628/60)/60)/24)+DATE(1970,1,1)</f>
        <v>42218.803622685184</v>
      </c>
      <c r="U628">
        <f>YEAR(S628)</f>
        <v>2015</v>
      </c>
    </row>
    <row r="629" spans="1:21" ht="32" hidden="1" x14ac:dyDescent="0.2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 s="10">
        <v>1410972319</v>
      </c>
      <c r="J629" s="10">
        <v>1408380319</v>
      </c>
      <c r="K629" t="b">
        <v>0</v>
      </c>
      <c r="L629">
        <v>14</v>
      </c>
      <c r="M629" t="b">
        <v>0</v>
      </c>
      <c r="N629" t="s">
        <v>8268</v>
      </c>
      <c r="O629">
        <f>ROUND(E629/D629*100,0)</f>
        <v>3</v>
      </c>
      <c r="P629" s="8">
        <f>IFERROR(ROUND(E629/L629,2),0)</f>
        <v>61.5</v>
      </c>
      <c r="Q629" s="13" t="s">
        <v>8308</v>
      </c>
      <c r="R629" t="s">
        <v>8314</v>
      </c>
      <c r="S629" s="10">
        <f>(((J629/60)/60)/24)+DATE(1970,1,1)</f>
        <v>41869.698136574072</v>
      </c>
      <c r="T629" s="10">
        <f>(((I629/60)/60)/24)+DATE(1970,1,1)</f>
        <v>41899.698136574072</v>
      </c>
      <c r="U629">
        <f>YEAR(S629)</f>
        <v>2014</v>
      </c>
    </row>
    <row r="630" spans="1:21" ht="32" x14ac:dyDescent="0.2">
      <c r="A630">
        <v>3423</v>
      </c>
      <c r="B630" s="3" t="s">
        <v>3422</v>
      </c>
      <c r="C630" s="3" t="s">
        <v>7533</v>
      </c>
      <c r="D630" s="6">
        <v>250</v>
      </c>
      <c r="E630" s="8">
        <v>350</v>
      </c>
      <c r="F630" t="s">
        <v>8218</v>
      </c>
      <c r="G630" t="s">
        <v>8223</v>
      </c>
      <c r="H630" t="s">
        <v>8245</v>
      </c>
      <c r="I630" s="10">
        <v>1429912341</v>
      </c>
      <c r="J630" s="10">
        <v>1427320341</v>
      </c>
      <c r="K630" t="b">
        <v>0</v>
      </c>
      <c r="L630">
        <v>10</v>
      </c>
      <c r="M630" t="b">
        <v>1</v>
      </c>
      <c r="N630" t="s">
        <v>8269</v>
      </c>
      <c r="O630">
        <f>ROUND(E630/D630*100,0)</f>
        <v>140</v>
      </c>
      <c r="P630" s="8">
        <f>IFERROR(ROUND(E630/L630,2),0)</f>
        <v>35</v>
      </c>
      <c r="Q630" s="13" t="s">
        <v>8310</v>
      </c>
      <c r="R630" t="s">
        <v>8334</v>
      </c>
      <c r="S630" s="10">
        <f>(((J630/60)/60)/24)+DATE(1970,1,1)</f>
        <v>42088.911354166667</v>
      </c>
      <c r="T630" s="10">
        <f>(((I630/60)/60)/24)+DATE(1970,1,1)</f>
        <v>42118.911354166667</v>
      </c>
      <c r="U630">
        <f>YEAR(S630)</f>
        <v>2015</v>
      </c>
    </row>
    <row r="631" spans="1:21" ht="32" hidden="1" x14ac:dyDescent="0.2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 s="10">
        <v>1408986738</v>
      </c>
      <c r="J631" s="10">
        <v>1405098738</v>
      </c>
      <c r="K631" t="b">
        <v>0</v>
      </c>
      <c r="L631">
        <v>1</v>
      </c>
      <c r="M631" t="b">
        <v>0</v>
      </c>
      <c r="N631" t="s">
        <v>8270</v>
      </c>
      <c r="O631">
        <f>ROUND(E631/D631*100,0)</f>
        <v>1</v>
      </c>
      <c r="P631" s="8">
        <f>IFERROR(ROUND(E631/L631,2),0)</f>
        <v>300</v>
      </c>
      <c r="Q631" s="13" t="s">
        <v>8315</v>
      </c>
      <c r="R631" t="s">
        <v>8319</v>
      </c>
      <c r="S631" s="10">
        <f>(((J631/60)/60)/24)+DATE(1970,1,1)</f>
        <v>41831.716874999998</v>
      </c>
      <c r="T631" s="10">
        <f>(((I631/60)/60)/24)+DATE(1970,1,1)</f>
        <v>41876.716874999998</v>
      </c>
      <c r="U631">
        <f>YEAR(S631)</f>
        <v>2014</v>
      </c>
    </row>
    <row r="632" spans="1:21" ht="48" hidden="1" x14ac:dyDescent="0.2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 s="10">
        <v>1424081477</v>
      </c>
      <c r="J632" s="10">
        <v>1420798277</v>
      </c>
      <c r="K632" t="b">
        <v>0</v>
      </c>
      <c r="L632">
        <v>3</v>
      </c>
      <c r="M632" t="b">
        <v>0</v>
      </c>
      <c r="N632" t="s">
        <v>8303</v>
      </c>
      <c r="O632">
        <f>ROUND(E632/D632*100,0)</f>
        <v>0</v>
      </c>
      <c r="P632" s="8">
        <f>IFERROR(ROUND(E632/L632,2),0)</f>
        <v>36.67</v>
      </c>
      <c r="Q632" s="13" t="s">
        <v>8310</v>
      </c>
      <c r="R632" t="s">
        <v>8318</v>
      </c>
      <c r="S632" s="10">
        <f>(((J632/60)/60)/24)+DATE(1970,1,1)</f>
        <v>42013.424502314811</v>
      </c>
      <c r="T632" s="10">
        <f>(((I632/60)/60)/24)+DATE(1970,1,1)</f>
        <v>42051.424502314811</v>
      </c>
      <c r="U632">
        <f>YEAR(S632)</f>
        <v>2015</v>
      </c>
    </row>
    <row r="633" spans="1:21" ht="48" hidden="1" x14ac:dyDescent="0.2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 s="10">
        <v>1451637531</v>
      </c>
      <c r="J633" s="10">
        <v>1449045531</v>
      </c>
      <c r="K633" t="b">
        <v>0</v>
      </c>
      <c r="L633">
        <v>1</v>
      </c>
      <c r="M633" t="b">
        <v>0</v>
      </c>
      <c r="N633" t="s">
        <v>8285</v>
      </c>
      <c r="O633">
        <f>ROUND(E633/D633*100,0)</f>
        <v>0</v>
      </c>
      <c r="P633" s="8">
        <f>IFERROR(ROUND(E633/L633,2),0)</f>
        <v>100</v>
      </c>
      <c r="Q633" s="13" t="s">
        <v>8312</v>
      </c>
      <c r="R633" t="s">
        <v>8313</v>
      </c>
      <c r="S633" s="10">
        <f>(((J633/60)/60)/24)+DATE(1970,1,1)</f>
        <v>42340.360312500001</v>
      </c>
      <c r="T633" s="10">
        <f>(((I633/60)/60)/24)+DATE(1970,1,1)</f>
        <v>42370.360312500001</v>
      </c>
      <c r="U633">
        <f>YEAR(S633)</f>
        <v>2015</v>
      </c>
    </row>
    <row r="634" spans="1:21" ht="48" hidden="1" x14ac:dyDescent="0.2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 s="10">
        <v>1409412600</v>
      </c>
      <c r="J634" s="10">
        <v>1404947422</v>
      </c>
      <c r="K634" t="b">
        <v>0</v>
      </c>
      <c r="L634">
        <v>3</v>
      </c>
      <c r="M634" t="b">
        <v>0</v>
      </c>
      <c r="N634" t="s">
        <v>8276</v>
      </c>
      <c r="O634">
        <f>ROUND(E634/D634*100,0)</f>
        <v>0</v>
      </c>
      <c r="P634" s="8">
        <f>IFERROR(ROUND(E634/L634,2),0)</f>
        <v>30</v>
      </c>
      <c r="Q634" s="13" t="s">
        <v>8324</v>
      </c>
      <c r="R634" t="s">
        <v>8341</v>
      </c>
      <c r="S634" s="10">
        <f>(((J634/60)/60)/24)+DATE(1970,1,1)</f>
        <v>41829.965532407405</v>
      </c>
      <c r="T634" s="10">
        <f>(((I634/60)/60)/24)+DATE(1970,1,1)</f>
        <v>41881.645833333336</v>
      </c>
      <c r="U634">
        <f>YEAR(S634)</f>
        <v>2014</v>
      </c>
    </row>
    <row r="635" spans="1:21" ht="32" hidden="1" x14ac:dyDescent="0.2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 s="10">
        <v>1400853925</v>
      </c>
      <c r="J635" s="10">
        <v>1399557925</v>
      </c>
      <c r="K635" t="b">
        <v>0</v>
      </c>
      <c r="L635">
        <v>4</v>
      </c>
      <c r="M635" t="b">
        <v>0</v>
      </c>
      <c r="N635" t="s">
        <v>8292</v>
      </c>
      <c r="O635">
        <f>ROUND(E635/D635*100,0)</f>
        <v>0</v>
      </c>
      <c r="P635" s="8">
        <f>IFERROR(ROUND(E635/L635,2),0)</f>
        <v>21.25</v>
      </c>
      <c r="Q635" s="13" t="s">
        <v>8315</v>
      </c>
      <c r="R635" t="s">
        <v>8327</v>
      </c>
      <c r="S635" s="10">
        <f>(((J635/60)/60)/24)+DATE(1970,1,1)</f>
        <v>41767.587094907409</v>
      </c>
      <c r="T635" s="10">
        <f>(((I635/60)/60)/24)+DATE(1970,1,1)</f>
        <v>41782.587094907409</v>
      </c>
      <c r="U635">
        <f>YEAR(S635)</f>
        <v>2014</v>
      </c>
    </row>
    <row r="636" spans="1:21" ht="48" hidden="1" x14ac:dyDescent="0.2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 s="10">
        <v>1394909909</v>
      </c>
      <c r="J636" s="10">
        <v>1392321509</v>
      </c>
      <c r="K636" t="b">
        <v>0</v>
      </c>
      <c r="L636">
        <v>4</v>
      </c>
      <c r="M636" t="b">
        <v>0</v>
      </c>
      <c r="N636" t="s">
        <v>8280</v>
      </c>
      <c r="O636">
        <f>ROUND(E636/D636*100,0)</f>
        <v>0</v>
      </c>
      <c r="P636" s="8">
        <f>IFERROR(ROUND(E636/L636,2),0)</f>
        <v>12.5</v>
      </c>
      <c r="Q636" s="13" t="s">
        <v>8321</v>
      </c>
      <c r="R636" t="s">
        <v>8322</v>
      </c>
      <c r="S636" s="10">
        <f>(((J636/60)/60)/24)+DATE(1970,1,1)</f>
        <v>41683.832280092596</v>
      </c>
      <c r="T636" s="10">
        <f>(((I636/60)/60)/24)+DATE(1970,1,1)</f>
        <v>41713.790613425925</v>
      </c>
      <c r="U636">
        <f>YEAR(S636)</f>
        <v>2014</v>
      </c>
    </row>
    <row r="637" spans="1:21" ht="32" hidden="1" x14ac:dyDescent="0.2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 s="10">
        <v>1404601632</v>
      </c>
      <c r="J637" s="10">
        <v>1402009632</v>
      </c>
      <c r="K637" t="b">
        <v>0</v>
      </c>
      <c r="L637">
        <v>1</v>
      </c>
      <c r="M637" t="b">
        <v>0</v>
      </c>
      <c r="N637" t="s">
        <v>8282</v>
      </c>
      <c r="O637">
        <f>ROUND(E637/D637*100,0)</f>
        <v>0</v>
      </c>
      <c r="P637" s="8">
        <f>IFERROR(ROUND(E637/L637,2),0)</f>
        <v>50</v>
      </c>
      <c r="Q637" s="13" t="s">
        <v>8331</v>
      </c>
      <c r="R637" t="s">
        <v>8332</v>
      </c>
      <c r="S637" s="10">
        <f>(((J637/60)/60)/24)+DATE(1970,1,1)</f>
        <v>41795.963333333333</v>
      </c>
      <c r="T637" s="10">
        <f>(((I637/60)/60)/24)+DATE(1970,1,1)</f>
        <v>41825.963333333333</v>
      </c>
      <c r="U637">
        <f>YEAR(S637)</f>
        <v>2014</v>
      </c>
    </row>
    <row r="638" spans="1:21" ht="48" hidden="1" x14ac:dyDescent="0.2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 s="10">
        <v>1412536421</v>
      </c>
      <c r="J638" s="10">
        <v>1409944421</v>
      </c>
      <c r="K638" t="b">
        <v>0</v>
      </c>
      <c r="L638">
        <v>1</v>
      </c>
      <c r="M638" t="b">
        <v>0</v>
      </c>
      <c r="N638" t="s">
        <v>8282</v>
      </c>
      <c r="O638">
        <f>ROUND(E638/D638*100,0)</f>
        <v>0</v>
      </c>
      <c r="P638" s="8">
        <f>IFERROR(ROUND(E638/L638,2),0)</f>
        <v>50</v>
      </c>
      <c r="Q638" s="13" t="s">
        <v>8331</v>
      </c>
      <c r="R638" t="s">
        <v>8332</v>
      </c>
      <c r="S638" s="10">
        <f>(((J638/60)/60)/24)+DATE(1970,1,1)</f>
        <v>41887.801168981481</v>
      </c>
      <c r="T638" s="10">
        <f>(((I638/60)/60)/24)+DATE(1970,1,1)</f>
        <v>41917.801168981481</v>
      </c>
      <c r="U638">
        <f>YEAR(S638)</f>
        <v>2014</v>
      </c>
    </row>
    <row r="639" spans="1:21" ht="48" hidden="1" x14ac:dyDescent="0.2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 s="10">
        <v>1460274864</v>
      </c>
      <c r="J639" s="10">
        <v>1457686464</v>
      </c>
      <c r="K639" t="b">
        <v>0</v>
      </c>
      <c r="L639">
        <v>4</v>
      </c>
      <c r="M639" t="b">
        <v>0</v>
      </c>
      <c r="N639" t="s">
        <v>8280</v>
      </c>
      <c r="O639">
        <f>ROUND(E639/D639*100,0)</f>
        <v>0</v>
      </c>
      <c r="P639" s="8">
        <f>IFERROR(ROUND(E639/L639,2),0)</f>
        <v>11.25</v>
      </c>
      <c r="Q639" s="13" t="s">
        <v>8321</v>
      </c>
      <c r="R639" t="s">
        <v>8322</v>
      </c>
      <c r="S639" s="10">
        <f>(((J639/60)/60)/24)+DATE(1970,1,1)</f>
        <v>42440.371111111104</v>
      </c>
      <c r="T639" s="10">
        <f>(((I639/60)/60)/24)+DATE(1970,1,1)</f>
        <v>42470.329444444447</v>
      </c>
      <c r="U639">
        <f>YEAR(S639)</f>
        <v>2016</v>
      </c>
    </row>
    <row r="640" spans="1:21" ht="32" x14ac:dyDescent="0.2">
      <c r="A640">
        <v>3397</v>
      </c>
      <c r="B640" s="3" t="s">
        <v>3396</v>
      </c>
      <c r="C640" s="3" t="s">
        <v>7507</v>
      </c>
      <c r="D640" s="6">
        <v>250</v>
      </c>
      <c r="E640" s="8">
        <v>280</v>
      </c>
      <c r="F640" t="s">
        <v>8218</v>
      </c>
      <c r="G640" t="s">
        <v>8224</v>
      </c>
      <c r="H640" t="s">
        <v>8246</v>
      </c>
      <c r="I640" s="10">
        <v>1455832800</v>
      </c>
      <c r="J640" s="10">
        <v>1452338929</v>
      </c>
      <c r="K640" t="b">
        <v>0</v>
      </c>
      <c r="L640">
        <v>24</v>
      </c>
      <c r="M640" t="b">
        <v>1</v>
      </c>
      <c r="N640" t="s">
        <v>8269</v>
      </c>
      <c r="O640">
        <f>ROUND(E640/D640*100,0)</f>
        <v>112</v>
      </c>
      <c r="P640" s="8">
        <f>IFERROR(ROUND(E640/L640,2),0)</f>
        <v>11.67</v>
      </c>
      <c r="Q640" s="13" t="s">
        <v>8310</v>
      </c>
      <c r="R640" t="s">
        <v>8334</v>
      </c>
      <c r="S640" s="10">
        <f>(((J640/60)/60)/24)+DATE(1970,1,1)</f>
        <v>42378.478344907402</v>
      </c>
      <c r="T640" s="10">
        <f>(((I640/60)/60)/24)+DATE(1970,1,1)</f>
        <v>42418.916666666672</v>
      </c>
      <c r="U640">
        <f>YEAR(S640)</f>
        <v>2016</v>
      </c>
    </row>
    <row r="641" spans="1:21" ht="48" hidden="1" x14ac:dyDescent="0.2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 s="10">
        <v>1364041163</v>
      </c>
      <c r="J641" s="10">
        <v>1361884763</v>
      </c>
      <c r="K641" t="b">
        <v>0</v>
      </c>
      <c r="L641">
        <v>1</v>
      </c>
      <c r="M641" t="b">
        <v>0</v>
      </c>
      <c r="N641" t="s">
        <v>8268</v>
      </c>
      <c r="O641">
        <f>ROUND(E641/D641*100,0)</f>
        <v>0</v>
      </c>
      <c r="P641" s="8">
        <f>IFERROR(ROUND(E641/L641,2),0)</f>
        <v>5</v>
      </c>
      <c r="Q641" s="13" t="s">
        <v>8308</v>
      </c>
      <c r="R641" t="s">
        <v>8314</v>
      </c>
      <c r="S641" s="10">
        <f>(((J641/60)/60)/24)+DATE(1970,1,1)</f>
        <v>41331.555127314816</v>
      </c>
      <c r="T641" s="10">
        <f>(((I641/60)/60)/24)+DATE(1970,1,1)</f>
        <v>41356.513460648144</v>
      </c>
      <c r="U641">
        <f>YEAR(S641)</f>
        <v>2013</v>
      </c>
    </row>
    <row r="642" spans="1:21" ht="48" x14ac:dyDescent="0.2">
      <c r="A642">
        <v>3824</v>
      </c>
      <c r="B642" s="3" t="s">
        <v>3821</v>
      </c>
      <c r="C642" s="3" t="s">
        <v>7933</v>
      </c>
      <c r="D642" s="6">
        <v>250</v>
      </c>
      <c r="E642" s="8">
        <v>270</v>
      </c>
      <c r="F642" t="s">
        <v>8218</v>
      </c>
      <c r="G642" t="s">
        <v>8224</v>
      </c>
      <c r="H642" t="s">
        <v>8246</v>
      </c>
      <c r="I642" s="10">
        <v>1470058860</v>
      </c>
      <c r="J642" s="10">
        <v>1469026903</v>
      </c>
      <c r="K642" t="b">
        <v>0</v>
      </c>
      <c r="L642">
        <v>7</v>
      </c>
      <c r="M642" t="b">
        <v>1</v>
      </c>
      <c r="N642" t="s">
        <v>8269</v>
      </c>
      <c r="O642">
        <f>ROUND(E642/D642*100,0)</f>
        <v>108</v>
      </c>
      <c r="P642" s="8">
        <f>IFERROR(ROUND(E642/L642,2),0)</f>
        <v>38.57</v>
      </c>
      <c r="Q642" s="13" t="s">
        <v>8310</v>
      </c>
      <c r="R642" t="s">
        <v>8334</v>
      </c>
      <c r="S642" s="10">
        <f>(((J642/60)/60)/24)+DATE(1970,1,1)</f>
        <v>42571.626192129625</v>
      </c>
      <c r="T642" s="10">
        <f>(((I642/60)/60)/24)+DATE(1970,1,1)</f>
        <v>42583.570138888885</v>
      </c>
      <c r="U642">
        <f>YEAR(S642)</f>
        <v>2016</v>
      </c>
    </row>
    <row r="643" spans="1:21" ht="48" hidden="1" x14ac:dyDescent="0.2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 s="10">
        <v>1411701739</v>
      </c>
      <c r="J643" s="10">
        <v>1409109739</v>
      </c>
      <c r="K643" t="b">
        <v>0</v>
      </c>
      <c r="L643">
        <v>1</v>
      </c>
      <c r="M643" t="b">
        <v>0</v>
      </c>
      <c r="N643" t="s">
        <v>8282</v>
      </c>
      <c r="O643">
        <f>ROUND(E643/D643*100,0)</f>
        <v>0</v>
      </c>
      <c r="P643" s="8">
        <f>IFERROR(ROUND(E643/L643,2),0)</f>
        <v>1</v>
      </c>
      <c r="Q643" s="13" t="s">
        <v>8331</v>
      </c>
      <c r="R643" t="s">
        <v>8332</v>
      </c>
      <c r="S643" s="10">
        <f>(((J643/60)/60)/24)+DATE(1970,1,1)</f>
        <v>41878.140497685185</v>
      </c>
      <c r="T643" s="10">
        <f>(((I643/60)/60)/24)+DATE(1970,1,1)</f>
        <v>41908.140497685185</v>
      </c>
      <c r="U643">
        <f>YEAR(S643)</f>
        <v>2014</v>
      </c>
    </row>
    <row r="644" spans="1:21" ht="48" x14ac:dyDescent="0.2">
      <c r="A644">
        <v>3545</v>
      </c>
      <c r="B644" s="3" t="s">
        <v>3544</v>
      </c>
      <c r="C644" s="3" t="s">
        <v>7655</v>
      </c>
      <c r="D644" s="6">
        <v>250</v>
      </c>
      <c r="E644" s="8">
        <v>251</v>
      </c>
      <c r="F644" t="s">
        <v>8218</v>
      </c>
      <c r="G644" t="s">
        <v>8223</v>
      </c>
      <c r="H644" t="s">
        <v>8245</v>
      </c>
      <c r="I644" s="10">
        <v>1428780159</v>
      </c>
      <c r="J644" s="10">
        <v>1426188159</v>
      </c>
      <c r="K644" t="b">
        <v>0</v>
      </c>
      <c r="L644">
        <v>8</v>
      </c>
      <c r="M644" t="b">
        <v>1</v>
      </c>
      <c r="N644" t="s">
        <v>8269</v>
      </c>
      <c r="O644">
        <f>ROUND(E644/D644*100,0)</f>
        <v>100</v>
      </c>
      <c r="P644" s="8">
        <f>IFERROR(ROUND(E644/L644,2),0)</f>
        <v>31.38</v>
      </c>
      <c r="Q644" s="13" t="s">
        <v>8310</v>
      </c>
      <c r="R644" t="s">
        <v>8334</v>
      </c>
      <c r="S644" s="10">
        <f>(((J644/60)/60)/24)+DATE(1970,1,1)</f>
        <v>42075.807395833333</v>
      </c>
      <c r="T644" s="10">
        <f>(((I644/60)/60)/24)+DATE(1970,1,1)</f>
        <v>42105.807395833333</v>
      </c>
      <c r="U644">
        <f>YEAR(S644)</f>
        <v>2015</v>
      </c>
    </row>
    <row r="645" spans="1:21" ht="32" hidden="1" x14ac:dyDescent="0.2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 s="10">
        <v>1432142738</v>
      </c>
      <c r="J645" s="10">
        <v>1429550738</v>
      </c>
      <c r="K645" t="b">
        <v>0</v>
      </c>
      <c r="L645">
        <v>0</v>
      </c>
      <c r="M645" t="b">
        <v>0</v>
      </c>
      <c r="N645" t="s">
        <v>8268</v>
      </c>
      <c r="O645">
        <f>ROUND(E645/D645*100,0)</f>
        <v>0</v>
      </c>
      <c r="P645" s="8">
        <f>IFERROR(ROUND(E645/L645,2),0)</f>
        <v>0</v>
      </c>
      <c r="Q645" s="13" t="s">
        <v>8308</v>
      </c>
      <c r="R645" t="s">
        <v>8314</v>
      </c>
      <c r="S645" s="10">
        <f>(((J645/60)/60)/24)+DATE(1970,1,1)</f>
        <v>42114.726134259254</v>
      </c>
      <c r="T645" s="10">
        <f>(((I645/60)/60)/24)+DATE(1970,1,1)</f>
        <v>42144.726134259254</v>
      </c>
      <c r="U645">
        <f>YEAR(S645)</f>
        <v>2015</v>
      </c>
    </row>
    <row r="646" spans="1:21" ht="16" hidden="1" x14ac:dyDescent="0.2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 s="10">
        <v>1369498714</v>
      </c>
      <c r="J646" s="10">
        <v>1366906714</v>
      </c>
      <c r="K646" t="b">
        <v>0</v>
      </c>
      <c r="L646">
        <v>0</v>
      </c>
      <c r="M646" t="b">
        <v>0</v>
      </c>
      <c r="N646" t="s">
        <v>8288</v>
      </c>
      <c r="O646">
        <f>ROUND(E646/D646*100,0)</f>
        <v>0</v>
      </c>
      <c r="P646" s="8">
        <f>IFERROR(ROUND(E646/L646,2),0)</f>
        <v>0</v>
      </c>
      <c r="Q646" s="13" t="s">
        <v>8312</v>
      </c>
      <c r="R646" t="s">
        <v>8352</v>
      </c>
      <c r="S646" s="10">
        <f>(((J646/60)/60)/24)+DATE(1970,1,1)</f>
        <v>41389.679560185185</v>
      </c>
      <c r="T646" s="10">
        <f>(((I646/60)/60)/24)+DATE(1970,1,1)</f>
        <v>41419.679560185185</v>
      </c>
      <c r="U646">
        <f>YEAR(S646)</f>
        <v>2013</v>
      </c>
    </row>
    <row r="647" spans="1:21" ht="32" hidden="1" x14ac:dyDescent="0.2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 s="10">
        <v>1444004616</v>
      </c>
      <c r="J647" s="10">
        <v>1440116616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 s="8">
        <f>IFERROR(ROUND(E647/L647,2),0)</f>
        <v>0</v>
      </c>
      <c r="Q647" s="13" t="s">
        <v>8315</v>
      </c>
      <c r="R647" t="s">
        <v>8319</v>
      </c>
      <c r="S647" s="10">
        <f>(((J647/60)/60)/24)+DATE(1970,1,1)</f>
        <v>42237.016388888893</v>
      </c>
      <c r="T647" s="10">
        <f>(((I647/60)/60)/24)+DATE(1970,1,1)</f>
        <v>42282.016388888893</v>
      </c>
      <c r="U647">
        <f>YEAR(S647)</f>
        <v>2015</v>
      </c>
    </row>
    <row r="648" spans="1:21" ht="32" hidden="1" x14ac:dyDescent="0.2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 s="10">
        <v>1420920424</v>
      </c>
      <c r="J648" s="10">
        <v>1415736424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 s="8">
        <f>IFERROR(ROUND(E648/L648,2),0)</f>
        <v>0</v>
      </c>
      <c r="Q648" s="13" t="s">
        <v>8315</v>
      </c>
      <c r="R648" t="s">
        <v>8319</v>
      </c>
      <c r="S648" s="10">
        <f>(((J648/60)/60)/24)+DATE(1970,1,1)</f>
        <v>41954.838240740741</v>
      </c>
      <c r="T648" s="10">
        <f>(((I648/60)/60)/24)+DATE(1970,1,1)</f>
        <v>42014.838240740741</v>
      </c>
      <c r="U648">
        <f>YEAR(S648)</f>
        <v>2014</v>
      </c>
    </row>
    <row r="649" spans="1:21" ht="32" hidden="1" x14ac:dyDescent="0.2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 s="10">
        <v>1428893517</v>
      </c>
      <c r="J649" s="10">
        <v>1426301517</v>
      </c>
      <c r="K649" t="b">
        <v>0</v>
      </c>
      <c r="L649">
        <v>0</v>
      </c>
      <c r="M649" t="b">
        <v>0</v>
      </c>
      <c r="N649" t="s">
        <v>8282</v>
      </c>
      <c r="O649">
        <f>ROUND(E649/D649*100,0)</f>
        <v>0</v>
      </c>
      <c r="P649" s="8">
        <f>IFERROR(ROUND(E649/L649,2),0)</f>
        <v>0</v>
      </c>
      <c r="Q649" s="13" t="s">
        <v>8331</v>
      </c>
      <c r="R649" t="s">
        <v>8332</v>
      </c>
      <c r="S649" s="10">
        <f>(((J649/60)/60)/24)+DATE(1970,1,1)</f>
        <v>42077.119409722218</v>
      </c>
      <c r="T649" s="10">
        <f>(((I649/60)/60)/24)+DATE(1970,1,1)</f>
        <v>42107.119409722218</v>
      </c>
      <c r="U649">
        <f>YEAR(S649)</f>
        <v>2015</v>
      </c>
    </row>
    <row r="650" spans="1:21" ht="48" hidden="1" x14ac:dyDescent="0.2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 s="10">
        <v>1412119423</v>
      </c>
      <c r="J650" s="10">
        <v>1410391423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 s="8">
        <f>IFERROR(ROUND(E650/L650,2),0)</f>
        <v>0</v>
      </c>
      <c r="Q650" s="13" t="s">
        <v>8331</v>
      </c>
      <c r="R650" t="s">
        <v>8332</v>
      </c>
      <c r="S650" s="10">
        <f>(((J650/60)/60)/24)+DATE(1970,1,1)</f>
        <v>41892.974803240737</v>
      </c>
      <c r="T650" s="10">
        <f>(((I650/60)/60)/24)+DATE(1970,1,1)</f>
        <v>41912.974803240737</v>
      </c>
      <c r="U650">
        <f>YEAR(S650)</f>
        <v>2014</v>
      </c>
    </row>
    <row r="651" spans="1:21" ht="32" x14ac:dyDescent="0.2">
      <c r="A651">
        <v>3336</v>
      </c>
      <c r="B651" s="3" t="s">
        <v>3336</v>
      </c>
      <c r="C651" s="3" t="s">
        <v>7446</v>
      </c>
      <c r="D651" s="6">
        <v>250</v>
      </c>
      <c r="E651" s="8">
        <v>250</v>
      </c>
      <c r="F651" t="s">
        <v>8218</v>
      </c>
      <c r="G651" t="s">
        <v>8224</v>
      </c>
      <c r="H651" t="s">
        <v>8246</v>
      </c>
      <c r="I651" s="10">
        <v>1459845246</v>
      </c>
      <c r="J651" s="10">
        <v>1457429646</v>
      </c>
      <c r="K651" t="b">
        <v>0</v>
      </c>
      <c r="L651">
        <v>9</v>
      </c>
      <c r="M651" t="b">
        <v>1</v>
      </c>
      <c r="N651" t="s">
        <v>8269</v>
      </c>
      <c r="O651">
        <f>ROUND(E651/D651*100,0)</f>
        <v>100</v>
      </c>
      <c r="P651" s="8">
        <f>IFERROR(ROUND(E651/L651,2),0)</f>
        <v>27.78</v>
      </c>
      <c r="Q651" s="13" t="s">
        <v>8310</v>
      </c>
      <c r="R651" t="s">
        <v>8334</v>
      </c>
      <c r="S651" s="10">
        <f>(((J651/60)/60)/24)+DATE(1970,1,1)</f>
        <v>42437.398680555561</v>
      </c>
      <c r="T651" s="10">
        <f>(((I651/60)/60)/24)+DATE(1970,1,1)</f>
        <v>42465.35701388889</v>
      </c>
      <c r="U651">
        <f>YEAR(S651)</f>
        <v>2016</v>
      </c>
    </row>
    <row r="652" spans="1:21" ht="32" hidden="1" x14ac:dyDescent="0.2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 s="10">
        <v>1472896800</v>
      </c>
      <c r="J652" s="10">
        <v>1472804365</v>
      </c>
      <c r="K652" t="b">
        <v>0</v>
      </c>
      <c r="L652">
        <v>0</v>
      </c>
      <c r="M652" t="b">
        <v>0</v>
      </c>
      <c r="N652" t="s">
        <v>8303</v>
      </c>
      <c r="O652">
        <f>ROUND(E652/D652*100,0)</f>
        <v>0</v>
      </c>
      <c r="P652" s="8">
        <f>IFERROR(ROUND(E652/L652,2),0)</f>
        <v>0</v>
      </c>
      <c r="Q652" s="13" t="s">
        <v>8310</v>
      </c>
      <c r="R652" t="s">
        <v>8318</v>
      </c>
      <c r="S652" s="10">
        <f>(((J652/60)/60)/24)+DATE(1970,1,1)</f>
        <v>42615.346817129626</v>
      </c>
      <c r="T652" s="10">
        <f>(((I652/60)/60)/24)+DATE(1970,1,1)</f>
        <v>42616.416666666672</v>
      </c>
      <c r="U652">
        <f>YEAR(S652)</f>
        <v>2016</v>
      </c>
    </row>
    <row r="653" spans="1:21" ht="32" hidden="1" x14ac:dyDescent="0.2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 s="10">
        <v>1454281380</v>
      </c>
      <c r="J653" s="10">
        <v>1451950570</v>
      </c>
      <c r="K653" t="b">
        <v>0</v>
      </c>
      <c r="L653">
        <v>0</v>
      </c>
      <c r="M653" t="b">
        <v>0</v>
      </c>
      <c r="N653" t="s">
        <v>8303</v>
      </c>
      <c r="O653">
        <f>ROUND(E653/D653*100,0)</f>
        <v>0</v>
      </c>
      <c r="P653" s="8">
        <f>IFERROR(ROUND(E653/L653,2),0)</f>
        <v>0</v>
      </c>
      <c r="Q653" s="13" t="s">
        <v>8310</v>
      </c>
      <c r="R653" t="s">
        <v>8318</v>
      </c>
      <c r="S653" s="10">
        <f>(((J653/60)/60)/24)+DATE(1970,1,1)</f>
        <v>42373.983449074076</v>
      </c>
      <c r="T653" s="10">
        <f>(((I653/60)/60)/24)+DATE(1970,1,1)</f>
        <v>42400.960416666669</v>
      </c>
      <c r="U653">
        <f>YEAR(S653)</f>
        <v>2016</v>
      </c>
    </row>
    <row r="654" spans="1:21" ht="48" x14ac:dyDescent="0.2">
      <c r="A654">
        <v>3442</v>
      </c>
      <c r="B654" s="3" t="s">
        <v>3441</v>
      </c>
      <c r="C654" s="3" t="s">
        <v>7552</v>
      </c>
      <c r="D654" s="6">
        <v>250</v>
      </c>
      <c r="E654" s="8">
        <v>250</v>
      </c>
      <c r="F654" t="s">
        <v>8218</v>
      </c>
      <c r="G654" t="s">
        <v>8223</v>
      </c>
      <c r="H654" t="s">
        <v>8245</v>
      </c>
      <c r="I654" s="10">
        <v>1433016672</v>
      </c>
      <c r="J654" s="10">
        <v>1430424672</v>
      </c>
      <c r="K654" t="b">
        <v>0</v>
      </c>
      <c r="L654">
        <v>8</v>
      </c>
      <c r="M654" t="b">
        <v>1</v>
      </c>
      <c r="N654" t="s">
        <v>8269</v>
      </c>
      <c r="O654">
        <f>ROUND(E654/D654*100,0)</f>
        <v>100</v>
      </c>
      <c r="P654" s="8">
        <f>IFERROR(ROUND(E654/L654,2),0)</f>
        <v>31.25</v>
      </c>
      <c r="Q654" s="13" t="s">
        <v>8310</v>
      </c>
      <c r="R654" t="s">
        <v>8334</v>
      </c>
      <c r="S654" s="10">
        <f>(((J654/60)/60)/24)+DATE(1970,1,1)</f>
        <v>42124.841111111105</v>
      </c>
      <c r="T654" s="10">
        <f>(((I654/60)/60)/24)+DATE(1970,1,1)</f>
        <v>42154.841111111105</v>
      </c>
      <c r="U654">
        <f>YEAR(S654)</f>
        <v>2015</v>
      </c>
    </row>
    <row r="655" spans="1:21" ht="48" hidden="1" x14ac:dyDescent="0.2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 s="10">
        <v>1463821338</v>
      </c>
      <c r="J655" s="10">
        <v>1461229338</v>
      </c>
      <c r="K655" t="b">
        <v>0</v>
      </c>
      <c r="L655">
        <v>17</v>
      </c>
      <c r="M655" t="b">
        <v>0</v>
      </c>
      <c r="N655" t="s">
        <v>8271</v>
      </c>
      <c r="O655">
        <f>ROUND(E655/D655*100,0)</f>
        <v>4</v>
      </c>
      <c r="P655" s="8">
        <f>IFERROR(ROUND(E655/L655,2),0)</f>
        <v>65.180000000000007</v>
      </c>
      <c r="Q655" s="13" t="s">
        <v>8315</v>
      </c>
      <c r="R655" t="s">
        <v>8323</v>
      </c>
      <c r="S655" s="10">
        <f>(((J655/60)/60)/24)+DATE(1970,1,1)</f>
        <v>42481.376597222217</v>
      </c>
      <c r="T655" s="10">
        <f>(((I655/60)/60)/24)+DATE(1970,1,1)</f>
        <v>42511.376597222217</v>
      </c>
      <c r="U655">
        <f>YEAR(S655)</f>
        <v>2016</v>
      </c>
    </row>
    <row r="656" spans="1:21" ht="32" hidden="1" x14ac:dyDescent="0.2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 s="10">
        <v>1433064540</v>
      </c>
      <c r="J656" s="10">
        <v>1428854344</v>
      </c>
      <c r="K656" t="b">
        <v>0</v>
      </c>
      <c r="L656">
        <v>2</v>
      </c>
      <c r="M656" t="b">
        <v>0</v>
      </c>
      <c r="N656" t="s">
        <v>8266</v>
      </c>
      <c r="O656">
        <f>ROUND(E656/D656*100,0)</f>
        <v>1</v>
      </c>
      <c r="P656" s="8">
        <f>IFERROR(ROUND(E656/L656,2),0)</f>
        <v>125</v>
      </c>
      <c r="Q656" s="13" t="s">
        <v>8308</v>
      </c>
      <c r="R656" t="s">
        <v>8317</v>
      </c>
      <c r="S656" s="10">
        <f>(((J656/60)/60)/24)+DATE(1970,1,1)</f>
        <v>42106.666018518517</v>
      </c>
      <c r="T656" s="10">
        <f>(((I656/60)/60)/24)+DATE(1970,1,1)</f>
        <v>42155.395138888889</v>
      </c>
      <c r="U656">
        <f>YEAR(S656)</f>
        <v>2015</v>
      </c>
    </row>
    <row r="657" spans="1:21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 s="10">
        <v>1437933600</v>
      </c>
      <c r="J657" s="10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 s="8">
        <f>IFERROR(ROUND(E657/L657,2),0)</f>
        <v>109.34</v>
      </c>
      <c r="Q657" s="13" t="s">
        <v>8315</v>
      </c>
      <c r="R657" t="s">
        <v>8323</v>
      </c>
      <c r="S657" s="10">
        <f>(((J657/60)/60)/24)+DATE(1970,1,1)</f>
        <v>42179.160752314812</v>
      </c>
      <c r="T657" s="10">
        <f>(((I657/60)/60)/24)+DATE(1970,1,1)</f>
        <v>42211.75</v>
      </c>
      <c r="U657">
        <f>YEAR(S657)</f>
        <v>2015</v>
      </c>
    </row>
    <row r="658" spans="1:21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 s="10">
        <v>1463111940</v>
      </c>
      <c r="J658" s="10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 s="8">
        <f>IFERROR(ROUND(E658/L658,2),0)</f>
        <v>320.45</v>
      </c>
      <c r="Q658" s="13" t="s">
        <v>8308</v>
      </c>
      <c r="R658" t="s">
        <v>8347</v>
      </c>
      <c r="S658" s="10">
        <f>(((J658/60)/60)/24)+DATE(1970,1,1)</f>
        <v>42461.627511574072</v>
      </c>
      <c r="T658" s="10">
        <f>(((I658/60)/60)/24)+DATE(1970,1,1)</f>
        <v>42503.165972222225</v>
      </c>
      <c r="U658">
        <f>YEAR(S658)</f>
        <v>2016</v>
      </c>
    </row>
    <row r="659" spans="1:21" ht="48" hidden="1" x14ac:dyDescent="0.2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 s="10">
        <v>1489283915</v>
      </c>
      <c r="J659" s="10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ROUND(E659/D659*100,0)</f>
        <v>103</v>
      </c>
      <c r="P659" s="8">
        <f>IFERROR(ROUND(E659/L659,2),0)</f>
        <v>148.08000000000001</v>
      </c>
      <c r="Q659" s="13" t="s">
        <v>8321</v>
      </c>
      <c r="R659" t="s">
        <v>8349</v>
      </c>
      <c r="S659" s="10">
        <f>(((J659/60)/60)/24)+DATE(1970,1,1)</f>
        <v>42776.082349537035</v>
      </c>
      <c r="T659" s="10">
        <f>(((I659/60)/60)/24)+DATE(1970,1,1)</f>
        <v>42806.082349537035</v>
      </c>
      <c r="U659">
        <f>YEAR(S659)</f>
        <v>2017</v>
      </c>
    </row>
    <row r="660" spans="1:21" ht="48" hidden="1" x14ac:dyDescent="0.2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 s="10">
        <v>1486830030</v>
      </c>
      <c r="J660" s="1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>ROUND(E660/D660*100,0)</f>
        <v>41</v>
      </c>
      <c r="P660" s="8">
        <f>IFERROR(ROUND(E660/L660,2),0)</f>
        <v>120.77</v>
      </c>
      <c r="Q660" s="13" t="s">
        <v>8328</v>
      </c>
      <c r="R660" t="s">
        <v>8329</v>
      </c>
      <c r="S660" s="10">
        <f>(((J660/60)/60)/24)+DATE(1970,1,1)</f>
        <v>42742.680902777778</v>
      </c>
      <c r="T660" s="10">
        <f>(((I660/60)/60)/24)+DATE(1970,1,1)</f>
        <v>42777.680902777778</v>
      </c>
      <c r="U660">
        <f>YEAR(S660)</f>
        <v>2017</v>
      </c>
    </row>
    <row r="661" spans="1:21" ht="32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0">
        <v>1476460800</v>
      </c>
      <c r="J661" s="10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 s="8">
        <f>IFERROR(ROUND(E661/L661,2),0)</f>
        <v>133.9</v>
      </c>
      <c r="Q661" s="13" t="s">
        <v>8328</v>
      </c>
      <c r="R661" t="s">
        <v>8329</v>
      </c>
      <c r="S661" s="10">
        <f>(((J661/60)/60)/24)+DATE(1970,1,1)</f>
        <v>42628.288668981477</v>
      </c>
      <c r="T661" s="10">
        <f>(((I661/60)/60)/24)+DATE(1970,1,1)</f>
        <v>42657.666666666672</v>
      </c>
      <c r="U661">
        <f>YEAR(S661)</f>
        <v>2016</v>
      </c>
    </row>
    <row r="662" spans="1:21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 s="10">
        <v>1426158463</v>
      </c>
      <c r="J662" s="10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 s="8">
        <f>IFERROR(ROUND(E662/L662,2),0)</f>
        <v>34.22</v>
      </c>
      <c r="Q662" s="13" t="s">
        <v>8321</v>
      </c>
      <c r="R662" t="s">
        <v>8322</v>
      </c>
      <c r="S662" s="10">
        <f>(((J662/60)/60)/24)+DATE(1970,1,1)</f>
        <v>42045.50535879629</v>
      </c>
      <c r="T662" s="10">
        <f>(((I662/60)/60)/24)+DATE(1970,1,1)</f>
        <v>42075.463692129633</v>
      </c>
      <c r="U662">
        <f>YEAR(S662)</f>
        <v>2015</v>
      </c>
    </row>
    <row r="663" spans="1:21" ht="48" hidden="1" x14ac:dyDescent="0.2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 s="10">
        <v>1457207096</v>
      </c>
      <c r="J663" s="10">
        <v>1452023096</v>
      </c>
      <c r="K663" t="b">
        <v>0</v>
      </c>
      <c r="L663">
        <v>9</v>
      </c>
      <c r="M663" t="b">
        <v>0</v>
      </c>
      <c r="N663" t="s">
        <v>8282</v>
      </c>
      <c r="O663">
        <f>ROUND(E663/D663*100,0)</f>
        <v>1</v>
      </c>
      <c r="P663" s="8">
        <f>IFERROR(ROUND(E663/L663,2),0)</f>
        <v>22.33</v>
      </c>
      <c r="Q663" s="13" t="s">
        <v>8331</v>
      </c>
      <c r="R663" t="s">
        <v>8332</v>
      </c>
      <c r="S663" s="10">
        <f>(((J663/60)/60)/24)+DATE(1970,1,1)</f>
        <v>42374.822870370372</v>
      </c>
      <c r="T663" s="10">
        <f>(((I663/60)/60)/24)+DATE(1970,1,1)</f>
        <v>42434.822870370372</v>
      </c>
      <c r="U663">
        <f>YEAR(S663)</f>
        <v>2016</v>
      </c>
    </row>
    <row r="664" spans="1:21" ht="48" x14ac:dyDescent="0.2">
      <c r="A664">
        <v>3660</v>
      </c>
      <c r="B664" s="3" t="s">
        <v>3657</v>
      </c>
      <c r="C664" s="3" t="s">
        <v>7770</v>
      </c>
      <c r="D664" s="6">
        <v>250</v>
      </c>
      <c r="E664" s="8">
        <v>250</v>
      </c>
      <c r="F664" t="s">
        <v>8218</v>
      </c>
      <c r="G664" t="s">
        <v>8224</v>
      </c>
      <c r="H664" t="s">
        <v>8246</v>
      </c>
      <c r="I664" s="10">
        <v>1419368925</v>
      </c>
      <c r="J664" s="10">
        <v>1417208925</v>
      </c>
      <c r="K664" t="b">
        <v>0</v>
      </c>
      <c r="L664">
        <v>22</v>
      </c>
      <c r="M664" t="b">
        <v>1</v>
      </c>
      <c r="N664" t="s">
        <v>8269</v>
      </c>
      <c r="O664">
        <f>ROUND(E664/D664*100,0)</f>
        <v>100</v>
      </c>
      <c r="P664" s="8">
        <f>IFERROR(ROUND(E664/L664,2),0)</f>
        <v>11.36</v>
      </c>
      <c r="Q664" s="13" t="s">
        <v>8310</v>
      </c>
      <c r="R664" t="s">
        <v>8334</v>
      </c>
      <c r="S664" s="10">
        <f>(((J664/60)/60)/24)+DATE(1970,1,1)</f>
        <v>41971.881076388891</v>
      </c>
      <c r="T664" s="10">
        <f>(((I664/60)/60)/24)+DATE(1970,1,1)</f>
        <v>41996.881076388891</v>
      </c>
      <c r="U664">
        <f>YEAR(S664)</f>
        <v>2014</v>
      </c>
    </row>
    <row r="665" spans="1:21" ht="48" hidden="1" x14ac:dyDescent="0.2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 s="10">
        <v>1436477241</v>
      </c>
      <c r="J665" s="10">
        <v>1433885241</v>
      </c>
      <c r="K665" t="b">
        <v>0</v>
      </c>
      <c r="L665">
        <v>0</v>
      </c>
      <c r="M665" t="b">
        <v>0</v>
      </c>
      <c r="N665" t="s">
        <v>8266</v>
      </c>
      <c r="O665">
        <f>ROUND(E665/D665*100,0)</f>
        <v>0</v>
      </c>
      <c r="P665" s="8">
        <f>IFERROR(ROUND(E665/L665,2),0)</f>
        <v>0</v>
      </c>
      <c r="Q665" s="13" t="s">
        <v>8308</v>
      </c>
      <c r="R665" t="s">
        <v>8317</v>
      </c>
      <c r="S665" s="10">
        <f>(((J665/60)/60)/24)+DATE(1970,1,1)</f>
        <v>42164.893993055557</v>
      </c>
      <c r="T665" s="10">
        <f>(((I665/60)/60)/24)+DATE(1970,1,1)</f>
        <v>42194.893993055557</v>
      </c>
      <c r="U665">
        <f>YEAR(S665)</f>
        <v>2015</v>
      </c>
    </row>
    <row r="666" spans="1:21" ht="32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 s="10">
        <v>1482901546</v>
      </c>
      <c r="J666" s="10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 s="8">
        <f>IFERROR(ROUND(E666/L666,2),0)</f>
        <v>65.86</v>
      </c>
      <c r="Q666" s="13" t="s">
        <v>8324</v>
      </c>
      <c r="R666" t="s">
        <v>8353</v>
      </c>
      <c r="S666" s="10">
        <f>(((J666/60)/60)/24)+DATE(1970,1,1)</f>
        <v>42702.212337962963</v>
      </c>
      <c r="T666" s="10">
        <f>(((I666/60)/60)/24)+DATE(1970,1,1)</f>
        <v>42732.212337962963</v>
      </c>
      <c r="U666">
        <f>YEAR(S666)</f>
        <v>2016</v>
      </c>
    </row>
    <row r="667" spans="1:21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 s="10">
        <v>1446693040</v>
      </c>
      <c r="J667" s="10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 s="8">
        <f>IFERROR(ROUND(E667/L667,2),0)</f>
        <v>115.75</v>
      </c>
      <c r="Q667" s="13" t="s">
        <v>8315</v>
      </c>
      <c r="R667" t="s">
        <v>8323</v>
      </c>
      <c r="S667" s="10">
        <f>(((J667/60)/60)/24)+DATE(1970,1,1)</f>
        <v>42273.090740740736</v>
      </c>
      <c r="T667" s="10">
        <f>(((I667/60)/60)/24)+DATE(1970,1,1)</f>
        <v>42313.132407407407</v>
      </c>
      <c r="U667">
        <f>YEAR(S667)</f>
        <v>2015</v>
      </c>
    </row>
    <row r="668" spans="1:21" ht="32" hidden="1" x14ac:dyDescent="0.2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 s="10">
        <v>1366635575</v>
      </c>
      <c r="J668" s="10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>ROUND(E668/D668*100,0)</f>
        <v>170</v>
      </c>
      <c r="P668" s="8">
        <f>IFERROR(ROUND(E668/L668,2),0)</f>
        <v>67.42</v>
      </c>
      <c r="Q668" s="13" t="s">
        <v>8315</v>
      </c>
      <c r="R668" t="s">
        <v>8326</v>
      </c>
      <c r="S668" s="10">
        <f>(((J668/60)/60)/24)+DATE(1970,1,1)</f>
        <v>41351.541377314818</v>
      </c>
      <c r="T668" s="10">
        <f>(((I668/60)/60)/24)+DATE(1970,1,1)</f>
        <v>41386.541377314818</v>
      </c>
      <c r="U668">
        <f>YEAR(S668)</f>
        <v>2013</v>
      </c>
    </row>
    <row r="669" spans="1:21" ht="32" hidden="1" x14ac:dyDescent="0.2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 s="10">
        <v>1350003539</v>
      </c>
      <c r="J669" s="10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>ROUND(E669/D669*100,0)</f>
        <v>150</v>
      </c>
      <c r="P669" s="8">
        <f>IFERROR(ROUND(E669/L669,2),0)</f>
        <v>97.82</v>
      </c>
      <c r="Q669" s="13" t="s">
        <v>8308</v>
      </c>
      <c r="R669" t="s">
        <v>8337</v>
      </c>
      <c r="S669" s="10">
        <f>(((J669/60)/60)/24)+DATE(1970,1,1)</f>
        <v>41164.040960648148</v>
      </c>
      <c r="T669" s="10">
        <f>(((I669/60)/60)/24)+DATE(1970,1,1)</f>
        <v>41194.040960648148</v>
      </c>
      <c r="U669">
        <f>YEAR(S669)</f>
        <v>2012</v>
      </c>
    </row>
    <row r="670" spans="1:21" ht="32" hidden="1" x14ac:dyDescent="0.2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 s="10">
        <v>1412167393</v>
      </c>
      <c r="J670" s="1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ROUND(E670/D670*100,0)</f>
        <v>21</v>
      </c>
      <c r="P670" s="8">
        <f>IFERROR(ROUND(E670/L670,2),0)</f>
        <v>189.33</v>
      </c>
      <c r="Q670" s="13" t="s">
        <v>8324</v>
      </c>
      <c r="R670" t="s">
        <v>8341</v>
      </c>
      <c r="S670" s="10">
        <f>(((J670/60)/60)/24)+DATE(1970,1,1)</f>
        <v>41878.530011574076</v>
      </c>
      <c r="T670" s="10">
        <f>(((I670/60)/60)/24)+DATE(1970,1,1)</f>
        <v>41913.530011574076</v>
      </c>
      <c r="U670">
        <f>YEAR(S670)</f>
        <v>2014</v>
      </c>
    </row>
    <row r="671" spans="1:21" ht="32" hidden="1" x14ac:dyDescent="0.2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 s="10">
        <v>1445093578</v>
      </c>
      <c r="J671" s="10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ROUND(E671/D671*100,0)</f>
        <v>0</v>
      </c>
      <c r="P671" s="8">
        <f>IFERROR(ROUND(E671/L671,2),0)</f>
        <v>0</v>
      </c>
      <c r="Q671" s="13" t="s">
        <v>8315</v>
      </c>
      <c r="R671" t="s">
        <v>8319</v>
      </c>
      <c r="S671" s="10">
        <f>(((J671/60)/60)/24)+DATE(1970,1,1)</f>
        <v>42264.620115740734</v>
      </c>
      <c r="T671" s="10">
        <f>(((I671/60)/60)/24)+DATE(1970,1,1)</f>
        <v>42294.620115740734</v>
      </c>
      <c r="U671">
        <f>YEAR(S671)</f>
        <v>2015</v>
      </c>
    </row>
    <row r="672" spans="1:21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 s="10">
        <v>1468524340</v>
      </c>
      <c r="J672" s="10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 s="8">
        <f>IFERROR(ROUND(E672/L672,2),0)</f>
        <v>148.57</v>
      </c>
      <c r="Q672" s="13" t="s">
        <v>8328</v>
      </c>
      <c r="R672" t="s">
        <v>8329</v>
      </c>
      <c r="S672" s="10">
        <f>(((J672/60)/60)/24)+DATE(1970,1,1)</f>
        <v>42535.809490740736</v>
      </c>
      <c r="T672" s="10">
        <f>(((I672/60)/60)/24)+DATE(1970,1,1)</f>
        <v>42565.809490740736</v>
      </c>
      <c r="U672">
        <f>YEAR(S672)</f>
        <v>2016</v>
      </c>
    </row>
    <row r="673" spans="1:21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 s="10">
        <v>1409194810</v>
      </c>
      <c r="J673" s="10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 s="8">
        <f>IFERROR(ROUND(E673/L673,2),0)</f>
        <v>58.18</v>
      </c>
      <c r="Q673" s="13" t="s">
        <v>8310</v>
      </c>
      <c r="R673" t="s">
        <v>8311</v>
      </c>
      <c r="S673" s="10">
        <f>(((J673/60)/60)/24)+DATE(1970,1,1)</f>
        <v>41844.125115740739</v>
      </c>
      <c r="T673" s="10">
        <f>(((I673/60)/60)/24)+DATE(1970,1,1)</f>
        <v>41879.125115740739</v>
      </c>
      <c r="U673">
        <f>YEAR(S673)</f>
        <v>2014</v>
      </c>
    </row>
    <row r="674" spans="1:21" ht="48" hidden="1" x14ac:dyDescent="0.2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 s="10">
        <v>1398009714</v>
      </c>
      <c r="J674" s="10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ROUND(E674/D674*100,0)</f>
        <v>101</v>
      </c>
      <c r="P674" s="8">
        <f>IFERROR(ROUND(E674/L674,2),0)</f>
        <v>201.22</v>
      </c>
      <c r="Q674" s="13" t="s">
        <v>8308</v>
      </c>
      <c r="R674" t="s">
        <v>8337</v>
      </c>
      <c r="S674" s="10">
        <f>(((J674/60)/60)/24)+DATE(1970,1,1)</f>
        <v>41719.667986111112</v>
      </c>
      <c r="T674" s="10">
        <f>(((I674/60)/60)/24)+DATE(1970,1,1)</f>
        <v>41749.667986111112</v>
      </c>
      <c r="U674">
        <f>YEAR(S674)</f>
        <v>2014</v>
      </c>
    </row>
    <row r="675" spans="1:21" ht="48" hidden="1" x14ac:dyDescent="0.2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 s="10">
        <v>1427850090</v>
      </c>
      <c r="J675" s="10">
        <v>1425261690</v>
      </c>
      <c r="K675" t="b">
        <v>0</v>
      </c>
      <c r="L675">
        <v>8</v>
      </c>
      <c r="M675" t="b">
        <v>0</v>
      </c>
      <c r="N675" t="s">
        <v>8283</v>
      </c>
      <c r="O675">
        <f>ROUND(E675/D675*100,0)</f>
        <v>7</v>
      </c>
      <c r="P675" s="8">
        <f>IFERROR(ROUND(E675/L675,2),0)</f>
        <v>213.38</v>
      </c>
      <c r="Q675" s="13" t="s">
        <v>8328</v>
      </c>
      <c r="R675" t="s">
        <v>8329</v>
      </c>
      <c r="S675" s="10">
        <f>(((J675/60)/60)/24)+DATE(1970,1,1)</f>
        <v>42065.084375000006</v>
      </c>
      <c r="T675" s="10">
        <f>(((I675/60)/60)/24)+DATE(1970,1,1)</f>
        <v>42095.042708333334</v>
      </c>
      <c r="U675">
        <f>YEAR(S675)</f>
        <v>2015</v>
      </c>
    </row>
    <row r="676" spans="1:21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 s="10">
        <v>1463232936</v>
      </c>
      <c r="J676" s="10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 s="8">
        <f>IFERROR(ROUND(E676/L676,2),0)</f>
        <v>37.67</v>
      </c>
      <c r="Q676" s="13" t="s">
        <v>8321</v>
      </c>
      <c r="R676" t="s">
        <v>8322</v>
      </c>
      <c r="S676" s="10">
        <f>(((J676/60)/60)/24)+DATE(1970,1,1)</f>
        <v>42479.566388888896</v>
      </c>
      <c r="T676" s="10">
        <f>(((I676/60)/60)/24)+DATE(1970,1,1)</f>
        <v>42504.566388888896</v>
      </c>
      <c r="U676">
        <f>YEAR(S676)</f>
        <v>2016</v>
      </c>
    </row>
    <row r="677" spans="1:21" ht="32" x14ac:dyDescent="0.2">
      <c r="A677">
        <v>2861</v>
      </c>
      <c r="B677" s="3" t="s">
        <v>2861</v>
      </c>
      <c r="C677" s="3" t="s">
        <v>6971</v>
      </c>
      <c r="D677" s="6">
        <v>250</v>
      </c>
      <c r="E677" s="8">
        <v>80</v>
      </c>
      <c r="F677" t="s">
        <v>8220</v>
      </c>
      <c r="G677" t="s">
        <v>8225</v>
      </c>
      <c r="H677" t="s">
        <v>8247</v>
      </c>
      <c r="I677" s="10">
        <v>1443103848</v>
      </c>
      <c r="J677" s="10">
        <v>1441894248</v>
      </c>
      <c r="K677" t="b">
        <v>0</v>
      </c>
      <c r="L677">
        <v>3</v>
      </c>
      <c r="M677" t="b">
        <v>0</v>
      </c>
      <c r="N677" t="s">
        <v>8269</v>
      </c>
      <c r="O677">
        <f>ROUND(E677/D677*100,0)</f>
        <v>32</v>
      </c>
      <c r="P677" s="8">
        <f>IFERROR(ROUND(E677/L677,2),0)</f>
        <v>26.67</v>
      </c>
      <c r="Q677" s="13" t="s">
        <v>8310</v>
      </c>
      <c r="R677" t="s">
        <v>8334</v>
      </c>
      <c r="S677" s="10">
        <f>(((J677/60)/60)/24)+DATE(1970,1,1)</f>
        <v>42257.590833333335</v>
      </c>
      <c r="T677" s="10">
        <f>(((I677/60)/60)/24)+DATE(1970,1,1)</f>
        <v>42271.590833333335</v>
      </c>
      <c r="U677">
        <f>YEAR(S677)</f>
        <v>2015</v>
      </c>
    </row>
    <row r="678" spans="1:21" ht="48" hidden="1" x14ac:dyDescent="0.2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 s="10">
        <v>1483088400</v>
      </c>
      <c r="J678" s="10">
        <v>1481324760</v>
      </c>
      <c r="K678" t="b">
        <v>0</v>
      </c>
      <c r="L678">
        <v>0</v>
      </c>
      <c r="M678" t="b">
        <v>0</v>
      </c>
      <c r="N678" t="s">
        <v>8266</v>
      </c>
      <c r="O678">
        <f>ROUND(E678/D678*100,0)</f>
        <v>0</v>
      </c>
      <c r="P678" s="8">
        <f>IFERROR(ROUND(E678/L678,2),0)</f>
        <v>0</v>
      </c>
      <c r="Q678" s="13" t="s">
        <v>8308</v>
      </c>
      <c r="R678" t="s">
        <v>8317</v>
      </c>
      <c r="S678" s="10">
        <f>(((J678/60)/60)/24)+DATE(1970,1,1)</f>
        <v>42713.962499999994</v>
      </c>
      <c r="T678" s="10">
        <f>(((I678/60)/60)/24)+DATE(1970,1,1)</f>
        <v>42734.375</v>
      </c>
      <c r="U678">
        <f>YEAR(S678)</f>
        <v>2016</v>
      </c>
    </row>
    <row r="679" spans="1:21" ht="32" hidden="1" x14ac:dyDescent="0.2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 s="10">
        <v>1480727273</v>
      </c>
      <c r="J679" s="10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>ROUND(E679/D679*100,0)</f>
        <v>975</v>
      </c>
      <c r="P679" s="8">
        <f>IFERROR(ROUND(E679/L679,2),0)</f>
        <v>426.93</v>
      </c>
      <c r="Q679" s="13" t="s">
        <v>8321</v>
      </c>
      <c r="R679" t="s">
        <v>8349</v>
      </c>
      <c r="S679" s="10">
        <f>(((J679/60)/60)/24)+DATE(1970,1,1)</f>
        <v>42677.005474537036</v>
      </c>
      <c r="T679" s="10">
        <f>(((I679/60)/60)/24)+DATE(1970,1,1)</f>
        <v>42707.0471412037</v>
      </c>
      <c r="U679">
        <f>YEAR(S679)</f>
        <v>2016</v>
      </c>
    </row>
    <row r="680" spans="1:21" ht="32" hidden="1" x14ac:dyDescent="0.2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 s="10">
        <v>1484085540</v>
      </c>
      <c r="J680" s="1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>ROUND(E680/D680*100,0)</f>
        <v>720</v>
      </c>
      <c r="P680" s="8">
        <f>IFERROR(ROUND(E680/L680,2),0)</f>
        <v>107.82</v>
      </c>
      <c r="Q680" s="13" t="s">
        <v>8321</v>
      </c>
      <c r="R680" t="s">
        <v>8349</v>
      </c>
      <c r="S680" s="10">
        <f>(((J680/60)/60)/24)+DATE(1970,1,1)</f>
        <v>42725.869363425925</v>
      </c>
      <c r="T680" s="10">
        <f>(((I680/60)/60)/24)+DATE(1970,1,1)</f>
        <v>42745.915972222225</v>
      </c>
      <c r="U680">
        <f>YEAR(S680)</f>
        <v>2016</v>
      </c>
    </row>
    <row r="681" spans="1:21" ht="48" hidden="1" x14ac:dyDescent="0.2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 s="10">
        <v>1481778000</v>
      </c>
      <c r="J681" s="10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>ROUND(E681/D681*100,0)</f>
        <v>304</v>
      </c>
      <c r="P681" s="8">
        <f>IFERROR(ROUND(E681/L681,2),0)</f>
        <v>143.21</v>
      </c>
      <c r="Q681" s="13" t="s">
        <v>8315</v>
      </c>
      <c r="R681" t="s">
        <v>8326</v>
      </c>
      <c r="S681" s="10">
        <f>(((J681/60)/60)/24)+DATE(1970,1,1)</f>
        <v>42689.565671296295</v>
      </c>
      <c r="T681" s="10">
        <f>(((I681/60)/60)/24)+DATE(1970,1,1)</f>
        <v>42719.208333333328</v>
      </c>
      <c r="U681">
        <f>YEAR(S681)</f>
        <v>2016</v>
      </c>
    </row>
    <row r="682" spans="1:21" ht="48" hidden="1" x14ac:dyDescent="0.2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 s="10">
        <v>1414544400</v>
      </c>
      <c r="J682" s="10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>ROUND(E682/D682*100,0)</f>
        <v>300</v>
      </c>
      <c r="P682" s="8">
        <f>IFERROR(ROUND(E682/L682,2),0)</f>
        <v>73.489999999999995</v>
      </c>
      <c r="Q682" s="13" t="s">
        <v>8315</v>
      </c>
      <c r="R682" t="s">
        <v>8323</v>
      </c>
      <c r="S682" s="10">
        <f>(((J682/60)/60)/24)+DATE(1970,1,1)</f>
        <v>41898.665960648148</v>
      </c>
      <c r="T682" s="10">
        <f>(((I682/60)/60)/24)+DATE(1970,1,1)</f>
        <v>41941.041666666664</v>
      </c>
      <c r="U682">
        <f>YEAR(S682)</f>
        <v>2014</v>
      </c>
    </row>
    <row r="683" spans="1:21" ht="48" hidden="1" x14ac:dyDescent="0.2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 s="10">
        <v>1482134340</v>
      </c>
      <c r="J683" s="10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>ROUND(E683/D683*100,0)</f>
        <v>294</v>
      </c>
      <c r="P683" s="8">
        <f>IFERROR(ROUND(E683/L683,2),0)</f>
        <v>66.62</v>
      </c>
      <c r="Q683" s="13" t="s">
        <v>8331</v>
      </c>
      <c r="R683" t="s">
        <v>8350</v>
      </c>
      <c r="S683" s="10">
        <f>(((J683/60)/60)/24)+DATE(1970,1,1)</f>
        <v>42692.79987268518</v>
      </c>
      <c r="T683" s="10">
        <f>(((I683/60)/60)/24)+DATE(1970,1,1)</f>
        <v>42723.332638888889</v>
      </c>
      <c r="U683">
        <f>YEAR(S683)</f>
        <v>2016</v>
      </c>
    </row>
    <row r="684" spans="1:21" ht="48" hidden="1" x14ac:dyDescent="0.2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 s="10">
        <v>1435388154</v>
      </c>
      <c r="J684" s="10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>ROUND(E684/D684*100,0)</f>
        <v>199</v>
      </c>
      <c r="P684" s="8">
        <f>IFERROR(ROUND(E684/L684,2),0)</f>
        <v>183.8</v>
      </c>
      <c r="Q684" s="13" t="s">
        <v>8328</v>
      </c>
      <c r="R684" t="s">
        <v>8329</v>
      </c>
      <c r="S684" s="10">
        <f>(((J684/60)/60)/24)+DATE(1970,1,1)</f>
        <v>42152.288819444439</v>
      </c>
      <c r="T684" s="10">
        <f>(((I684/60)/60)/24)+DATE(1970,1,1)</f>
        <v>42182.288819444439</v>
      </c>
      <c r="U684">
        <f>YEAR(S684)</f>
        <v>2015</v>
      </c>
    </row>
    <row r="685" spans="1:21" ht="48" hidden="1" x14ac:dyDescent="0.2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 s="10">
        <v>1406129150</v>
      </c>
      <c r="J685" s="10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>ROUND(E685/D685*100,0)</f>
        <v>196</v>
      </c>
      <c r="P685" s="8">
        <f>IFERROR(ROUND(E685/L685,2),0)</f>
        <v>36</v>
      </c>
      <c r="Q685" s="13" t="s">
        <v>8315</v>
      </c>
      <c r="R685" t="s">
        <v>8326</v>
      </c>
      <c r="S685" s="10">
        <f>(((J685/60)/60)/24)+DATE(1970,1,1)</f>
        <v>41783.642939814818</v>
      </c>
      <c r="T685" s="10">
        <f>(((I685/60)/60)/24)+DATE(1970,1,1)</f>
        <v>41843.642939814818</v>
      </c>
      <c r="U685">
        <f>YEAR(S685)</f>
        <v>2014</v>
      </c>
    </row>
    <row r="686" spans="1:21" ht="48" hidden="1" x14ac:dyDescent="0.2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 s="10">
        <v>1398477518</v>
      </c>
      <c r="J686" s="10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>ROUND(E686/D686*100,0)</f>
        <v>179</v>
      </c>
      <c r="P686" s="8">
        <f>IFERROR(ROUND(E686/L686,2),0)</f>
        <v>282.72000000000003</v>
      </c>
      <c r="Q686" s="13" t="s">
        <v>8315</v>
      </c>
      <c r="R686" t="s">
        <v>8326</v>
      </c>
      <c r="S686" s="10">
        <f>(((J686/60)/60)/24)+DATE(1970,1,1)</f>
        <v>41725.082384259258</v>
      </c>
      <c r="T686" s="10">
        <f>(((I686/60)/60)/24)+DATE(1970,1,1)</f>
        <v>41755.082384259258</v>
      </c>
      <c r="U686">
        <f>YEAR(S686)</f>
        <v>2014</v>
      </c>
    </row>
    <row r="687" spans="1:21" ht="32" hidden="1" x14ac:dyDescent="0.2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 s="10">
        <v>1346344425</v>
      </c>
      <c r="J687" s="10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>ROUND(E687/D687*100,0)</f>
        <v>155</v>
      </c>
      <c r="P687" s="8">
        <f>IFERROR(ROUND(E687/L687,2),0)</f>
        <v>82.96</v>
      </c>
      <c r="Q687" s="13" t="s">
        <v>8324</v>
      </c>
      <c r="R687" t="s">
        <v>8348</v>
      </c>
      <c r="S687" s="10">
        <f>(((J687/60)/60)/24)+DATE(1970,1,1)</f>
        <v>41116.690104166664</v>
      </c>
      <c r="T687" s="10">
        <f>(((I687/60)/60)/24)+DATE(1970,1,1)</f>
        <v>41151.690104166664</v>
      </c>
      <c r="U687">
        <f>YEAR(S687)</f>
        <v>2012</v>
      </c>
    </row>
    <row r="688" spans="1:21" ht="48" hidden="1" x14ac:dyDescent="0.2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 s="10">
        <v>1381928503</v>
      </c>
      <c r="J688" s="10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>ROUND(E688/D688*100,0)</f>
        <v>139</v>
      </c>
      <c r="P688" s="8">
        <f>IFERROR(ROUND(E688/L688,2),0)</f>
        <v>103.2</v>
      </c>
      <c r="Q688" s="13" t="s">
        <v>8312</v>
      </c>
      <c r="R688" t="s">
        <v>8344</v>
      </c>
      <c r="S688" s="10">
        <f>(((J688/60)/60)/24)+DATE(1970,1,1)</f>
        <v>41533.542858796296</v>
      </c>
      <c r="T688" s="10">
        <f>(((I688/60)/60)/24)+DATE(1970,1,1)</f>
        <v>41563.542858796296</v>
      </c>
      <c r="U688">
        <f>YEAR(S688)</f>
        <v>2013</v>
      </c>
    </row>
    <row r="689" spans="1:21" ht="32" hidden="1" x14ac:dyDescent="0.2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 s="10">
        <v>1484752597</v>
      </c>
      <c r="J689" s="10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>ROUND(E689/D689*100,0)</f>
        <v>139</v>
      </c>
      <c r="P689" s="8">
        <f>IFERROR(ROUND(E689/L689,2),0)</f>
        <v>40.35</v>
      </c>
      <c r="Q689" s="13" t="s">
        <v>8324</v>
      </c>
      <c r="R689" t="s">
        <v>8348</v>
      </c>
      <c r="S689" s="10">
        <f>(((J689/60)/60)/24)+DATE(1970,1,1)</f>
        <v>42723.63653935185</v>
      </c>
      <c r="T689" s="10">
        <f>(((I689/60)/60)/24)+DATE(1970,1,1)</f>
        <v>42753.63653935185</v>
      </c>
      <c r="U689">
        <f>YEAR(S689)</f>
        <v>2016</v>
      </c>
    </row>
    <row r="690" spans="1:21" ht="32" hidden="1" x14ac:dyDescent="0.2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 s="10">
        <v>1398052740</v>
      </c>
      <c r="J690" s="1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>ROUND(E690/D690*100,0)</f>
        <v>133</v>
      </c>
      <c r="P690" s="8">
        <f>IFERROR(ROUND(E690/L690,2),0)</f>
        <v>73.5</v>
      </c>
      <c r="Q690" s="13" t="s">
        <v>8315</v>
      </c>
      <c r="R690" t="s">
        <v>8326</v>
      </c>
      <c r="S690" s="10">
        <f>(((J690/60)/60)/24)+DATE(1970,1,1)</f>
        <v>41704.735937500001</v>
      </c>
      <c r="T690" s="10">
        <f>(((I690/60)/60)/24)+DATE(1970,1,1)</f>
        <v>41750.165972222225</v>
      </c>
      <c r="U690">
        <f>YEAR(S690)</f>
        <v>2014</v>
      </c>
    </row>
    <row r="691" spans="1:21" ht="48" hidden="1" x14ac:dyDescent="0.2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 s="10">
        <v>1333909178</v>
      </c>
      <c r="J691" s="10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>ROUND(E691/D691*100,0)</f>
        <v>132</v>
      </c>
      <c r="P691" s="8">
        <f>IFERROR(ROUND(E691/L691,2),0)</f>
        <v>215.73</v>
      </c>
      <c r="Q691" s="13" t="s">
        <v>8312</v>
      </c>
      <c r="R691" t="s">
        <v>8346</v>
      </c>
      <c r="S691" s="10">
        <f>(((J691/60)/60)/24)+DATE(1970,1,1)</f>
        <v>40977.805300925924</v>
      </c>
      <c r="T691" s="10">
        <f>(((I691/60)/60)/24)+DATE(1970,1,1)</f>
        <v>41007.76363425926</v>
      </c>
      <c r="U691">
        <f>YEAR(S691)</f>
        <v>2012</v>
      </c>
    </row>
    <row r="692" spans="1:21" ht="48" hidden="1" x14ac:dyDescent="0.2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 s="10">
        <v>1401058740</v>
      </c>
      <c r="J692" s="10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>ROUND(E692/D692*100,0)</f>
        <v>131</v>
      </c>
      <c r="P692" s="8">
        <f>IFERROR(ROUND(E692/L692,2),0)</f>
        <v>150.9</v>
      </c>
      <c r="Q692" s="13" t="s">
        <v>8308</v>
      </c>
      <c r="R692" t="s">
        <v>8347</v>
      </c>
      <c r="S692" s="10">
        <f>(((J692/60)/60)/24)+DATE(1970,1,1)</f>
        <v>41754.047083333331</v>
      </c>
      <c r="T692" s="10">
        <f>(((I692/60)/60)/24)+DATE(1970,1,1)</f>
        <v>41784.957638888889</v>
      </c>
      <c r="U692">
        <f>YEAR(S692)</f>
        <v>2014</v>
      </c>
    </row>
    <row r="693" spans="1:21" ht="32" hidden="1" x14ac:dyDescent="0.2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 s="10">
        <v>1385870520</v>
      </c>
      <c r="J693" s="10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>ROUND(E693/D693*100,0)</f>
        <v>128</v>
      </c>
      <c r="P693" s="8">
        <f>IFERROR(ROUND(E693/L693,2),0)</f>
        <v>75.13</v>
      </c>
      <c r="Q693" s="13" t="s">
        <v>8321</v>
      </c>
      <c r="R693" t="s">
        <v>8349</v>
      </c>
      <c r="S693" s="10">
        <f>(((J693/60)/60)/24)+DATE(1970,1,1)</f>
        <v>41572.958495370374</v>
      </c>
      <c r="T693" s="10">
        <f>(((I693/60)/60)/24)+DATE(1970,1,1)</f>
        <v>41609.168055555558</v>
      </c>
      <c r="U693">
        <f>YEAR(S693)</f>
        <v>2013</v>
      </c>
    </row>
    <row r="694" spans="1:21" ht="48" hidden="1" x14ac:dyDescent="0.2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 s="10">
        <v>1376654340</v>
      </c>
      <c r="J694" s="10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>ROUND(E694/D694*100,0)</f>
        <v>127</v>
      </c>
      <c r="P694" s="8">
        <f>IFERROR(ROUND(E694/L694,2),0)</f>
        <v>96.3</v>
      </c>
      <c r="Q694" s="13" t="s">
        <v>8310</v>
      </c>
      <c r="R694" t="s">
        <v>8311</v>
      </c>
      <c r="S694" s="10">
        <f>(((J694/60)/60)/24)+DATE(1970,1,1)</f>
        <v>41466.785231481481</v>
      </c>
      <c r="T694" s="10">
        <f>(((I694/60)/60)/24)+DATE(1970,1,1)</f>
        <v>41502.499305555553</v>
      </c>
      <c r="U694">
        <f>YEAR(S694)</f>
        <v>2013</v>
      </c>
    </row>
    <row r="695" spans="1:21" ht="32" hidden="1" x14ac:dyDescent="0.2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 s="10">
        <v>1332561600</v>
      </c>
      <c r="J695" s="10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>ROUND(E695/D695*100,0)</f>
        <v>125</v>
      </c>
      <c r="P695" s="8">
        <f>IFERROR(ROUND(E695/L695,2),0)</f>
        <v>73.42</v>
      </c>
      <c r="Q695" s="13" t="s">
        <v>8315</v>
      </c>
      <c r="R695" t="s">
        <v>8326</v>
      </c>
      <c r="S695" s="10">
        <f>(((J695/60)/60)/24)+DATE(1970,1,1)</f>
        <v>40961.057349537034</v>
      </c>
      <c r="T695" s="10">
        <f>(((I695/60)/60)/24)+DATE(1970,1,1)</f>
        <v>40992.166666666664</v>
      </c>
      <c r="U695">
        <f>YEAR(S695)</f>
        <v>2012</v>
      </c>
    </row>
    <row r="696" spans="1:21" ht="48" hidden="1" x14ac:dyDescent="0.2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 s="10">
        <v>1483729500</v>
      </c>
      <c r="J696" s="10">
        <v>1481137500</v>
      </c>
      <c r="K696" t="b">
        <v>0</v>
      </c>
      <c r="L696">
        <v>43</v>
      </c>
      <c r="M696" t="b">
        <v>1</v>
      </c>
      <c r="N696" t="s">
        <v>8267</v>
      </c>
      <c r="O696">
        <f>ROUND(E696/D696*100,0)</f>
        <v>122</v>
      </c>
      <c r="P696" s="8">
        <f>IFERROR(ROUND(E696/L696,2),0)</f>
        <v>709.42</v>
      </c>
      <c r="Q696" s="13" t="s">
        <v>8308</v>
      </c>
      <c r="R696" t="s">
        <v>8337</v>
      </c>
      <c r="S696" s="10">
        <f>(((J696/60)/60)/24)+DATE(1970,1,1)</f>
        <v>42711.795138888891</v>
      </c>
      <c r="T696" s="10">
        <f>(((I696/60)/60)/24)+DATE(1970,1,1)</f>
        <v>42741.795138888891</v>
      </c>
      <c r="U696">
        <f>YEAR(S696)</f>
        <v>2016</v>
      </c>
    </row>
    <row r="697" spans="1:21" ht="32" hidden="1" x14ac:dyDescent="0.2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 s="10">
        <v>1417906649</v>
      </c>
      <c r="J697" s="10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>ROUND(E697/D697*100,0)</f>
        <v>120</v>
      </c>
      <c r="P697" s="8">
        <f>IFERROR(ROUND(E697/L697,2),0)</f>
        <v>92.39</v>
      </c>
      <c r="Q697" s="13" t="s">
        <v>8310</v>
      </c>
      <c r="R697" t="s">
        <v>8311</v>
      </c>
      <c r="S697" s="10">
        <f>(((J697/60)/60)/24)+DATE(1970,1,1)</f>
        <v>41934.914918981485</v>
      </c>
      <c r="T697" s="10">
        <f>(((I697/60)/60)/24)+DATE(1970,1,1)</f>
        <v>41979.956585648149</v>
      </c>
      <c r="U697">
        <f>YEAR(S697)</f>
        <v>2014</v>
      </c>
    </row>
    <row r="698" spans="1:21" ht="48" hidden="1" x14ac:dyDescent="0.2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 s="10">
        <v>1417012840</v>
      </c>
      <c r="J698" s="10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>ROUND(E698/D698*100,0)</f>
        <v>120</v>
      </c>
      <c r="P698" s="8">
        <f>IFERROR(ROUND(E698/L698,2),0)</f>
        <v>233.9</v>
      </c>
      <c r="Q698" s="13" t="s">
        <v>8310</v>
      </c>
      <c r="R698" t="s">
        <v>8311</v>
      </c>
      <c r="S698" s="10">
        <f>(((J698/60)/60)/24)+DATE(1970,1,1)</f>
        <v>41939.569907407407</v>
      </c>
      <c r="T698" s="10">
        <f>(((I698/60)/60)/24)+DATE(1970,1,1)</f>
        <v>41969.611574074079</v>
      </c>
      <c r="U698">
        <f>YEAR(S698)</f>
        <v>2014</v>
      </c>
    </row>
    <row r="699" spans="1:21" ht="32" hidden="1" x14ac:dyDescent="0.2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 s="10">
        <v>1347017083</v>
      </c>
      <c r="J699" s="10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>ROUND(E699/D699*100,0)</f>
        <v>119</v>
      </c>
      <c r="P699" s="8">
        <f>IFERROR(ROUND(E699/L699,2),0)</f>
        <v>230.09</v>
      </c>
      <c r="Q699" s="13" t="s">
        <v>8308</v>
      </c>
      <c r="R699" t="s">
        <v>8337</v>
      </c>
      <c r="S699" s="10">
        <f>(((J699/60)/60)/24)+DATE(1970,1,1)</f>
        <v>41134.475497685184</v>
      </c>
      <c r="T699" s="10">
        <f>(((I699/60)/60)/24)+DATE(1970,1,1)</f>
        <v>41159.475497685184</v>
      </c>
      <c r="U699">
        <f>YEAR(S699)</f>
        <v>2012</v>
      </c>
    </row>
    <row r="700" spans="1:21" ht="32" hidden="1" x14ac:dyDescent="0.2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 s="10">
        <v>1478866253</v>
      </c>
      <c r="J700" s="1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>ROUND(E700/D700*100,0)</f>
        <v>118</v>
      </c>
      <c r="P700" s="8">
        <f>IFERROR(ROUND(E700/L700,2),0)</f>
        <v>170.7</v>
      </c>
      <c r="Q700" s="13" t="s">
        <v>8310</v>
      </c>
      <c r="R700" t="s">
        <v>8311</v>
      </c>
      <c r="S700" s="10">
        <f>(((J700/60)/60)/24)+DATE(1970,1,1)</f>
        <v>42655.465891203698</v>
      </c>
      <c r="T700" s="10">
        <f>(((I700/60)/60)/24)+DATE(1970,1,1)</f>
        <v>42685.507557870369</v>
      </c>
      <c r="U700">
        <f>YEAR(S700)</f>
        <v>2016</v>
      </c>
    </row>
    <row r="701" spans="1:21" ht="48" hidden="1" x14ac:dyDescent="0.2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 s="10">
        <v>1348786494</v>
      </c>
      <c r="J701" s="10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>ROUND(E701/D701*100,0)</f>
        <v>118</v>
      </c>
      <c r="P701" s="8">
        <f>IFERROR(ROUND(E701/L701,2),0)</f>
        <v>30.65</v>
      </c>
      <c r="Q701" s="13" t="s">
        <v>8308</v>
      </c>
      <c r="R701" t="s">
        <v>8337</v>
      </c>
      <c r="S701" s="10">
        <f>(((J701/60)/60)/24)+DATE(1970,1,1)</f>
        <v>41149.954791666663</v>
      </c>
      <c r="T701" s="10">
        <f>(((I701/60)/60)/24)+DATE(1970,1,1)</f>
        <v>41179.954791666663</v>
      </c>
      <c r="U701">
        <f>YEAR(S701)</f>
        <v>2012</v>
      </c>
    </row>
    <row r="702" spans="1:21" ht="32" hidden="1" x14ac:dyDescent="0.2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 s="10">
        <v>1447427918</v>
      </c>
      <c r="J702" s="10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>ROUND(E702/D702*100,0)</f>
        <v>117</v>
      </c>
      <c r="P702" s="8">
        <f>IFERROR(ROUND(E702/L702,2),0)</f>
        <v>59.25</v>
      </c>
      <c r="Q702" s="13" t="s">
        <v>8308</v>
      </c>
      <c r="R702" t="s">
        <v>8337</v>
      </c>
      <c r="S702" s="10">
        <f>(((J702/60)/60)/24)+DATE(1970,1,1)</f>
        <v>42291.596273148149</v>
      </c>
      <c r="T702" s="10">
        <f>(((I702/60)/60)/24)+DATE(1970,1,1)</f>
        <v>42321.637939814813</v>
      </c>
      <c r="U702">
        <f>YEAR(S702)</f>
        <v>2015</v>
      </c>
    </row>
    <row r="703" spans="1:21" ht="32" hidden="1" x14ac:dyDescent="0.2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 s="10">
        <v>1476486000</v>
      </c>
      <c r="J703" s="10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>ROUND(E703/D703*100,0)</f>
        <v>116</v>
      </c>
      <c r="P703" s="8">
        <f>IFERROR(ROUND(E703/L703,2),0)</f>
        <v>95.37</v>
      </c>
      <c r="Q703" s="13" t="s">
        <v>8310</v>
      </c>
      <c r="R703" t="s">
        <v>8311</v>
      </c>
      <c r="S703" s="10">
        <f>(((J703/60)/60)/24)+DATE(1970,1,1)</f>
        <v>42629.655046296291</v>
      </c>
      <c r="T703" s="10">
        <f>(((I703/60)/60)/24)+DATE(1970,1,1)</f>
        <v>42657.958333333328</v>
      </c>
      <c r="U703">
        <f>YEAR(S703)</f>
        <v>2016</v>
      </c>
    </row>
    <row r="704" spans="1:21" ht="32" hidden="1" x14ac:dyDescent="0.2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 s="10">
        <v>1473566340</v>
      </c>
      <c r="J704" s="10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>ROUND(E704/D704*100,0)</f>
        <v>115</v>
      </c>
      <c r="P704" s="8">
        <f>IFERROR(ROUND(E704/L704,2),0)</f>
        <v>129.82</v>
      </c>
      <c r="Q704" s="13" t="s">
        <v>8308</v>
      </c>
      <c r="R704" t="s">
        <v>8337</v>
      </c>
      <c r="S704" s="10">
        <f>(((J704/60)/60)/24)+DATE(1970,1,1)</f>
        <v>42586.066076388888</v>
      </c>
      <c r="T704" s="10">
        <f>(((I704/60)/60)/24)+DATE(1970,1,1)</f>
        <v>42624.165972222225</v>
      </c>
      <c r="U704">
        <f>YEAR(S704)</f>
        <v>2016</v>
      </c>
    </row>
    <row r="705" spans="1:21" ht="32" hidden="1" x14ac:dyDescent="0.2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 s="10">
        <v>1440546729</v>
      </c>
      <c r="J705" s="10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>ROUND(E705/D705*100,0)</f>
        <v>115</v>
      </c>
      <c r="P705" s="8">
        <f>IFERROR(ROUND(E705/L705,2),0)</f>
        <v>120.31</v>
      </c>
      <c r="Q705" s="13" t="s">
        <v>8315</v>
      </c>
      <c r="R705" t="s">
        <v>8320</v>
      </c>
      <c r="S705" s="10">
        <f>(((J705/60)/60)/24)+DATE(1970,1,1)</f>
        <v>42211.99454861111</v>
      </c>
      <c r="T705" s="10">
        <f>(((I705/60)/60)/24)+DATE(1970,1,1)</f>
        <v>42241.99454861111</v>
      </c>
      <c r="U705">
        <f>YEAR(S705)</f>
        <v>2015</v>
      </c>
    </row>
    <row r="706" spans="1:21" ht="48" hidden="1" x14ac:dyDescent="0.2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 s="10">
        <v>1415163600</v>
      </c>
      <c r="J706" s="10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>ROUND(E706/D706*100,0)</f>
        <v>113</v>
      </c>
      <c r="P706" s="8">
        <f>IFERROR(ROUND(E706/L706,2),0)</f>
        <v>50.76</v>
      </c>
      <c r="Q706" s="13" t="s">
        <v>8310</v>
      </c>
      <c r="R706" t="s">
        <v>8311</v>
      </c>
      <c r="S706" s="10">
        <f>(((J706/60)/60)/24)+DATE(1970,1,1)</f>
        <v>41920.123611111114</v>
      </c>
      <c r="T706" s="10">
        <f>(((I706/60)/60)/24)+DATE(1970,1,1)</f>
        <v>41948.208333333336</v>
      </c>
      <c r="U706">
        <f>YEAR(S706)</f>
        <v>2014</v>
      </c>
    </row>
    <row r="707" spans="1:21" ht="48" hidden="1" x14ac:dyDescent="0.2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 s="10">
        <v>1476316800</v>
      </c>
      <c r="J707" s="10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>ROUND(E707/D707*100,0)</f>
        <v>110</v>
      </c>
      <c r="P707" s="8">
        <f>IFERROR(ROUND(E707/L707,2),0)</f>
        <v>104.15</v>
      </c>
      <c r="Q707" s="13" t="s">
        <v>8310</v>
      </c>
      <c r="R707" t="s">
        <v>8311</v>
      </c>
      <c r="S707" s="10">
        <f>(((J707/60)/60)/24)+DATE(1970,1,1)</f>
        <v>42627.307303240741</v>
      </c>
      <c r="T707" s="10">
        <f>(((I707/60)/60)/24)+DATE(1970,1,1)</f>
        <v>42656</v>
      </c>
      <c r="U707">
        <f>YEAR(S707)</f>
        <v>2016</v>
      </c>
    </row>
    <row r="708" spans="1:21" ht="32" hidden="1" x14ac:dyDescent="0.2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 s="10">
        <v>1367674009</v>
      </c>
      <c r="J708" s="10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>ROUND(E708/D708*100,0)</f>
        <v>109</v>
      </c>
      <c r="P708" s="8">
        <f>IFERROR(ROUND(E708/L708,2),0)</f>
        <v>88.59</v>
      </c>
      <c r="Q708" s="13" t="s">
        <v>8310</v>
      </c>
      <c r="R708" t="s">
        <v>8311</v>
      </c>
      <c r="S708" s="10">
        <f>(((J708/60)/60)/24)+DATE(1970,1,1)</f>
        <v>41368.560289351852</v>
      </c>
      <c r="T708" s="10">
        <f>(((I708/60)/60)/24)+DATE(1970,1,1)</f>
        <v>41398.560289351852</v>
      </c>
      <c r="U708">
        <f>YEAR(S708)</f>
        <v>2013</v>
      </c>
    </row>
    <row r="709" spans="1:21" ht="32" hidden="1" x14ac:dyDescent="0.2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 s="10">
        <v>1463146848</v>
      </c>
      <c r="J709" s="10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>ROUND(E709/D709*100,0)</f>
        <v>108</v>
      </c>
      <c r="P709" s="8">
        <f>IFERROR(ROUND(E709/L709,2),0)</f>
        <v>145.04</v>
      </c>
      <c r="Q709" s="13" t="s">
        <v>8308</v>
      </c>
      <c r="R709" t="s">
        <v>8337</v>
      </c>
      <c r="S709" s="10">
        <f>(((J709/60)/60)/24)+DATE(1970,1,1)</f>
        <v>42473.57</v>
      </c>
      <c r="T709" s="10">
        <f>(((I709/60)/60)/24)+DATE(1970,1,1)</f>
        <v>42503.57</v>
      </c>
      <c r="U709">
        <f>YEAR(S709)</f>
        <v>2016</v>
      </c>
    </row>
    <row r="710" spans="1:21" ht="32" hidden="1" x14ac:dyDescent="0.2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 s="10">
        <v>1443363640</v>
      </c>
      <c r="J710" s="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>ROUND(E710/D710*100,0)</f>
        <v>106</v>
      </c>
      <c r="P710" s="8">
        <f>IFERROR(ROUND(E710/L710,2),0)</f>
        <v>151.24</v>
      </c>
      <c r="Q710" s="13" t="s">
        <v>8328</v>
      </c>
      <c r="R710" t="s">
        <v>8329</v>
      </c>
      <c r="S710" s="10">
        <f>(((J710/60)/60)/24)+DATE(1970,1,1)</f>
        <v>42234.597685185188</v>
      </c>
      <c r="T710" s="10">
        <f>(((I710/60)/60)/24)+DATE(1970,1,1)</f>
        <v>42274.597685185188</v>
      </c>
      <c r="U710">
        <f>YEAR(S710)</f>
        <v>2015</v>
      </c>
    </row>
    <row r="711" spans="1:21" ht="48" hidden="1" x14ac:dyDescent="0.2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 s="10">
        <v>1423235071</v>
      </c>
      <c r="J711" s="10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ROUND(E711/D711*100,0)</f>
        <v>106</v>
      </c>
      <c r="P711" s="8">
        <f>IFERROR(ROUND(E711/L711,2),0)</f>
        <v>75.5</v>
      </c>
      <c r="Q711" s="13" t="s">
        <v>8331</v>
      </c>
      <c r="R711" t="s">
        <v>8350</v>
      </c>
      <c r="S711" s="10">
        <f>(((J711/60)/60)/24)+DATE(1970,1,1)</f>
        <v>42011.628136574072</v>
      </c>
      <c r="T711" s="10">
        <f>(((I711/60)/60)/24)+DATE(1970,1,1)</f>
        <v>42041.628136574072</v>
      </c>
      <c r="U711">
        <f>YEAR(S711)</f>
        <v>2015</v>
      </c>
    </row>
    <row r="712" spans="1:21" ht="48" hidden="1" x14ac:dyDescent="0.2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 s="10">
        <v>1416582101</v>
      </c>
      <c r="J712" s="10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 s="8">
        <f>IFERROR(ROUND(E712/L712,2),0)</f>
        <v>111.8</v>
      </c>
      <c r="Q712" s="13" t="s">
        <v>8308</v>
      </c>
      <c r="R712" t="s">
        <v>8337</v>
      </c>
      <c r="S712" s="10">
        <f>(((J712/60)/60)/24)+DATE(1970,1,1)</f>
        <v>41934.584502314814</v>
      </c>
      <c r="T712" s="10">
        <f>(((I712/60)/60)/24)+DATE(1970,1,1)</f>
        <v>41964.626168981486</v>
      </c>
      <c r="U712">
        <f>YEAR(S712)</f>
        <v>2014</v>
      </c>
    </row>
    <row r="713" spans="1:21" ht="32" hidden="1" x14ac:dyDescent="0.2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 s="10">
        <v>1405609146</v>
      </c>
      <c r="J713" s="10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ROUND(E713/D713*100,0)</f>
        <v>106</v>
      </c>
      <c r="P713" s="8">
        <f>IFERROR(ROUND(E713/L713,2),0)</f>
        <v>211.84</v>
      </c>
      <c r="Q713" s="13" t="s">
        <v>8331</v>
      </c>
      <c r="R713" t="s">
        <v>8350</v>
      </c>
      <c r="S713" s="10">
        <f>(((J713/60)/60)/24)+DATE(1970,1,1)</f>
        <v>41807.624374999999</v>
      </c>
      <c r="T713" s="10">
        <f>(((I713/60)/60)/24)+DATE(1970,1,1)</f>
        <v>41837.624374999999</v>
      </c>
      <c r="U713">
        <f>YEAR(S713)</f>
        <v>2014</v>
      </c>
    </row>
    <row r="714" spans="1:21" ht="32" hidden="1" x14ac:dyDescent="0.2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 s="10">
        <v>1433085875</v>
      </c>
      <c r="J714" s="10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>ROUND(E714/D714*100,0)</f>
        <v>106</v>
      </c>
      <c r="P714" s="8">
        <f>IFERROR(ROUND(E714/L714,2),0)</f>
        <v>174.03</v>
      </c>
      <c r="Q714" s="13" t="s">
        <v>8315</v>
      </c>
      <c r="R714" t="s">
        <v>8323</v>
      </c>
      <c r="S714" s="10">
        <f>(((J714/60)/60)/24)+DATE(1970,1,1)</f>
        <v>42100.642071759255</v>
      </c>
      <c r="T714" s="10">
        <f>(((I714/60)/60)/24)+DATE(1970,1,1)</f>
        <v>42155.642071759255</v>
      </c>
      <c r="U714">
        <f>YEAR(S714)</f>
        <v>2015</v>
      </c>
    </row>
    <row r="715" spans="1:21" ht="48" hidden="1" x14ac:dyDescent="0.2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 s="10">
        <v>1476994315</v>
      </c>
      <c r="J715" s="10">
        <v>1474402315</v>
      </c>
      <c r="K715" t="b">
        <v>0</v>
      </c>
      <c r="L715">
        <v>76</v>
      </c>
      <c r="M715" t="b">
        <v>1</v>
      </c>
      <c r="N715" t="s">
        <v>8293</v>
      </c>
      <c r="O715">
        <f>ROUND(E715/D715*100,0)</f>
        <v>105</v>
      </c>
      <c r="P715" s="8">
        <f>IFERROR(ROUND(E715/L715,2),0)</f>
        <v>346.13</v>
      </c>
      <c r="Q715" s="13" t="s">
        <v>8315</v>
      </c>
      <c r="R715" t="s">
        <v>8326</v>
      </c>
      <c r="S715" s="10">
        <f>(((J715/60)/60)/24)+DATE(1970,1,1)</f>
        <v>42633.841608796298</v>
      </c>
      <c r="T715" s="10">
        <f>(((I715/60)/60)/24)+DATE(1970,1,1)</f>
        <v>42663.841608796298</v>
      </c>
      <c r="U715">
        <f>YEAR(S715)</f>
        <v>2016</v>
      </c>
    </row>
    <row r="716" spans="1:21" ht="48" hidden="1" x14ac:dyDescent="0.2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 s="10">
        <v>1337885168</v>
      </c>
      <c r="J716" s="10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>ROUND(E716/D716*100,0)</f>
        <v>105</v>
      </c>
      <c r="P716" s="8">
        <f>IFERROR(ROUND(E716/L716,2),0)</f>
        <v>118.7</v>
      </c>
      <c r="Q716" s="13" t="s">
        <v>8324</v>
      </c>
      <c r="R716" t="s">
        <v>8354</v>
      </c>
      <c r="S716" s="10">
        <f>(((J716/60)/60)/24)+DATE(1970,1,1)</f>
        <v>41023.782037037039</v>
      </c>
      <c r="T716" s="10">
        <f>(((I716/60)/60)/24)+DATE(1970,1,1)</f>
        <v>41053.782037037039</v>
      </c>
      <c r="U716">
        <f>YEAR(S716)</f>
        <v>2012</v>
      </c>
    </row>
    <row r="717" spans="1:21" ht="32" hidden="1" x14ac:dyDescent="0.2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 s="10">
        <v>1343624400</v>
      </c>
      <c r="J717" s="10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>ROUND(E717/D717*100,0)</f>
        <v>105</v>
      </c>
      <c r="P717" s="8">
        <f>IFERROR(ROUND(E717/L717,2),0)</f>
        <v>104.31</v>
      </c>
      <c r="Q717" s="13" t="s">
        <v>8308</v>
      </c>
      <c r="R717" t="s">
        <v>8337</v>
      </c>
      <c r="S717" s="10">
        <f>(((J717/60)/60)/24)+DATE(1970,1,1)</f>
        <v>41085.698113425926</v>
      </c>
      <c r="T717" s="10">
        <f>(((I717/60)/60)/24)+DATE(1970,1,1)</f>
        <v>41120.208333333336</v>
      </c>
      <c r="U717">
        <f>YEAR(S717)</f>
        <v>2012</v>
      </c>
    </row>
    <row r="718" spans="1:21" ht="48" hidden="1" x14ac:dyDescent="0.2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 s="10">
        <v>1431143940</v>
      </c>
      <c r="J718" s="10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ROUND(E718/D718*100,0)</f>
        <v>103</v>
      </c>
      <c r="P718" s="8">
        <f>IFERROR(ROUND(E718/L718,2),0)</f>
        <v>175.51</v>
      </c>
      <c r="Q718" s="13" t="s">
        <v>8310</v>
      </c>
      <c r="R718" t="s">
        <v>8318</v>
      </c>
      <c r="S718" s="10">
        <f>(((J718/60)/60)/24)+DATE(1970,1,1)</f>
        <v>42103.556828703702</v>
      </c>
      <c r="T718" s="10">
        <f>(((I718/60)/60)/24)+DATE(1970,1,1)</f>
        <v>42133.165972222225</v>
      </c>
      <c r="U718">
        <f>YEAR(S718)</f>
        <v>2015</v>
      </c>
    </row>
    <row r="719" spans="1:21" ht="48" hidden="1" x14ac:dyDescent="0.2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 s="10">
        <v>1393031304</v>
      </c>
      <c r="J719" s="10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>ROUND(E719/D719*100,0)</f>
        <v>103</v>
      </c>
      <c r="P719" s="8">
        <f>IFERROR(ROUND(E719/L719,2),0)</f>
        <v>78.2</v>
      </c>
      <c r="Q719" s="13" t="s">
        <v>8308</v>
      </c>
      <c r="R719" t="s">
        <v>8337</v>
      </c>
      <c r="S719" s="10">
        <f>(((J719/60)/60)/24)+DATE(1970,1,1)</f>
        <v>41662.047500000001</v>
      </c>
      <c r="T719" s="10">
        <f>(((I719/60)/60)/24)+DATE(1970,1,1)</f>
        <v>41692.047500000001</v>
      </c>
      <c r="U719">
        <f>YEAR(S719)</f>
        <v>2014</v>
      </c>
    </row>
    <row r="720" spans="1:21" ht="48" hidden="1" x14ac:dyDescent="0.2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 s="10">
        <v>1402494243</v>
      </c>
      <c r="J720" s="1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>ROUND(E720/D720*100,0)</f>
        <v>102</v>
      </c>
      <c r="P720" s="8">
        <f>IFERROR(ROUND(E720/L720,2),0)</f>
        <v>115.69</v>
      </c>
      <c r="Q720" s="13" t="s">
        <v>8331</v>
      </c>
      <c r="R720" t="s">
        <v>8350</v>
      </c>
      <c r="S720" s="10">
        <f>(((J720/60)/60)/24)+DATE(1970,1,1)</f>
        <v>41771.572256944448</v>
      </c>
      <c r="T720" s="10">
        <f>(((I720/60)/60)/24)+DATE(1970,1,1)</f>
        <v>41801.572256944448</v>
      </c>
      <c r="U720">
        <f>YEAR(S720)</f>
        <v>2014</v>
      </c>
    </row>
    <row r="721" spans="1:21" ht="48" hidden="1" x14ac:dyDescent="0.2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 s="10">
        <v>1303686138</v>
      </c>
      <c r="J721" s="10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>ROUND(E721/D721*100,0)</f>
        <v>102</v>
      </c>
      <c r="P721" s="8">
        <f>IFERROR(ROUND(E721/L721,2),0)</f>
        <v>85.34</v>
      </c>
      <c r="Q721" s="13" t="s">
        <v>8308</v>
      </c>
      <c r="R721" t="s">
        <v>8337</v>
      </c>
      <c r="S721" s="10">
        <f>(((J721/60)/60)/24)+DATE(1970,1,1)</f>
        <v>40626.959930555553</v>
      </c>
      <c r="T721" s="10">
        <f>(((I721/60)/60)/24)+DATE(1970,1,1)</f>
        <v>40657.959930555553</v>
      </c>
      <c r="U721">
        <f>YEAR(S721)</f>
        <v>2011</v>
      </c>
    </row>
    <row r="722" spans="1:21" ht="48" x14ac:dyDescent="0.2">
      <c r="A722">
        <v>4011</v>
      </c>
      <c r="B722" s="3" t="s">
        <v>4007</v>
      </c>
      <c r="C722" s="3" t="s">
        <v>8116</v>
      </c>
      <c r="D722" s="6">
        <v>250</v>
      </c>
      <c r="E722" s="8">
        <v>19</v>
      </c>
      <c r="F722" t="s">
        <v>8220</v>
      </c>
      <c r="G722" t="s">
        <v>8224</v>
      </c>
      <c r="H722" t="s">
        <v>8246</v>
      </c>
      <c r="I722" s="10">
        <v>1422450278</v>
      </c>
      <c r="J722" s="10">
        <v>1419858278</v>
      </c>
      <c r="K722" t="b">
        <v>0</v>
      </c>
      <c r="L722">
        <v>4</v>
      </c>
      <c r="M722" t="b">
        <v>0</v>
      </c>
      <c r="N722" t="s">
        <v>8269</v>
      </c>
      <c r="O722">
        <f>ROUND(E722/D722*100,0)</f>
        <v>8</v>
      </c>
      <c r="P722" s="8">
        <f>IFERROR(ROUND(E722/L722,2),0)</f>
        <v>4.75</v>
      </c>
      <c r="Q722" s="13" t="s">
        <v>8310</v>
      </c>
      <c r="R722" t="s">
        <v>8334</v>
      </c>
      <c r="S722" s="10">
        <f>(((J722/60)/60)/24)+DATE(1970,1,1)</f>
        <v>42002.54488425926</v>
      </c>
      <c r="T722" s="10">
        <f>(((I722/60)/60)/24)+DATE(1970,1,1)</f>
        <v>42032.54488425926</v>
      </c>
      <c r="U722">
        <f>YEAR(S722)</f>
        <v>2014</v>
      </c>
    </row>
    <row r="723" spans="1:21" ht="48" hidden="1" x14ac:dyDescent="0.2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 s="10">
        <v>1345660334</v>
      </c>
      <c r="J723" s="10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>ROUND(E723/D723*100,0)</f>
        <v>101</v>
      </c>
      <c r="P723" s="8">
        <f>IFERROR(ROUND(E723/L723,2),0)</f>
        <v>200.89</v>
      </c>
      <c r="Q723" s="13" t="s">
        <v>8308</v>
      </c>
      <c r="R723" t="s">
        <v>8337</v>
      </c>
      <c r="S723" s="10">
        <f>(((J723/60)/60)/24)+DATE(1970,1,1)</f>
        <v>41113.77238425926</v>
      </c>
      <c r="T723" s="10">
        <f>(((I723/60)/60)/24)+DATE(1970,1,1)</f>
        <v>41143.77238425926</v>
      </c>
      <c r="U723">
        <f>YEAR(S723)</f>
        <v>2012</v>
      </c>
    </row>
    <row r="724" spans="1:21" ht="48" hidden="1" x14ac:dyDescent="0.2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 s="10">
        <v>1418430311</v>
      </c>
      <c r="J724" s="10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>ROUND(E724/D724*100,0)</f>
        <v>101</v>
      </c>
      <c r="P724" s="8">
        <f>IFERROR(ROUND(E724/L724,2),0)</f>
        <v>239.35</v>
      </c>
      <c r="Q724" s="13" t="s">
        <v>8315</v>
      </c>
      <c r="R724" t="s">
        <v>8323</v>
      </c>
      <c r="S724" s="10">
        <f>(((J724/60)/60)/24)+DATE(1970,1,1)</f>
        <v>41956.017488425925</v>
      </c>
      <c r="T724" s="10">
        <f>(((I724/60)/60)/24)+DATE(1970,1,1)</f>
        <v>41986.017488425925</v>
      </c>
      <c r="U724">
        <f>YEAR(S724)</f>
        <v>2014</v>
      </c>
    </row>
    <row r="725" spans="1:21" ht="48" hidden="1" x14ac:dyDescent="0.2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 s="10">
        <v>1472020881</v>
      </c>
      <c r="J725" s="10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>ROUND(E725/D725*100,0)</f>
        <v>100</v>
      </c>
      <c r="P725" s="8">
        <f>IFERROR(ROUND(E725/L725,2),0)</f>
        <v>115.08</v>
      </c>
      <c r="Q725" s="13" t="s">
        <v>8310</v>
      </c>
      <c r="R725" t="s">
        <v>8311</v>
      </c>
      <c r="S725" s="10">
        <f>(((J725/60)/60)/24)+DATE(1970,1,1)</f>
        <v>42576.278715277775</v>
      </c>
      <c r="T725" s="10">
        <f>(((I725/60)/60)/24)+DATE(1970,1,1)</f>
        <v>42606.278715277775</v>
      </c>
      <c r="U725">
        <f>YEAR(S725)</f>
        <v>2016</v>
      </c>
    </row>
    <row r="726" spans="1:21" ht="32" hidden="1" x14ac:dyDescent="0.2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 s="10">
        <v>1455814827</v>
      </c>
      <c r="J726" s="10">
        <v>1453222827</v>
      </c>
      <c r="K726" t="b">
        <v>0</v>
      </c>
      <c r="L726">
        <v>95</v>
      </c>
      <c r="M726" t="b">
        <v>0</v>
      </c>
      <c r="N726" t="s">
        <v>8271</v>
      </c>
      <c r="O726">
        <f>ROUND(E726/D726*100,0)</f>
        <v>82</v>
      </c>
      <c r="P726" s="8">
        <f>IFERROR(ROUND(E726/L726,2),0)</f>
        <v>216.34</v>
      </c>
      <c r="Q726" s="13" t="s">
        <v>8315</v>
      </c>
      <c r="R726" t="s">
        <v>8323</v>
      </c>
      <c r="S726" s="10">
        <f>(((J726/60)/60)/24)+DATE(1970,1,1)</f>
        <v>42388.708645833336</v>
      </c>
      <c r="T726" s="10">
        <f>(((I726/60)/60)/24)+DATE(1970,1,1)</f>
        <v>42418.708645833336</v>
      </c>
      <c r="U726">
        <f>YEAR(S726)</f>
        <v>2016</v>
      </c>
    </row>
    <row r="727" spans="1:21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 s="10">
        <v>1475333917</v>
      </c>
      <c r="J727" s="10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ROUND(E727/D727*100,0)</f>
        <v>70</v>
      </c>
      <c r="P727" s="8">
        <f>IFERROR(ROUND(E727/L727,2),0)</f>
        <v>382.39</v>
      </c>
      <c r="Q727" s="13" t="s">
        <v>8315</v>
      </c>
      <c r="R727" t="s">
        <v>8323</v>
      </c>
      <c r="S727" s="10">
        <f>(((J727/60)/60)/24)+DATE(1970,1,1)</f>
        <v>42612.624039351853</v>
      </c>
      <c r="T727" s="10">
        <f>(((I727/60)/60)/24)+DATE(1970,1,1)</f>
        <v>42644.624039351853</v>
      </c>
      <c r="U727">
        <f>YEAR(S727)</f>
        <v>2016</v>
      </c>
    </row>
    <row r="728" spans="1:21" ht="32" hidden="1" x14ac:dyDescent="0.2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 s="10">
        <v>1439189940</v>
      </c>
      <c r="J728" s="10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>ROUND(E728/D728*100,0)</f>
        <v>61</v>
      </c>
      <c r="P728" s="8">
        <f>IFERROR(ROUND(E728/L728,2),0)</f>
        <v>109.94</v>
      </c>
      <c r="Q728" s="13" t="s">
        <v>8328</v>
      </c>
      <c r="R728" t="s">
        <v>8329</v>
      </c>
      <c r="S728" s="10">
        <f>(((J728/60)/60)/24)+DATE(1970,1,1)</f>
        <v>42189.031041666662</v>
      </c>
      <c r="T728" s="10">
        <f>(((I728/60)/60)/24)+DATE(1970,1,1)</f>
        <v>42226.290972222225</v>
      </c>
      <c r="U728">
        <f>YEAR(S728)</f>
        <v>2015</v>
      </c>
    </row>
    <row r="729" spans="1:21" ht="48" hidden="1" x14ac:dyDescent="0.2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 s="10">
        <v>1461440421</v>
      </c>
      <c r="J729" s="10">
        <v>1458848421</v>
      </c>
      <c r="K729" t="b">
        <v>0</v>
      </c>
      <c r="L729">
        <v>39</v>
      </c>
      <c r="M729" t="b">
        <v>0</v>
      </c>
      <c r="N729" t="s">
        <v>8281</v>
      </c>
      <c r="O729">
        <f>ROUND(E729/D729*100,0)</f>
        <v>40</v>
      </c>
      <c r="P729" s="8">
        <f>IFERROR(ROUND(E729/L729,2),0)</f>
        <v>253.21</v>
      </c>
      <c r="Q729" s="13" t="s">
        <v>8321</v>
      </c>
      <c r="R729" t="s">
        <v>8333</v>
      </c>
      <c r="S729" s="10">
        <f>(((J729/60)/60)/24)+DATE(1970,1,1)</f>
        <v>42453.819687499999</v>
      </c>
      <c r="T729" s="10">
        <f>(((I729/60)/60)/24)+DATE(1970,1,1)</f>
        <v>42483.819687499999</v>
      </c>
      <c r="U729">
        <f>YEAR(S729)</f>
        <v>2016</v>
      </c>
    </row>
    <row r="730" spans="1:21" ht="48" hidden="1" x14ac:dyDescent="0.2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 s="10">
        <v>1451419200</v>
      </c>
      <c r="J730" s="1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>ROUND(E730/D730*100,0)</f>
        <v>35</v>
      </c>
      <c r="P730" s="8">
        <f>IFERROR(ROUND(E730/L730,2),0)</f>
        <v>95.91</v>
      </c>
      <c r="Q730" s="13" t="s">
        <v>8315</v>
      </c>
      <c r="R730" t="s">
        <v>8323</v>
      </c>
      <c r="S730" s="10">
        <f>(((J730/60)/60)/24)+DATE(1970,1,1)</f>
        <v>42339.833981481483</v>
      </c>
      <c r="T730" s="10">
        <f>(((I730/60)/60)/24)+DATE(1970,1,1)</f>
        <v>42367.833333333328</v>
      </c>
      <c r="U730">
        <f>YEAR(S730)</f>
        <v>2015</v>
      </c>
    </row>
    <row r="731" spans="1:21" ht="32" hidden="1" x14ac:dyDescent="0.2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 s="10">
        <v>1452744011</v>
      </c>
      <c r="J731" s="10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>ROUND(E731/D731*100,0)</f>
        <v>29</v>
      </c>
      <c r="P731" s="8">
        <f>IFERROR(ROUND(E731/L731,2),0)</f>
        <v>43.98</v>
      </c>
      <c r="Q731" s="13" t="s">
        <v>8321</v>
      </c>
      <c r="R731" t="s">
        <v>8322</v>
      </c>
      <c r="S731" s="10">
        <f>(((J731/60)/60)/24)+DATE(1970,1,1)</f>
        <v>42353.16679398148</v>
      </c>
      <c r="T731" s="10">
        <f>(((I731/60)/60)/24)+DATE(1970,1,1)</f>
        <v>42383.16679398148</v>
      </c>
      <c r="U731">
        <f>YEAR(S731)</f>
        <v>2015</v>
      </c>
    </row>
    <row r="732" spans="1:21" ht="32" hidden="1" x14ac:dyDescent="0.2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 s="10">
        <v>1468029540</v>
      </c>
      <c r="J732" s="10">
        <v>1465304483</v>
      </c>
      <c r="K732" t="b">
        <v>0</v>
      </c>
      <c r="L732">
        <v>45</v>
      </c>
      <c r="M732" t="b">
        <v>0</v>
      </c>
      <c r="N732" t="s">
        <v>8301</v>
      </c>
      <c r="O732">
        <f>ROUND(E732/D732*100,0)</f>
        <v>23</v>
      </c>
      <c r="P732" s="8">
        <f>IFERROR(ROUND(E732/L732,2),0)</f>
        <v>130.09</v>
      </c>
      <c r="Q732" s="13" t="s">
        <v>8310</v>
      </c>
      <c r="R732" t="s">
        <v>8311</v>
      </c>
      <c r="S732" s="10">
        <f>(((J732/60)/60)/24)+DATE(1970,1,1)</f>
        <v>42528.542627314819</v>
      </c>
      <c r="T732" s="10">
        <f>(((I732/60)/60)/24)+DATE(1970,1,1)</f>
        <v>42560.082638888889</v>
      </c>
      <c r="U732">
        <f>YEAR(S732)</f>
        <v>2016</v>
      </c>
    </row>
    <row r="733" spans="1:21" ht="48" hidden="1" x14ac:dyDescent="0.2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 s="10">
        <v>1449354502</v>
      </c>
      <c r="J733" s="10">
        <v>1446762502</v>
      </c>
      <c r="K733" t="b">
        <v>0</v>
      </c>
      <c r="L733">
        <v>16</v>
      </c>
      <c r="M733" t="b">
        <v>0</v>
      </c>
      <c r="N733" t="s">
        <v>8271</v>
      </c>
      <c r="O733">
        <f>ROUND(E733/D733*100,0)</f>
        <v>20</v>
      </c>
      <c r="P733" s="8">
        <f>IFERROR(ROUND(E733/L733,2),0)</f>
        <v>308.75</v>
      </c>
      <c r="Q733" s="13" t="s">
        <v>8315</v>
      </c>
      <c r="R733" t="s">
        <v>8323</v>
      </c>
      <c r="S733" s="10">
        <f>(((J733/60)/60)/24)+DATE(1970,1,1)</f>
        <v>42313.936365740738</v>
      </c>
      <c r="T733" s="10">
        <f>(((I733/60)/60)/24)+DATE(1970,1,1)</f>
        <v>42343.936365740738</v>
      </c>
      <c r="U733">
        <f>YEAR(S733)</f>
        <v>2015</v>
      </c>
    </row>
    <row r="734" spans="1:21" ht="48" hidden="1" x14ac:dyDescent="0.2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 s="10">
        <v>1439644920</v>
      </c>
      <c r="J734" s="10">
        <v>1436793939</v>
      </c>
      <c r="K734" t="b">
        <v>0</v>
      </c>
      <c r="L734">
        <v>39</v>
      </c>
      <c r="M734" t="b">
        <v>0</v>
      </c>
      <c r="N734" t="s">
        <v>8270</v>
      </c>
      <c r="O734">
        <f>ROUND(E734/D734*100,0)</f>
        <v>17</v>
      </c>
      <c r="P734" s="8">
        <f>IFERROR(ROUND(E734/L734,2),0)</f>
        <v>111.41</v>
      </c>
      <c r="Q734" s="13" t="s">
        <v>8315</v>
      </c>
      <c r="R734" t="s">
        <v>8319</v>
      </c>
      <c r="S734" s="10">
        <f>(((J734/60)/60)/24)+DATE(1970,1,1)</f>
        <v>42198.559479166666</v>
      </c>
      <c r="T734" s="10">
        <f>(((I734/60)/60)/24)+DATE(1970,1,1)</f>
        <v>42231.556944444441</v>
      </c>
      <c r="U734">
        <f>YEAR(S734)</f>
        <v>2015</v>
      </c>
    </row>
    <row r="735" spans="1:21" ht="32" hidden="1" x14ac:dyDescent="0.2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 s="10">
        <v>1419384585</v>
      </c>
      <c r="J735" s="10">
        <v>1416360585</v>
      </c>
      <c r="K735" t="b">
        <v>0</v>
      </c>
      <c r="L735">
        <v>22</v>
      </c>
      <c r="M735" t="b">
        <v>0</v>
      </c>
      <c r="N735" t="s">
        <v>8288</v>
      </c>
      <c r="O735">
        <f>ROUND(E735/D735*100,0)</f>
        <v>14</v>
      </c>
      <c r="P735" s="8">
        <f>IFERROR(ROUND(E735/L735,2),0)</f>
        <v>155</v>
      </c>
      <c r="Q735" s="13" t="s">
        <v>8312</v>
      </c>
      <c r="R735" t="s">
        <v>8352</v>
      </c>
      <c r="S735" s="10">
        <f>(((J735/60)/60)/24)+DATE(1970,1,1)</f>
        <v>41962.062326388885</v>
      </c>
      <c r="T735" s="10">
        <f>(((I735/60)/60)/24)+DATE(1970,1,1)</f>
        <v>41997.062326388885</v>
      </c>
      <c r="U735">
        <f>YEAR(S735)</f>
        <v>2014</v>
      </c>
    </row>
    <row r="736" spans="1:21" ht="48" hidden="1" x14ac:dyDescent="0.2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 s="10">
        <v>1419017880</v>
      </c>
      <c r="J736" s="10">
        <v>1416419916</v>
      </c>
      <c r="K736" t="b">
        <v>1</v>
      </c>
      <c r="L736">
        <v>84</v>
      </c>
      <c r="M736" t="b">
        <v>0</v>
      </c>
      <c r="N736" t="s">
        <v>8300</v>
      </c>
      <c r="O736">
        <f>ROUND(E736/D736*100,0)</f>
        <v>11</v>
      </c>
      <c r="P736" s="8">
        <f>IFERROR(ROUND(E736/L736,2),0)</f>
        <v>33.76</v>
      </c>
      <c r="Q736" s="13" t="s">
        <v>8315</v>
      </c>
      <c r="R736" t="s">
        <v>8316</v>
      </c>
      <c r="S736" s="10">
        <f>(((J736/60)/60)/24)+DATE(1970,1,1)</f>
        <v>41962.749027777783</v>
      </c>
      <c r="T736" s="10">
        <f>(((I736/60)/60)/24)+DATE(1970,1,1)</f>
        <v>41992.818055555559</v>
      </c>
      <c r="U736">
        <f>YEAR(S736)</f>
        <v>2014</v>
      </c>
    </row>
    <row r="737" spans="1:21" ht="32" hidden="1" x14ac:dyDescent="0.2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 s="10">
        <v>1445431533</v>
      </c>
      <c r="J737" s="10">
        <v>1442839533</v>
      </c>
      <c r="K737" t="b">
        <v>0</v>
      </c>
      <c r="L737">
        <v>27</v>
      </c>
      <c r="M737" t="b">
        <v>0</v>
      </c>
      <c r="N737" t="s">
        <v>8270</v>
      </c>
      <c r="O737">
        <f>ROUND(E737/D737*100,0)</f>
        <v>11</v>
      </c>
      <c r="P737" s="8">
        <f>IFERROR(ROUND(E737/L737,2),0)</f>
        <v>97.41</v>
      </c>
      <c r="Q737" s="13" t="s">
        <v>8315</v>
      </c>
      <c r="R737" t="s">
        <v>8319</v>
      </c>
      <c r="S737" s="10">
        <f>(((J737/60)/60)/24)+DATE(1970,1,1)</f>
        <v>42268.531631944439</v>
      </c>
      <c r="T737" s="10">
        <f>(((I737/60)/60)/24)+DATE(1970,1,1)</f>
        <v>42298.531631944439</v>
      </c>
      <c r="U737">
        <f>YEAR(S737)</f>
        <v>2015</v>
      </c>
    </row>
    <row r="738" spans="1:21" ht="48" hidden="1" x14ac:dyDescent="0.2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 s="10">
        <v>1412534943</v>
      </c>
      <c r="J738" s="10">
        <v>1409942943</v>
      </c>
      <c r="K738" t="b">
        <v>0</v>
      </c>
      <c r="L738">
        <v>32</v>
      </c>
      <c r="M738" t="b">
        <v>0</v>
      </c>
      <c r="N738" t="s">
        <v>8277</v>
      </c>
      <c r="O738">
        <f>ROUND(E738/D738*100,0)</f>
        <v>9</v>
      </c>
      <c r="P738" s="8">
        <f>IFERROR(ROUND(E738/L738,2),0)</f>
        <v>73.760000000000005</v>
      </c>
      <c r="Q738" s="13" t="s">
        <v>8324</v>
      </c>
      <c r="R738" t="s">
        <v>8345</v>
      </c>
      <c r="S738" s="10">
        <f>(((J738/60)/60)/24)+DATE(1970,1,1)</f>
        <v>41887.784062500003</v>
      </c>
      <c r="T738" s="10">
        <f>(((I738/60)/60)/24)+DATE(1970,1,1)</f>
        <v>41917.784062500003</v>
      </c>
      <c r="U738">
        <f>YEAR(S738)</f>
        <v>2014</v>
      </c>
    </row>
    <row r="739" spans="1:21" ht="48" hidden="1" x14ac:dyDescent="0.2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 s="10">
        <v>1430517761</v>
      </c>
      <c r="J739" s="10">
        <v>1427925761</v>
      </c>
      <c r="K739" t="b">
        <v>0</v>
      </c>
      <c r="L739">
        <v>17</v>
      </c>
      <c r="M739" t="b">
        <v>0</v>
      </c>
      <c r="N739" t="s">
        <v>8291</v>
      </c>
      <c r="O739">
        <f>ROUND(E739/D739*100,0)</f>
        <v>8</v>
      </c>
      <c r="P739" s="8">
        <f>IFERROR(ROUND(E739/L739,2),0)</f>
        <v>115.71</v>
      </c>
      <c r="Q739" s="13" t="s">
        <v>8324</v>
      </c>
      <c r="R739" t="s">
        <v>8330</v>
      </c>
      <c r="S739" s="10">
        <f>(((J739/60)/60)/24)+DATE(1970,1,1)</f>
        <v>42095.918530092589</v>
      </c>
      <c r="T739" s="10">
        <f>(((I739/60)/60)/24)+DATE(1970,1,1)</f>
        <v>42125.918530092589</v>
      </c>
      <c r="U739">
        <f>YEAR(S739)</f>
        <v>2015</v>
      </c>
    </row>
    <row r="740" spans="1:21" ht="48" hidden="1" x14ac:dyDescent="0.2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 s="10">
        <v>1415655289</v>
      </c>
      <c r="J740" s="1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>ROUND(E740/D740*100,0)</f>
        <v>8</v>
      </c>
      <c r="P740" s="8">
        <f>IFERROR(ROUND(E740/L740,2),0)</f>
        <v>65.41</v>
      </c>
      <c r="Q740" s="13" t="s">
        <v>8315</v>
      </c>
      <c r="R740" t="s">
        <v>8316</v>
      </c>
      <c r="S740" s="10">
        <f>(((J740/60)/60)/24)+DATE(1970,1,1)</f>
        <v>41923.857511574075</v>
      </c>
      <c r="T740" s="10">
        <f>(((I740/60)/60)/24)+DATE(1970,1,1)</f>
        <v>41953.899178240739</v>
      </c>
      <c r="U740">
        <f>YEAR(S740)</f>
        <v>2014</v>
      </c>
    </row>
    <row r="741" spans="1:21" ht="32" hidden="1" x14ac:dyDescent="0.2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 s="10">
        <v>1397413095</v>
      </c>
      <c r="J741" s="10">
        <v>1394821095</v>
      </c>
      <c r="K741" t="b">
        <v>0</v>
      </c>
      <c r="L741">
        <v>22</v>
      </c>
      <c r="M741" t="b">
        <v>0</v>
      </c>
      <c r="N741" t="s">
        <v>8280</v>
      </c>
      <c r="O741">
        <f>ROUND(E741/D741*100,0)</f>
        <v>7</v>
      </c>
      <c r="P741" s="8">
        <f>IFERROR(ROUND(E741/L741,2),0)</f>
        <v>81.95</v>
      </c>
      <c r="Q741" s="13" t="s">
        <v>8321</v>
      </c>
      <c r="R741" t="s">
        <v>8322</v>
      </c>
      <c r="S741" s="10">
        <f>(((J741/60)/60)/24)+DATE(1970,1,1)</f>
        <v>41712.762673611112</v>
      </c>
      <c r="T741" s="10">
        <f>(((I741/60)/60)/24)+DATE(1970,1,1)</f>
        <v>41742.762673611112</v>
      </c>
      <c r="U741">
        <f>YEAR(S741)</f>
        <v>2014</v>
      </c>
    </row>
    <row r="742" spans="1:21" ht="48" hidden="1" x14ac:dyDescent="0.2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 s="10">
        <v>1433988000</v>
      </c>
      <c r="J742" s="10">
        <v>1431353337</v>
      </c>
      <c r="K742" t="b">
        <v>0</v>
      </c>
      <c r="L742">
        <v>13</v>
      </c>
      <c r="M742" t="b">
        <v>0</v>
      </c>
      <c r="N742" t="s">
        <v>8265</v>
      </c>
      <c r="O742">
        <f>ROUND(E742/D742*100,0)</f>
        <v>6</v>
      </c>
      <c r="P742" s="8">
        <f>IFERROR(ROUND(E742/L742,2),0)</f>
        <v>106.69</v>
      </c>
      <c r="Q742" s="13" t="s">
        <v>8308</v>
      </c>
      <c r="R742" t="s">
        <v>8309</v>
      </c>
      <c r="S742" s="10">
        <f>(((J742/60)/60)/24)+DATE(1970,1,1)</f>
        <v>42135.589548611111</v>
      </c>
      <c r="T742" s="10">
        <f>(((I742/60)/60)/24)+DATE(1970,1,1)</f>
        <v>42166.083333333328</v>
      </c>
      <c r="U742">
        <f>YEAR(S742)</f>
        <v>2015</v>
      </c>
    </row>
    <row r="743" spans="1:21" ht="48" hidden="1" x14ac:dyDescent="0.2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 s="10">
        <v>1481213752</v>
      </c>
      <c r="J743" s="10">
        <v>1478621752</v>
      </c>
      <c r="K743" t="b">
        <v>0</v>
      </c>
      <c r="L743">
        <v>14</v>
      </c>
      <c r="M743" t="b">
        <v>0</v>
      </c>
      <c r="N743" t="s">
        <v>8303</v>
      </c>
      <c r="O743">
        <f>ROUND(E743/D743*100,0)</f>
        <v>5</v>
      </c>
      <c r="P743" s="8">
        <f>IFERROR(ROUND(E743/L743,2),0)</f>
        <v>88.64</v>
      </c>
      <c r="Q743" s="13" t="s">
        <v>8310</v>
      </c>
      <c r="R743" t="s">
        <v>8318</v>
      </c>
      <c r="S743" s="10">
        <f>(((J743/60)/60)/24)+DATE(1970,1,1)</f>
        <v>42682.67768518519</v>
      </c>
      <c r="T743" s="10">
        <f>(((I743/60)/60)/24)+DATE(1970,1,1)</f>
        <v>42712.67768518519</v>
      </c>
      <c r="U743">
        <f>YEAR(S743)</f>
        <v>2016</v>
      </c>
    </row>
    <row r="744" spans="1:21" ht="48" hidden="1" x14ac:dyDescent="0.2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 s="10">
        <v>1450166340</v>
      </c>
      <c r="J744" s="10">
        <v>1448044925</v>
      </c>
      <c r="K744" t="b">
        <v>0</v>
      </c>
      <c r="L744">
        <v>17</v>
      </c>
      <c r="M744" t="b">
        <v>0</v>
      </c>
      <c r="N744" t="s">
        <v>8281</v>
      </c>
      <c r="O744">
        <f>ROUND(E744/D744*100,0)</f>
        <v>5</v>
      </c>
      <c r="P744" s="8">
        <f>IFERROR(ROUND(E744/L744,2),0)</f>
        <v>71.59</v>
      </c>
      <c r="Q744" s="13" t="s">
        <v>8321</v>
      </c>
      <c r="R744" t="s">
        <v>8333</v>
      </c>
      <c r="S744" s="10">
        <f>(((J744/60)/60)/24)+DATE(1970,1,1)</f>
        <v>42328.779224537036</v>
      </c>
      <c r="T744" s="10">
        <f>(((I744/60)/60)/24)+DATE(1970,1,1)</f>
        <v>42353.332638888889</v>
      </c>
      <c r="U744">
        <f>YEAR(S744)</f>
        <v>2015</v>
      </c>
    </row>
    <row r="745" spans="1:21" ht="48" hidden="1" x14ac:dyDescent="0.2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 s="10">
        <v>1480007460</v>
      </c>
      <c r="J745" s="10">
        <v>1475760567</v>
      </c>
      <c r="K745" t="b">
        <v>0</v>
      </c>
      <c r="L745">
        <v>13</v>
      </c>
      <c r="M745" t="b">
        <v>0</v>
      </c>
      <c r="N745" t="s">
        <v>8301</v>
      </c>
      <c r="O745">
        <f>ROUND(E745/D745*100,0)</f>
        <v>4</v>
      </c>
      <c r="P745" s="8">
        <f>IFERROR(ROUND(E745/L745,2),0)</f>
        <v>82.46</v>
      </c>
      <c r="Q745" s="13" t="s">
        <v>8310</v>
      </c>
      <c r="R745" t="s">
        <v>8311</v>
      </c>
      <c r="S745" s="10">
        <f>(((J745/60)/60)/24)+DATE(1970,1,1)</f>
        <v>42649.562118055561</v>
      </c>
      <c r="T745" s="10">
        <f>(((I745/60)/60)/24)+DATE(1970,1,1)</f>
        <v>42698.715972222228</v>
      </c>
      <c r="U745">
        <f>YEAR(S745)</f>
        <v>2016</v>
      </c>
    </row>
    <row r="746" spans="1:21" ht="64" hidden="1" x14ac:dyDescent="0.2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 s="10">
        <v>1459121162</v>
      </c>
      <c r="J746" s="10">
        <v>1456532762</v>
      </c>
      <c r="K746" t="b">
        <v>0</v>
      </c>
      <c r="L746">
        <v>17</v>
      </c>
      <c r="M746" t="b">
        <v>0</v>
      </c>
      <c r="N746" t="s">
        <v>8301</v>
      </c>
      <c r="O746">
        <f>ROUND(E746/D746*100,0)</f>
        <v>4</v>
      </c>
      <c r="P746" s="8">
        <f>IFERROR(ROUND(E746/L746,2),0)</f>
        <v>61.18</v>
      </c>
      <c r="Q746" s="13" t="s">
        <v>8310</v>
      </c>
      <c r="R746" t="s">
        <v>8311</v>
      </c>
      <c r="S746" s="10">
        <f>(((J746/60)/60)/24)+DATE(1970,1,1)</f>
        <v>42427.01807870371</v>
      </c>
      <c r="T746" s="10">
        <f>(((I746/60)/60)/24)+DATE(1970,1,1)</f>
        <v>42456.976412037038</v>
      </c>
      <c r="U746">
        <f>YEAR(S746)</f>
        <v>2016</v>
      </c>
    </row>
    <row r="747" spans="1:21" ht="48" hidden="1" x14ac:dyDescent="0.2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 s="10">
        <v>1334326635</v>
      </c>
      <c r="J747" s="10">
        <v>1329146235</v>
      </c>
      <c r="K747" t="b">
        <v>0</v>
      </c>
      <c r="L747">
        <v>21</v>
      </c>
      <c r="M747" t="b">
        <v>0</v>
      </c>
      <c r="N747" t="s">
        <v>8280</v>
      </c>
      <c r="O747">
        <f>ROUND(E747/D747*100,0)</f>
        <v>3</v>
      </c>
      <c r="P747" s="8">
        <f>IFERROR(ROUND(E747/L747,2),0)</f>
        <v>34.880000000000003</v>
      </c>
      <c r="Q747" s="13" t="s">
        <v>8321</v>
      </c>
      <c r="R747" t="s">
        <v>8322</v>
      </c>
      <c r="S747" s="10">
        <f>(((J747/60)/60)/24)+DATE(1970,1,1)</f>
        <v>40952.636979166666</v>
      </c>
      <c r="T747" s="10">
        <f>(((I747/60)/60)/24)+DATE(1970,1,1)</f>
        <v>41012.595312500001</v>
      </c>
      <c r="U747">
        <f>YEAR(S747)</f>
        <v>2012</v>
      </c>
    </row>
    <row r="748" spans="1:21" ht="48" hidden="1" x14ac:dyDescent="0.2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 s="10">
        <v>1443561159</v>
      </c>
      <c r="J748" s="10">
        <v>1440969159</v>
      </c>
      <c r="K748" t="b">
        <v>0</v>
      </c>
      <c r="L748">
        <v>9</v>
      </c>
      <c r="M748" t="b">
        <v>0</v>
      </c>
      <c r="N748" t="s">
        <v>8301</v>
      </c>
      <c r="O748">
        <f>ROUND(E748/D748*100,0)</f>
        <v>2</v>
      </c>
      <c r="P748" s="8">
        <f>IFERROR(ROUND(E748/L748,2),0)</f>
        <v>67.78</v>
      </c>
      <c r="Q748" s="13" t="s">
        <v>8310</v>
      </c>
      <c r="R748" t="s">
        <v>8311</v>
      </c>
      <c r="S748" s="10">
        <f>(((J748/60)/60)/24)+DATE(1970,1,1)</f>
        <v>42246.883784722217</v>
      </c>
      <c r="T748" s="10">
        <f>(((I748/60)/60)/24)+DATE(1970,1,1)</f>
        <v>42276.883784722217</v>
      </c>
      <c r="U748">
        <f>YEAR(S748)</f>
        <v>2015</v>
      </c>
    </row>
    <row r="749" spans="1:21" ht="32" hidden="1" x14ac:dyDescent="0.2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 s="10">
        <v>1469473200</v>
      </c>
      <c r="J749" s="10">
        <v>1467061303</v>
      </c>
      <c r="K749" t="b">
        <v>0</v>
      </c>
      <c r="L749">
        <v>6</v>
      </c>
      <c r="M749" t="b">
        <v>0</v>
      </c>
      <c r="N749" t="s">
        <v>8283</v>
      </c>
      <c r="O749">
        <f>ROUND(E749/D749*100,0)</f>
        <v>2</v>
      </c>
      <c r="P749" s="8">
        <f>IFERROR(ROUND(E749/L749,2),0)</f>
        <v>84.83</v>
      </c>
      <c r="Q749" s="13" t="s">
        <v>8328</v>
      </c>
      <c r="R749" t="s">
        <v>8329</v>
      </c>
      <c r="S749" s="10">
        <f>(((J749/60)/60)/24)+DATE(1970,1,1)</f>
        <v>42548.876192129625</v>
      </c>
      <c r="T749" s="10">
        <f>(((I749/60)/60)/24)+DATE(1970,1,1)</f>
        <v>42576.791666666672</v>
      </c>
      <c r="U749">
        <f>YEAR(S749)</f>
        <v>2016</v>
      </c>
    </row>
    <row r="750" spans="1:21" ht="32" hidden="1" x14ac:dyDescent="0.2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 s="10">
        <v>1439931675</v>
      </c>
      <c r="J750" s="10">
        <v>1437339675</v>
      </c>
      <c r="K750" t="b">
        <v>0</v>
      </c>
      <c r="L750">
        <v>6</v>
      </c>
      <c r="M750" t="b">
        <v>0</v>
      </c>
      <c r="N750" t="s">
        <v>8282</v>
      </c>
      <c r="O750">
        <f>ROUND(E750/D750*100,0)</f>
        <v>2</v>
      </c>
      <c r="P750" s="8">
        <f>IFERROR(ROUND(E750/L750,2),0)</f>
        <v>76.67</v>
      </c>
      <c r="Q750" s="13" t="s">
        <v>8331</v>
      </c>
      <c r="R750" t="s">
        <v>8332</v>
      </c>
      <c r="S750" s="10">
        <f>(((J750/60)/60)/24)+DATE(1970,1,1)</f>
        <v>42204.875868055555</v>
      </c>
      <c r="T750" s="10">
        <f>(((I750/60)/60)/24)+DATE(1970,1,1)</f>
        <v>42234.875868055555</v>
      </c>
      <c r="U750">
        <f>YEAR(S750)</f>
        <v>2015</v>
      </c>
    </row>
    <row r="751" spans="1:21" ht="48" hidden="1" x14ac:dyDescent="0.2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 s="10">
        <v>1483048900</v>
      </c>
      <c r="J751" s="10">
        <v>1480456900</v>
      </c>
      <c r="K751" t="b">
        <v>0</v>
      </c>
      <c r="L751">
        <v>4</v>
      </c>
      <c r="M751" t="b">
        <v>0</v>
      </c>
      <c r="N751" t="s">
        <v>8292</v>
      </c>
      <c r="O751">
        <f>ROUND(E751/D751*100,0)</f>
        <v>2</v>
      </c>
      <c r="P751" s="8">
        <f>IFERROR(ROUND(E751/L751,2),0)</f>
        <v>108.25</v>
      </c>
      <c r="Q751" s="13" t="s">
        <v>8315</v>
      </c>
      <c r="R751" t="s">
        <v>8327</v>
      </c>
      <c r="S751" s="10">
        <f>(((J751/60)/60)/24)+DATE(1970,1,1)</f>
        <v>42703.917824074073</v>
      </c>
      <c r="T751" s="10">
        <f>(((I751/60)/60)/24)+DATE(1970,1,1)</f>
        <v>42733.917824074073</v>
      </c>
      <c r="U751">
        <f>YEAR(S751)</f>
        <v>2016</v>
      </c>
    </row>
    <row r="752" spans="1:21" ht="32" hidden="1" x14ac:dyDescent="0.2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 s="10">
        <v>1414445108</v>
      </c>
      <c r="J752" s="10">
        <v>1411853108</v>
      </c>
      <c r="K752" t="b">
        <v>0</v>
      </c>
      <c r="L752">
        <v>9</v>
      </c>
      <c r="M752" t="b">
        <v>0</v>
      </c>
      <c r="N752" t="s">
        <v>8282</v>
      </c>
      <c r="O752">
        <f>ROUND(E752/D752*100,0)</f>
        <v>1</v>
      </c>
      <c r="P752" s="8">
        <f>IFERROR(ROUND(E752/L752,2),0)</f>
        <v>34.44</v>
      </c>
      <c r="Q752" s="13" t="s">
        <v>8331</v>
      </c>
      <c r="R752" t="s">
        <v>8332</v>
      </c>
      <c r="S752" s="10">
        <f>(((J752/60)/60)/24)+DATE(1970,1,1)</f>
        <v>41909.892453703702</v>
      </c>
      <c r="T752" s="10">
        <f>(((I752/60)/60)/24)+DATE(1970,1,1)</f>
        <v>41939.892453703702</v>
      </c>
      <c r="U752">
        <f>YEAR(S752)</f>
        <v>2014</v>
      </c>
    </row>
    <row r="753" spans="1:21" ht="48" hidden="1" x14ac:dyDescent="0.2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 s="10">
        <v>1477454340</v>
      </c>
      <c r="J753" s="10">
        <v>1474676646</v>
      </c>
      <c r="K753" t="b">
        <v>0</v>
      </c>
      <c r="L753">
        <v>6</v>
      </c>
      <c r="M753" t="b">
        <v>0</v>
      </c>
      <c r="N753" t="s">
        <v>8271</v>
      </c>
      <c r="O753">
        <f>ROUND(E753/D753*100,0)</f>
        <v>1</v>
      </c>
      <c r="P753" s="8">
        <f>IFERROR(ROUND(E753/L753,2),0)</f>
        <v>49.67</v>
      </c>
      <c r="Q753" s="13" t="s">
        <v>8315</v>
      </c>
      <c r="R753" t="s">
        <v>8323</v>
      </c>
      <c r="S753" s="10">
        <f>(((J753/60)/60)/24)+DATE(1970,1,1)</f>
        <v>42637.016736111109</v>
      </c>
      <c r="T753" s="10">
        <f>(((I753/60)/60)/24)+DATE(1970,1,1)</f>
        <v>42669.165972222225</v>
      </c>
      <c r="U753">
        <f>YEAR(S753)</f>
        <v>2016</v>
      </c>
    </row>
    <row r="754" spans="1:21" ht="48" hidden="1" x14ac:dyDescent="0.2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 s="10">
        <v>1412500322</v>
      </c>
      <c r="J754" s="10">
        <v>1409908322</v>
      </c>
      <c r="K754" t="b">
        <v>0</v>
      </c>
      <c r="L754">
        <v>6</v>
      </c>
      <c r="M754" t="b">
        <v>0</v>
      </c>
      <c r="N754" t="s">
        <v>8266</v>
      </c>
      <c r="O754">
        <f>ROUND(E754/D754*100,0)</f>
        <v>1</v>
      </c>
      <c r="P754" s="8">
        <f>IFERROR(ROUND(E754/L754,2),0)</f>
        <v>46.5</v>
      </c>
      <c r="Q754" s="13" t="s">
        <v>8308</v>
      </c>
      <c r="R754" t="s">
        <v>8317</v>
      </c>
      <c r="S754" s="10">
        <f>(((J754/60)/60)/24)+DATE(1970,1,1)</f>
        <v>41887.383356481485</v>
      </c>
      <c r="T754" s="10">
        <f>(((I754/60)/60)/24)+DATE(1970,1,1)</f>
        <v>41917.383356481485</v>
      </c>
      <c r="U754">
        <f>YEAR(S754)</f>
        <v>2014</v>
      </c>
    </row>
    <row r="755" spans="1:21" ht="48" hidden="1" x14ac:dyDescent="0.2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 s="10">
        <v>1467934937</v>
      </c>
      <c r="J755" s="10">
        <v>1465342937</v>
      </c>
      <c r="K755" t="b">
        <v>0</v>
      </c>
      <c r="L755">
        <v>3</v>
      </c>
      <c r="M755" t="b">
        <v>0</v>
      </c>
      <c r="N755" t="s">
        <v>8270</v>
      </c>
      <c r="O755">
        <f>ROUND(E755/D755*100,0)</f>
        <v>1</v>
      </c>
      <c r="P755" s="8">
        <f>IFERROR(ROUND(E755/L755,2),0)</f>
        <v>87</v>
      </c>
      <c r="Q755" s="13" t="s">
        <v>8315</v>
      </c>
      <c r="R755" t="s">
        <v>8319</v>
      </c>
      <c r="S755" s="10">
        <f>(((J755/60)/60)/24)+DATE(1970,1,1)</f>
        <v>42528.987696759257</v>
      </c>
      <c r="T755" s="10">
        <f>(((I755/60)/60)/24)+DATE(1970,1,1)</f>
        <v>42558.987696759257</v>
      </c>
      <c r="U755">
        <f>YEAR(S755)</f>
        <v>2016</v>
      </c>
    </row>
    <row r="756" spans="1:21" ht="32" hidden="1" x14ac:dyDescent="0.2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 s="10">
        <v>1407869851</v>
      </c>
      <c r="J756" s="10">
        <v>1404845851</v>
      </c>
      <c r="K756" t="b">
        <v>0</v>
      </c>
      <c r="L756">
        <v>9</v>
      </c>
      <c r="M756" t="b">
        <v>0</v>
      </c>
      <c r="N756" t="s">
        <v>8292</v>
      </c>
      <c r="O756">
        <f>ROUND(E756/D756*100,0)</f>
        <v>1</v>
      </c>
      <c r="P756" s="8">
        <f>IFERROR(ROUND(E756/L756,2),0)</f>
        <v>28.89</v>
      </c>
      <c r="Q756" s="13" t="s">
        <v>8315</v>
      </c>
      <c r="R756" t="s">
        <v>8327</v>
      </c>
      <c r="S756" s="10">
        <f>(((J756/60)/60)/24)+DATE(1970,1,1)</f>
        <v>41828.789942129632</v>
      </c>
      <c r="T756" s="10">
        <f>(((I756/60)/60)/24)+DATE(1970,1,1)</f>
        <v>41863.789942129632</v>
      </c>
      <c r="U756">
        <f>YEAR(S756)</f>
        <v>2014</v>
      </c>
    </row>
    <row r="757" spans="1:21" ht="48" hidden="1" x14ac:dyDescent="0.2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 s="10">
        <v>1465130532</v>
      </c>
      <c r="J757" s="10">
        <v>1462538532</v>
      </c>
      <c r="K757" t="b">
        <v>0</v>
      </c>
      <c r="L757">
        <v>1</v>
      </c>
      <c r="M757" t="b">
        <v>0</v>
      </c>
      <c r="N757" t="s">
        <v>8271</v>
      </c>
      <c r="O757">
        <f>ROUND(E757/D757*100,0)</f>
        <v>1</v>
      </c>
      <c r="P757" s="8">
        <f>IFERROR(ROUND(E757/L757,2),0)</f>
        <v>199</v>
      </c>
      <c r="Q757" s="13" t="s">
        <v>8315</v>
      </c>
      <c r="R757" t="s">
        <v>8323</v>
      </c>
      <c r="S757" s="10">
        <f>(((J757/60)/60)/24)+DATE(1970,1,1)</f>
        <v>42496.529305555552</v>
      </c>
      <c r="T757" s="10">
        <f>(((I757/60)/60)/24)+DATE(1970,1,1)</f>
        <v>42526.529305555552</v>
      </c>
      <c r="U757">
        <f>YEAR(S757)</f>
        <v>2016</v>
      </c>
    </row>
    <row r="758" spans="1:21" ht="48" hidden="1" x14ac:dyDescent="0.2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 s="10">
        <v>1408040408</v>
      </c>
      <c r="J758" s="10">
        <v>1405448408</v>
      </c>
      <c r="K758" t="b">
        <v>0</v>
      </c>
      <c r="L758">
        <v>8</v>
      </c>
      <c r="M758" t="b">
        <v>0</v>
      </c>
      <c r="N758" t="s">
        <v>8282</v>
      </c>
      <c r="O758">
        <f>ROUND(E758/D758*100,0)</f>
        <v>1</v>
      </c>
      <c r="P758" s="8">
        <f>IFERROR(ROUND(E758/L758,2),0)</f>
        <v>23.5</v>
      </c>
      <c r="Q758" s="13" t="s">
        <v>8331</v>
      </c>
      <c r="R758" t="s">
        <v>8332</v>
      </c>
      <c r="S758" s="10">
        <f>(((J758/60)/60)/24)+DATE(1970,1,1)</f>
        <v>41835.763981481483</v>
      </c>
      <c r="T758" s="10">
        <f>(((I758/60)/60)/24)+DATE(1970,1,1)</f>
        <v>41865.763981481483</v>
      </c>
      <c r="U758">
        <f>YEAR(S758)</f>
        <v>2014</v>
      </c>
    </row>
    <row r="759" spans="1:21" ht="48" hidden="1" x14ac:dyDescent="0.2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 s="10">
        <v>1440524082</v>
      </c>
      <c r="J759" s="10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1</v>
      </c>
      <c r="P759" s="8">
        <f>IFERROR(ROUND(E759/L759,2),0)</f>
        <v>50.33</v>
      </c>
      <c r="Q759" s="13" t="s">
        <v>8331</v>
      </c>
      <c r="R759" t="s">
        <v>8332</v>
      </c>
      <c r="S759" s="10">
        <f>(((J759/60)/60)/24)+DATE(1970,1,1)</f>
        <v>42211.732430555552</v>
      </c>
      <c r="T759" s="10">
        <f>(((I759/60)/60)/24)+DATE(1970,1,1)</f>
        <v>42241.732430555552</v>
      </c>
      <c r="U759">
        <f>YEAR(S759)</f>
        <v>2015</v>
      </c>
    </row>
    <row r="760" spans="1:21" ht="48" hidden="1" x14ac:dyDescent="0.2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 s="10">
        <v>1488340800</v>
      </c>
      <c r="J760" s="10">
        <v>1483768497</v>
      </c>
      <c r="K760" t="b">
        <v>0</v>
      </c>
      <c r="L760">
        <v>2</v>
      </c>
      <c r="M760" t="b">
        <v>0</v>
      </c>
      <c r="N760" t="s">
        <v>8281</v>
      </c>
      <c r="O760">
        <f>ROUND(E760/D760*100,0)</f>
        <v>1</v>
      </c>
      <c r="P760" s="8">
        <f>IFERROR(ROUND(E760/L760,2),0)</f>
        <v>62.5</v>
      </c>
      <c r="Q760" s="13" t="s">
        <v>8321</v>
      </c>
      <c r="R760" t="s">
        <v>8333</v>
      </c>
      <c r="S760" s="10">
        <f>(((J760/60)/60)/24)+DATE(1970,1,1)</f>
        <v>42742.246493055558</v>
      </c>
      <c r="T760" s="10">
        <f>(((I760/60)/60)/24)+DATE(1970,1,1)</f>
        <v>42795.166666666672</v>
      </c>
      <c r="U760">
        <f>YEAR(S760)</f>
        <v>2017</v>
      </c>
    </row>
    <row r="761" spans="1:21" ht="32" hidden="1" x14ac:dyDescent="0.2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 s="10">
        <v>1415988991</v>
      </c>
      <c r="J761" s="10">
        <v>1413393391</v>
      </c>
      <c r="K761" t="b">
        <v>0</v>
      </c>
      <c r="L761">
        <v>6</v>
      </c>
      <c r="M761" t="b">
        <v>0</v>
      </c>
      <c r="N761" t="s">
        <v>8270</v>
      </c>
      <c r="O761">
        <f>ROUND(E761/D761*100,0)</f>
        <v>0</v>
      </c>
      <c r="P761" s="8">
        <f>IFERROR(ROUND(E761/L761,2),0)</f>
        <v>20.5</v>
      </c>
      <c r="Q761" s="13" t="s">
        <v>8315</v>
      </c>
      <c r="R761" t="s">
        <v>8319</v>
      </c>
      <c r="S761" s="10">
        <f>(((J761/60)/60)/24)+DATE(1970,1,1)</f>
        <v>41927.71980324074</v>
      </c>
      <c r="T761" s="10">
        <f>(((I761/60)/60)/24)+DATE(1970,1,1)</f>
        <v>41957.761469907404</v>
      </c>
      <c r="U761">
        <f>YEAR(S761)</f>
        <v>2014</v>
      </c>
    </row>
    <row r="762" spans="1:21" ht="48" hidden="1" x14ac:dyDescent="0.2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 s="10">
        <v>1437969540</v>
      </c>
      <c r="J762" s="10">
        <v>1436297723</v>
      </c>
      <c r="K762" t="b">
        <v>0</v>
      </c>
      <c r="L762">
        <v>2</v>
      </c>
      <c r="M762" t="b">
        <v>0</v>
      </c>
      <c r="N762" t="s">
        <v>8270</v>
      </c>
      <c r="O762">
        <f>ROUND(E762/D762*100,0)</f>
        <v>0</v>
      </c>
      <c r="P762" s="8">
        <f>IFERROR(ROUND(E762/L762,2),0)</f>
        <v>53</v>
      </c>
      <c r="Q762" s="13" t="s">
        <v>8315</v>
      </c>
      <c r="R762" t="s">
        <v>8319</v>
      </c>
      <c r="S762" s="10">
        <f>(((J762/60)/60)/24)+DATE(1970,1,1)</f>
        <v>42192.816238425927</v>
      </c>
      <c r="T762" s="10">
        <f>(((I762/60)/60)/24)+DATE(1970,1,1)</f>
        <v>42212.165972222225</v>
      </c>
      <c r="U762">
        <f>YEAR(S762)</f>
        <v>2015</v>
      </c>
    </row>
    <row r="763" spans="1:21" ht="32" hidden="1" x14ac:dyDescent="0.2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 s="10">
        <v>1417195201</v>
      </c>
      <c r="J763" s="10">
        <v>1414599601</v>
      </c>
      <c r="K763" t="b">
        <v>1</v>
      </c>
      <c r="L763">
        <v>17</v>
      </c>
      <c r="M763" t="b">
        <v>0</v>
      </c>
      <c r="N763" t="s">
        <v>8285</v>
      </c>
      <c r="O763">
        <f>ROUND(E763/D763*100,0)</f>
        <v>0</v>
      </c>
      <c r="P763" s="8">
        <f>IFERROR(ROUND(E763/L763,2),0)</f>
        <v>6.18</v>
      </c>
      <c r="Q763" s="13" t="s">
        <v>8312</v>
      </c>
      <c r="R763" t="s">
        <v>8313</v>
      </c>
      <c r="S763" s="10">
        <f>(((J763/60)/60)/24)+DATE(1970,1,1)</f>
        <v>41941.680567129632</v>
      </c>
      <c r="T763" s="10">
        <f>(((I763/60)/60)/24)+DATE(1970,1,1)</f>
        <v>41971.722233796296</v>
      </c>
      <c r="U763">
        <f>YEAR(S763)</f>
        <v>2014</v>
      </c>
    </row>
    <row r="764" spans="1:21" ht="32" hidden="1" x14ac:dyDescent="0.2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 s="10">
        <v>1433021171</v>
      </c>
      <c r="J764" s="10">
        <v>1430429171</v>
      </c>
      <c r="K764" t="b">
        <v>0</v>
      </c>
      <c r="L764">
        <v>2</v>
      </c>
      <c r="M764" t="b">
        <v>0</v>
      </c>
      <c r="N764" t="s">
        <v>8282</v>
      </c>
      <c r="O764">
        <f>ROUND(E764/D764*100,0)</f>
        <v>0</v>
      </c>
      <c r="P764" s="8">
        <f>IFERROR(ROUND(E764/L764,2),0)</f>
        <v>50</v>
      </c>
      <c r="Q764" s="13" t="s">
        <v>8331</v>
      </c>
      <c r="R764" t="s">
        <v>8332</v>
      </c>
      <c r="S764" s="10">
        <f>(((J764/60)/60)/24)+DATE(1970,1,1)</f>
        <v>42124.893182870372</v>
      </c>
      <c r="T764" s="10">
        <f>(((I764/60)/60)/24)+DATE(1970,1,1)</f>
        <v>42154.893182870372</v>
      </c>
      <c r="U764">
        <f>YEAR(S764)</f>
        <v>2015</v>
      </c>
    </row>
    <row r="765" spans="1:21" ht="48" hidden="1" x14ac:dyDescent="0.2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 s="10">
        <v>1418877141</v>
      </c>
      <c r="J765" s="10">
        <v>1416285141</v>
      </c>
      <c r="K765" t="b">
        <v>0</v>
      </c>
      <c r="L765">
        <v>4</v>
      </c>
      <c r="M765" t="b">
        <v>0</v>
      </c>
      <c r="N765" t="s">
        <v>8270</v>
      </c>
      <c r="O765">
        <f>ROUND(E765/D765*100,0)</f>
        <v>0</v>
      </c>
      <c r="P765" s="8">
        <f>IFERROR(ROUND(E765/L765,2),0)</f>
        <v>20.5</v>
      </c>
      <c r="Q765" s="13" t="s">
        <v>8315</v>
      </c>
      <c r="R765" t="s">
        <v>8319</v>
      </c>
      <c r="S765" s="10">
        <f>(((J765/60)/60)/24)+DATE(1970,1,1)</f>
        <v>41961.18913194444</v>
      </c>
      <c r="T765" s="10">
        <f>(((I765/60)/60)/24)+DATE(1970,1,1)</f>
        <v>41991.18913194444</v>
      </c>
      <c r="U765">
        <f>YEAR(S765)</f>
        <v>2014</v>
      </c>
    </row>
    <row r="766" spans="1:21" ht="48" hidden="1" x14ac:dyDescent="0.2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 s="10">
        <v>1410127994</v>
      </c>
      <c r="J766" s="10">
        <v>1407535994</v>
      </c>
      <c r="K766" t="b">
        <v>0</v>
      </c>
      <c r="L766">
        <v>4</v>
      </c>
      <c r="M766" t="b">
        <v>0</v>
      </c>
      <c r="N766" t="s">
        <v>8292</v>
      </c>
      <c r="O766">
        <f>ROUND(E766/D766*100,0)</f>
        <v>0</v>
      </c>
      <c r="P766" s="8">
        <f>IFERROR(ROUND(E766/L766,2),0)</f>
        <v>10.5</v>
      </c>
      <c r="Q766" s="13" t="s">
        <v>8315</v>
      </c>
      <c r="R766" t="s">
        <v>8327</v>
      </c>
      <c r="S766" s="10">
        <f>(((J766/60)/60)/24)+DATE(1970,1,1)</f>
        <v>41859.925856481481</v>
      </c>
      <c r="T766" s="10">
        <f>(((I766/60)/60)/24)+DATE(1970,1,1)</f>
        <v>41889.925856481481</v>
      </c>
      <c r="U766">
        <f>YEAR(S766)</f>
        <v>2014</v>
      </c>
    </row>
    <row r="767" spans="1:21" ht="16" hidden="1" x14ac:dyDescent="0.2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 s="10">
        <v>1460832206</v>
      </c>
      <c r="J767" s="10">
        <v>1458240206</v>
      </c>
      <c r="K767" t="b">
        <v>0</v>
      </c>
      <c r="L767">
        <v>2</v>
      </c>
      <c r="M767" t="b">
        <v>0</v>
      </c>
      <c r="N767" t="s">
        <v>8270</v>
      </c>
      <c r="O767">
        <f>ROUND(E767/D767*100,0)</f>
        <v>0</v>
      </c>
      <c r="P767" s="8">
        <f>IFERROR(ROUND(E767/L767,2),0)</f>
        <v>13</v>
      </c>
      <c r="Q767" s="13" t="s">
        <v>8315</v>
      </c>
      <c r="R767" t="s">
        <v>8319</v>
      </c>
      <c r="S767" s="10">
        <f>(((J767/60)/60)/24)+DATE(1970,1,1)</f>
        <v>42446.780162037037</v>
      </c>
      <c r="T767" s="10">
        <f>(((I767/60)/60)/24)+DATE(1970,1,1)</f>
        <v>42476.780162037037</v>
      </c>
      <c r="U767">
        <f>YEAR(S767)</f>
        <v>2016</v>
      </c>
    </row>
    <row r="768" spans="1:21" ht="48" hidden="1" x14ac:dyDescent="0.2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 s="10">
        <v>1409770164</v>
      </c>
      <c r="J768" s="10">
        <v>1407178164</v>
      </c>
      <c r="K768" t="b">
        <v>0</v>
      </c>
      <c r="L768">
        <v>2</v>
      </c>
      <c r="M768" t="b">
        <v>0</v>
      </c>
      <c r="N768" t="s">
        <v>8271</v>
      </c>
      <c r="O768">
        <f>ROUND(E768/D768*100,0)</f>
        <v>0</v>
      </c>
      <c r="P768" s="8">
        <f>IFERROR(ROUND(E768/L768,2),0)</f>
        <v>13</v>
      </c>
      <c r="Q768" s="13" t="s">
        <v>8315</v>
      </c>
      <c r="R768" t="s">
        <v>8323</v>
      </c>
      <c r="S768" s="10">
        <f>(((J768/60)/60)/24)+DATE(1970,1,1)</f>
        <v>41855.784305555557</v>
      </c>
      <c r="T768" s="10">
        <f>(((I768/60)/60)/24)+DATE(1970,1,1)</f>
        <v>41885.784305555557</v>
      </c>
      <c r="U768">
        <f>YEAR(S768)</f>
        <v>2014</v>
      </c>
    </row>
    <row r="769" spans="1:21" ht="48" hidden="1" x14ac:dyDescent="0.2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 s="10">
        <v>1474436704</v>
      </c>
      <c r="J769" s="10">
        <v>1471844704</v>
      </c>
      <c r="K769" t="b">
        <v>0</v>
      </c>
      <c r="L769">
        <v>2</v>
      </c>
      <c r="M769" t="b">
        <v>0</v>
      </c>
      <c r="N769" t="s">
        <v>8285</v>
      </c>
      <c r="O769">
        <f>ROUND(E769/D769*100,0)</f>
        <v>0</v>
      </c>
      <c r="P769" s="8">
        <f>IFERROR(ROUND(E769/L769,2),0)</f>
        <v>13</v>
      </c>
      <c r="Q769" s="13" t="s">
        <v>8312</v>
      </c>
      <c r="R769" t="s">
        <v>8313</v>
      </c>
      <c r="S769" s="10">
        <f>(((J769/60)/60)/24)+DATE(1970,1,1)</f>
        <v>42604.239629629628</v>
      </c>
      <c r="T769" s="10">
        <f>(((I769/60)/60)/24)+DATE(1970,1,1)</f>
        <v>42634.239629629628</v>
      </c>
      <c r="U769">
        <f>YEAR(S769)</f>
        <v>2016</v>
      </c>
    </row>
    <row r="770" spans="1:21" ht="32" hidden="1" x14ac:dyDescent="0.2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 s="10">
        <v>1415909927</v>
      </c>
      <c r="J770" s="10">
        <v>1414351127</v>
      </c>
      <c r="K770" t="b">
        <v>0</v>
      </c>
      <c r="L770">
        <v>1</v>
      </c>
      <c r="M770" t="b">
        <v>0</v>
      </c>
      <c r="N770" t="s">
        <v>8282</v>
      </c>
      <c r="O770">
        <f>ROUND(E770/D770*100,0)</f>
        <v>0</v>
      </c>
      <c r="P770" s="8">
        <f>IFERROR(ROUND(E770/L770,2),0)</f>
        <v>25</v>
      </c>
      <c r="Q770" s="13" t="s">
        <v>8331</v>
      </c>
      <c r="R770" t="s">
        <v>8332</v>
      </c>
      <c r="S770" s="10">
        <f>(((J770/60)/60)/24)+DATE(1970,1,1)</f>
        <v>41938.804710648146</v>
      </c>
      <c r="T770" s="10">
        <f>(((I770/60)/60)/24)+DATE(1970,1,1)</f>
        <v>41956.846377314811</v>
      </c>
      <c r="U770">
        <f>YEAR(S770)</f>
        <v>2014</v>
      </c>
    </row>
    <row r="771" spans="1:21" ht="48" hidden="1" x14ac:dyDescent="0.2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 s="10">
        <v>1457617359</v>
      </c>
      <c r="J771" s="10">
        <v>1455025359</v>
      </c>
      <c r="K771" t="b">
        <v>0</v>
      </c>
      <c r="L771">
        <v>3</v>
      </c>
      <c r="M771" t="b">
        <v>0</v>
      </c>
      <c r="N771" t="s">
        <v>8301</v>
      </c>
      <c r="O771">
        <f>ROUND(E771/D771*100,0)</f>
        <v>0</v>
      </c>
      <c r="P771" s="8">
        <f>IFERROR(ROUND(E771/L771,2),0)</f>
        <v>7.33</v>
      </c>
      <c r="Q771" s="13" t="s">
        <v>8310</v>
      </c>
      <c r="R771" t="s">
        <v>8311</v>
      </c>
      <c r="S771" s="10">
        <f>(((J771/60)/60)/24)+DATE(1970,1,1)</f>
        <v>42409.571284722217</v>
      </c>
      <c r="T771" s="10">
        <f>(((I771/60)/60)/24)+DATE(1970,1,1)</f>
        <v>42439.571284722217</v>
      </c>
      <c r="U771">
        <f>YEAR(S771)</f>
        <v>2016</v>
      </c>
    </row>
    <row r="772" spans="1:21" ht="48" hidden="1" x14ac:dyDescent="0.2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 s="10">
        <v>1406683172</v>
      </c>
      <c r="J772" s="10">
        <v>1404523172</v>
      </c>
      <c r="K772" t="b">
        <v>0</v>
      </c>
      <c r="L772">
        <v>2</v>
      </c>
      <c r="M772" t="b">
        <v>0</v>
      </c>
      <c r="N772" t="s">
        <v>8301</v>
      </c>
      <c r="O772">
        <f>ROUND(E772/D772*100,0)</f>
        <v>0</v>
      </c>
      <c r="P772" s="8">
        <f>IFERROR(ROUND(E772/L772,2),0)</f>
        <v>5</v>
      </c>
      <c r="Q772" s="13" t="s">
        <v>8310</v>
      </c>
      <c r="R772" t="s">
        <v>8311</v>
      </c>
      <c r="S772" s="10">
        <f>(((J772/60)/60)/24)+DATE(1970,1,1)</f>
        <v>41825.055231481485</v>
      </c>
      <c r="T772" s="10">
        <f>(((I772/60)/60)/24)+DATE(1970,1,1)</f>
        <v>41850.055231481485</v>
      </c>
      <c r="U772">
        <f>YEAR(S772)</f>
        <v>2014</v>
      </c>
    </row>
    <row r="773" spans="1:21" ht="32" hidden="1" x14ac:dyDescent="0.2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1487465119</v>
      </c>
      <c r="J773" s="10">
        <v>1484009119</v>
      </c>
      <c r="K773" t="b">
        <v>0</v>
      </c>
      <c r="L773">
        <v>1</v>
      </c>
      <c r="M773" t="b">
        <v>0</v>
      </c>
      <c r="N773" t="s">
        <v>8301</v>
      </c>
      <c r="O773">
        <f>ROUND(E773/D773*100,0)</f>
        <v>0</v>
      </c>
      <c r="P773" s="8">
        <f>IFERROR(ROUND(E773/L773,2),0)</f>
        <v>10</v>
      </c>
      <c r="Q773" s="13" t="s">
        <v>8310</v>
      </c>
      <c r="R773" t="s">
        <v>8311</v>
      </c>
      <c r="S773" s="10">
        <f>(((J773/60)/60)/24)+DATE(1970,1,1)</f>
        <v>42745.031469907408</v>
      </c>
      <c r="T773" s="10">
        <f>(((I773/60)/60)/24)+DATE(1970,1,1)</f>
        <v>42785.031469907408</v>
      </c>
      <c r="U773">
        <f>YEAR(S773)</f>
        <v>2017</v>
      </c>
    </row>
    <row r="774" spans="1:21" ht="16" hidden="1" x14ac:dyDescent="0.2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 s="10">
        <v>1427225644</v>
      </c>
      <c r="J774" s="10">
        <v>1422045244</v>
      </c>
      <c r="K774" t="b">
        <v>0</v>
      </c>
      <c r="L774">
        <v>5</v>
      </c>
      <c r="M774" t="b">
        <v>0</v>
      </c>
      <c r="N774" t="s">
        <v>8282</v>
      </c>
      <c r="O774">
        <f>ROUND(E774/D774*100,0)</f>
        <v>0</v>
      </c>
      <c r="P774" s="8">
        <f>IFERROR(ROUND(E774/L774,2),0)</f>
        <v>1</v>
      </c>
      <c r="Q774" s="13" t="s">
        <v>8331</v>
      </c>
      <c r="R774" t="s">
        <v>8332</v>
      </c>
      <c r="S774" s="10">
        <f>(((J774/60)/60)/24)+DATE(1970,1,1)</f>
        <v>42027.856990740736</v>
      </c>
      <c r="T774" s="10">
        <f>(((I774/60)/60)/24)+DATE(1970,1,1)</f>
        <v>42087.815324074079</v>
      </c>
      <c r="U774">
        <f>YEAR(S774)</f>
        <v>2015</v>
      </c>
    </row>
    <row r="775" spans="1:21" ht="32" hidden="1" x14ac:dyDescent="0.2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 s="10">
        <v>1428804762</v>
      </c>
      <c r="J775" s="10">
        <v>1426212762</v>
      </c>
      <c r="K775" t="b">
        <v>0</v>
      </c>
      <c r="L775">
        <v>1</v>
      </c>
      <c r="M775" t="b">
        <v>0</v>
      </c>
      <c r="N775" t="s">
        <v>8270</v>
      </c>
      <c r="O775">
        <f>ROUND(E775/D775*100,0)</f>
        <v>0</v>
      </c>
      <c r="P775" s="8">
        <f>IFERROR(ROUND(E775/L775,2),0)</f>
        <v>2</v>
      </c>
      <c r="Q775" s="13" t="s">
        <v>8315</v>
      </c>
      <c r="R775" t="s">
        <v>8319</v>
      </c>
      <c r="S775" s="10">
        <f>(((J775/60)/60)/24)+DATE(1970,1,1)</f>
        <v>42076.092152777783</v>
      </c>
      <c r="T775" s="10">
        <f>(((I775/60)/60)/24)+DATE(1970,1,1)</f>
        <v>42106.092152777783</v>
      </c>
      <c r="U775">
        <f>YEAR(S775)</f>
        <v>2015</v>
      </c>
    </row>
    <row r="776" spans="1:21" ht="32" hidden="1" x14ac:dyDescent="0.2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 s="10">
        <v>1417235580</v>
      </c>
      <c r="J776" s="10">
        <v>1416034228</v>
      </c>
      <c r="K776" t="b">
        <v>0</v>
      </c>
      <c r="L776">
        <v>1</v>
      </c>
      <c r="M776" t="b">
        <v>0</v>
      </c>
      <c r="N776" t="s">
        <v>8281</v>
      </c>
      <c r="O776">
        <f>ROUND(E776/D776*100,0)</f>
        <v>0</v>
      </c>
      <c r="P776" s="8">
        <f>IFERROR(ROUND(E776/L776,2),0)</f>
        <v>1</v>
      </c>
      <c r="Q776" s="13" t="s">
        <v>8321</v>
      </c>
      <c r="R776" t="s">
        <v>8333</v>
      </c>
      <c r="S776" s="10">
        <f>(((J776/60)/60)/24)+DATE(1970,1,1)</f>
        <v>41958.285046296296</v>
      </c>
      <c r="T776" s="10">
        <f>(((I776/60)/60)/24)+DATE(1970,1,1)</f>
        <v>41972.189583333333</v>
      </c>
      <c r="U776">
        <f>YEAR(S776)</f>
        <v>2014</v>
      </c>
    </row>
    <row r="777" spans="1:21" ht="48" x14ac:dyDescent="0.2">
      <c r="A777">
        <v>4078</v>
      </c>
      <c r="B777" s="3" t="s">
        <v>4074</v>
      </c>
      <c r="C777" s="3" t="s">
        <v>8181</v>
      </c>
      <c r="D777" s="6">
        <v>250</v>
      </c>
      <c r="E777" s="8">
        <v>0</v>
      </c>
      <c r="F777" t="s">
        <v>8220</v>
      </c>
      <c r="G777" t="s">
        <v>8224</v>
      </c>
      <c r="H777" t="s">
        <v>8246</v>
      </c>
      <c r="I777" s="10">
        <v>1485543242</v>
      </c>
      <c r="J777" s="10">
        <v>1482951242</v>
      </c>
      <c r="K777" t="b">
        <v>0</v>
      </c>
      <c r="L777">
        <v>0</v>
      </c>
      <c r="M777" t="b">
        <v>0</v>
      </c>
      <c r="N777" t="s">
        <v>8269</v>
      </c>
      <c r="O777">
        <f>ROUND(E777/D777*100,0)</f>
        <v>0</v>
      </c>
      <c r="P777" s="8">
        <f>IFERROR(ROUND(E777/L777,2),0)</f>
        <v>0</v>
      </c>
      <c r="Q777" s="13" t="s">
        <v>8310</v>
      </c>
      <c r="R777" t="s">
        <v>8334</v>
      </c>
      <c r="S777" s="10">
        <f>(((J777/60)/60)/24)+DATE(1970,1,1)</f>
        <v>42732.787523148145</v>
      </c>
      <c r="T777" s="10">
        <f>(((I777/60)/60)/24)+DATE(1970,1,1)</f>
        <v>42762.787523148145</v>
      </c>
      <c r="U777">
        <f>YEAR(S777)</f>
        <v>2016</v>
      </c>
    </row>
    <row r="778" spans="1:21" ht="48" hidden="1" x14ac:dyDescent="0.2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 s="10">
        <v>1425250955</v>
      </c>
      <c r="J778" s="10">
        <v>1422658955</v>
      </c>
      <c r="K778" t="b">
        <v>0</v>
      </c>
      <c r="L778">
        <v>1</v>
      </c>
      <c r="M778" t="b">
        <v>0</v>
      </c>
      <c r="N778" t="s">
        <v>8301</v>
      </c>
      <c r="O778">
        <f>ROUND(E778/D778*100,0)</f>
        <v>0</v>
      </c>
      <c r="P778" s="8">
        <f>IFERROR(ROUND(E778/L778,2),0)</f>
        <v>1</v>
      </c>
      <c r="Q778" s="13" t="s">
        <v>8310</v>
      </c>
      <c r="R778" t="s">
        <v>8311</v>
      </c>
      <c r="S778" s="10">
        <f>(((J778/60)/60)/24)+DATE(1970,1,1)</f>
        <v>42034.960127314815</v>
      </c>
      <c r="T778" s="10">
        <f>(((I778/60)/60)/24)+DATE(1970,1,1)</f>
        <v>42064.960127314815</v>
      </c>
      <c r="U778">
        <f>YEAR(S778)</f>
        <v>2015</v>
      </c>
    </row>
    <row r="779" spans="1:21" ht="48" hidden="1" x14ac:dyDescent="0.2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 s="10">
        <v>1475853060</v>
      </c>
      <c r="J779" s="10">
        <v>1470672906</v>
      </c>
      <c r="K779" t="b">
        <v>0</v>
      </c>
      <c r="L779">
        <v>1</v>
      </c>
      <c r="M779" t="b">
        <v>0</v>
      </c>
      <c r="N779" t="s">
        <v>8303</v>
      </c>
      <c r="O779">
        <f>ROUND(E779/D779*100,0)</f>
        <v>0</v>
      </c>
      <c r="P779" s="8">
        <f>IFERROR(ROUND(E779/L779,2),0)</f>
        <v>1</v>
      </c>
      <c r="Q779" s="13" t="s">
        <v>8310</v>
      </c>
      <c r="R779" t="s">
        <v>8318</v>
      </c>
      <c r="S779" s="10">
        <f>(((J779/60)/60)/24)+DATE(1970,1,1)</f>
        <v>42590.677152777775</v>
      </c>
      <c r="T779" s="10">
        <f>(((I779/60)/60)/24)+DATE(1970,1,1)</f>
        <v>42650.632638888885</v>
      </c>
      <c r="U779">
        <f>YEAR(S779)</f>
        <v>2016</v>
      </c>
    </row>
    <row r="780" spans="1:21" ht="48" hidden="1" x14ac:dyDescent="0.2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 s="10">
        <v>1436566135</v>
      </c>
      <c r="J780" s="10">
        <v>1433974135</v>
      </c>
      <c r="K780" t="b">
        <v>0</v>
      </c>
      <c r="L780">
        <v>0</v>
      </c>
      <c r="M780" t="b">
        <v>0</v>
      </c>
      <c r="N780" t="s">
        <v>8266</v>
      </c>
      <c r="O780">
        <f>ROUND(E780/D780*100,0)</f>
        <v>0</v>
      </c>
      <c r="P780" s="8">
        <f>IFERROR(ROUND(E780/L780,2),0)</f>
        <v>0</v>
      </c>
      <c r="Q780" s="13" t="s">
        <v>8308</v>
      </c>
      <c r="R780" t="s">
        <v>8317</v>
      </c>
      <c r="S780" s="10">
        <f>(((J780/60)/60)/24)+DATE(1970,1,1)</f>
        <v>42165.922858796301</v>
      </c>
      <c r="T780" s="10">
        <f>(((I780/60)/60)/24)+DATE(1970,1,1)</f>
        <v>42195.922858796301</v>
      </c>
      <c r="U780">
        <f>YEAR(S780)</f>
        <v>2015</v>
      </c>
    </row>
    <row r="781" spans="1:21" ht="48" hidden="1" x14ac:dyDescent="0.2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 s="10">
        <v>1436554249</v>
      </c>
      <c r="J781" s="10">
        <v>1433962249</v>
      </c>
      <c r="K781" t="b">
        <v>0</v>
      </c>
      <c r="L781">
        <v>0</v>
      </c>
      <c r="M781" t="b">
        <v>0</v>
      </c>
      <c r="N781" t="s">
        <v>8270</v>
      </c>
      <c r="O781">
        <f>ROUND(E781/D781*100,0)</f>
        <v>0</v>
      </c>
      <c r="P781" s="8">
        <f>IFERROR(ROUND(E781/L781,2),0)</f>
        <v>0</v>
      </c>
      <c r="Q781" s="13" t="s">
        <v>8315</v>
      </c>
      <c r="R781" t="s">
        <v>8319</v>
      </c>
      <c r="S781" s="10">
        <f>(((J781/60)/60)/24)+DATE(1970,1,1)</f>
        <v>42165.785289351858</v>
      </c>
      <c r="T781" s="10">
        <f>(((I781/60)/60)/24)+DATE(1970,1,1)</f>
        <v>42195.785289351858</v>
      </c>
      <c r="U781">
        <f>YEAR(S781)</f>
        <v>2015</v>
      </c>
    </row>
    <row r="782" spans="1:21" ht="48" hidden="1" x14ac:dyDescent="0.2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 s="10">
        <v>1490560177</v>
      </c>
      <c r="J782" s="10">
        <v>1487971777</v>
      </c>
      <c r="K782" t="b">
        <v>0</v>
      </c>
      <c r="L782">
        <v>0</v>
      </c>
      <c r="M782" t="b">
        <v>0</v>
      </c>
      <c r="N782" t="s">
        <v>8270</v>
      </c>
      <c r="O782">
        <f>ROUND(E782/D782*100,0)</f>
        <v>0</v>
      </c>
      <c r="P782" s="8">
        <f>IFERROR(ROUND(E782/L782,2),0)</f>
        <v>0</v>
      </c>
      <c r="Q782" s="13" t="s">
        <v>8315</v>
      </c>
      <c r="R782" t="s">
        <v>8319</v>
      </c>
      <c r="S782" s="10">
        <f>(((J782/60)/60)/24)+DATE(1970,1,1)</f>
        <v>42790.895567129628</v>
      </c>
      <c r="T782" s="10">
        <f>(((I782/60)/60)/24)+DATE(1970,1,1)</f>
        <v>42820.853900462964</v>
      </c>
      <c r="U782">
        <f>YEAR(S782)</f>
        <v>2017</v>
      </c>
    </row>
    <row r="783" spans="1:21" ht="32" hidden="1" x14ac:dyDescent="0.2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 s="10">
        <v>1319835400</v>
      </c>
      <c r="J783" s="10">
        <v>1315947400</v>
      </c>
      <c r="K783" t="b">
        <v>0</v>
      </c>
      <c r="L783">
        <v>0</v>
      </c>
      <c r="M783" t="b">
        <v>0</v>
      </c>
      <c r="N783" t="s">
        <v>8280</v>
      </c>
      <c r="O783">
        <f>ROUND(E783/D783*100,0)</f>
        <v>0</v>
      </c>
      <c r="P783" s="8">
        <f>IFERROR(ROUND(E783/L783,2),0)</f>
        <v>0</v>
      </c>
      <c r="Q783" s="13" t="s">
        <v>8321</v>
      </c>
      <c r="R783" t="s">
        <v>8322</v>
      </c>
      <c r="S783" s="10">
        <f>(((J783/60)/60)/24)+DATE(1970,1,1)</f>
        <v>40799.872685185182</v>
      </c>
      <c r="T783" s="10">
        <f>(((I783/60)/60)/24)+DATE(1970,1,1)</f>
        <v>40844.872685185182</v>
      </c>
      <c r="U783">
        <f>YEAR(S783)</f>
        <v>2011</v>
      </c>
    </row>
    <row r="784" spans="1:21" ht="48" hidden="1" x14ac:dyDescent="0.2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 s="10">
        <v>1413760783</v>
      </c>
      <c r="J784" s="10">
        <v>1408576783</v>
      </c>
      <c r="K784" t="b">
        <v>0</v>
      </c>
      <c r="L784">
        <v>0</v>
      </c>
      <c r="M784" t="b">
        <v>0</v>
      </c>
      <c r="N784" t="s">
        <v>8282</v>
      </c>
      <c r="O784">
        <f>ROUND(E784/D784*100,0)</f>
        <v>0</v>
      </c>
      <c r="P784" s="8">
        <f>IFERROR(ROUND(E784/L784,2),0)</f>
        <v>0</v>
      </c>
      <c r="Q784" s="13" t="s">
        <v>8331</v>
      </c>
      <c r="R784" t="s">
        <v>8332</v>
      </c>
      <c r="S784" s="10">
        <f>(((J784/60)/60)/24)+DATE(1970,1,1)</f>
        <v>41871.972025462965</v>
      </c>
      <c r="T784" s="10">
        <f>(((I784/60)/60)/24)+DATE(1970,1,1)</f>
        <v>41931.972025462965</v>
      </c>
      <c r="U784">
        <f>YEAR(S784)</f>
        <v>2014</v>
      </c>
    </row>
    <row r="785" spans="1:21" ht="48" hidden="1" x14ac:dyDescent="0.2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 s="10">
        <v>1441592863</v>
      </c>
      <c r="J785" s="10">
        <v>1439000863</v>
      </c>
      <c r="K785" t="b">
        <v>0</v>
      </c>
      <c r="L785">
        <v>0</v>
      </c>
      <c r="M785" t="b">
        <v>0</v>
      </c>
      <c r="N785" t="s">
        <v>8282</v>
      </c>
      <c r="O785">
        <f>ROUND(E785/D785*100,0)</f>
        <v>0</v>
      </c>
      <c r="P785" s="8">
        <f>IFERROR(ROUND(E785/L785,2),0)</f>
        <v>0</v>
      </c>
      <c r="Q785" s="13" t="s">
        <v>8331</v>
      </c>
      <c r="R785" t="s">
        <v>8332</v>
      </c>
      <c r="S785" s="10">
        <f>(((J785/60)/60)/24)+DATE(1970,1,1)</f>
        <v>42224.102581018517</v>
      </c>
      <c r="T785" s="10">
        <f>(((I785/60)/60)/24)+DATE(1970,1,1)</f>
        <v>42254.102581018517</v>
      </c>
      <c r="U785">
        <f>YEAR(S785)</f>
        <v>2015</v>
      </c>
    </row>
    <row r="786" spans="1:21" ht="48" hidden="1" x14ac:dyDescent="0.2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 s="10">
        <v>1345790865</v>
      </c>
      <c r="J786" s="10">
        <v>1344062865</v>
      </c>
      <c r="K786" t="b">
        <v>0</v>
      </c>
      <c r="L786">
        <v>0</v>
      </c>
      <c r="M786" t="b">
        <v>0</v>
      </c>
      <c r="N786" t="s">
        <v>8284</v>
      </c>
      <c r="O786">
        <f>ROUND(E786/D786*100,0)</f>
        <v>0</v>
      </c>
      <c r="P786" s="8">
        <f>IFERROR(ROUND(E786/L786,2),0)</f>
        <v>0</v>
      </c>
      <c r="Q786" s="13" t="s">
        <v>8324</v>
      </c>
      <c r="R786" t="s">
        <v>8325</v>
      </c>
      <c r="S786" s="10">
        <f>(((J786/60)/60)/24)+DATE(1970,1,1)</f>
        <v>41125.283159722225</v>
      </c>
      <c r="T786" s="10">
        <f>(((I786/60)/60)/24)+DATE(1970,1,1)</f>
        <v>41145.283159722225</v>
      </c>
      <c r="U786">
        <f>YEAR(S786)</f>
        <v>2012</v>
      </c>
    </row>
    <row r="787" spans="1:21" ht="48" hidden="1" x14ac:dyDescent="0.2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 s="10">
        <v>1492270947</v>
      </c>
      <c r="J787" s="10">
        <v>1488386547</v>
      </c>
      <c r="K787" t="b">
        <v>0</v>
      </c>
      <c r="L787">
        <v>0</v>
      </c>
      <c r="M787" t="b">
        <v>0</v>
      </c>
      <c r="N787" t="s">
        <v>8285</v>
      </c>
      <c r="O787">
        <f>ROUND(E787/D787*100,0)</f>
        <v>0</v>
      </c>
      <c r="P787" s="8">
        <f>IFERROR(ROUND(E787/L787,2),0)</f>
        <v>0</v>
      </c>
      <c r="Q787" s="13" t="s">
        <v>8312</v>
      </c>
      <c r="R787" t="s">
        <v>8313</v>
      </c>
      <c r="S787" s="10">
        <f>(((J787/60)/60)/24)+DATE(1970,1,1)</f>
        <v>42795.696145833332</v>
      </c>
      <c r="T787" s="10">
        <f>(((I787/60)/60)/24)+DATE(1970,1,1)</f>
        <v>42840.654479166667</v>
      </c>
      <c r="U787">
        <f>YEAR(S787)</f>
        <v>2017</v>
      </c>
    </row>
    <row r="788" spans="1:21" ht="48" hidden="1" x14ac:dyDescent="0.2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 s="10">
        <v>1455132611</v>
      </c>
      <c r="J788" s="10">
        <v>1452540611</v>
      </c>
      <c r="K788" t="b">
        <v>0</v>
      </c>
      <c r="L788">
        <v>0</v>
      </c>
      <c r="M788" t="b">
        <v>0</v>
      </c>
      <c r="N788" t="s">
        <v>8270</v>
      </c>
      <c r="O788">
        <f>ROUND(E788/D788*100,0)</f>
        <v>0</v>
      </c>
      <c r="P788" s="8">
        <f>IFERROR(ROUND(E788/L788,2),0)</f>
        <v>0</v>
      </c>
      <c r="Q788" s="13" t="s">
        <v>8315</v>
      </c>
      <c r="R788" t="s">
        <v>8319</v>
      </c>
      <c r="S788" s="10">
        <f>(((J788/60)/60)/24)+DATE(1970,1,1)</f>
        <v>42380.812627314815</v>
      </c>
      <c r="T788" s="10">
        <f>(((I788/60)/60)/24)+DATE(1970,1,1)</f>
        <v>42410.812627314815</v>
      </c>
      <c r="U788">
        <f>YEAR(S788)</f>
        <v>2016</v>
      </c>
    </row>
    <row r="789" spans="1:21" ht="48" hidden="1" x14ac:dyDescent="0.2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 s="10">
        <v>1412003784</v>
      </c>
      <c r="J789" s="10">
        <v>1406819784</v>
      </c>
      <c r="K789" t="b">
        <v>0</v>
      </c>
      <c r="L789">
        <v>0</v>
      </c>
      <c r="M789" t="b">
        <v>0</v>
      </c>
      <c r="N789" t="s">
        <v>8301</v>
      </c>
      <c r="O789">
        <f>ROUND(E789/D789*100,0)</f>
        <v>0</v>
      </c>
      <c r="P789" s="8">
        <f>IFERROR(ROUND(E789/L789,2),0)</f>
        <v>0</v>
      </c>
      <c r="Q789" s="13" t="s">
        <v>8310</v>
      </c>
      <c r="R789" t="s">
        <v>8311</v>
      </c>
      <c r="S789" s="10">
        <f>(((J789/60)/60)/24)+DATE(1970,1,1)</f>
        <v>41851.636388888888</v>
      </c>
      <c r="T789" s="10">
        <f>(((I789/60)/60)/24)+DATE(1970,1,1)</f>
        <v>41911.636388888888</v>
      </c>
      <c r="U789">
        <f>YEAR(S789)</f>
        <v>2014</v>
      </c>
    </row>
    <row r="790" spans="1:21" ht="32" x14ac:dyDescent="0.2">
      <c r="A790">
        <v>4100</v>
      </c>
      <c r="B790" s="3" t="s">
        <v>4096</v>
      </c>
      <c r="C790" s="3" t="s">
        <v>8203</v>
      </c>
      <c r="D790" s="6">
        <v>270</v>
      </c>
      <c r="E790" s="8">
        <v>0</v>
      </c>
      <c r="F790" t="s">
        <v>8220</v>
      </c>
      <c r="G790" t="s">
        <v>8223</v>
      </c>
      <c r="H790" t="s">
        <v>8245</v>
      </c>
      <c r="I790" s="10">
        <v>1414205990</v>
      </c>
      <c r="J790" s="10">
        <v>1413341990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 s="8">
        <f>IFERROR(ROUND(E790/L790,2),0)</f>
        <v>0</v>
      </c>
      <c r="Q790" s="13" t="s">
        <v>8310</v>
      </c>
      <c r="R790" t="s">
        <v>8334</v>
      </c>
      <c r="S790" s="10">
        <f>(((J790/60)/60)/24)+DATE(1970,1,1)</f>
        <v>41927.124884259261</v>
      </c>
      <c r="T790" s="10">
        <f>(((I790/60)/60)/24)+DATE(1970,1,1)</f>
        <v>41937.124884259261</v>
      </c>
      <c r="U790">
        <f>YEAR(S790)</f>
        <v>2014</v>
      </c>
    </row>
    <row r="791" spans="1:21" ht="48" hidden="1" x14ac:dyDescent="0.2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 s="10">
        <v>1447734439</v>
      </c>
      <c r="J791" s="10">
        <v>1444274839</v>
      </c>
      <c r="K791" t="b">
        <v>0</v>
      </c>
      <c r="L791">
        <v>0</v>
      </c>
      <c r="M791" t="b">
        <v>0</v>
      </c>
      <c r="N791" t="s">
        <v>8303</v>
      </c>
      <c r="O791">
        <f>ROUND(E791/D791*100,0)</f>
        <v>0</v>
      </c>
      <c r="P791" s="8">
        <f>IFERROR(ROUND(E791/L791,2),0)</f>
        <v>0</v>
      </c>
      <c r="Q791" s="13" t="s">
        <v>8310</v>
      </c>
      <c r="R791" t="s">
        <v>8318</v>
      </c>
      <c r="S791" s="10">
        <f>(((J791/60)/60)/24)+DATE(1970,1,1)</f>
        <v>42285.143969907411</v>
      </c>
      <c r="T791" s="10">
        <f>(((I791/60)/60)/24)+DATE(1970,1,1)</f>
        <v>42325.185636574075</v>
      </c>
      <c r="U791">
        <f>YEAR(S791)</f>
        <v>2015</v>
      </c>
    </row>
    <row r="792" spans="1:21" ht="48" x14ac:dyDescent="0.2">
      <c r="A792">
        <v>3444</v>
      </c>
      <c r="B792" s="3" t="s">
        <v>3443</v>
      </c>
      <c r="C792" s="3" t="s">
        <v>7554</v>
      </c>
      <c r="D792" s="6">
        <v>300</v>
      </c>
      <c r="E792" s="8">
        <v>867</v>
      </c>
      <c r="F792" t="s">
        <v>8218</v>
      </c>
      <c r="G792" t="s">
        <v>8225</v>
      </c>
      <c r="H792" t="s">
        <v>8247</v>
      </c>
      <c r="I792" s="10">
        <v>1465394340</v>
      </c>
      <c r="J792" s="10">
        <v>1464677986</v>
      </c>
      <c r="K792" t="b">
        <v>0</v>
      </c>
      <c r="L792">
        <v>20</v>
      </c>
      <c r="M792" t="b">
        <v>1</v>
      </c>
      <c r="N792" t="s">
        <v>8269</v>
      </c>
      <c r="O792">
        <f>ROUND(E792/D792*100,0)</f>
        <v>289</v>
      </c>
      <c r="P792" s="8">
        <f>IFERROR(ROUND(E792/L792,2),0)</f>
        <v>43.35</v>
      </c>
      <c r="Q792" s="13" t="s">
        <v>8310</v>
      </c>
      <c r="R792" t="s">
        <v>8334</v>
      </c>
      <c r="S792" s="10">
        <f>(((J792/60)/60)/24)+DATE(1970,1,1)</f>
        <v>42521.291504629626</v>
      </c>
      <c r="T792" s="10">
        <f>(((I792/60)/60)/24)+DATE(1970,1,1)</f>
        <v>42529.582638888889</v>
      </c>
      <c r="U792">
        <f>YEAR(S792)</f>
        <v>2016</v>
      </c>
    </row>
    <row r="793" spans="1:21" ht="48" hidden="1" x14ac:dyDescent="0.2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 s="10">
        <v>1413312194</v>
      </c>
      <c r="J793" s="10">
        <v>1410288194</v>
      </c>
      <c r="K793" t="b">
        <v>1</v>
      </c>
      <c r="L793">
        <v>92</v>
      </c>
      <c r="M793" t="b">
        <v>0</v>
      </c>
      <c r="N793" t="s">
        <v>8283</v>
      </c>
      <c r="O793">
        <f>ROUND(E793/D793*100,0)</f>
        <v>57</v>
      </c>
      <c r="P793" s="8">
        <f>IFERROR(ROUND(E793/L793,2),0)</f>
        <v>150.5</v>
      </c>
      <c r="Q793" s="13" t="s">
        <v>8328</v>
      </c>
      <c r="R793" t="s">
        <v>8329</v>
      </c>
      <c r="S793" s="10">
        <f>(((J793/60)/60)/24)+DATE(1970,1,1)</f>
        <v>41891.780023148152</v>
      </c>
      <c r="T793" s="10">
        <f>(((I793/60)/60)/24)+DATE(1970,1,1)</f>
        <v>41926.780023148152</v>
      </c>
      <c r="U793">
        <f>YEAR(S793)</f>
        <v>2014</v>
      </c>
    </row>
    <row r="794" spans="1:21" ht="48" hidden="1" x14ac:dyDescent="0.2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 s="10">
        <v>1334097387</v>
      </c>
      <c r="J794" s="10">
        <v>1328916987</v>
      </c>
      <c r="K794" t="b">
        <v>0</v>
      </c>
      <c r="L794">
        <v>5</v>
      </c>
      <c r="M794" t="b">
        <v>0</v>
      </c>
      <c r="N794" t="s">
        <v>8268</v>
      </c>
      <c r="O794">
        <f>ROUND(E794/D794*100,0)</f>
        <v>1</v>
      </c>
      <c r="P794" s="8">
        <f>IFERROR(ROUND(E794/L794,2),0)</f>
        <v>67</v>
      </c>
      <c r="Q794" s="13" t="s">
        <v>8308</v>
      </c>
      <c r="R794" t="s">
        <v>8314</v>
      </c>
      <c r="S794" s="10">
        <f>(((J794/60)/60)/24)+DATE(1970,1,1)</f>
        <v>40949.98364583333</v>
      </c>
      <c r="T794" s="10">
        <f>(((I794/60)/60)/24)+DATE(1970,1,1)</f>
        <v>41009.941979166666</v>
      </c>
      <c r="U794">
        <f>YEAR(S794)</f>
        <v>2012</v>
      </c>
    </row>
    <row r="795" spans="1:21" ht="64" hidden="1" x14ac:dyDescent="0.2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 s="10">
        <v>1452942000</v>
      </c>
      <c r="J795" s="10">
        <v>1449785223</v>
      </c>
      <c r="K795" t="b">
        <v>0</v>
      </c>
      <c r="L795">
        <v>5</v>
      </c>
      <c r="M795" t="b">
        <v>0</v>
      </c>
      <c r="N795" t="s">
        <v>8270</v>
      </c>
      <c r="O795">
        <f>ROUND(E795/D795*100,0)</f>
        <v>1</v>
      </c>
      <c r="P795" s="8">
        <f>IFERROR(ROUND(E795/L795,2),0)</f>
        <v>49</v>
      </c>
      <c r="Q795" s="13" t="s">
        <v>8315</v>
      </c>
      <c r="R795" t="s">
        <v>8319</v>
      </c>
      <c r="S795" s="10">
        <f>(((J795/60)/60)/24)+DATE(1970,1,1)</f>
        <v>42348.9215625</v>
      </c>
      <c r="T795" s="10">
        <f>(((I795/60)/60)/24)+DATE(1970,1,1)</f>
        <v>42385.458333333328</v>
      </c>
      <c r="U795">
        <f>YEAR(S795)</f>
        <v>2015</v>
      </c>
    </row>
    <row r="796" spans="1:21" ht="32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 s="10">
        <v>1415941920</v>
      </c>
      <c r="J796" s="10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 s="8">
        <f>IFERROR(ROUND(E796/L796,2),0)</f>
        <v>84.02</v>
      </c>
      <c r="Q796" s="13" t="s">
        <v>8308</v>
      </c>
      <c r="R796" t="s">
        <v>8337</v>
      </c>
      <c r="S796" s="10">
        <f>(((J796/60)/60)/24)+DATE(1970,1,1)</f>
        <v>41935.070486111108</v>
      </c>
      <c r="T796" s="10">
        <f>(((I796/60)/60)/24)+DATE(1970,1,1)</f>
        <v>41957.216666666667</v>
      </c>
      <c r="U796">
        <f>YEAR(S796)</f>
        <v>2014</v>
      </c>
    </row>
    <row r="797" spans="1:21" ht="32" hidden="1" x14ac:dyDescent="0.2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 s="10">
        <v>1426777228</v>
      </c>
      <c r="J797" s="10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>ROUND(E797/D797*100,0)</f>
        <v>126</v>
      </c>
      <c r="P797" s="8">
        <f>IFERROR(ROUND(E797/L797,2),0)</f>
        <v>81.25</v>
      </c>
      <c r="Q797" s="13" t="s">
        <v>8331</v>
      </c>
      <c r="R797" t="s">
        <v>8350</v>
      </c>
      <c r="S797" s="10">
        <f>(((J797/60)/60)/24)+DATE(1970,1,1)</f>
        <v>42052.666990740734</v>
      </c>
      <c r="T797" s="10">
        <f>(((I797/60)/60)/24)+DATE(1970,1,1)</f>
        <v>42082.625324074077</v>
      </c>
      <c r="U797">
        <f>YEAR(S797)</f>
        <v>2015</v>
      </c>
    </row>
    <row r="798" spans="1:21" ht="32" hidden="1" x14ac:dyDescent="0.2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 s="10">
        <v>1445047200</v>
      </c>
      <c r="J798" s="10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>ROUND(E798/D798*100,0)</f>
        <v>117</v>
      </c>
      <c r="P798" s="8">
        <f>IFERROR(ROUND(E798/L798,2),0)</f>
        <v>89.39</v>
      </c>
      <c r="Q798" s="13" t="s">
        <v>8308</v>
      </c>
      <c r="R798" t="s">
        <v>8337</v>
      </c>
      <c r="S798" s="10">
        <f>(((J798/60)/60)/24)+DATE(1970,1,1)</f>
        <v>42263.952662037031</v>
      </c>
      <c r="T798" s="10">
        <f>(((I798/60)/60)/24)+DATE(1970,1,1)</f>
        <v>42294.083333333328</v>
      </c>
      <c r="U798">
        <f>YEAR(S798)</f>
        <v>2015</v>
      </c>
    </row>
    <row r="799" spans="1:21" ht="32" hidden="1" x14ac:dyDescent="0.2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 s="10">
        <v>1413417600</v>
      </c>
      <c r="J799" s="10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ROUND(E799/D799*100,0)</f>
        <v>20</v>
      </c>
      <c r="P799" s="8">
        <f>IFERROR(ROUND(E799/L799,2),0)</f>
        <v>44.94</v>
      </c>
      <c r="Q799" s="13" t="s">
        <v>8328</v>
      </c>
      <c r="R799" t="s">
        <v>8329</v>
      </c>
      <c r="S799" s="10">
        <f>(((J799/60)/60)/24)+DATE(1970,1,1)</f>
        <v>41897.134895833333</v>
      </c>
      <c r="T799" s="10">
        <f>(((I799/60)/60)/24)+DATE(1970,1,1)</f>
        <v>41928</v>
      </c>
      <c r="U799">
        <f>YEAR(S799)</f>
        <v>2014</v>
      </c>
    </row>
    <row r="800" spans="1:21" ht="48" x14ac:dyDescent="0.2">
      <c r="A800">
        <v>3652</v>
      </c>
      <c r="B800" s="3" t="s">
        <v>2867</v>
      </c>
      <c r="C800" s="3" t="s">
        <v>7762</v>
      </c>
      <c r="D800" s="6">
        <v>300</v>
      </c>
      <c r="E800" s="8">
        <v>752</v>
      </c>
      <c r="F800" t="s">
        <v>8218</v>
      </c>
      <c r="G800" t="s">
        <v>8228</v>
      </c>
      <c r="H800" t="s">
        <v>8250</v>
      </c>
      <c r="I800" s="10">
        <v>1472097540</v>
      </c>
      <c r="J800" s="10">
        <v>1471188502</v>
      </c>
      <c r="K800" t="b">
        <v>0</v>
      </c>
      <c r="L800">
        <v>17</v>
      </c>
      <c r="M800" t="b">
        <v>1</v>
      </c>
      <c r="N800" t="s">
        <v>8269</v>
      </c>
      <c r="O800">
        <f>ROUND(E800/D800*100,0)</f>
        <v>251</v>
      </c>
      <c r="P800" s="8">
        <f>IFERROR(ROUND(E800/L800,2),0)</f>
        <v>44.24</v>
      </c>
      <c r="Q800" s="13" t="s">
        <v>8310</v>
      </c>
      <c r="R800" t="s">
        <v>8334</v>
      </c>
      <c r="S800" s="10">
        <f>(((J800/60)/60)/24)+DATE(1970,1,1)</f>
        <v>42596.644699074073</v>
      </c>
      <c r="T800" s="10">
        <f>(((I800/60)/60)/24)+DATE(1970,1,1)</f>
        <v>42607.165972222225</v>
      </c>
      <c r="U800">
        <f>YEAR(S800)</f>
        <v>2016</v>
      </c>
    </row>
    <row r="801" spans="1:21" ht="48" hidden="1" x14ac:dyDescent="0.2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 s="10">
        <v>1453185447</v>
      </c>
      <c r="J801" s="10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ROUND(E801/D801*100,0)</f>
        <v>120</v>
      </c>
      <c r="P801" s="8">
        <f>IFERROR(ROUND(E801/L801,2),0)</f>
        <v>98.84</v>
      </c>
      <c r="Q801" s="13" t="s">
        <v>8328</v>
      </c>
      <c r="R801" t="s">
        <v>8329</v>
      </c>
      <c r="S801" s="10">
        <f>(((J801/60)/60)/24)+DATE(1970,1,1)</f>
        <v>42339.276006944448</v>
      </c>
      <c r="T801" s="10">
        <f>(((I801/60)/60)/24)+DATE(1970,1,1)</f>
        <v>42388.276006944448</v>
      </c>
      <c r="U801">
        <f>YEAR(S801)</f>
        <v>2015</v>
      </c>
    </row>
    <row r="802" spans="1:21" ht="48" x14ac:dyDescent="0.2">
      <c r="A802">
        <v>3255</v>
      </c>
      <c r="B802" s="3" t="s">
        <v>3255</v>
      </c>
      <c r="C802" s="3" t="s">
        <v>7365</v>
      </c>
      <c r="D802" s="6">
        <v>300</v>
      </c>
      <c r="E802" s="8">
        <v>525</v>
      </c>
      <c r="F802" t="s">
        <v>8218</v>
      </c>
      <c r="G802" t="s">
        <v>8224</v>
      </c>
      <c r="H802" t="s">
        <v>8246</v>
      </c>
      <c r="I802" s="10">
        <v>1412706375</v>
      </c>
      <c r="J802" s="10">
        <v>1410114375</v>
      </c>
      <c r="K802" t="b">
        <v>1</v>
      </c>
      <c r="L802">
        <v>18</v>
      </c>
      <c r="M802" t="b">
        <v>1</v>
      </c>
      <c r="N802" t="s">
        <v>8269</v>
      </c>
      <c r="O802">
        <f>ROUND(E802/D802*100,0)</f>
        <v>175</v>
      </c>
      <c r="P802" s="8">
        <f>IFERROR(ROUND(E802/L802,2),0)</f>
        <v>29.17</v>
      </c>
      <c r="Q802" s="13" t="s">
        <v>8310</v>
      </c>
      <c r="R802" t="s">
        <v>8334</v>
      </c>
      <c r="S802" s="10">
        <f>(((J802/60)/60)/24)+DATE(1970,1,1)</f>
        <v>41889.768229166664</v>
      </c>
      <c r="T802" s="10">
        <f>(((I802/60)/60)/24)+DATE(1970,1,1)</f>
        <v>41919.768229166664</v>
      </c>
      <c r="U802">
        <f>YEAR(S802)</f>
        <v>2014</v>
      </c>
    </row>
    <row r="803" spans="1:21" ht="32" x14ac:dyDescent="0.2">
      <c r="A803">
        <v>3820</v>
      </c>
      <c r="B803" s="3" t="s">
        <v>3817</v>
      </c>
      <c r="C803" s="3" t="s">
        <v>7929</v>
      </c>
      <c r="D803" s="6">
        <v>300</v>
      </c>
      <c r="E803" s="8">
        <v>430</v>
      </c>
      <c r="F803" t="s">
        <v>8218</v>
      </c>
      <c r="G803" t="s">
        <v>8224</v>
      </c>
      <c r="H803" t="s">
        <v>8246</v>
      </c>
      <c r="I803" s="10">
        <v>1436110717</v>
      </c>
      <c r="J803" s="10">
        <v>1433518717</v>
      </c>
      <c r="K803" t="b">
        <v>0</v>
      </c>
      <c r="L803">
        <v>20</v>
      </c>
      <c r="M803" t="b">
        <v>1</v>
      </c>
      <c r="N803" t="s">
        <v>8269</v>
      </c>
      <c r="O803">
        <f>ROUND(E803/D803*100,0)</f>
        <v>143</v>
      </c>
      <c r="P803" s="8">
        <f>IFERROR(ROUND(E803/L803,2),0)</f>
        <v>21.5</v>
      </c>
      <c r="Q803" s="13" t="s">
        <v>8310</v>
      </c>
      <c r="R803" t="s">
        <v>8334</v>
      </c>
      <c r="S803" s="10">
        <f>(((J803/60)/60)/24)+DATE(1970,1,1)</f>
        <v>42160.651817129634</v>
      </c>
      <c r="T803" s="10">
        <f>(((I803/60)/60)/24)+DATE(1970,1,1)</f>
        <v>42190.651817129634</v>
      </c>
      <c r="U803">
        <f>YEAR(S803)</f>
        <v>2015</v>
      </c>
    </row>
    <row r="804" spans="1:21" ht="32" hidden="1" x14ac:dyDescent="0.2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 s="10">
        <v>1458826056</v>
      </c>
      <c r="J804" s="10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>ROUND(E804/D804*100,0)</f>
        <v>102</v>
      </c>
      <c r="P804" s="8">
        <f>IFERROR(ROUND(E804/L804,2),0)</f>
        <v>189.76</v>
      </c>
      <c r="Q804" s="13" t="s">
        <v>8331</v>
      </c>
      <c r="R804" t="s">
        <v>8350</v>
      </c>
      <c r="S804" s="10">
        <f>(((J804/60)/60)/24)+DATE(1970,1,1)</f>
        <v>42423.602500000001</v>
      </c>
      <c r="T804" s="10">
        <f>(((I804/60)/60)/24)+DATE(1970,1,1)</f>
        <v>42453.560833333337</v>
      </c>
      <c r="U804">
        <f>YEAR(S804)</f>
        <v>2016</v>
      </c>
    </row>
    <row r="805" spans="1:21" ht="48" hidden="1" x14ac:dyDescent="0.2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 s="10">
        <v>1406130880</v>
      </c>
      <c r="J805" s="10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ROUND(E805/D805*100,0)</f>
        <v>27</v>
      </c>
      <c r="P805" s="8">
        <f>IFERROR(ROUND(E805/L805,2),0)</f>
        <v>291.33</v>
      </c>
      <c r="Q805" s="13" t="s">
        <v>8315</v>
      </c>
      <c r="R805" t="s">
        <v>8323</v>
      </c>
      <c r="S805" s="10">
        <f>(((J805/60)/60)/24)+DATE(1970,1,1)</f>
        <v>41813.662962962961</v>
      </c>
      <c r="T805" s="10">
        <f>(((I805/60)/60)/24)+DATE(1970,1,1)</f>
        <v>41843.662962962961</v>
      </c>
      <c r="U805">
        <f>YEAR(S805)</f>
        <v>2014</v>
      </c>
    </row>
    <row r="806" spans="1:21" ht="32" hidden="1" x14ac:dyDescent="0.2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 s="10">
        <v>1438552800</v>
      </c>
      <c r="J806" s="10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ROUND(E806/D806*100,0)</f>
        <v>26</v>
      </c>
      <c r="P806" s="8">
        <f>IFERROR(ROUND(E806/L806,2),0)</f>
        <v>116.56</v>
      </c>
      <c r="Q806" s="13" t="s">
        <v>8331</v>
      </c>
      <c r="R806" t="s">
        <v>8332</v>
      </c>
      <c r="S806" s="10">
        <f>(((J806/60)/60)/24)+DATE(1970,1,1)</f>
        <v>42187.940081018518</v>
      </c>
      <c r="T806" s="10">
        <f>(((I806/60)/60)/24)+DATE(1970,1,1)</f>
        <v>42218.916666666672</v>
      </c>
      <c r="U806">
        <f>YEAR(S806)</f>
        <v>2015</v>
      </c>
    </row>
    <row r="807" spans="1:21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 s="10">
        <v>1471849140</v>
      </c>
      <c r="J807" s="10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 s="8">
        <f>IFERROR(ROUND(E807/L807,2),0)</f>
        <v>55.76</v>
      </c>
      <c r="Q807" s="13" t="s">
        <v>8315</v>
      </c>
      <c r="R807" t="s">
        <v>8320</v>
      </c>
      <c r="S807" s="10">
        <f>(((J807/60)/60)/24)+DATE(1970,1,1)</f>
        <v>42564.881076388891</v>
      </c>
      <c r="T807" s="10">
        <f>(((I807/60)/60)/24)+DATE(1970,1,1)</f>
        <v>42604.290972222225</v>
      </c>
      <c r="U807">
        <f>YEAR(S807)</f>
        <v>2016</v>
      </c>
    </row>
    <row r="808" spans="1:21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 s="10">
        <v>1443808800</v>
      </c>
      <c r="J808" s="10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 s="8">
        <f>IFERROR(ROUND(E808/L808,2),0)</f>
        <v>67.14</v>
      </c>
      <c r="Q808" s="13" t="s">
        <v>8328</v>
      </c>
      <c r="R808" t="s">
        <v>8329</v>
      </c>
      <c r="S808" s="10">
        <f>(((J808/60)/60)/24)+DATE(1970,1,1)</f>
        <v>42247.803912037038</v>
      </c>
      <c r="T808" s="10">
        <f>(((I808/60)/60)/24)+DATE(1970,1,1)</f>
        <v>42279.75</v>
      </c>
      <c r="U808">
        <f>YEAR(S808)</f>
        <v>2015</v>
      </c>
    </row>
    <row r="809" spans="1:21" ht="32" hidden="1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 s="10">
        <v>1484354556</v>
      </c>
      <c r="J809" s="10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 s="8">
        <f>IFERROR(ROUND(E809/L809,2),0)</f>
        <v>1</v>
      </c>
      <c r="Q809" s="13" t="s">
        <v>8310</v>
      </c>
      <c r="R809" t="s">
        <v>8318</v>
      </c>
      <c r="S809" s="10">
        <f>(((J809/60)/60)/24)+DATE(1970,1,1)</f>
        <v>42689.029583333337</v>
      </c>
      <c r="T809" s="10">
        <f>(((I809/60)/60)/24)+DATE(1970,1,1)</f>
        <v>42749.029583333337</v>
      </c>
      <c r="U809">
        <f>YEAR(S809)</f>
        <v>2016</v>
      </c>
    </row>
    <row r="810" spans="1:21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 s="10">
        <v>1437633997</v>
      </c>
      <c r="J810" s="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 s="8">
        <f>IFERROR(ROUND(E810/L810,2),0)</f>
        <v>216.75</v>
      </c>
      <c r="Q810" s="13" t="s">
        <v>8308</v>
      </c>
      <c r="R810" t="s">
        <v>8337</v>
      </c>
      <c r="S810" s="10">
        <f>(((J810/60)/60)/24)+DATE(1970,1,1)</f>
        <v>42178.282372685186</v>
      </c>
      <c r="T810" s="10">
        <f>(((I810/60)/60)/24)+DATE(1970,1,1)</f>
        <v>42208.282372685186</v>
      </c>
      <c r="U810">
        <f>YEAR(S810)</f>
        <v>2015</v>
      </c>
    </row>
    <row r="811" spans="1:21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 s="10">
        <v>1425055079</v>
      </c>
      <c r="J811" s="10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 s="8">
        <f>IFERROR(ROUND(E811/L811,2),0)</f>
        <v>159.51</v>
      </c>
      <c r="Q811" s="13" t="s">
        <v>8308</v>
      </c>
      <c r="R811" t="s">
        <v>8347</v>
      </c>
      <c r="S811" s="10">
        <f>(((J811/60)/60)/24)+DATE(1970,1,1)</f>
        <v>42032.693043981482</v>
      </c>
      <c r="T811" s="10">
        <f>(((I811/60)/60)/24)+DATE(1970,1,1)</f>
        <v>42062.693043981482</v>
      </c>
      <c r="U811">
        <f>YEAR(S811)</f>
        <v>2015</v>
      </c>
    </row>
    <row r="812" spans="1:21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 s="10">
        <v>1360276801</v>
      </c>
      <c r="J812" s="10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 s="8">
        <f>IFERROR(ROUND(E812/L812,2),0)</f>
        <v>42.52</v>
      </c>
      <c r="Q812" s="13" t="s">
        <v>8308</v>
      </c>
      <c r="R812" t="s">
        <v>8337</v>
      </c>
      <c r="S812" s="10">
        <f>(((J812/60)/60)/24)+DATE(1970,1,1)</f>
        <v>41282.944456018515</v>
      </c>
      <c r="T812" s="10">
        <f>(((I812/60)/60)/24)+DATE(1970,1,1)</f>
        <v>41312.944456018515</v>
      </c>
      <c r="U812">
        <f>YEAR(S812)</f>
        <v>2013</v>
      </c>
    </row>
    <row r="813" spans="1:21" ht="48" hidden="1" x14ac:dyDescent="0.2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 s="10">
        <v>1408566243</v>
      </c>
      <c r="J813" s="10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>ROUND(E813/D813*100,0)</f>
        <v>106</v>
      </c>
      <c r="P813" s="8">
        <f>IFERROR(ROUND(E813/L813,2),0)</f>
        <v>146.44999999999999</v>
      </c>
      <c r="Q813" s="13" t="s">
        <v>8310</v>
      </c>
      <c r="R813" t="s">
        <v>8311</v>
      </c>
      <c r="S813" s="10">
        <f>(((J813/60)/60)/24)+DATE(1970,1,1)</f>
        <v>41841.850034722222</v>
      </c>
      <c r="T813" s="10">
        <f>(((I813/60)/60)/24)+DATE(1970,1,1)</f>
        <v>41871.850034722222</v>
      </c>
      <c r="U813">
        <f>YEAR(S813)</f>
        <v>2014</v>
      </c>
    </row>
    <row r="814" spans="1:21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 s="10">
        <v>1486391011</v>
      </c>
      <c r="J814" s="10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 s="8">
        <f>IFERROR(ROUND(E814/L814,2),0)</f>
        <v>61.56</v>
      </c>
      <c r="Q814" s="13" t="s">
        <v>8328</v>
      </c>
      <c r="R814" t="s">
        <v>8329</v>
      </c>
      <c r="S814" s="10">
        <f>(((J814/60)/60)/24)+DATE(1970,1,1)</f>
        <v>42741.599664351852</v>
      </c>
      <c r="T814" s="10">
        <f>(((I814/60)/60)/24)+DATE(1970,1,1)</f>
        <v>42772.599664351852</v>
      </c>
      <c r="U814">
        <f>YEAR(S814)</f>
        <v>2017</v>
      </c>
    </row>
    <row r="815" spans="1:21" ht="32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 s="10">
        <v>1374674558</v>
      </c>
      <c r="J815" s="10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 s="8">
        <f>IFERROR(ROUND(E815/L815,2),0)</f>
        <v>140.86000000000001</v>
      </c>
      <c r="Q815" s="13" t="s">
        <v>8324</v>
      </c>
      <c r="R815" t="s">
        <v>8348</v>
      </c>
      <c r="S815" s="10">
        <f>(((J815/60)/60)/24)+DATE(1970,1,1)</f>
        <v>41449.585162037038</v>
      </c>
      <c r="T815" s="10">
        <f>(((I815/60)/60)/24)+DATE(1970,1,1)</f>
        <v>41479.585162037038</v>
      </c>
      <c r="U815">
        <f>YEAR(S815)</f>
        <v>2013</v>
      </c>
    </row>
    <row r="816" spans="1:21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 s="10">
        <v>1458943200</v>
      </c>
      <c r="J816" s="10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 s="8">
        <f>IFERROR(ROUND(E816/L816,2),0)</f>
        <v>67.84</v>
      </c>
      <c r="Q816" s="13" t="s">
        <v>8328</v>
      </c>
      <c r="R816" t="s">
        <v>8329</v>
      </c>
      <c r="S816" s="10">
        <f>(((J816/60)/60)/24)+DATE(1970,1,1)</f>
        <v>42426.542592592596</v>
      </c>
      <c r="T816" s="10">
        <f>(((I816/60)/60)/24)+DATE(1970,1,1)</f>
        <v>42454.916666666672</v>
      </c>
      <c r="U816">
        <f>YEAR(S816)</f>
        <v>2016</v>
      </c>
    </row>
    <row r="817" spans="1:21" ht="48" hidden="1" x14ac:dyDescent="0.2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 s="10">
        <v>1428732000</v>
      </c>
      <c r="J817" s="10">
        <v>1426772928</v>
      </c>
      <c r="K817" t="b">
        <v>0</v>
      </c>
      <c r="L817">
        <v>33</v>
      </c>
      <c r="M817" t="b">
        <v>0</v>
      </c>
      <c r="N817" t="s">
        <v>8282</v>
      </c>
      <c r="O817">
        <f>ROUND(E817/D817*100,0)</f>
        <v>25</v>
      </c>
      <c r="P817" s="8">
        <f>IFERROR(ROUND(E817/L817,2),0)</f>
        <v>168.39</v>
      </c>
      <c r="Q817" s="13" t="s">
        <v>8331</v>
      </c>
      <c r="R817" t="s">
        <v>8332</v>
      </c>
      <c r="S817" s="10">
        <f>(((J817/60)/60)/24)+DATE(1970,1,1)</f>
        <v>42082.575555555552</v>
      </c>
      <c r="T817" s="10">
        <f>(((I817/60)/60)/24)+DATE(1970,1,1)</f>
        <v>42105.25</v>
      </c>
      <c r="U817">
        <f>YEAR(S817)</f>
        <v>2015</v>
      </c>
    </row>
    <row r="818" spans="1:21" ht="48" hidden="1" x14ac:dyDescent="0.2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 s="10">
        <v>1420952340</v>
      </c>
      <c r="J818" s="10">
        <v>1418146883</v>
      </c>
      <c r="K818" t="b">
        <v>0</v>
      </c>
      <c r="L818">
        <v>16</v>
      </c>
      <c r="M818" t="b">
        <v>0</v>
      </c>
      <c r="N818" t="s">
        <v>8303</v>
      </c>
      <c r="O818">
        <f>ROUND(E818/D818*100,0)</f>
        <v>4</v>
      </c>
      <c r="P818" s="8">
        <f>IFERROR(ROUND(E818/L818,2),0)</f>
        <v>55.06</v>
      </c>
      <c r="Q818" s="13" t="s">
        <v>8310</v>
      </c>
      <c r="R818" t="s">
        <v>8318</v>
      </c>
      <c r="S818" s="10">
        <f>(((J818/60)/60)/24)+DATE(1970,1,1)</f>
        <v>41982.737071759257</v>
      </c>
      <c r="T818" s="10">
        <f>(((I818/60)/60)/24)+DATE(1970,1,1)</f>
        <v>42015.207638888889</v>
      </c>
      <c r="U818">
        <f>YEAR(S818)</f>
        <v>2014</v>
      </c>
    </row>
    <row r="819" spans="1:21" ht="48" hidden="1" x14ac:dyDescent="0.2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 s="10">
        <v>1488495478</v>
      </c>
      <c r="J819" s="10">
        <v>1485903478</v>
      </c>
      <c r="K819" t="b">
        <v>0</v>
      </c>
      <c r="L819">
        <v>2</v>
      </c>
      <c r="M819" t="b">
        <v>0</v>
      </c>
      <c r="N819" t="s">
        <v>8301</v>
      </c>
      <c r="O819">
        <f>ROUND(E819/D819*100,0)</f>
        <v>0</v>
      </c>
      <c r="P819" s="8">
        <f>IFERROR(ROUND(E819/L819,2),0)</f>
        <v>52.5</v>
      </c>
      <c r="Q819" s="13" t="s">
        <v>8310</v>
      </c>
      <c r="R819" t="s">
        <v>8311</v>
      </c>
      <c r="S819" s="10">
        <f>(((J819/60)/60)/24)+DATE(1970,1,1)</f>
        <v>42766.956921296296</v>
      </c>
      <c r="T819" s="10">
        <f>(((I819/60)/60)/24)+DATE(1970,1,1)</f>
        <v>42796.956921296296</v>
      </c>
      <c r="U819">
        <f>YEAR(S819)</f>
        <v>2017</v>
      </c>
    </row>
    <row r="820" spans="1:21" ht="48" hidden="1" x14ac:dyDescent="0.2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 s="10">
        <v>1414807962</v>
      </c>
      <c r="J820" s="10">
        <v>1412215962</v>
      </c>
      <c r="K820" t="b">
        <v>0</v>
      </c>
      <c r="L820">
        <v>2</v>
      </c>
      <c r="M820" t="b">
        <v>0</v>
      </c>
      <c r="N820" t="s">
        <v>8270</v>
      </c>
      <c r="O820">
        <f>ROUND(E820/D820*100,0)</f>
        <v>0</v>
      </c>
      <c r="P820" s="8">
        <f>IFERROR(ROUND(E820/L820,2),0)</f>
        <v>35</v>
      </c>
      <c r="Q820" s="13" t="s">
        <v>8315</v>
      </c>
      <c r="R820" t="s">
        <v>8319</v>
      </c>
      <c r="S820" s="10">
        <f>(((J820/60)/60)/24)+DATE(1970,1,1)</f>
        <v>41914.092152777775</v>
      </c>
      <c r="T820" s="10">
        <f>(((I820/60)/60)/24)+DATE(1970,1,1)</f>
        <v>41944.092152777775</v>
      </c>
      <c r="U820">
        <f>YEAR(S820)</f>
        <v>2014</v>
      </c>
    </row>
    <row r="821" spans="1:21" ht="48" hidden="1" x14ac:dyDescent="0.2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 s="10">
        <v>1423772060</v>
      </c>
      <c r="J821" s="10">
        <v>1421180060</v>
      </c>
      <c r="K821" t="b">
        <v>0</v>
      </c>
      <c r="L821">
        <v>1</v>
      </c>
      <c r="M821" t="b">
        <v>0</v>
      </c>
      <c r="N821" t="s">
        <v>8270</v>
      </c>
      <c r="O821">
        <f>ROUND(E821/D821*100,0)</f>
        <v>0</v>
      </c>
      <c r="P821" s="8">
        <f>IFERROR(ROUND(E821/L821,2),0)</f>
        <v>10</v>
      </c>
      <c r="Q821" s="13" t="s">
        <v>8315</v>
      </c>
      <c r="R821" t="s">
        <v>8319</v>
      </c>
      <c r="S821" s="10">
        <f>(((J821/60)/60)/24)+DATE(1970,1,1)</f>
        <v>42017.843287037031</v>
      </c>
      <c r="T821" s="10">
        <f>(((I821/60)/60)/24)+DATE(1970,1,1)</f>
        <v>42047.843287037031</v>
      </c>
      <c r="U821">
        <f>YEAR(S821)</f>
        <v>2015</v>
      </c>
    </row>
    <row r="822" spans="1:21" ht="32" hidden="1" x14ac:dyDescent="0.2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 s="10">
        <v>1425154655</v>
      </c>
      <c r="J822" s="10">
        <v>1422562655</v>
      </c>
      <c r="K822" t="b">
        <v>0</v>
      </c>
      <c r="L822">
        <v>3</v>
      </c>
      <c r="M822" t="b">
        <v>0</v>
      </c>
      <c r="N822" t="s">
        <v>8289</v>
      </c>
      <c r="O822">
        <f>ROUND(E822/D822*100,0)</f>
        <v>0</v>
      </c>
      <c r="P822" s="8">
        <f>IFERROR(ROUND(E822/L822,2),0)</f>
        <v>1</v>
      </c>
      <c r="Q822" s="13" t="s">
        <v>8328</v>
      </c>
      <c r="R822" t="s">
        <v>8340</v>
      </c>
      <c r="S822" s="10">
        <f>(((J822/60)/60)/24)+DATE(1970,1,1)</f>
        <v>42033.845543981486</v>
      </c>
      <c r="T822" s="10">
        <f>(((I822/60)/60)/24)+DATE(1970,1,1)</f>
        <v>42063.845543981486</v>
      </c>
      <c r="U822">
        <f>YEAR(S822)</f>
        <v>2015</v>
      </c>
    </row>
    <row r="823" spans="1:21" ht="48" hidden="1" x14ac:dyDescent="0.2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 s="10">
        <v>1417279252</v>
      </c>
      <c r="J823" s="10">
        <v>1414683652</v>
      </c>
      <c r="K823" t="b">
        <v>0</v>
      </c>
      <c r="L823">
        <v>0</v>
      </c>
      <c r="M823" t="b">
        <v>0</v>
      </c>
      <c r="N823" t="s">
        <v>8297</v>
      </c>
      <c r="O823">
        <f>ROUND(E823/D823*100,0)</f>
        <v>0</v>
      </c>
      <c r="P823" s="8">
        <f>IFERROR(ROUND(E823/L823,2),0)</f>
        <v>0</v>
      </c>
      <c r="Q823" s="13" t="s">
        <v>8331</v>
      </c>
      <c r="R823" t="s">
        <v>8336</v>
      </c>
      <c r="S823" s="10">
        <f>(((J823/60)/60)/24)+DATE(1970,1,1)</f>
        <v>41942.653379629628</v>
      </c>
      <c r="T823" s="10">
        <f>(((I823/60)/60)/24)+DATE(1970,1,1)</f>
        <v>41972.6950462963</v>
      </c>
      <c r="U823">
        <f>YEAR(S823)</f>
        <v>2014</v>
      </c>
    </row>
    <row r="824" spans="1:21" ht="48" hidden="1" x14ac:dyDescent="0.2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 s="10">
        <v>1411326015</v>
      </c>
      <c r="J824" s="10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>ROUND(E824/D824*100,0)</f>
        <v>945</v>
      </c>
      <c r="P824" s="8">
        <f>IFERROR(ROUND(E824/L824,2),0)</f>
        <v>164.8</v>
      </c>
      <c r="Q824" s="13" t="s">
        <v>8321</v>
      </c>
      <c r="R824" t="s">
        <v>8349</v>
      </c>
      <c r="S824" s="10">
        <f>(((J824/60)/60)/24)+DATE(1970,1,1)</f>
        <v>41873.79184027778</v>
      </c>
      <c r="T824" s="10">
        <f>(((I824/60)/60)/24)+DATE(1970,1,1)</f>
        <v>41903.79184027778</v>
      </c>
      <c r="U824">
        <f>YEAR(S824)</f>
        <v>2014</v>
      </c>
    </row>
    <row r="825" spans="1:21" ht="48" x14ac:dyDescent="0.2">
      <c r="A825">
        <v>3704</v>
      </c>
      <c r="B825" s="3" t="s">
        <v>3701</v>
      </c>
      <c r="C825" s="3" t="s">
        <v>7814</v>
      </c>
      <c r="D825" s="6">
        <v>300</v>
      </c>
      <c r="E825" s="8">
        <v>409.01</v>
      </c>
      <c r="F825" t="s">
        <v>8218</v>
      </c>
      <c r="G825" t="s">
        <v>8224</v>
      </c>
      <c r="H825" t="s">
        <v>8246</v>
      </c>
      <c r="I825" s="10">
        <v>1464712394</v>
      </c>
      <c r="J825" s="10">
        <v>1459528394</v>
      </c>
      <c r="K825" t="b">
        <v>0</v>
      </c>
      <c r="L825">
        <v>27</v>
      </c>
      <c r="M825" t="b">
        <v>1</v>
      </c>
      <c r="N825" t="s">
        <v>8269</v>
      </c>
      <c r="O825">
        <f>ROUND(E825/D825*100,0)</f>
        <v>136</v>
      </c>
      <c r="P825" s="8">
        <f>IFERROR(ROUND(E825/L825,2),0)</f>
        <v>15.15</v>
      </c>
      <c r="Q825" s="13" t="s">
        <v>8310</v>
      </c>
      <c r="R825" t="s">
        <v>8334</v>
      </c>
      <c r="S825" s="10">
        <f>(((J825/60)/60)/24)+DATE(1970,1,1)</f>
        <v>42461.689745370371</v>
      </c>
      <c r="T825" s="10">
        <f>(((I825/60)/60)/24)+DATE(1970,1,1)</f>
        <v>42521.689745370371</v>
      </c>
      <c r="U825">
        <f>YEAR(S825)</f>
        <v>2016</v>
      </c>
    </row>
    <row r="826" spans="1:21" ht="48" hidden="1" x14ac:dyDescent="0.2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 s="10">
        <v>1460223453</v>
      </c>
      <c r="J826" s="10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>ROUND(E826/D826*100,0)</f>
        <v>104</v>
      </c>
      <c r="P826" s="8">
        <f>IFERROR(ROUND(E826/L826,2),0)</f>
        <v>79.97</v>
      </c>
      <c r="Q826" s="13" t="s">
        <v>8328</v>
      </c>
      <c r="R826" t="s">
        <v>8329</v>
      </c>
      <c r="S826" s="10">
        <f>(((J826/60)/60)/24)+DATE(1970,1,1)</f>
        <v>42409.776076388895</v>
      </c>
      <c r="T826" s="10">
        <f>(((I826/60)/60)/24)+DATE(1970,1,1)</f>
        <v>42469.734409722223</v>
      </c>
      <c r="U826">
        <f>YEAR(S826)</f>
        <v>2016</v>
      </c>
    </row>
    <row r="827" spans="1:21" ht="48" hidden="1" x14ac:dyDescent="0.2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 s="10">
        <v>1434092876</v>
      </c>
      <c r="J827" s="10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ROUND(E827/D827*100,0)</f>
        <v>8</v>
      </c>
      <c r="P827" s="8">
        <f>IFERROR(ROUND(E827/L827,2),0)</f>
        <v>45.97</v>
      </c>
      <c r="Q827" s="13" t="s">
        <v>8312</v>
      </c>
      <c r="R827" t="s">
        <v>8342</v>
      </c>
      <c r="S827" s="10">
        <f>(((J827/60)/60)/24)+DATE(1970,1,1)</f>
        <v>42136.297175925924</v>
      </c>
      <c r="T827" s="10">
        <f>(((I827/60)/60)/24)+DATE(1970,1,1)</f>
        <v>42167.297175925924</v>
      </c>
      <c r="U827">
        <f>YEAR(S827)</f>
        <v>2015</v>
      </c>
    </row>
    <row r="828" spans="1:21" ht="48" hidden="1" x14ac:dyDescent="0.2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 s="10">
        <v>1439998674</v>
      </c>
      <c r="J828" s="10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>ROUND(E828/D828*100,0)</f>
        <v>1460</v>
      </c>
      <c r="P828" s="8">
        <f>IFERROR(ROUND(E828/L828,2),0)</f>
        <v>134.36000000000001</v>
      </c>
      <c r="Q828" s="13" t="s">
        <v>8315</v>
      </c>
      <c r="R828" t="s">
        <v>8323</v>
      </c>
      <c r="S828" s="10">
        <f>(((J828/60)/60)/24)+DATE(1970,1,1)</f>
        <v>42199.651319444441</v>
      </c>
      <c r="T828" s="10">
        <f>(((I828/60)/60)/24)+DATE(1970,1,1)</f>
        <v>42235.651319444441</v>
      </c>
      <c r="U828">
        <f>YEAR(S828)</f>
        <v>2015</v>
      </c>
    </row>
    <row r="829" spans="1:21" ht="48" hidden="1" x14ac:dyDescent="0.2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 s="10">
        <v>1428033540</v>
      </c>
      <c r="J829" s="10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>ROUND(E829/D829*100,0)</f>
        <v>1015</v>
      </c>
      <c r="P829" s="8">
        <f>IFERROR(ROUND(E829/L829,2),0)</f>
        <v>56.97</v>
      </c>
      <c r="Q829" s="13" t="s">
        <v>8321</v>
      </c>
      <c r="R829" t="s">
        <v>8349</v>
      </c>
      <c r="S829" s="10">
        <f>(((J829/60)/60)/24)+DATE(1970,1,1)</f>
        <v>42068.209097222221</v>
      </c>
      <c r="T829" s="10">
        <f>(((I829/60)/60)/24)+DATE(1970,1,1)</f>
        <v>42097.165972222225</v>
      </c>
      <c r="U829">
        <f>YEAR(S829)</f>
        <v>2015</v>
      </c>
    </row>
    <row r="830" spans="1:21" ht="48" hidden="1" x14ac:dyDescent="0.2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 s="10">
        <v>1470423668</v>
      </c>
      <c r="J830" s="1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>ROUND(E830/D830*100,0)</f>
        <v>579</v>
      </c>
      <c r="P830" s="8">
        <f>IFERROR(ROUND(E830/L830,2),0)</f>
        <v>61.38</v>
      </c>
      <c r="Q830" s="13" t="s">
        <v>8315</v>
      </c>
      <c r="R830" t="s">
        <v>8326</v>
      </c>
      <c r="S830" s="10">
        <f>(((J830/60)/60)/24)+DATE(1970,1,1)</f>
        <v>42557.792453703703</v>
      </c>
      <c r="T830" s="10">
        <f>(((I830/60)/60)/24)+DATE(1970,1,1)</f>
        <v>42587.792453703703</v>
      </c>
      <c r="U830">
        <f>YEAR(S830)</f>
        <v>2016</v>
      </c>
    </row>
    <row r="831" spans="1:21" ht="32" hidden="1" x14ac:dyDescent="0.2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 s="10">
        <v>1394316695</v>
      </c>
      <c r="J831" s="10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>ROUND(E831/D831*100,0)</f>
        <v>521</v>
      </c>
      <c r="P831" s="8">
        <f>IFERROR(ROUND(E831/L831,2),0)</f>
        <v>48.1</v>
      </c>
      <c r="Q831" s="13" t="s">
        <v>8331</v>
      </c>
      <c r="R831" t="s">
        <v>8350</v>
      </c>
      <c r="S831" s="10">
        <f>(((J831/60)/60)/24)+DATE(1970,1,1)</f>
        <v>41666.924710648149</v>
      </c>
      <c r="T831" s="10">
        <f>(((I831/60)/60)/24)+DATE(1970,1,1)</f>
        <v>41706.924710648149</v>
      </c>
      <c r="U831">
        <f>YEAR(S831)</f>
        <v>2014</v>
      </c>
    </row>
    <row r="832" spans="1:21" ht="48" hidden="1" x14ac:dyDescent="0.2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 s="10">
        <v>1419123600</v>
      </c>
      <c r="J832" s="10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>ROUND(E832/D832*100,0)</f>
        <v>381</v>
      </c>
      <c r="P832" s="8">
        <f>IFERROR(ROUND(E832/L832,2),0)</f>
        <v>188.38</v>
      </c>
      <c r="Q832" s="13" t="s">
        <v>8321</v>
      </c>
      <c r="R832" t="s">
        <v>8349</v>
      </c>
      <c r="S832" s="10">
        <f>(((J832/60)/60)/24)+DATE(1970,1,1)</f>
        <v>41968.829826388886</v>
      </c>
      <c r="T832" s="10">
        <f>(((I832/60)/60)/24)+DATE(1970,1,1)</f>
        <v>41994.041666666672</v>
      </c>
      <c r="U832">
        <f>YEAR(S832)</f>
        <v>2014</v>
      </c>
    </row>
    <row r="833" spans="1:21" ht="48" hidden="1" x14ac:dyDescent="0.2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 s="10">
        <v>1376899269</v>
      </c>
      <c r="J833" s="10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ROUND(E833/D833*100,0)</f>
        <v>375</v>
      </c>
      <c r="P833" s="8">
        <f>IFERROR(ROUND(E833/L833,2),0)</f>
        <v>186.81</v>
      </c>
      <c r="Q833" s="13" t="s">
        <v>8315</v>
      </c>
      <c r="R833" t="s">
        <v>8326</v>
      </c>
      <c r="S833" s="10">
        <f>(((J833/60)/60)/24)+DATE(1970,1,1)</f>
        <v>41445.334131944444</v>
      </c>
      <c r="T833" s="10">
        <f>(((I833/60)/60)/24)+DATE(1970,1,1)</f>
        <v>41505.334131944444</v>
      </c>
      <c r="U833">
        <f>YEAR(S833)</f>
        <v>2013</v>
      </c>
    </row>
    <row r="834" spans="1:21" ht="48" hidden="1" x14ac:dyDescent="0.2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 s="10">
        <v>1398959729</v>
      </c>
      <c r="J834" s="10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ROUND(E834/D834*100,0)</f>
        <v>370</v>
      </c>
      <c r="P834" s="8">
        <f>IFERROR(ROUND(E834/L834,2),0)</f>
        <v>182.78</v>
      </c>
      <c r="Q834" s="13" t="s">
        <v>8315</v>
      </c>
      <c r="R834" t="s">
        <v>8326</v>
      </c>
      <c r="S834" s="10">
        <f>(((J834/60)/60)/24)+DATE(1970,1,1)</f>
        <v>41730.663530092592</v>
      </c>
      <c r="T834" s="10">
        <f>(((I834/60)/60)/24)+DATE(1970,1,1)</f>
        <v>41760.663530092592</v>
      </c>
      <c r="U834">
        <f>YEAR(S834)</f>
        <v>2014</v>
      </c>
    </row>
    <row r="835" spans="1:21" ht="48" hidden="1" x14ac:dyDescent="0.2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 s="10">
        <v>1481328004</v>
      </c>
      <c r="J835" s="10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>ROUND(E835/D835*100,0)</f>
        <v>283</v>
      </c>
      <c r="P835" s="8">
        <f>IFERROR(ROUND(E835/L835,2),0)</f>
        <v>42.63</v>
      </c>
      <c r="Q835" s="13" t="s">
        <v>8321</v>
      </c>
      <c r="R835" t="s">
        <v>8349</v>
      </c>
      <c r="S835" s="10">
        <f>(((J835/60)/60)/24)+DATE(1970,1,1)</f>
        <v>42684.000046296293</v>
      </c>
      <c r="T835" s="10">
        <f>(((I835/60)/60)/24)+DATE(1970,1,1)</f>
        <v>42714.000046296293</v>
      </c>
      <c r="U835">
        <f>YEAR(S835)</f>
        <v>2016</v>
      </c>
    </row>
    <row r="836" spans="1:21" ht="48" hidden="1" x14ac:dyDescent="0.2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 s="10">
        <v>1475390484</v>
      </c>
      <c r="J836" s="10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ROUND(E836/D836*100,0)</f>
        <v>281</v>
      </c>
      <c r="P836" s="8">
        <f>IFERROR(ROUND(E836/L836,2),0)</f>
        <v>201.96</v>
      </c>
      <c r="Q836" s="13" t="s">
        <v>8315</v>
      </c>
      <c r="R836" t="s">
        <v>8326</v>
      </c>
      <c r="S836" s="10">
        <f>(((J836/60)/60)/24)+DATE(1970,1,1)</f>
        <v>42600.278749999998</v>
      </c>
      <c r="T836" s="10">
        <f>(((I836/60)/60)/24)+DATE(1970,1,1)</f>
        <v>42645.278749999998</v>
      </c>
      <c r="U836">
        <f>YEAR(S836)</f>
        <v>2016</v>
      </c>
    </row>
    <row r="837" spans="1:21" ht="16" hidden="1" x14ac:dyDescent="0.2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 s="10">
        <v>1433106000</v>
      </c>
      <c r="J837" s="10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>ROUND(E837/D837*100,0)</f>
        <v>254</v>
      </c>
      <c r="P837" s="8">
        <f>IFERROR(ROUND(E837/L837,2),0)</f>
        <v>493.82</v>
      </c>
      <c r="Q837" s="13" t="s">
        <v>8328</v>
      </c>
      <c r="R837" t="s">
        <v>8329</v>
      </c>
      <c r="S837" s="10">
        <f>(((J837/60)/60)/24)+DATE(1970,1,1)</f>
        <v>42132.941805555558</v>
      </c>
      <c r="T837" s="10">
        <f>(((I837/60)/60)/24)+DATE(1970,1,1)</f>
        <v>42155.875</v>
      </c>
      <c r="U837">
        <f>YEAR(S837)</f>
        <v>2015</v>
      </c>
    </row>
    <row r="838" spans="1:21" ht="32" hidden="1" x14ac:dyDescent="0.2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 s="10">
        <v>1469119526</v>
      </c>
      <c r="J838" s="10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>ROUND(E838/D838*100,0)</f>
        <v>233</v>
      </c>
      <c r="P838" s="8">
        <f>IFERROR(ROUND(E838/L838,2),0)</f>
        <v>44.46</v>
      </c>
      <c r="Q838" s="13" t="s">
        <v>8310</v>
      </c>
      <c r="R838" t="s">
        <v>8311</v>
      </c>
      <c r="S838" s="10">
        <f>(((J838/60)/60)/24)+DATE(1970,1,1)</f>
        <v>42512.698217592595</v>
      </c>
      <c r="T838" s="10">
        <f>(((I838/60)/60)/24)+DATE(1970,1,1)</f>
        <v>42572.698217592595</v>
      </c>
      <c r="U838">
        <f>YEAR(S838)</f>
        <v>2016</v>
      </c>
    </row>
    <row r="839" spans="1:21" ht="48" hidden="1" x14ac:dyDescent="0.2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 s="10">
        <v>1408114822</v>
      </c>
      <c r="J839" s="10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>ROUND(E839/D839*100,0)</f>
        <v>203</v>
      </c>
      <c r="P839" s="8">
        <f>IFERROR(ROUND(E839/L839,2),0)</f>
        <v>130.22999999999999</v>
      </c>
      <c r="Q839" s="13" t="s">
        <v>8331</v>
      </c>
      <c r="R839" t="s">
        <v>8350</v>
      </c>
      <c r="S839" s="10">
        <f>(((J839/60)/60)/24)+DATE(1970,1,1)</f>
        <v>41836.625254629631</v>
      </c>
      <c r="T839" s="10">
        <f>(((I839/60)/60)/24)+DATE(1970,1,1)</f>
        <v>41866.625254629631</v>
      </c>
      <c r="U839">
        <f>YEAR(S839)</f>
        <v>2014</v>
      </c>
    </row>
    <row r="840" spans="1:21" ht="16" hidden="1" x14ac:dyDescent="0.2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 s="10">
        <v>1450673940</v>
      </c>
      <c r="J840" s="1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>ROUND(E840/D840*100,0)</f>
        <v>177</v>
      </c>
      <c r="P840" s="8">
        <f>IFERROR(ROUND(E840/L840,2),0)</f>
        <v>97</v>
      </c>
      <c r="Q840" s="13" t="s">
        <v>8310</v>
      </c>
      <c r="R840" t="s">
        <v>8311</v>
      </c>
      <c r="S840" s="10">
        <f>(((J840/60)/60)/24)+DATE(1970,1,1)</f>
        <v>42337.02039351852</v>
      </c>
      <c r="T840" s="10">
        <f>(((I840/60)/60)/24)+DATE(1970,1,1)</f>
        <v>42359.207638888889</v>
      </c>
      <c r="U840">
        <f>YEAR(S840)</f>
        <v>2015</v>
      </c>
    </row>
    <row r="841" spans="1:21" ht="48" hidden="1" x14ac:dyDescent="0.2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 s="10">
        <v>1483481019</v>
      </c>
      <c r="J841" s="10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>ROUND(E841/D841*100,0)</f>
        <v>136</v>
      </c>
      <c r="P841" s="8">
        <f>IFERROR(ROUND(E841/L841,2),0)</f>
        <v>95.76</v>
      </c>
      <c r="Q841" s="13" t="s">
        <v>8328</v>
      </c>
      <c r="R841" t="s">
        <v>8329</v>
      </c>
      <c r="S841" s="10">
        <f>(((J841/60)/60)/24)+DATE(1970,1,1)</f>
        <v>42705.919201388882</v>
      </c>
      <c r="T841" s="10">
        <f>(((I841/60)/60)/24)+DATE(1970,1,1)</f>
        <v>42738.919201388882</v>
      </c>
      <c r="U841">
        <f>YEAR(S841)</f>
        <v>2016</v>
      </c>
    </row>
    <row r="842" spans="1:21" ht="16" hidden="1" x14ac:dyDescent="0.2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 s="10">
        <v>1323280391</v>
      </c>
      <c r="J842" s="10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>ROUND(E842/D842*100,0)</f>
        <v>132</v>
      </c>
      <c r="P842" s="8">
        <f>IFERROR(ROUND(E842/L842,2),0)</f>
        <v>99.77</v>
      </c>
      <c r="Q842" s="13" t="s">
        <v>8312</v>
      </c>
      <c r="R842" t="s">
        <v>8346</v>
      </c>
      <c r="S842" s="10">
        <f>(((J842/60)/60)/24)+DATE(1970,1,1)</f>
        <v>40854.745266203703</v>
      </c>
      <c r="T842" s="10">
        <f>(((I842/60)/60)/24)+DATE(1970,1,1)</f>
        <v>40884.745266203703</v>
      </c>
      <c r="U842">
        <f>YEAR(S842)</f>
        <v>2011</v>
      </c>
    </row>
    <row r="843" spans="1:21" ht="48" hidden="1" x14ac:dyDescent="0.2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 s="10">
        <v>1482085857</v>
      </c>
      <c r="J843" s="10">
        <v>1479493857</v>
      </c>
      <c r="K843" t="b">
        <v>0</v>
      </c>
      <c r="L843">
        <v>48</v>
      </c>
      <c r="M843" t="b">
        <v>1</v>
      </c>
      <c r="N843" t="s">
        <v>8293</v>
      </c>
      <c r="O843">
        <f>ROUND(E843/D843*100,0)</f>
        <v>131</v>
      </c>
      <c r="P843" s="8">
        <f>IFERROR(ROUND(E843/L843,2),0)</f>
        <v>546.69000000000005</v>
      </c>
      <c r="Q843" s="13" t="s">
        <v>8315</v>
      </c>
      <c r="R843" t="s">
        <v>8326</v>
      </c>
      <c r="S843" s="10">
        <f>(((J843/60)/60)/24)+DATE(1970,1,1)</f>
        <v>42692.771493055552</v>
      </c>
      <c r="T843" s="10">
        <f>(((I843/60)/60)/24)+DATE(1970,1,1)</f>
        <v>42722.771493055552</v>
      </c>
      <c r="U843">
        <f>YEAR(S843)</f>
        <v>2016</v>
      </c>
    </row>
    <row r="844" spans="1:21" ht="48" hidden="1" x14ac:dyDescent="0.2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 s="10">
        <v>1367208140</v>
      </c>
      <c r="J844" s="10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>ROUND(E844/D844*100,0)</f>
        <v>129</v>
      </c>
      <c r="P844" s="8">
        <f>IFERROR(ROUND(E844/L844,2),0)</f>
        <v>99.38</v>
      </c>
      <c r="Q844" s="13" t="s">
        <v>8324</v>
      </c>
      <c r="R844" t="s">
        <v>8345</v>
      </c>
      <c r="S844" s="10">
        <f>(((J844/60)/60)/24)+DATE(1970,1,1)</f>
        <v>41348.168287037035</v>
      </c>
      <c r="T844" s="10">
        <f>(((I844/60)/60)/24)+DATE(1970,1,1)</f>
        <v>41393.168287037035</v>
      </c>
      <c r="U844">
        <f>YEAR(S844)</f>
        <v>2013</v>
      </c>
    </row>
    <row r="845" spans="1:21" ht="32" hidden="1" x14ac:dyDescent="0.2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 s="10">
        <v>1454248563</v>
      </c>
      <c r="J845" s="10">
        <v>1451656563</v>
      </c>
      <c r="K845" t="b">
        <v>1</v>
      </c>
      <c r="L845">
        <v>61</v>
      </c>
      <c r="M845" t="b">
        <v>1</v>
      </c>
      <c r="N845" t="s">
        <v>8278</v>
      </c>
      <c r="O845">
        <f>ROUND(E845/D845*100,0)</f>
        <v>119</v>
      </c>
      <c r="P845" s="8">
        <f>IFERROR(ROUND(E845/L845,2),0)</f>
        <v>388.98</v>
      </c>
      <c r="Q845" s="13" t="s">
        <v>8324</v>
      </c>
      <c r="R845" t="s">
        <v>8343</v>
      </c>
      <c r="S845" s="10">
        <f>(((J845/60)/60)/24)+DATE(1970,1,1)</f>
        <v>42370.580590277779</v>
      </c>
      <c r="T845" s="10">
        <f>(((I845/60)/60)/24)+DATE(1970,1,1)</f>
        <v>42400.580590277779</v>
      </c>
      <c r="U845">
        <f>YEAR(S845)</f>
        <v>2016</v>
      </c>
    </row>
    <row r="846" spans="1:21" ht="32" x14ac:dyDescent="0.2">
      <c r="A846">
        <v>3453</v>
      </c>
      <c r="B846" s="3" t="s">
        <v>3452</v>
      </c>
      <c r="C846" s="3" t="s">
        <v>7563</v>
      </c>
      <c r="D846" s="6">
        <v>300</v>
      </c>
      <c r="E846" s="8">
        <v>385</v>
      </c>
      <c r="F846" t="s">
        <v>8218</v>
      </c>
      <c r="G846" t="s">
        <v>8224</v>
      </c>
      <c r="H846" t="s">
        <v>8246</v>
      </c>
      <c r="I846" s="10">
        <v>1471130956</v>
      </c>
      <c r="J846" s="10">
        <v>1465946956</v>
      </c>
      <c r="K846" t="b">
        <v>0</v>
      </c>
      <c r="L846">
        <v>14</v>
      </c>
      <c r="M846" t="b">
        <v>1</v>
      </c>
      <c r="N846" t="s">
        <v>8269</v>
      </c>
      <c r="O846">
        <f>ROUND(E846/D846*100,0)</f>
        <v>128</v>
      </c>
      <c r="P846" s="8">
        <f>IFERROR(ROUND(E846/L846,2),0)</f>
        <v>27.5</v>
      </c>
      <c r="Q846" s="13" t="s">
        <v>8310</v>
      </c>
      <c r="R846" t="s">
        <v>8334</v>
      </c>
      <c r="S846" s="10">
        <f>(((J846/60)/60)/24)+DATE(1970,1,1)</f>
        <v>42535.97865740741</v>
      </c>
      <c r="T846" s="10">
        <f>(((I846/60)/60)/24)+DATE(1970,1,1)</f>
        <v>42595.97865740741</v>
      </c>
      <c r="U846">
        <f>YEAR(S846)</f>
        <v>2016</v>
      </c>
    </row>
    <row r="847" spans="1:21" ht="32" hidden="1" x14ac:dyDescent="0.2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 s="10">
        <v>1440907427</v>
      </c>
      <c r="J847" s="10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>ROUND(E847/D847*100,0)</f>
        <v>115</v>
      </c>
      <c r="P847" s="8">
        <f>IFERROR(ROUND(E847/L847,2),0)</f>
        <v>80.19</v>
      </c>
      <c r="Q847" s="13" t="s">
        <v>8315</v>
      </c>
      <c r="R847" t="s">
        <v>8320</v>
      </c>
      <c r="S847" s="10">
        <f>(((J847/60)/60)/24)+DATE(1970,1,1)</f>
        <v>42218.169293981482</v>
      </c>
      <c r="T847" s="10">
        <f>(((I847/60)/60)/24)+DATE(1970,1,1)</f>
        <v>42246.169293981482</v>
      </c>
      <c r="U847">
        <f>YEAR(S847)</f>
        <v>2015</v>
      </c>
    </row>
    <row r="848" spans="1:21" ht="48" hidden="1" x14ac:dyDescent="0.2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 s="10">
        <v>1420569947</v>
      </c>
      <c r="J848" s="10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>ROUND(E848/D848*100,0)</f>
        <v>112</v>
      </c>
      <c r="P848" s="8">
        <f>IFERROR(ROUND(E848/L848,2),0)</f>
        <v>58.54</v>
      </c>
      <c r="Q848" s="13" t="s">
        <v>8308</v>
      </c>
      <c r="R848" t="s">
        <v>8337</v>
      </c>
      <c r="S848" s="10">
        <f>(((J848/60)/60)/24)+DATE(1970,1,1)</f>
        <v>41980.781793981485</v>
      </c>
      <c r="T848" s="10">
        <f>(((I848/60)/60)/24)+DATE(1970,1,1)</f>
        <v>42010.781793981485</v>
      </c>
      <c r="U848">
        <f>YEAR(S848)</f>
        <v>2014</v>
      </c>
    </row>
    <row r="849" spans="1:21" ht="32" hidden="1" x14ac:dyDescent="0.2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 s="10">
        <v>1416113833</v>
      </c>
      <c r="J849" s="10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>ROUND(E849/D849*100,0)</f>
        <v>112</v>
      </c>
      <c r="P849" s="8">
        <f>IFERROR(ROUND(E849/L849,2),0)</f>
        <v>148.97</v>
      </c>
      <c r="Q849" s="13" t="s">
        <v>8308</v>
      </c>
      <c r="R849" t="s">
        <v>8347</v>
      </c>
      <c r="S849" s="10">
        <f>(((J849/60)/60)/24)+DATE(1970,1,1)</f>
        <v>41929.164733796293</v>
      </c>
      <c r="T849" s="10">
        <f>(((I849/60)/60)/24)+DATE(1970,1,1)</f>
        <v>41959.206400462965</v>
      </c>
      <c r="U849">
        <f>YEAR(S849)</f>
        <v>2014</v>
      </c>
    </row>
    <row r="850" spans="1:21" ht="32" hidden="1" x14ac:dyDescent="0.2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 s="10">
        <v>1473213600</v>
      </c>
      <c r="J850" s="1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>ROUND(E850/D850*100,0)</f>
        <v>110</v>
      </c>
      <c r="P850" s="8">
        <f>IFERROR(ROUND(E850/L850,2),0)</f>
        <v>55.96</v>
      </c>
      <c r="Q850" s="13" t="s">
        <v>8321</v>
      </c>
      <c r="R850" t="s">
        <v>8349</v>
      </c>
      <c r="S850" s="10">
        <f>(((J850/60)/60)/24)+DATE(1970,1,1)</f>
        <v>42583.615081018521</v>
      </c>
      <c r="T850" s="10">
        <f>(((I850/60)/60)/24)+DATE(1970,1,1)</f>
        <v>42620.083333333328</v>
      </c>
      <c r="U850">
        <f>YEAR(S850)</f>
        <v>2016</v>
      </c>
    </row>
    <row r="851" spans="1:21" ht="48" x14ac:dyDescent="0.2">
      <c r="A851">
        <v>3725</v>
      </c>
      <c r="B851" s="3" t="s">
        <v>3722</v>
      </c>
      <c r="C851" s="3" t="s">
        <v>7835</v>
      </c>
      <c r="D851" s="6">
        <v>300</v>
      </c>
      <c r="E851" s="8">
        <v>381</v>
      </c>
      <c r="F851" t="s">
        <v>8218</v>
      </c>
      <c r="G851" t="s">
        <v>8224</v>
      </c>
      <c r="H851" t="s">
        <v>8246</v>
      </c>
      <c r="I851" s="10">
        <v>1455831000</v>
      </c>
      <c r="J851" s="10">
        <v>1454366467</v>
      </c>
      <c r="K851" t="b">
        <v>0</v>
      </c>
      <c r="L851">
        <v>15</v>
      </c>
      <c r="M851" t="b">
        <v>1</v>
      </c>
      <c r="N851" t="s">
        <v>8269</v>
      </c>
      <c r="O851">
        <f>ROUND(E851/D851*100,0)</f>
        <v>127</v>
      </c>
      <c r="P851" s="8">
        <f>IFERROR(ROUND(E851/L851,2),0)</f>
        <v>25.4</v>
      </c>
      <c r="Q851" s="13" t="s">
        <v>8310</v>
      </c>
      <c r="R851" t="s">
        <v>8334</v>
      </c>
      <c r="S851" s="10">
        <f>(((J851/60)/60)/24)+DATE(1970,1,1)</f>
        <v>42401.945219907408</v>
      </c>
      <c r="T851" s="10">
        <f>(((I851/60)/60)/24)+DATE(1970,1,1)</f>
        <v>42418.895833333328</v>
      </c>
      <c r="U851">
        <f>YEAR(S851)</f>
        <v>2016</v>
      </c>
    </row>
    <row r="852" spans="1:21" ht="48" hidden="1" x14ac:dyDescent="0.2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 s="10">
        <v>1388303940</v>
      </c>
      <c r="J852" s="10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>ROUND(E852/D852*100,0)</f>
        <v>109</v>
      </c>
      <c r="P852" s="8">
        <f>IFERROR(ROUND(E852/L852,2),0)</f>
        <v>92.13</v>
      </c>
      <c r="Q852" s="13" t="s">
        <v>8310</v>
      </c>
      <c r="R852" t="s">
        <v>8311</v>
      </c>
      <c r="S852" s="10">
        <f>(((J852/60)/60)/24)+DATE(1970,1,1)</f>
        <v>41610.794421296298</v>
      </c>
      <c r="T852" s="10">
        <f>(((I852/60)/60)/24)+DATE(1970,1,1)</f>
        <v>41637.332638888889</v>
      </c>
      <c r="U852">
        <f>YEAR(S852)</f>
        <v>2013</v>
      </c>
    </row>
    <row r="853" spans="1:21" ht="32" hidden="1" x14ac:dyDescent="0.2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 s="10">
        <v>1352511966</v>
      </c>
      <c r="J853" s="10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>ROUND(E853/D853*100,0)</f>
        <v>108</v>
      </c>
      <c r="P853" s="8">
        <f>IFERROR(ROUND(E853/L853,2),0)</f>
        <v>65.3</v>
      </c>
      <c r="Q853" s="13" t="s">
        <v>8308</v>
      </c>
      <c r="R853" t="s">
        <v>8337</v>
      </c>
      <c r="S853" s="10">
        <f>(((J853/60)/60)/24)+DATE(1970,1,1)</f>
        <v>41193.032013888893</v>
      </c>
      <c r="T853" s="10">
        <f>(((I853/60)/60)/24)+DATE(1970,1,1)</f>
        <v>41223.073680555557</v>
      </c>
      <c r="U853">
        <f>YEAR(S853)</f>
        <v>2012</v>
      </c>
    </row>
    <row r="854" spans="1:21" ht="48" x14ac:dyDescent="0.2">
      <c r="A854">
        <v>3540</v>
      </c>
      <c r="B854" s="3" t="s">
        <v>3539</v>
      </c>
      <c r="C854" s="3" t="s">
        <v>7650</v>
      </c>
      <c r="D854" s="6">
        <v>300</v>
      </c>
      <c r="E854" s="8">
        <v>369</v>
      </c>
      <c r="F854" t="s">
        <v>8218</v>
      </c>
      <c r="G854" t="s">
        <v>8224</v>
      </c>
      <c r="H854" t="s">
        <v>8246</v>
      </c>
      <c r="I854" s="10">
        <v>1466899491</v>
      </c>
      <c r="J854" s="10">
        <v>1464307491</v>
      </c>
      <c r="K854" t="b">
        <v>0</v>
      </c>
      <c r="L854">
        <v>8</v>
      </c>
      <c r="M854" t="b">
        <v>1</v>
      </c>
      <c r="N854" t="s">
        <v>8269</v>
      </c>
      <c r="O854">
        <f>ROUND(E854/D854*100,0)</f>
        <v>123</v>
      </c>
      <c r="P854" s="8">
        <f>IFERROR(ROUND(E854/L854,2),0)</f>
        <v>46.13</v>
      </c>
      <c r="Q854" s="13" t="s">
        <v>8310</v>
      </c>
      <c r="R854" t="s">
        <v>8334</v>
      </c>
      <c r="S854" s="10">
        <f>(((J854/60)/60)/24)+DATE(1970,1,1)</f>
        <v>42517.003368055557</v>
      </c>
      <c r="T854" s="10">
        <f>(((I854/60)/60)/24)+DATE(1970,1,1)</f>
        <v>42547.003368055557</v>
      </c>
      <c r="U854">
        <f>YEAR(S854)</f>
        <v>2016</v>
      </c>
    </row>
    <row r="855" spans="1:21" ht="32" hidden="1" x14ac:dyDescent="0.2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 s="10">
        <v>1339080900</v>
      </c>
      <c r="J855" s="10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>ROUND(E855/D855*100,0)</f>
        <v>107</v>
      </c>
      <c r="P855" s="8">
        <f>IFERROR(ROUND(E855/L855,2),0)</f>
        <v>97.64</v>
      </c>
      <c r="Q855" s="13" t="s">
        <v>8308</v>
      </c>
      <c r="R855" t="s">
        <v>8337</v>
      </c>
      <c r="S855" s="10">
        <f>(((J855/60)/60)/24)+DATE(1970,1,1)</f>
        <v>41017.885462962964</v>
      </c>
      <c r="T855" s="10">
        <f>(((I855/60)/60)/24)+DATE(1970,1,1)</f>
        <v>41067.621527777781</v>
      </c>
      <c r="U855">
        <f>YEAR(S855)</f>
        <v>2012</v>
      </c>
    </row>
    <row r="856" spans="1:21" ht="48" hidden="1" x14ac:dyDescent="0.2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 s="10">
        <v>1481716800</v>
      </c>
      <c r="J856" s="10">
        <v>1479070867</v>
      </c>
      <c r="K856" t="b">
        <v>0</v>
      </c>
      <c r="L856">
        <v>95</v>
      </c>
      <c r="M856" t="b">
        <v>1</v>
      </c>
      <c r="N856" t="s">
        <v>8267</v>
      </c>
      <c r="O856">
        <f>ROUND(E856/D856*100,0)</f>
        <v>107</v>
      </c>
      <c r="P856" s="8">
        <f>IFERROR(ROUND(E856/L856,2),0)</f>
        <v>224.85</v>
      </c>
      <c r="Q856" s="13" t="s">
        <v>8308</v>
      </c>
      <c r="R856" t="s">
        <v>8337</v>
      </c>
      <c r="S856" s="10">
        <f>(((J856/60)/60)/24)+DATE(1970,1,1)</f>
        <v>42687.875775462962</v>
      </c>
      <c r="T856" s="10">
        <f>(((I856/60)/60)/24)+DATE(1970,1,1)</f>
        <v>42718.5</v>
      </c>
      <c r="U856">
        <f>YEAR(S856)</f>
        <v>2016</v>
      </c>
    </row>
    <row r="857" spans="1:21" ht="48" hidden="1" x14ac:dyDescent="0.2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 s="10">
        <v>1440179713</v>
      </c>
      <c r="J857" s="10">
        <v>1437587713</v>
      </c>
      <c r="K857" t="b">
        <v>0</v>
      </c>
      <c r="L857">
        <v>80</v>
      </c>
      <c r="M857" t="b">
        <v>1</v>
      </c>
      <c r="N857" t="s">
        <v>8300</v>
      </c>
      <c r="O857">
        <f>ROUND(E857/D857*100,0)</f>
        <v>107</v>
      </c>
      <c r="P857" s="8">
        <f>IFERROR(ROUND(E857/L857,2),0)</f>
        <v>267</v>
      </c>
      <c r="Q857" s="13" t="s">
        <v>8315</v>
      </c>
      <c r="R857" t="s">
        <v>8316</v>
      </c>
      <c r="S857" s="10">
        <f>(((J857/60)/60)/24)+DATE(1970,1,1)</f>
        <v>42207.746678240743</v>
      </c>
      <c r="T857" s="10">
        <f>(((I857/60)/60)/24)+DATE(1970,1,1)</f>
        <v>42237.746678240743</v>
      </c>
      <c r="U857">
        <f>YEAR(S857)</f>
        <v>2015</v>
      </c>
    </row>
    <row r="858" spans="1:21" ht="48" hidden="1" x14ac:dyDescent="0.2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 s="10">
        <v>1450825200</v>
      </c>
      <c r="J858" s="10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>ROUND(E858/D858*100,0)</f>
        <v>107</v>
      </c>
      <c r="P858" s="8">
        <f>IFERROR(ROUND(E858/L858,2),0)</f>
        <v>134.91</v>
      </c>
      <c r="Q858" s="13" t="s">
        <v>8308</v>
      </c>
      <c r="R858" t="s">
        <v>8337</v>
      </c>
      <c r="S858" s="10">
        <f>(((J858/60)/60)/24)+DATE(1970,1,1)</f>
        <v>42331.551307870366</v>
      </c>
      <c r="T858" s="10">
        <f>(((I858/60)/60)/24)+DATE(1970,1,1)</f>
        <v>42360.958333333328</v>
      </c>
      <c r="U858">
        <f>YEAR(S858)</f>
        <v>2015</v>
      </c>
    </row>
    <row r="859" spans="1:21" ht="32" hidden="1" x14ac:dyDescent="0.2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 s="10">
        <v>1441378800</v>
      </c>
      <c r="J859" s="10">
        <v>1438873007</v>
      </c>
      <c r="K859" t="b">
        <v>0</v>
      </c>
      <c r="L859">
        <v>56</v>
      </c>
      <c r="M859" t="b">
        <v>1</v>
      </c>
      <c r="N859" t="s">
        <v>8300</v>
      </c>
      <c r="O859">
        <f>ROUND(E859/D859*100,0)</f>
        <v>105</v>
      </c>
      <c r="P859" s="8">
        <f>IFERROR(ROUND(E859/L859,2),0)</f>
        <v>373.56</v>
      </c>
      <c r="Q859" s="13" t="s">
        <v>8315</v>
      </c>
      <c r="R859" t="s">
        <v>8316</v>
      </c>
      <c r="S859" s="10">
        <f>(((J859/60)/60)/24)+DATE(1970,1,1)</f>
        <v>42222.622766203705</v>
      </c>
      <c r="T859" s="10">
        <f>(((I859/60)/60)/24)+DATE(1970,1,1)</f>
        <v>42251.625</v>
      </c>
      <c r="U859">
        <f>YEAR(S859)</f>
        <v>2015</v>
      </c>
    </row>
    <row r="860" spans="1:21" ht="48" hidden="1" x14ac:dyDescent="0.2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 s="10">
        <v>1335662023</v>
      </c>
      <c r="J860" s="1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ROUND(E860/D860*100,0)</f>
        <v>104</v>
      </c>
      <c r="P860" s="8">
        <f>IFERROR(ROUND(E860/L860,2),0)</f>
        <v>64.930000000000007</v>
      </c>
      <c r="Q860" s="13" t="s">
        <v>8315</v>
      </c>
      <c r="R860" t="s">
        <v>8320</v>
      </c>
      <c r="S860" s="10">
        <f>(((J860/60)/60)/24)+DATE(1970,1,1)</f>
        <v>40998.051192129627</v>
      </c>
      <c r="T860" s="10">
        <f>(((I860/60)/60)/24)+DATE(1970,1,1)</f>
        <v>41028.051192129627</v>
      </c>
      <c r="U860">
        <f>YEAR(S860)</f>
        <v>2012</v>
      </c>
    </row>
    <row r="861" spans="1:21" ht="32" hidden="1" x14ac:dyDescent="0.2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 s="10">
        <v>1325404740</v>
      </c>
      <c r="J861" s="10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>ROUND(E861/D861*100,0)</f>
        <v>104</v>
      </c>
      <c r="P861" s="8">
        <f>IFERROR(ROUND(E861/L861,2),0)</f>
        <v>138.80000000000001</v>
      </c>
      <c r="Q861" s="13" t="s">
        <v>8308</v>
      </c>
      <c r="R861" t="s">
        <v>8337</v>
      </c>
      <c r="S861" s="10">
        <f>(((J861/60)/60)/24)+DATE(1970,1,1)</f>
        <v>40868.219814814816</v>
      </c>
      <c r="T861" s="10">
        <f>(((I861/60)/60)/24)+DATE(1970,1,1)</f>
        <v>40909.332638888889</v>
      </c>
      <c r="U861">
        <f>YEAR(S861)</f>
        <v>2011</v>
      </c>
    </row>
    <row r="862" spans="1:21" ht="16" hidden="1" x14ac:dyDescent="0.2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 s="10">
        <v>1417463945</v>
      </c>
      <c r="J862" s="10">
        <v>1414781945</v>
      </c>
      <c r="K862" t="b">
        <v>0</v>
      </c>
      <c r="L862">
        <v>78</v>
      </c>
      <c r="M862" t="b">
        <v>1</v>
      </c>
      <c r="N862" t="s">
        <v>8298</v>
      </c>
      <c r="O862">
        <f>ROUND(E862/D862*100,0)</f>
        <v>104</v>
      </c>
      <c r="P862" s="8">
        <f>IFERROR(ROUND(E862/L862,2),0)</f>
        <v>266.08999999999997</v>
      </c>
      <c r="Q862" s="13" t="s">
        <v>8324</v>
      </c>
      <c r="R862" t="s">
        <v>8355</v>
      </c>
      <c r="S862" s="10">
        <f>(((J862/60)/60)/24)+DATE(1970,1,1)</f>
        <v>41943.791030092594</v>
      </c>
      <c r="T862" s="10">
        <f>(((I862/60)/60)/24)+DATE(1970,1,1)</f>
        <v>41974.832696759258</v>
      </c>
      <c r="U862">
        <f>YEAR(S862)</f>
        <v>2014</v>
      </c>
    </row>
    <row r="863" spans="1:21" ht="32" x14ac:dyDescent="0.2">
      <c r="A863">
        <v>3475</v>
      </c>
      <c r="B863" s="3" t="s">
        <v>3474</v>
      </c>
      <c r="C863" s="3" t="s">
        <v>7585</v>
      </c>
      <c r="D863" s="6">
        <v>300</v>
      </c>
      <c r="E863" s="8">
        <v>340</v>
      </c>
      <c r="F863" t="s">
        <v>8218</v>
      </c>
      <c r="G863" t="s">
        <v>8224</v>
      </c>
      <c r="H863" t="s">
        <v>8246</v>
      </c>
      <c r="I863" s="10">
        <v>1414972800</v>
      </c>
      <c r="J863" s="10">
        <v>1412629704</v>
      </c>
      <c r="K863" t="b">
        <v>0</v>
      </c>
      <c r="L863">
        <v>17</v>
      </c>
      <c r="M863" t="b">
        <v>1</v>
      </c>
      <c r="N863" t="s">
        <v>8269</v>
      </c>
      <c r="O863">
        <f>ROUND(E863/D863*100,0)</f>
        <v>113</v>
      </c>
      <c r="P863" s="8">
        <f>IFERROR(ROUND(E863/L863,2),0)</f>
        <v>20</v>
      </c>
      <c r="Q863" s="13" t="s">
        <v>8310</v>
      </c>
      <c r="R863" t="s">
        <v>8334</v>
      </c>
      <c r="S863" s="10">
        <f>(((J863/60)/60)/24)+DATE(1970,1,1)</f>
        <v>41918.880833333329</v>
      </c>
      <c r="T863" s="10">
        <f>(((I863/60)/60)/24)+DATE(1970,1,1)</f>
        <v>41946</v>
      </c>
      <c r="U863">
        <f>YEAR(S863)</f>
        <v>2014</v>
      </c>
    </row>
    <row r="864" spans="1:21" ht="32" hidden="1" x14ac:dyDescent="0.2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 s="10">
        <v>1455299144</v>
      </c>
      <c r="J864" s="10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>ROUND(E864/D864*100,0)</f>
        <v>101</v>
      </c>
      <c r="P864" s="8">
        <f>IFERROR(ROUND(E864/L864,2),0)</f>
        <v>168.78</v>
      </c>
      <c r="Q864" s="13" t="s">
        <v>8312</v>
      </c>
      <c r="R864" t="s">
        <v>8346</v>
      </c>
      <c r="S864" s="10">
        <f>(((J864/60)/60)/24)+DATE(1970,1,1)</f>
        <v>42382.74009259259</v>
      </c>
      <c r="T864" s="10">
        <f>(((I864/60)/60)/24)+DATE(1970,1,1)</f>
        <v>42412.74009259259</v>
      </c>
      <c r="U864">
        <f>YEAR(S864)</f>
        <v>2016</v>
      </c>
    </row>
    <row r="865" spans="1:21" ht="32" hidden="1" x14ac:dyDescent="0.2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 s="10">
        <v>1430452740</v>
      </c>
      <c r="J865" s="10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>ROUND(E865/D865*100,0)</f>
        <v>101</v>
      </c>
      <c r="P865" s="8">
        <f>IFERROR(ROUND(E865/L865,2),0)</f>
        <v>141.75</v>
      </c>
      <c r="Q865" s="13" t="s">
        <v>8308</v>
      </c>
      <c r="R865" t="s">
        <v>8337</v>
      </c>
      <c r="S865" s="10">
        <f>(((J865/60)/60)/24)+DATE(1970,1,1)</f>
        <v>42089.72802083334</v>
      </c>
      <c r="T865" s="10">
        <f>(((I865/60)/60)/24)+DATE(1970,1,1)</f>
        <v>42125.165972222225</v>
      </c>
      <c r="U865">
        <f>YEAR(S865)</f>
        <v>2015</v>
      </c>
    </row>
    <row r="866" spans="1:21" ht="32" hidden="1" x14ac:dyDescent="0.2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 s="10">
        <v>1324169940</v>
      </c>
      <c r="J866" s="10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>ROUND(E866/D866*100,0)</f>
        <v>101</v>
      </c>
      <c r="P866" s="8">
        <f>IFERROR(ROUND(E866/L866,2),0)</f>
        <v>104.26</v>
      </c>
      <c r="Q866" s="13" t="s">
        <v>8308</v>
      </c>
      <c r="R866" t="s">
        <v>8337</v>
      </c>
      <c r="S866" s="10">
        <f>(((J866/60)/60)/24)+DATE(1970,1,1)</f>
        <v>40865.042256944449</v>
      </c>
      <c r="T866" s="10">
        <f>(((I866/60)/60)/24)+DATE(1970,1,1)</f>
        <v>40895.040972222225</v>
      </c>
      <c r="U866">
        <f>YEAR(S866)</f>
        <v>2011</v>
      </c>
    </row>
    <row r="867" spans="1:21" ht="48" x14ac:dyDescent="0.2">
      <c r="A867">
        <v>3476</v>
      </c>
      <c r="B867" s="3" t="s">
        <v>3475</v>
      </c>
      <c r="C867" s="3" t="s">
        <v>7586</v>
      </c>
      <c r="D867" s="6">
        <v>300</v>
      </c>
      <c r="E867" s="8">
        <v>312</v>
      </c>
      <c r="F867" t="s">
        <v>8218</v>
      </c>
      <c r="G867" t="s">
        <v>8223</v>
      </c>
      <c r="H867" t="s">
        <v>8245</v>
      </c>
      <c r="I867" s="10">
        <v>1414378800</v>
      </c>
      <c r="J867" s="10">
        <v>1412836990</v>
      </c>
      <c r="K867" t="b">
        <v>0</v>
      </c>
      <c r="L867">
        <v>6</v>
      </c>
      <c r="M867" t="b">
        <v>1</v>
      </c>
      <c r="N867" t="s">
        <v>8269</v>
      </c>
      <c r="O867">
        <f>ROUND(E867/D867*100,0)</f>
        <v>104</v>
      </c>
      <c r="P867" s="8">
        <f>IFERROR(ROUND(E867/L867,2),0)</f>
        <v>52</v>
      </c>
      <c r="Q867" s="13" t="s">
        <v>8310</v>
      </c>
      <c r="R867" t="s">
        <v>8334</v>
      </c>
      <c r="S867" s="10">
        <f>(((J867/60)/60)/24)+DATE(1970,1,1)</f>
        <v>41921.279976851853</v>
      </c>
      <c r="T867" s="10">
        <f>(((I867/60)/60)/24)+DATE(1970,1,1)</f>
        <v>41939.125</v>
      </c>
      <c r="U867">
        <f>YEAR(S867)</f>
        <v>2014</v>
      </c>
    </row>
    <row r="868" spans="1:21" ht="32" hidden="1" x14ac:dyDescent="0.2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 s="10">
        <v>1450018912</v>
      </c>
      <c r="J868" s="10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>ROUND(E868/D868*100,0)</f>
        <v>100</v>
      </c>
      <c r="P868" s="8">
        <f>IFERROR(ROUND(E868/L868,2),0)</f>
        <v>143.36000000000001</v>
      </c>
      <c r="Q868" s="13" t="s">
        <v>8312</v>
      </c>
      <c r="R868" t="s">
        <v>8346</v>
      </c>
      <c r="S868" s="10">
        <f>(((J868/60)/60)/24)+DATE(1970,1,1)</f>
        <v>42321.626296296294</v>
      </c>
      <c r="T868" s="10">
        <f>(((I868/60)/60)/24)+DATE(1970,1,1)</f>
        <v>42351.626296296294</v>
      </c>
      <c r="U868">
        <f>YEAR(S868)</f>
        <v>2015</v>
      </c>
    </row>
    <row r="869" spans="1:21" ht="48" hidden="1" x14ac:dyDescent="0.2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 s="10">
        <v>1399672800</v>
      </c>
      <c r="J869" s="10">
        <v>1396906530</v>
      </c>
      <c r="K869" t="b">
        <v>0</v>
      </c>
      <c r="L869">
        <v>48</v>
      </c>
      <c r="M869" t="b">
        <v>1</v>
      </c>
      <c r="N869" t="s">
        <v>8274</v>
      </c>
      <c r="O869">
        <f>ROUND(E869/D869*100,0)</f>
        <v>100</v>
      </c>
      <c r="P869" s="8">
        <f>IFERROR(ROUND(E869/L869,2),0)</f>
        <v>417.33</v>
      </c>
      <c r="Q869" s="13" t="s">
        <v>8324</v>
      </c>
      <c r="R869" t="s">
        <v>8348</v>
      </c>
      <c r="S869" s="10">
        <f>(((J869/60)/60)/24)+DATE(1970,1,1)</f>
        <v>41736.899652777778</v>
      </c>
      <c r="T869" s="10">
        <f>(((I869/60)/60)/24)+DATE(1970,1,1)</f>
        <v>41768.916666666664</v>
      </c>
      <c r="U869">
        <f>YEAR(S869)</f>
        <v>2014</v>
      </c>
    </row>
    <row r="870" spans="1:21" ht="48" hidden="1" x14ac:dyDescent="0.2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 s="10">
        <v>1442264400</v>
      </c>
      <c r="J870" s="1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>ROUND(E870/D870*100,0)</f>
        <v>100</v>
      </c>
      <c r="P870" s="8">
        <f>IFERROR(ROUND(E870/L870,2),0)</f>
        <v>606.82000000000005</v>
      </c>
      <c r="Q870" s="13" t="s">
        <v>8308</v>
      </c>
      <c r="R870" t="s">
        <v>8347</v>
      </c>
      <c r="S870" s="10">
        <f>(((J870/60)/60)/24)+DATE(1970,1,1)</f>
        <v>42230.23583333334</v>
      </c>
      <c r="T870" s="10">
        <f>(((I870/60)/60)/24)+DATE(1970,1,1)</f>
        <v>42261.875</v>
      </c>
      <c r="U870">
        <f>YEAR(S870)</f>
        <v>2015</v>
      </c>
    </row>
    <row r="871" spans="1:21" ht="48" x14ac:dyDescent="0.2">
      <c r="A871">
        <v>4110</v>
      </c>
      <c r="B871" s="3" t="s">
        <v>4106</v>
      </c>
      <c r="C871" s="3" t="s">
        <v>8213</v>
      </c>
      <c r="D871" s="6">
        <v>300</v>
      </c>
      <c r="E871" s="8">
        <v>86</v>
      </c>
      <c r="F871" t="s">
        <v>8220</v>
      </c>
      <c r="G871" t="s">
        <v>8224</v>
      </c>
      <c r="H871" t="s">
        <v>8246</v>
      </c>
      <c r="I871" s="10">
        <v>1469113351</v>
      </c>
      <c r="J871" s="10">
        <v>1463929351</v>
      </c>
      <c r="K871" t="b">
        <v>0</v>
      </c>
      <c r="L871">
        <v>6</v>
      </c>
      <c r="M871" t="b">
        <v>0</v>
      </c>
      <c r="N871" t="s">
        <v>8269</v>
      </c>
      <c r="O871">
        <f>ROUND(E871/D871*100,0)</f>
        <v>29</v>
      </c>
      <c r="P871" s="8">
        <f>IFERROR(ROUND(E871/L871,2),0)</f>
        <v>14.33</v>
      </c>
      <c r="Q871" s="13" t="s">
        <v>8310</v>
      </c>
      <c r="R871" t="s">
        <v>8334</v>
      </c>
      <c r="S871" s="10">
        <f>(((J871/60)/60)/24)+DATE(1970,1,1)</f>
        <v>42512.626747685179</v>
      </c>
      <c r="T871" s="10">
        <f>(((I871/60)/60)/24)+DATE(1970,1,1)</f>
        <v>42572.626747685179</v>
      </c>
      <c r="U871">
        <f>YEAR(S871)</f>
        <v>2016</v>
      </c>
    </row>
    <row r="872" spans="1:21" ht="48" hidden="1" x14ac:dyDescent="0.2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 s="10">
        <v>1444876253</v>
      </c>
      <c r="J872" s="10">
        <v>1442284253</v>
      </c>
      <c r="K872" t="b">
        <v>0</v>
      </c>
      <c r="L872">
        <v>36</v>
      </c>
      <c r="M872" t="b">
        <v>0</v>
      </c>
      <c r="N872" t="s">
        <v>8271</v>
      </c>
      <c r="O872">
        <f>ROUND(E872/D872*100,0)</f>
        <v>73</v>
      </c>
      <c r="P872" s="8">
        <f>IFERROR(ROUND(E872/L872,2),0)</f>
        <v>405.5</v>
      </c>
      <c r="Q872" s="13" t="s">
        <v>8315</v>
      </c>
      <c r="R872" t="s">
        <v>8323</v>
      </c>
      <c r="S872" s="10">
        <f>(((J872/60)/60)/24)+DATE(1970,1,1)</f>
        <v>42262.104780092588</v>
      </c>
      <c r="T872" s="10">
        <f>(((I872/60)/60)/24)+DATE(1970,1,1)</f>
        <v>42292.104780092588</v>
      </c>
      <c r="U872">
        <f>YEAR(S872)</f>
        <v>2015</v>
      </c>
    </row>
    <row r="873" spans="1:21" ht="48" hidden="1" x14ac:dyDescent="0.2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 s="10">
        <v>1465169610</v>
      </c>
      <c r="J873" s="10">
        <v>1462577610</v>
      </c>
      <c r="K873" t="b">
        <v>0</v>
      </c>
      <c r="L873">
        <v>53</v>
      </c>
      <c r="M873" t="b">
        <v>0</v>
      </c>
      <c r="N873" t="s">
        <v>8277</v>
      </c>
      <c r="O873">
        <f>ROUND(E873/D873*100,0)</f>
        <v>39</v>
      </c>
      <c r="P873" s="8">
        <f>IFERROR(ROUND(E873/L873,2),0)</f>
        <v>147.81</v>
      </c>
      <c r="Q873" s="13" t="s">
        <v>8324</v>
      </c>
      <c r="R873" t="s">
        <v>8345</v>
      </c>
      <c r="S873" s="10">
        <f>(((J873/60)/60)/24)+DATE(1970,1,1)</f>
        <v>42496.981597222228</v>
      </c>
      <c r="T873" s="10">
        <f>(((I873/60)/60)/24)+DATE(1970,1,1)</f>
        <v>42526.981597222228</v>
      </c>
      <c r="U873">
        <f>YEAR(S873)</f>
        <v>2016</v>
      </c>
    </row>
    <row r="874" spans="1:21" ht="48" hidden="1" x14ac:dyDescent="0.2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 s="10">
        <v>1409813940</v>
      </c>
      <c r="J874" s="10">
        <v>1407271598</v>
      </c>
      <c r="K874" t="b">
        <v>0</v>
      </c>
      <c r="L874">
        <v>45</v>
      </c>
      <c r="M874" t="b">
        <v>0</v>
      </c>
      <c r="N874" t="s">
        <v>8271</v>
      </c>
      <c r="O874">
        <f>ROUND(E874/D874*100,0)</f>
        <v>35</v>
      </c>
      <c r="P874" s="8">
        <f>IFERROR(ROUND(E874/L874,2),0)</f>
        <v>153.88999999999999</v>
      </c>
      <c r="Q874" s="13" t="s">
        <v>8315</v>
      </c>
      <c r="R874" t="s">
        <v>8323</v>
      </c>
      <c r="S874" s="10">
        <f>(((J874/60)/60)/24)+DATE(1970,1,1)</f>
        <v>41856.865717592591</v>
      </c>
      <c r="T874" s="10">
        <f>(((I874/60)/60)/24)+DATE(1970,1,1)</f>
        <v>41886.290972222225</v>
      </c>
      <c r="U874">
        <f>YEAR(S874)</f>
        <v>2014</v>
      </c>
    </row>
    <row r="875" spans="1:21" ht="32" hidden="1" x14ac:dyDescent="0.2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 s="10">
        <v>1412432220</v>
      </c>
      <c r="J875" s="10">
        <v>1409753820</v>
      </c>
      <c r="K875" t="b">
        <v>0</v>
      </c>
      <c r="L875">
        <v>76</v>
      </c>
      <c r="M875" t="b">
        <v>0</v>
      </c>
      <c r="N875" t="s">
        <v>8301</v>
      </c>
      <c r="O875">
        <f>ROUND(E875/D875*100,0)</f>
        <v>27</v>
      </c>
      <c r="P875" s="8">
        <f>IFERROR(ROUND(E875/L875,2),0)</f>
        <v>70.11</v>
      </c>
      <c r="Q875" s="13" t="s">
        <v>8310</v>
      </c>
      <c r="R875" t="s">
        <v>8311</v>
      </c>
      <c r="S875" s="10">
        <f>(((J875/60)/60)/24)+DATE(1970,1,1)</f>
        <v>41885.595138888886</v>
      </c>
      <c r="T875" s="10">
        <f>(((I875/60)/60)/24)+DATE(1970,1,1)</f>
        <v>41916.595138888886</v>
      </c>
      <c r="U875">
        <f>YEAR(S875)</f>
        <v>2014</v>
      </c>
    </row>
    <row r="876" spans="1:21" ht="48" hidden="1" x14ac:dyDescent="0.2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 s="10">
        <v>1491019200</v>
      </c>
      <c r="J876" s="10">
        <v>1488418990</v>
      </c>
      <c r="K876" t="b">
        <v>0</v>
      </c>
      <c r="L876">
        <v>79</v>
      </c>
      <c r="M876" t="b">
        <v>0</v>
      </c>
      <c r="N876" t="s">
        <v>8291</v>
      </c>
      <c r="O876">
        <f>ROUND(E876/D876*100,0)</f>
        <v>26</v>
      </c>
      <c r="P876" s="8">
        <f>IFERROR(ROUND(E876/L876,2),0)</f>
        <v>65.97</v>
      </c>
      <c r="Q876" s="13" t="s">
        <v>8324</v>
      </c>
      <c r="R876" t="s">
        <v>8330</v>
      </c>
      <c r="S876" s="10">
        <f>(((J876/60)/60)/24)+DATE(1970,1,1)</f>
        <v>42796.071643518517</v>
      </c>
      <c r="T876" s="10">
        <f>(((I876/60)/60)/24)+DATE(1970,1,1)</f>
        <v>42826.166666666672</v>
      </c>
      <c r="U876">
        <f>YEAR(S876)</f>
        <v>2017</v>
      </c>
    </row>
    <row r="877" spans="1:21" ht="48" hidden="1" x14ac:dyDescent="0.2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 s="10">
        <v>1348849134</v>
      </c>
      <c r="J877" s="10">
        <v>1344961134</v>
      </c>
      <c r="K877" t="b">
        <v>0</v>
      </c>
      <c r="L877">
        <v>39</v>
      </c>
      <c r="M877" t="b">
        <v>0</v>
      </c>
      <c r="N877" t="s">
        <v>8268</v>
      </c>
      <c r="O877">
        <f>ROUND(E877/D877*100,0)</f>
        <v>22</v>
      </c>
      <c r="P877" s="8">
        <f>IFERROR(ROUND(E877/L877,2),0)</f>
        <v>110.64</v>
      </c>
      <c r="Q877" s="13" t="s">
        <v>8308</v>
      </c>
      <c r="R877" t="s">
        <v>8314</v>
      </c>
      <c r="S877" s="10">
        <f>(((J877/60)/60)/24)+DATE(1970,1,1)</f>
        <v>41135.679791666669</v>
      </c>
      <c r="T877" s="10">
        <f>(((I877/60)/60)/24)+DATE(1970,1,1)</f>
        <v>41180.679791666669</v>
      </c>
      <c r="U877">
        <f>YEAR(S877)</f>
        <v>2012</v>
      </c>
    </row>
    <row r="878" spans="1:21" ht="32" hidden="1" x14ac:dyDescent="0.2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 s="10">
        <v>1461301574</v>
      </c>
      <c r="J878" s="10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ROUND(E878/D878*100,0)</f>
        <v>18</v>
      </c>
      <c r="P878" s="8">
        <f>IFERROR(ROUND(E878/L878,2),0)</f>
        <v>43.98</v>
      </c>
      <c r="Q878" s="13" t="s">
        <v>8315</v>
      </c>
      <c r="R878" t="s">
        <v>8323</v>
      </c>
      <c r="S878" s="10">
        <f>(((J878/60)/60)/24)+DATE(1970,1,1)</f>
        <v>42422.254328703704</v>
      </c>
      <c r="T878" s="10">
        <f>(((I878/60)/60)/24)+DATE(1970,1,1)</f>
        <v>42482.21266203704</v>
      </c>
      <c r="U878">
        <f>YEAR(S878)</f>
        <v>2016</v>
      </c>
    </row>
    <row r="879" spans="1:21" ht="32" hidden="1" x14ac:dyDescent="0.2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 s="10">
        <v>1489680061</v>
      </c>
      <c r="J879" s="10">
        <v>1487091661</v>
      </c>
      <c r="K879" t="b">
        <v>0</v>
      </c>
      <c r="L879">
        <v>15</v>
      </c>
      <c r="M879" t="b">
        <v>0</v>
      </c>
      <c r="N879" t="s">
        <v>8271</v>
      </c>
      <c r="O879">
        <f>ROUND(E879/D879*100,0)</f>
        <v>16</v>
      </c>
      <c r="P879" s="8">
        <f>IFERROR(ROUND(E879/L879,2),0)</f>
        <v>214.07</v>
      </c>
      <c r="Q879" s="13" t="s">
        <v>8315</v>
      </c>
      <c r="R879" t="s">
        <v>8323</v>
      </c>
      <c r="S879" s="10">
        <f>(((J879/60)/60)/24)+DATE(1970,1,1)</f>
        <v>42780.709039351852</v>
      </c>
      <c r="T879" s="10">
        <f>(((I879/60)/60)/24)+DATE(1970,1,1)</f>
        <v>42810.667372685188</v>
      </c>
      <c r="U879">
        <f>YEAR(S879)</f>
        <v>2017</v>
      </c>
    </row>
    <row r="880" spans="1:21" ht="32" hidden="1" x14ac:dyDescent="0.2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 s="10">
        <v>1471622450</v>
      </c>
      <c r="J880" s="1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>ROUND(E880/D880*100,0)</f>
        <v>16</v>
      </c>
      <c r="P880" s="8">
        <f>IFERROR(ROUND(E880/L880,2),0)</f>
        <v>129.16999999999999</v>
      </c>
      <c r="Q880" s="13" t="s">
        <v>8315</v>
      </c>
      <c r="R880" t="s">
        <v>8323</v>
      </c>
      <c r="S880" s="10">
        <f>(((J880/60)/60)/24)+DATE(1970,1,1)</f>
        <v>42556.667245370365</v>
      </c>
      <c r="T880" s="10">
        <f>(((I880/60)/60)/24)+DATE(1970,1,1)</f>
        <v>42601.667245370365</v>
      </c>
      <c r="U880">
        <f>YEAR(S880)</f>
        <v>2016</v>
      </c>
    </row>
    <row r="881" spans="1:21" ht="48" hidden="1" x14ac:dyDescent="0.2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 s="10">
        <v>1452384000</v>
      </c>
      <c r="J881" s="10">
        <v>1447698300</v>
      </c>
      <c r="K881" t="b">
        <v>0</v>
      </c>
      <c r="L881">
        <v>23</v>
      </c>
      <c r="M881" t="b">
        <v>0</v>
      </c>
      <c r="N881" t="s">
        <v>8271</v>
      </c>
      <c r="O881">
        <f>ROUND(E881/D881*100,0)</f>
        <v>13</v>
      </c>
      <c r="P881" s="8">
        <f>IFERROR(ROUND(E881/L881,2),0)</f>
        <v>110.87</v>
      </c>
      <c r="Q881" s="13" t="s">
        <v>8315</v>
      </c>
      <c r="R881" t="s">
        <v>8323</v>
      </c>
      <c r="S881" s="10">
        <f>(((J881/60)/60)/24)+DATE(1970,1,1)</f>
        <v>42324.767361111109</v>
      </c>
      <c r="T881" s="10">
        <f>(((I881/60)/60)/24)+DATE(1970,1,1)</f>
        <v>42379</v>
      </c>
      <c r="U881">
        <f>YEAR(S881)</f>
        <v>2015</v>
      </c>
    </row>
    <row r="882" spans="1:21" ht="32" hidden="1" x14ac:dyDescent="0.2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 s="10">
        <v>1473400800</v>
      </c>
      <c r="J882" s="10">
        <v>1469718841</v>
      </c>
      <c r="K882" t="b">
        <v>0</v>
      </c>
      <c r="L882">
        <v>34</v>
      </c>
      <c r="M882" t="b">
        <v>0</v>
      </c>
      <c r="N882" t="s">
        <v>8271</v>
      </c>
      <c r="O882">
        <f>ROUND(E882/D882*100,0)</f>
        <v>12</v>
      </c>
      <c r="P882" s="8">
        <f>IFERROR(ROUND(E882/L882,2),0)</f>
        <v>72.59</v>
      </c>
      <c r="Q882" s="13" t="s">
        <v>8315</v>
      </c>
      <c r="R882" t="s">
        <v>8323</v>
      </c>
      <c r="S882" s="10">
        <f>(((J882/60)/60)/24)+DATE(1970,1,1)</f>
        <v>42579.634733796294</v>
      </c>
      <c r="T882" s="10">
        <f>(((I882/60)/60)/24)+DATE(1970,1,1)</f>
        <v>42622.25</v>
      </c>
      <c r="U882">
        <f>YEAR(S882)</f>
        <v>2016</v>
      </c>
    </row>
    <row r="883" spans="1:21" ht="48" hidden="1" x14ac:dyDescent="0.2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 s="10">
        <v>1415481203</v>
      </c>
      <c r="J883" s="10">
        <v>1412885603</v>
      </c>
      <c r="K883" t="b">
        <v>1</v>
      </c>
      <c r="L883">
        <v>23</v>
      </c>
      <c r="M883" t="b">
        <v>0</v>
      </c>
      <c r="N883" t="s">
        <v>8299</v>
      </c>
      <c r="O883">
        <f>ROUND(E883/D883*100,0)</f>
        <v>11</v>
      </c>
      <c r="P883" s="8">
        <f>IFERROR(ROUND(E883/L883,2),0)</f>
        <v>91.3</v>
      </c>
      <c r="Q883" s="13" t="s">
        <v>8315</v>
      </c>
      <c r="R883" t="s">
        <v>8320</v>
      </c>
      <c r="S883" s="10">
        <f>(((J883/60)/60)/24)+DATE(1970,1,1)</f>
        <v>41921.842627314814</v>
      </c>
      <c r="T883" s="10">
        <f>(((I883/60)/60)/24)+DATE(1970,1,1)</f>
        <v>41951.884293981479</v>
      </c>
      <c r="U883">
        <f>YEAR(S883)</f>
        <v>2014</v>
      </c>
    </row>
    <row r="884" spans="1:21" ht="48" hidden="1" x14ac:dyDescent="0.2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 s="10">
        <v>1395158130</v>
      </c>
      <c r="J884" s="10">
        <v>1392569730</v>
      </c>
      <c r="K884" t="b">
        <v>0</v>
      </c>
      <c r="L884">
        <v>33</v>
      </c>
      <c r="M884" t="b">
        <v>0</v>
      </c>
      <c r="N884" t="s">
        <v>8302</v>
      </c>
      <c r="O884">
        <f>ROUND(E884/D884*100,0)</f>
        <v>10</v>
      </c>
      <c r="P884" s="8">
        <f>IFERROR(ROUND(E884/L884,2),0)</f>
        <v>63.1</v>
      </c>
      <c r="Q884" s="13" t="s">
        <v>8312</v>
      </c>
      <c r="R884" t="s">
        <v>8342</v>
      </c>
      <c r="S884" s="10">
        <f>(((J884/60)/60)/24)+DATE(1970,1,1)</f>
        <v>41686.705208333333</v>
      </c>
      <c r="T884" s="10">
        <f>(((I884/60)/60)/24)+DATE(1970,1,1)</f>
        <v>41716.663541666669</v>
      </c>
      <c r="U884">
        <f>YEAR(S884)</f>
        <v>2014</v>
      </c>
    </row>
    <row r="885" spans="1:21" ht="64" hidden="1" x14ac:dyDescent="0.2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 s="10">
        <v>1255381140</v>
      </c>
      <c r="J885" s="10">
        <v>1250630968</v>
      </c>
      <c r="K885" t="b">
        <v>0</v>
      </c>
      <c r="L885">
        <v>26</v>
      </c>
      <c r="M885" t="b">
        <v>0</v>
      </c>
      <c r="N885" t="s">
        <v>8268</v>
      </c>
      <c r="O885">
        <f>ROUND(E885/D885*100,0)</f>
        <v>10</v>
      </c>
      <c r="P885" s="8">
        <f>IFERROR(ROUND(E885/L885,2),0)</f>
        <v>73.459999999999994</v>
      </c>
      <c r="Q885" s="13" t="s">
        <v>8308</v>
      </c>
      <c r="R885" t="s">
        <v>8314</v>
      </c>
      <c r="S885" s="10">
        <f>(((J885/60)/60)/24)+DATE(1970,1,1)</f>
        <v>40043.895462962959</v>
      </c>
      <c r="T885" s="10">
        <f>(((I885/60)/60)/24)+DATE(1970,1,1)</f>
        <v>40098.874305555553</v>
      </c>
      <c r="U885">
        <f>YEAR(S885)</f>
        <v>2009</v>
      </c>
    </row>
    <row r="886" spans="1:21" ht="32" hidden="1" x14ac:dyDescent="0.2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 s="10">
        <v>1447830958</v>
      </c>
      <c r="J886" s="10">
        <v>1445235358</v>
      </c>
      <c r="K886" t="b">
        <v>0</v>
      </c>
      <c r="L886">
        <v>11</v>
      </c>
      <c r="M886" t="b">
        <v>0</v>
      </c>
      <c r="N886" t="s">
        <v>8268</v>
      </c>
      <c r="O886">
        <f>ROUND(E886/D886*100,0)</f>
        <v>9</v>
      </c>
      <c r="P886" s="8">
        <f>IFERROR(ROUND(E886/L886,2),0)</f>
        <v>170.55</v>
      </c>
      <c r="Q886" s="13" t="s">
        <v>8308</v>
      </c>
      <c r="R886" t="s">
        <v>8314</v>
      </c>
      <c r="S886" s="10">
        <f>(((J886/60)/60)/24)+DATE(1970,1,1)</f>
        <v>42296.261087962965</v>
      </c>
      <c r="T886" s="10">
        <f>(((I886/60)/60)/24)+DATE(1970,1,1)</f>
        <v>42326.302754629629</v>
      </c>
      <c r="U886">
        <f>YEAR(S886)</f>
        <v>2015</v>
      </c>
    </row>
    <row r="887" spans="1:21" ht="32" x14ac:dyDescent="0.2">
      <c r="A887">
        <v>4043</v>
      </c>
      <c r="B887" s="3" t="s">
        <v>4039</v>
      </c>
      <c r="C887" s="3" t="s">
        <v>8147</v>
      </c>
      <c r="D887" s="6">
        <v>300</v>
      </c>
      <c r="E887" s="8">
        <v>0</v>
      </c>
      <c r="F887" t="s">
        <v>8220</v>
      </c>
      <c r="G887" t="s">
        <v>8228</v>
      </c>
      <c r="H887" t="s">
        <v>8250</v>
      </c>
      <c r="I887" s="10">
        <v>1416524325</v>
      </c>
      <c r="J887" s="10">
        <v>1415228325</v>
      </c>
      <c r="K887" t="b">
        <v>0</v>
      </c>
      <c r="L887">
        <v>0</v>
      </c>
      <c r="M887" t="b">
        <v>0</v>
      </c>
      <c r="N887" t="s">
        <v>8269</v>
      </c>
      <c r="O887">
        <f>ROUND(E887/D887*100,0)</f>
        <v>0</v>
      </c>
      <c r="P887" s="8">
        <f>IFERROR(ROUND(E887/L887,2),0)</f>
        <v>0</v>
      </c>
      <c r="Q887" s="13" t="s">
        <v>8310</v>
      </c>
      <c r="R887" t="s">
        <v>8334</v>
      </c>
      <c r="S887" s="10">
        <f>(((J887/60)/60)/24)+DATE(1970,1,1)</f>
        <v>41948.957465277781</v>
      </c>
      <c r="T887" s="10">
        <f>(((I887/60)/60)/24)+DATE(1970,1,1)</f>
        <v>41963.957465277781</v>
      </c>
      <c r="U887">
        <f>YEAR(S887)</f>
        <v>2014</v>
      </c>
    </row>
    <row r="888" spans="1:21" ht="32" hidden="1" x14ac:dyDescent="0.2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 s="10">
        <v>1399778333</v>
      </c>
      <c r="J888" s="10">
        <v>1397186333</v>
      </c>
      <c r="K888" t="b">
        <v>0</v>
      </c>
      <c r="L888">
        <v>98</v>
      </c>
      <c r="M888" t="b">
        <v>0</v>
      </c>
      <c r="N888" t="s">
        <v>8280</v>
      </c>
      <c r="O888">
        <f>ROUND(E888/D888*100,0)</f>
        <v>9</v>
      </c>
      <c r="P888" s="8">
        <f>IFERROR(ROUND(E888/L888,2),0)</f>
        <v>18.579999999999998</v>
      </c>
      <c r="Q888" s="13" t="s">
        <v>8321</v>
      </c>
      <c r="R888" t="s">
        <v>8322</v>
      </c>
      <c r="S888" s="10">
        <f>(((J888/60)/60)/24)+DATE(1970,1,1)</f>
        <v>41740.138113425928</v>
      </c>
      <c r="T888" s="10">
        <f>(((I888/60)/60)/24)+DATE(1970,1,1)</f>
        <v>41770.138113425928</v>
      </c>
      <c r="U888">
        <f>YEAR(S888)</f>
        <v>2014</v>
      </c>
    </row>
    <row r="889" spans="1:21" ht="48" hidden="1" x14ac:dyDescent="0.2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 s="10">
        <v>1476676800</v>
      </c>
      <c r="J889" s="10">
        <v>1473957239</v>
      </c>
      <c r="K889" t="b">
        <v>0</v>
      </c>
      <c r="L889">
        <v>8</v>
      </c>
      <c r="M889" t="b">
        <v>0</v>
      </c>
      <c r="N889" t="s">
        <v>8301</v>
      </c>
      <c r="O889">
        <f>ROUND(E889/D889*100,0)</f>
        <v>8</v>
      </c>
      <c r="P889" s="8">
        <f>IFERROR(ROUND(E889/L889,2),0)</f>
        <v>200.63</v>
      </c>
      <c r="Q889" s="13" t="s">
        <v>8310</v>
      </c>
      <c r="R889" t="s">
        <v>8311</v>
      </c>
      <c r="S889" s="10">
        <f>(((J889/60)/60)/24)+DATE(1970,1,1)</f>
        <v>42628.690266203703</v>
      </c>
      <c r="T889" s="10">
        <f>(((I889/60)/60)/24)+DATE(1970,1,1)</f>
        <v>42660.166666666672</v>
      </c>
      <c r="U889">
        <f>YEAR(S889)</f>
        <v>2016</v>
      </c>
    </row>
    <row r="890" spans="1:21" ht="48" hidden="1" x14ac:dyDescent="0.2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 s="10">
        <v>1482397263</v>
      </c>
      <c r="J890" s="1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>ROUND(E890/D890*100,0)</f>
        <v>7</v>
      </c>
      <c r="P890" s="8">
        <f>IFERROR(ROUND(E890/L890,2),0)</f>
        <v>6.5</v>
      </c>
      <c r="Q890" s="13" t="s">
        <v>8315</v>
      </c>
      <c r="R890" t="s">
        <v>8323</v>
      </c>
      <c r="S890" s="10">
        <f>(((J890/60)/60)/24)+DATE(1970,1,1)</f>
        <v>42696.37572916667</v>
      </c>
      <c r="T890" s="10">
        <f>(((I890/60)/60)/24)+DATE(1970,1,1)</f>
        <v>42726.37572916667</v>
      </c>
      <c r="U890">
        <f>YEAR(S890)</f>
        <v>2016</v>
      </c>
    </row>
    <row r="891" spans="1:21" ht="48" hidden="1" x14ac:dyDescent="0.2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 s="10">
        <v>1409337611</v>
      </c>
      <c r="J891" s="10">
        <v>1407177611</v>
      </c>
      <c r="K891" t="b">
        <v>0</v>
      </c>
      <c r="L891">
        <v>26</v>
      </c>
      <c r="M891" t="b">
        <v>0</v>
      </c>
      <c r="N891" t="s">
        <v>8266</v>
      </c>
      <c r="O891">
        <f>ROUND(E891/D891*100,0)</f>
        <v>6</v>
      </c>
      <c r="P891" s="8">
        <f>IFERROR(ROUND(E891/L891,2),0)</f>
        <v>49.88</v>
      </c>
      <c r="Q891" s="13" t="s">
        <v>8308</v>
      </c>
      <c r="R891" t="s">
        <v>8317</v>
      </c>
      <c r="S891" s="10">
        <f>(((J891/60)/60)/24)+DATE(1970,1,1)</f>
        <v>41855.777905092589</v>
      </c>
      <c r="T891" s="10">
        <f>(((I891/60)/60)/24)+DATE(1970,1,1)</f>
        <v>41880.777905092589</v>
      </c>
      <c r="U891">
        <f>YEAR(S891)</f>
        <v>2014</v>
      </c>
    </row>
    <row r="892" spans="1:21" ht="32" hidden="1" x14ac:dyDescent="0.2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 s="10">
        <v>1432151326</v>
      </c>
      <c r="J892" s="10">
        <v>1429559326</v>
      </c>
      <c r="K892" t="b">
        <v>0</v>
      </c>
      <c r="L892">
        <v>14</v>
      </c>
      <c r="M892" t="b">
        <v>0</v>
      </c>
      <c r="N892" t="s">
        <v>8301</v>
      </c>
      <c r="O892">
        <f>ROUND(E892/D892*100,0)</f>
        <v>4</v>
      </c>
      <c r="P892" s="8">
        <f>IFERROR(ROUND(E892/L892,2),0)</f>
        <v>56.79</v>
      </c>
      <c r="Q892" s="13" t="s">
        <v>8310</v>
      </c>
      <c r="R892" t="s">
        <v>8311</v>
      </c>
      <c r="S892" s="10">
        <f>(((J892/60)/60)/24)+DATE(1970,1,1)</f>
        <v>42114.825532407413</v>
      </c>
      <c r="T892" s="10">
        <f>(((I892/60)/60)/24)+DATE(1970,1,1)</f>
        <v>42144.825532407413</v>
      </c>
      <c r="U892">
        <f>YEAR(S892)</f>
        <v>2015</v>
      </c>
    </row>
    <row r="893" spans="1:21" ht="48" hidden="1" x14ac:dyDescent="0.2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 s="10">
        <v>1350687657</v>
      </c>
      <c r="J893" s="10">
        <v>1346799657</v>
      </c>
      <c r="K893" t="b">
        <v>0</v>
      </c>
      <c r="L893">
        <v>10</v>
      </c>
      <c r="M893" t="b">
        <v>0</v>
      </c>
      <c r="N893" t="s">
        <v>8268</v>
      </c>
      <c r="O893">
        <f>ROUND(E893/D893*100,0)</f>
        <v>3</v>
      </c>
      <c r="P893" s="8">
        <f>IFERROR(ROUND(E893/L893,2),0)</f>
        <v>64</v>
      </c>
      <c r="Q893" s="13" t="s">
        <v>8308</v>
      </c>
      <c r="R893" t="s">
        <v>8314</v>
      </c>
      <c r="S893" s="10">
        <f>(((J893/60)/60)/24)+DATE(1970,1,1)</f>
        <v>41156.958993055552</v>
      </c>
      <c r="T893" s="10">
        <f>(((I893/60)/60)/24)+DATE(1970,1,1)</f>
        <v>41201.958993055552</v>
      </c>
      <c r="U893">
        <f>YEAR(S893)</f>
        <v>2012</v>
      </c>
    </row>
    <row r="894" spans="1:21" ht="32" hidden="1" x14ac:dyDescent="0.2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 s="10">
        <v>1468496933</v>
      </c>
      <c r="J894" s="10">
        <v>1465904933</v>
      </c>
      <c r="K894" t="b">
        <v>0</v>
      </c>
      <c r="L894">
        <v>7</v>
      </c>
      <c r="M894" t="b">
        <v>0</v>
      </c>
      <c r="N894" t="s">
        <v>8271</v>
      </c>
      <c r="O894">
        <f>ROUND(E894/D894*100,0)</f>
        <v>3</v>
      </c>
      <c r="P894" s="8">
        <f>IFERROR(ROUND(E894/L894,2),0)</f>
        <v>88.71</v>
      </c>
      <c r="Q894" s="13" t="s">
        <v>8315</v>
      </c>
      <c r="R894" t="s">
        <v>8323</v>
      </c>
      <c r="S894" s="10">
        <f>(((J894/60)/60)/24)+DATE(1970,1,1)</f>
        <v>42535.492280092592</v>
      </c>
      <c r="T894" s="10">
        <f>(((I894/60)/60)/24)+DATE(1970,1,1)</f>
        <v>42565.492280092592</v>
      </c>
      <c r="U894">
        <f>YEAR(S894)</f>
        <v>2016</v>
      </c>
    </row>
    <row r="895" spans="1:21" ht="48" hidden="1" x14ac:dyDescent="0.2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 s="10">
        <v>1461765300</v>
      </c>
      <c r="J895" s="10">
        <v>1459198499</v>
      </c>
      <c r="K895" t="b">
        <v>0</v>
      </c>
      <c r="L895">
        <v>8</v>
      </c>
      <c r="M895" t="b">
        <v>0</v>
      </c>
      <c r="N895" t="s">
        <v>8285</v>
      </c>
      <c r="O895">
        <f>ROUND(E895/D895*100,0)</f>
        <v>3</v>
      </c>
      <c r="P895" s="8">
        <f>IFERROR(ROUND(E895/L895,2),0)</f>
        <v>75</v>
      </c>
      <c r="Q895" s="13" t="s">
        <v>8312</v>
      </c>
      <c r="R895" t="s">
        <v>8313</v>
      </c>
      <c r="S895" s="10">
        <f>(((J895/60)/60)/24)+DATE(1970,1,1)</f>
        <v>42457.871516203704</v>
      </c>
      <c r="T895" s="10">
        <f>(((I895/60)/60)/24)+DATE(1970,1,1)</f>
        <v>42487.579861111109</v>
      </c>
      <c r="U895">
        <f>YEAR(S895)</f>
        <v>2016</v>
      </c>
    </row>
    <row r="896" spans="1:21" ht="32" hidden="1" x14ac:dyDescent="0.2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 s="10">
        <v>1412090349</v>
      </c>
      <c r="J896" s="10">
        <v>1409066349</v>
      </c>
      <c r="K896" t="b">
        <v>1</v>
      </c>
      <c r="L896">
        <v>8</v>
      </c>
      <c r="M896" t="b">
        <v>0</v>
      </c>
      <c r="N896" t="s">
        <v>8283</v>
      </c>
      <c r="O896">
        <f>ROUND(E896/D896*100,0)</f>
        <v>3</v>
      </c>
      <c r="P896" s="8">
        <f>IFERROR(ROUND(E896/L896,2),0)</f>
        <v>73.88</v>
      </c>
      <c r="Q896" s="13" t="s">
        <v>8328</v>
      </c>
      <c r="R896" t="s">
        <v>8329</v>
      </c>
      <c r="S896" s="10">
        <f>(((J896/60)/60)/24)+DATE(1970,1,1)</f>
        <v>41877.638298611113</v>
      </c>
      <c r="T896" s="10">
        <f>(((I896/60)/60)/24)+DATE(1970,1,1)</f>
        <v>41912.638298611113</v>
      </c>
      <c r="U896">
        <f>YEAR(S896)</f>
        <v>2014</v>
      </c>
    </row>
    <row r="897" spans="1:21" ht="32" hidden="1" x14ac:dyDescent="0.2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 s="10">
        <v>1436981339</v>
      </c>
      <c r="J897" s="10">
        <v>1434389339</v>
      </c>
      <c r="K897" t="b">
        <v>0</v>
      </c>
      <c r="L897">
        <v>9</v>
      </c>
      <c r="M897" t="b">
        <v>0</v>
      </c>
      <c r="N897" t="s">
        <v>8282</v>
      </c>
      <c r="O897">
        <f>ROUND(E897/D897*100,0)</f>
        <v>3</v>
      </c>
      <c r="P897" s="8">
        <f>IFERROR(ROUND(E897/L897,2),0)</f>
        <v>65</v>
      </c>
      <c r="Q897" s="13" t="s">
        <v>8331</v>
      </c>
      <c r="R897" t="s">
        <v>8332</v>
      </c>
      <c r="S897" s="10">
        <f>(((J897/60)/60)/24)+DATE(1970,1,1)</f>
        <v>42170.728460648148</v>
      </c>
      <c r="T897" s="10">
        <f>(((I897/60)/60)/24)+DATE(1970,1,1)</f>
        <v>42200.728460648148</v>
      </c>
      <c r="U897">
        <f>YEAR(S897)</f>
        <v>2015</v>
      </c>
    </row>
    <row r="898" spans="1:21" ht="48" x14ac:dyDescent="0.2">
      <c r="A898">
        <v>3562</v>
      </c>
      <c r="B898" s="3" t="s">
        <v>3561</v>
      </c>
      <c r="C898" s="3" t="s">
        <v>7672</v>
      </c>
      <c r="D898" s="6">
        <v>315</v>
      </c>
      <c r="E898" s="8">
        <v>469</v>
      </c>
      <c r="F898" t="s">
        <v>8218</v>
      </c>
      <c r="G898" t="s">
        <v>8224</v>
      </c>
      <c r="H898" t="s">
        <v>8246</v>
      </c>
      <c r="I898" s="10">
        <v>1457906400</v>
      </c>
      <c r="J898" s="10">
        <v>1457115427</v>
      </c>
      <c r="K898" t="b">
        <v>0</v>
      </c>
      <c r="L898">
        <v>31</v>
      </c>
      <c r="M898" t="b">
        <v>1</v>
      </c>
      <c r="N898" t="s">
        <v>8269</v>
      </c>
      <c r="O898">
        <f>ROUND(E898/D898*100,0)</f>
        <v>149</v>
      </c>
      <c r="P898" s="8">
        <f>IFERROR(ROUND(E898/L898,2),0)</f>
        <v>15.13</v>
      </c>
      <c r="Q898" s="13" t="s">
        <v>8310</v>
      </c>
      <c r="R898" t="s">
        <v>8334</v>
      </c>
      <c r="S898" s="10">
        <f>(((J898/60)/60)/24)+DATE(1970,1,1)</f>
        <v>42433.761886574073</v>
      </c>
      <c r="T898" s="10">
        <f>(((I898/60)/60)/24)+DATE(1970,1,1)</f>
        <v>42442.916666666672</v>
      </c>
      <c r="U898">
        <f>YEAR(S898)</f>
        <v>2016</v>
      </c>
    </row>
    <row r="899" spans="1:21" ht="48" hidden="1" x14ac:dyDescent="0.2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 s="10">
        <v>1483063435</v>
      </c>
      <c r="J899" s="10">
        <v>1480471435</v>
      </c>
      <c r="K899" t="b">
        <v>0</v>
      </c>
      <c r="L899">
        <v>8</v>
      </c>
      <c r="M899" t="b">
        <v>0</v>
      </c>
      <c r="N899" t="s">
        <v>8271</v>
      </c>
      <c r="O899">
        <f>ROUND(E899/D899*100,0)</f>
        <v>2</v>
      </c>
      <c r="P899" s="8">
        <f>IFERROR(ROUND(E899/L899,2),0)</f>
        <v>60.75</v>
      </c>
      <c r="Q899" s="13" t="s">
        <v>8315</v>
      </c>
      <c r="R899" t="s">
        <v>8323</v>
      </c>
      <c r="S899" s="10">
        <f>(((J899/60)/60)/24)+DATE(1970,1,1)</f>
        <v>42704.086053240739</v>
      </c>
      <c r="T899" s="10">
        <f>(((I899/60)/60)/24)+DATE(1970,1,1)</f>
        <v>42734.086053240739</v>
      </c>
      <c r="U899">
        <f>YEAR(S899)</f>
        <v>2016</v>
      </c>
    </row>
    <row r="900" spans="1:21" ht="48" x14ac:dyDescent="0.2">
      <c r="A900">
        <v>3693</v>
      </c>
      <c r="B900" s="3" t="s">
        <v>3690</v>
      </c>
      <c r="C900" s="3" t="s">
        <v>7803</v>
      </c>
      <c r="D900" s="6">
        <v>333</v>
      </c>
      <c r="E900" s="8">
        <v>430</v>
      </c>
      <c r="F900" t="s">
        <v>8218</v>
      </c>
      <c r="G900" t="s">
        <v>8224</v>
      </c>
      <c r="H900" t="s">
        <v>8246</v>
      </c>
      <c r="I900" s="10">
        <v>1448922600</v>
      </c>
      <c r="J900" s="10">
        <v>1446352529</v>
      </c>
      <c r="K900" t="b">
        <v>0</v>
      </c>
      <c r="L900">
        <v>14</v>
      </c>
      <c r="M900" t="b">
        <v>1</v>
      </c>
      <c r="N900" t="s">
        <v>8269</v>
      </c>
      <c r="O900">
        <f>ROUND(E900/D900*100,0)</f>
        <v>129</v>
      </c>
      <c r="P900" s="8">
        <f>IFERROR(ROUND(E900/L900,2),0)</f>
        <v>30.71</v>
      </c>
      <c r="Q900" s="13" t="s">
        <v>8310</v>
      </c>
      <c r="R900" t="s">
        <v>8334</v>
      </c>
      <c r="S900" s="10">
        <f>(((J900/60)/60)/24)+DATE(1970,1,1)</f>
        <v>42309.191307870366</v>
      </c>
      <c r="T900" s="10">
        <f>(((I900/60)/60)/24)+DATE(1970,1,1)</f>
        <v>42338.9375</v>
      </c>
      <c r="U900">
        <f>YEAR(S900)</f>
        <v>2015</v>
      </c>
    </row>
    <row r="901" spans="1:21" ht="48" hidden="1" x14ac:dyDescent="0.2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 s="10">
        <v>1447032093</v>
      </c>
      <c r="J901" s="10">
        <v>1441844493</v>
      </c>
      <c r="K901" t="b">
        <v>0</v>
      </c>
      <c r="L901">
        <v>8</v>
      </c>
      <c r="M901" t="b">
        <v>0</v>
      </c>
      <c r="N901" t="s">
        <v>8271</v>
      </c>
      <c r="O901">
        <f>ROUND(E901/D901*100,0)</f>
        <v>2</v>
      </c>
      <c r="P901" s="8">
        <f>IFERROR(ROUND(E901/L901,2),0)</f>
        <v>51.38</v>
      </c>
      <c r="Q901" s="13" t="s">
        <v>8315</v>
      </c>
      <c r="R901" t="s">
        <v>8323</v>
      </c>
      <c r="S901" s="10">
        <f>(((J901/60)/60)/24)+DATE(1970,1,1)</f>
        <v>42257.014965277776</v>
      </c>
      <c r="T901" s="10">
        <f>(((I901/60)/60)/24)+DATE(1970,1,1)</f>
        <v>42317.056631944448</v>
      </c>
      <c r="U901">
        <f>YEAR(S901)</f>
        <v>2015</v>
      </c>
    </row>
    <row r="902" spans="1:21" ht="32" hidden="1" x14ac:dyDescent="0.2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 s="10">
        <v>1456016576</v>
      </c>
      <c r="J902" s="10">
        <v>1450832576</v>
      </c>
      <c r="K902" t="b">
        <v>0</v>
      </c>
      <c r="L902">
        <v>7</v>
      </c>
      <c r="M902" t="b">
        <v>0</v>
      </c>
      <c r="N902" t="s">
        <v>8271</v>
      </c>
      <c r="O902">
        <f>ROUND(E902/D902*100,0)</f>
        <v>1</v>
      </c>
      <c r="P902" s="8">
        <f>IFERROR(ROUND(E902/L902,2),0)</f>
        <v>39</v>
      </c>
      <c r="Q902" s="13" t="s">
        <v>8315</v>
      </c>
      <c r="R902" t="s">
        <v>8323</v>
      </c>
      <c r="S902" s="10">
        <f>(((J902/60)/60)/24)+DATE(1970,1,1)</f>
        <v>42361.043703703705</v>
      </c>
      <c r="T902" s="10">
        <f>(((I902/60)/60)/24)+DATE(1970,1,1)</f>
        <v>42421.043703703705</v>
      </c>
      <c r="U902">
        <f>YEAR(S902)</f>
        <v>2015</v>
      </c>
    </row>
    <row r="903" spans="1:21" ht="48" hidden="1" x14ac:dyDescent="0.2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 s="10">
        <v>1332073025</v>
      </c>
      <c r="J903" s="10">
        <v>1329484625</v>
      </c>
      <c r="K903" t="b">
        <v>0</v>
      </c>
      <c r="L903">
        <v>4</v>
      </c>
      <c r="M903" t="b">
        <v>0</v>
      </c>
      <c r="N903" t="s">
        <v>8268</v>
      </c>
      <c r="O903">
        <f>ROUND(E903/D903*100,0)</f>
        <v>1</v>
      </c>
      <c r="P903" s="8">
        <f>IFERROR(ROUND(E903/L903,2),0)</f>
        <v>57.5</v>
      </c>
      <c r="Q903" s="13" t="s">
        <v>8308</v>
      </c>
      <c r="R903" t="s">
        <v>8314</v>
      </c>
      <c r="S903" s="10">
        <f>(((J903/60)/60)/24)+DATE(1970,1,1)</f>
        <v>40956.553530092591</v>
      </c>
      <c r="T903" s="10">
        <f>(((I903/60)/60)/24)+DATE(1970,1,1)</f>
        <v>40986.511863425927</v>
      </c>
      <c r="U903">
        <f>YEAR(S903)</f>
        <v>2012</v>
      </c>
    </row>
    <row r="904" spans="1:21" ht="48" hidden="1" x14ac:dyDescent="0.2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 s="10">
        <v>1435633602</v>
      </c>
      <c r="J904" s="10">
        <v>1433041602</v>
      </c>
      <c r="K904" t="b">
        <v>0</v>
      </c>
      <c r="L904">
        <v>13</v>
      </c>
      <c r="M904" t="b">
        <v>0</v>
      </c>
      <c r="N904" t="s">
        <v>8281</v>
      </c>
      <c r="O904">
        <f>ROUND(E904/D904*100,0)</f>
        <v>1</v>
      </c>
      <c r="P904" s="8">
        <f>IFERROR(ROUND(E904/L904,2),0)</f>
        <v>16.309999999999999</v>
      </c>
      <c r="Q904" s="13" t="s">
        <v>8321</v>
      </c>
      <c r="R904" t="s">
        <v>8333</v>
      </c>
      <c r="S904" s="10">
        <f>(((J904/60)/60)/24)+DATE(1970,1,1)</f>
        <v>42155.129652777774</v>
      </c>
      <c r="T904" s="10">
        <f>(((I904/60)/60)/24)+DATE(1970,1,1)</f>
        <v>42185.129652777774</v>
      </c>
      <c r="U904">
        <f>YEAR(S904)</f>
        <v>2015</v>
      </c>
    </row>
    <row r="905" spans="1:21" ht="48" x14ac:dyDescent="0.2">
      <c r="A905">
        <v>3521</v>
      </c>
      <c r="B905" s="3" t="s">
        <v>3520</v>
      </c>
      <c r="C905" s="3" t="s">
        <v>7631</v>
      </c>
      <c r="D905" s="6">
        <v>350</v>
      </c>
      <c r="E905" s="8">
        <v>593</v>
      </c>
      <c r="F905" t="s">
        <v>8218</v>
      </c>
      <c r="G905" t="s">
        <v>8223</v>
      </c>
      <c r="H905" t="s">
        <v>8245</v>
      </c>
      <c r="I905" s="10">
        <v>1411980020</v>
      </c>
      <c r="J905" s="10">
        <v>1409388020</v>
      </c>
      <c r="K905" t="b">
        <v>0</v>
      </c>
      <c r="L905">
        <v>13</v>
      </c>
      <c r="M905" t="b">
        <v>1</v>
      </c>
      <c r="N905" t="s">
        <v>8269</v>
      </c>
      <c r="O905">
        <f>ROUND(E905/D905*100,0)</f>
        <v>169</v>
      </c>
      <c r="P905" s="8">
        <f>IFERROR(ROUND(E905/L905,2),0)</f>
        <v>45.62</v>
      </c>
      <c r="Q905" s="13" t="s">
        <v>8310</v>
      </c>
      <c r="R905" t="s">
        <v>8334</v>
      </c>
      <c r="S905" s="10">
        <f>(((J905/60)/60)/24)+DATE(1970,1,1)</f>
        <v>41881.361342592594</v>
      </c>
      <c r="T905" s="10">
        <f>(((I905/60)/60)/24)+DATE(1970,1,1)</f>
        <v>41911.361342592594</v>
      </c>
      <c r="U905">
        <f>YEAR(S905)</f>
        <v>2014</v>
      </c>
    </row>
    <row r="906" spans="1:21" ht="32" hidden="1" x14ac:dyDescent="0.2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 s="10">
        <v>1370470430</v>
      </c>
      <c r="J906" s="10">
        <v>1367878430</v>
      </c>
      <c r="K906" t="b">
        <v>0</v>
      </c>
      <c r="L906">
        <v>13</v>
      </c>
      <c r="M906" t="b">
        <v>0</v>
      </c>
      <c r="N906" t="s">
        <v>8268</v>
      </c>
      <c r="O906">
        <f>ROUND(E906/D906*100,0)</f>
        <v>1</v>
      </c>
      <c r="P906" s="8">
        <f>IFERROR(ROUND(E906/L906,2),0)</f>
        <v>11.77</v>
      </c>
      <c r="Q906" s="13" t="s">
        <v>8308</v>
      </c>
      <c r="R906" t="s">
        <v>8314</v>
      </c>
      <c r="S906" s="10">
        <f>(((J906/60)/60)/24)+DATE(1970,1,1)</f>
        <v>41400.92627314815</v>
      </c>
      <c r="T906" s="10">
        <f>(((I906/60)/60)/24)+DATE(1970,1,1)</f>
        <v>41430.92627314815</v>
      </c>
      <c r="U906">
        <f>YEAR(S906)</f>
        <v>2013</v>
      </c>
    </row>
    <row r="907" spans="1:21" ht="48" hidden="1" x14ac:dyDescent="0.2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 s="10">
        <v>1482294990</v>
      </c>
      <c r="J907" s="10">
        <v>1477107390</v>
      </c>
      <c r="K907" t="b">
        <v>0</v>
      </c>
      <c r="L907">
        <v>2</v>
      </c>
      <c r="M907" t="b">
        <v>0</v>
      </c>
      <c r="N907" t="s">
        <v>8301</v>
      </c>
      <c r="O907">
        <f>ROUND(E907/D907*100,0)</f>
        <v>1</v>
      </c>
      <c r="P907" s="8">
        <f>IFERROR(ROUND(E907/L907,2),0)</f>
        <v>62.5</v>
      </c>
      <c r="Q907" s="13" t="s">
        <v>8310</v>
      </c>
      <c r="R907" t="s">
        <v>8311</v>
      </c>
      <c r="S907" s="10">
        <f>(((J907/60)/60)/24)+DATE(1970,1,1)</f>
        <v>42665.150347222225</v>
      </c>
      <c r="T907" s="10">
        <f>(((I907/60)/60)/24)+DATE(1970,1,1)</f>
        <v>42725.192013888889</v>
      </c>
      <c r="U907">
        <f>YEAR(S907)</f>
        <v>2016</v>
      </c>
    </row>
    <row r="908" spans="1:21" ht="48" hidden="1" x14ac:dyDescent="0.2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 s="10">
        <v>1484698998</v>
      </c>
      <c r="J908" s="10">
        <v>1479514998</v>
      </c>
      <c r="K908" t="b">
        <v>0</v>
      </c>
      <c r="L908">
        <v>3</v>
      </c>
      <c r="M908" t="b">
        <v>0</v>
      </c>
      <c r="N908" t="s">
        <v>8265</v>
      </c>
      <c r="O908">
        <f>ROUND(E908/D908*100,0)</f>
        <v>1</v>
      </c>
      <c r="P908" s="8">
        <f>IFERROR(ROUND(E908/L908,2),0)</f>
        <v>38.33</v>
      </c>
      <c r="Q908" s="13" t="s">
        <v>8308</v>
      </c>
      <c r="R908" t="s">
        <v>8309</v>
      </c>
      <c r="S908" s="10">
        <f>(((J908/60)/60)/24)+DATE(1970,1,1)</f>
        <v>42693.016180555554</v>
      </c>
      <c r="T908" s="10">
        <f>(((I908/60)/60)/24)+DATE(1970,1,1)</f>
        <v>42753.016180555554</v>
      </c>
      <c r="U908">
        <f>YEAR(S908)</f>
        <v>2016</v>
      </c>
    </row>
    <row r="909" spans="1:21" ht="32" hidden="1" x14ac:dyDescent="0.2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 s="10">
        <v>1478542375</v>
      </c>
      <c r="J909" s="10">
        <v>1476378775</v>
      </c>
      <c r="K909" t="b">
        <v>0</v>
      </c>
      <c r="L909">
        <v>6</v>
      </c>
      <c r="M909" t="b">
        <v>0</v>
      </c>
      <c r="N909" t="s">
        <v>8292</v>
      </c>
      <c r="O909">
        <f>ROUND(E909/D909*100,0)</f>
        <v>1</v>
      </c>
      <c r="P909" s="8">
        <f>IFERROR(ROUND(E909/L909,2),0)</f>
        <v>17</v>
      </c>
      <c r="Q909" s="13" t="s">
        <v>8315</v>
      </c>
      <c r="R909" t="s">
        <v>8327</v>
      </c>
      <c r="S909" s="10">
        <f>(((J909/60)/60)/24)+DATE(1970,1,1)</f>
        <v>42656.717303240745</v>
      </c>
      <c r="T909" s="10">
        <f>(((I909/60)/60)/24)+DATE(1970,1,1)</f>
        <v>42681.758969907409</v>
      </c>
      <c r="U909">
        <f>YEAR(S909)</f>
        <v>2016</v>
      </c>
    </row>
    <row r="910" spans="1:21" ht="16" hidden="1" x14ac:dyDescent="0.2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 s="10">
        <v>1355930645</v>
      </c>
      <c r="J910" s="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>ROUND(E910/D910*100,0)</f>
        <v>1</v>
      </c>
      <c r="P910" s="8">
        <f>IFERROR(ROUND(E910/L910,2),0)</f>
        <v>100</v>
      </c>
      <c r="Q910" s="13" t="s">
        <v>8324</v>
      </c>
      <c r="R910" t="s">
        <v>8341</v>
      </c>
      <c r="S910" s="10">
        <f>(((J910/60)/60)/24)+DATE(1970,1,1)</f>
        <v>41227.641724537039</v>
      </c>
      <c r="T910" s="10">
        <f>(((I910/60)/60)/24)+DATE(1970,1,1)</f>
        <v>41262.641724537039</v>
      </c>
      <c r="U910">
        <f>YEAR(S910)</f>
        <v>2012</v>
      </c>
    </row>
    <row r="911" spans="1:21" ht="32" hidden="1" x14ac:dyDescent="0.2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 s="10">
        <v>1418938395</v>
      </c>
      <c r="J911" s="10">
        <v>1415050395</v>
      </c>
      <c r="K911" t="b">
        <v>0</v>
      </c>
      <c r="L911">
        <v>1</v>
      </c>
      <c r="M911" t="b">
        <v>0</v>
      </c>
      <c r="N911" t="s">
        <v>8271</v>
      </c>
      <c r="O911">
        <f>ROUND(E911/D911*100,0)</f>
        <v>0</v>
      </c>
      <c r="P911" s="8">
        <f>IFERROR(ROUND(E911/L911,2),0)</f>
        <v>75</v>
      </c>
      <c r="Q911" s="13" t="s">
        <v>8315</v>
      </c>
      <c r="R911" t="s">
        <v>8323</v>
      </c>
      <c r="S911" s="10">
        <f>(((J911/60)/60)/24)+DATE(1970,1,1)</f>
        <v>41946.898090277777</v>
      </c>
      <c r="T911" s="10">
        <f>(((I911/60)/60)/24)+DATE(1970,1,1)</f>
        <v>41991.898090277777</v>
      </c>
      <c r="U911">
        <f>YEAR(S911)</f>
        <v>2014</v>
      </c>
    </row>
    <row r="912" spans="1:21" ht="48" hidden="1" x14ac:dyDescent="0.2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 s="10">
        <v>1377995523</v>
      </c>
      <c r="J912" s="10">
        <v>1375403523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0</v>
      </c>
      <c r="P912" s="8">
        <f>IFERROR(ROUND(E912/L912,2),0)</f>
        <v>12.4</v>
      </c>
      <c r="Q912" s="13" t="s">
        <v>8324</v>
      </c>
      <c r="R912" t="s">
        <v>8341</v>
      </c>
      <c r="S912" s="10">
        <f>(((J912/60)/60)/24)+DATE(1970,1,1)</f>
        <v>41488.022256944445</v>
      </c>
      <c r="T912" s="10">
        <f>(((I912/60)/60)/24)+DATE(1970,1,1)</f>
        <v>41518.022256944445</v>
      </c>
      <c r="U912">
        <f>YEAR(S912)</f>
        <v>2013</v>
      </c>
    </row>
    <row r="913" spans="1:21" ht="48" hidden="1" x14ac:dyDescent="0.2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 s="10">
        <v>1409547600</v>
      </c>
      <c r="J913" s="10">
        <v>1406986278</v>
      </c>
      <c r="K913" t="b">
        <v>0</v>
      </c>
      <c r="L913">
        <v>3</v>
      </c>
      <c r="M913" t="b">
        <v>0</v>
      </c>
      <c r="N913" t="s">
        <v>8301</v>
      </c>
      <c r="O913">
        <f>ROUND(E913/D913*100,0)</f>
        <v>0</v>
      </c>
      <c r="P913" s="8">
        <f>IFERROR(ROUND(E913/L913,2),0)</f>
        <v>18.670000000000002</v>
      </c>
      <c r="Q913" s="13" t="s">
        <v>8310</v>
      </c>
      <c r="R913" t="s">
        <v>8311</v>
      </c>
      <c r="S913" s="10">
        <f>(((J913/60)/60)/24)+DATE(1970,1,1)</f>
        <v>41853.563402777778</v>
      </c>
      <c r="T913" s="10">
        <f>(((I913/60)/60)/24)+DATE(1970,1,1)</f>
        <v>41883.208333333336</v>
      </c>
      <c r="U913">
        <f>YEAR(S913)</f>
        <v>2014</v>
      </c>
    </row>
    <row r="914" spans="1:21" ht="48" hidden="1" x14ac:dyDescent="0.2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 s="10">
        <v>1439827559</v>
      </c>
      <c r="J914" s="10">
        <v>1434643559</v>
      </c>
      <c r="K914" t="b">
        <v>0</v>
      </c>
      <c r="L914">
        <v>3</v>
      </c>
      <c r="M914" t="b">
        <v>0</v>
      </c>
      <c r="N914" t="s">
        <v>8301</v>
      </c>
      <c r="O914">
        <f>ROUND(E914/D914*100,0)</f>
        <v>0</v>
      </c>
      <c r="P914" s="8">
        <f>IFERROR(ROUND(E914/L914,2),0)</f>
        <v>16.670000000000002</v>
      </c>
      <c r="Q914" s="13" t="s">
        <v>8310</v>
      </c>
      <c r="R914" t="s">
        <v>8311</v>
      </c>
      <c r="S914" s="10">
        <f>(((J914/60)/60)/24)+DATE(1970,1,1)</f>
        <v>42173.67082175926</v>
      </c>
      <c r="T914" s="10">
        <f>(((I914/60)/60)/24)+DATE(1970,1,1)</f>
        <v>42233.67082175926</v>
      </c>
      <c r="U914">
        <f>YEAR(S914)</f>
        <v>2015</v>
      </c>
    </row>
    <row r="915" spans="1:21" ht="48" hidden="1" x14ac:dyDescent="0.2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 s="10">
        <v>1425009761</v>
      </c>
      <c r="J915" s="10">
        <v>1422417761</v>
      </c>
      <c r="K915" t="b">
        <v>0</v>
      </c>
      <c r="L915">
        <v>3</v>
      </c>
      <c r="M915" t="b">
        <v>0</v>
      </c>
      <c r="N915" t="s">
        <v>8273</v>
      </c>
      <c r="O915">
        <f>ROUND(E915/D915*100,0)</f>
        <v>0</v>
      </c>
      <c r="P915" s="8">
        <f>IFERROR(ROUND(E915/L915,2),0)</f>
        <v>16</v>
      </c>
      <c r="Q915" s="13" t="s">
        <v>8312</v>
      </c>
      <c r="R915" t="s">
        <v>8351</v>
      </c>
      <c r="S915" s="10">
        <f>(((J915/60)/60)/24)+DATE(1970,1,1)</f>
        <v>42032.168530092589</v>
      </c>
      <c r="T915" s="10">
        <f>(((I915/60)/60)/24)+DATE(1970,1,1)</f>
        <v>42062.168530092589</v>
      </c>
      <c r="U915">
        <f>YEAR(S915)</f>
        <v>2015</v>
      </c>
    </row>
    <row r="916" spans="1:21" ht="48" hidden="1" x14ac:dyDescent="0.2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 s="10">
        <v>1404356400</v>
      </c>
      <c r="J916" s="10">
        <v>1402343765</v>
      </c>
      <c r="K916" t="b">
        <v>0</v>
      </c>
      <c r="L916">
        <v>3</v>
      </c>
      <c r="M916" t="b">
        <v>0</v>
      </c>
      <c r="N916" t="s">
        <v>8268</v>
      </c>
      <c r="O916">
        <f>ROUND(E916/D916*100,0)</f>
        <v>0</v>
      </c>
      <c r="P916" s="8">
        <f>IFERROR(ROUND(E916/L916,2),0)</f>
        <v>10.33</v>
      </c>
      <c r="Q916" s="13" t="s">
        <v>8308</v>
      </c>
      <c r="R916" t="s">
        <v>8314</v>
      </c>
      <c r="S916" s="10">
        <f>(((J916/60)/60)/24)+DATE(1970,1,1)</f>
        <v>41799.830613425926</v>
      </c>
      <c r="T916" s="10">
        <f>(((I916/60)/60)/24)+DATE(1970,1,1)</f>
        <v>41823.125</v>
      </c>
      <c r="U916">
        <f>YEAR(S916)</f>
        <v>2014</v>
      </c>
    </row>
    <row r="917" spans="1:21" ht="48" hidden="1" x14ac:dyDescent="0.2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 s="10">
        <v>1438662474</v>
      </c>
      <c r="J917" s="10">
        <v>1435206474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 s="8">
        <f>IFERROR(ROUND(E917/L917,2),0)</f>
        <v>13</v>
      </c>
      <c r="Q917" s="13" t="s">
        <v>8331</v>
      </c>
      <c r="R917" t="s">
        <v>8332</v>
      </c>
      <c r="S917" s="10">
        <f>(((J917/60)/60)/24)+DATE(1970,1,1)</f>
        <v>42180.18604166666</v>
      </c>
      <c r="T917" s="10">
        <f>(((I917/60)/60)/24)+DATE(1970,1,1)</f>
        <v>42220.18604166666</v>
      </c>
      <c r="U917">
        <f>YEAR(S917)</f>
        <v>2015</v>
      </c>
    </row>
    <row r="918" spans="1:21" ht="32" hidden="1" x14ac:dyDescent="0.2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 s="10">
        <v>1427825044</v>
      </c>
      <c r="J918" s="10">
        <v>1425236644</v>
      </c>
      <c r="K918" t="b">
        <v>0</v>
      </c>
      <c r="L918">
        <v>1</v>
      </c>
      <c r="M918" t="b">
        <v>0</v>
      </c>
      <c r="N918" t="s">
        <v>8270</v>
      </c>
      <c r="O918">
        <f>ROUND(E918/D918*100,0)</f>
        <v>0</v>
      </c>
      <c r="P918" s="8">
        <f>IFERROR(ROUND(E918/L918,2),0)</f>
        <v>25</v>
      </c>
      <c r="Q918" s="13" t="s">
        <v>8315</v>
      </c>
      <c r="R918" t="s">
        <v>8319</v>
      </c>
      <c r="S918" s="10">
        <f>(((J918/60)/60)/24)+DATE(1970,1,1)</f>
        <v>42064.794490740736</v>
      </c>
      <c r="T918" s="10">
        <f>(((I918/60)/60)/24)+DATE(1970,1,1)</f>
        <v>42094.752824074079</v>
      </c>
      <c r="U918">
        <f>YEAR(S918)</f>
        <v>2015</v>
      </c>
    </row>
    <row r="919" spans="1:21" ht="32" hidden="1" x14ac:dyDescent="0.2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 s="10">
        <v>1465107693</v>
      </c>
      <c r="J919" s="10">
        <v>1462515693</v>
      </c>
      <c r="K919" t="b">
        <v>0</v>
      </c>
      <c r="L919">
        <v>2</v>
      </c>
      <c r="M919" t="b">
        <v>0</v>
      </c>
      <c r="N919" t="s">
        <v>8281</v>
      </c>
      <c r="O919">
        <f>ROUND(E919/D919*100,0)</f>
        <v>0</v>
      </c>
      <c r="P919" s="8">
        <f>IFERROR(ROUND(E919/L919,2),0)</f>
        <v>10.5</v>
      </c>
      <c r="Q919" s="13" t="s">
        <v>8321</v>
      </c>
      <c r="R919" t="s">
        <v>8333</v>
      </c>
      <c r="S919" s="10">
        <f>(((J919/60)/60)/24)+DATE(1970,1,1)</f>
        <v>42496.264965277776</v>
      </c>
      <c r="T919" s="10">
        <f>(((I919/60)/60)/24)+DATE(1970,1,1)</f>
        <v>42526.264965277776</v>
      </c>
      <c r="U919">
        <f>YEAR(S919)</f>
        <v>2016</v>
      </c>
    </row>
    <row r="920" spans="1:21" ht="48" hidden="1" x14ac:dyDescent="0.2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 s="10">
        <v>1448388418</v>
      </c>
      <c r="J920" s="10">
        <v>1443200818</v>
      </c>
      <c r="K920" t="b">
        <v>0</v>
      </c>
      <c r="L920">
        <v>5</v>
      </c>
      <c r="M920" t="b">
        <v>0</v>
      </c>
      <c r="N920" t="s">
        <v>8299</v>
      </c>
      <c r="O920">
        <f>ROUND(E920/D920*100,0)</f>
        <v>0</v>
      </c>
      <c r="P920" s="8">
        <f>IFERROR(ROUND(E920/L920,2),0)</f>
        <v>3.8</v>
      </c>
      <c r="Q920" s="13" t="s">
        <v>8315</v>
      </c>
      <c r="R920" t="s">
        <v>8320</v>
      </c>
      <c r="S920" s="10">
        <f>(((J920/60)/60)/24)+DATE(1970,1,1)</f>
        <v>42272.713171296295</v>
      </c>
      <c r="T920" s="10">
        <f>(((I920/60)/60)/24)+DATE(1970,1,1)</f>
        <v>42332.754837962959</v>
      </c>
      <c r="U920">
        <f>YEAR(S920)</f>
        <v>2015</v>
      </c>
    </row>
    <row r="921" spans="1:21" ht="32" x14ac:dyDescent="0.2">
      <c r="A921">
        <v>3309</v>
      </c>
      <c r="B921" s="3" t="s">
        <v>3309</v>
      </c>
      <c r="C921" s="3" t="s">
        <v>7419</v>
      </c>
      <c r="D921" s="6">
        <v>350</v>
      </c>
      <c r="E921" s="8">
        <v>558</v>
      </c>
      <c r="F921" t="s">
        <v>8218</v>
      </c>
      <c r="G921" t="s">
        <v>8224</v>
      </c>
      <c r="H921" t="s">
        <v>8246</v>
      </c>
      <c r="I921" s="10">
        <v>1476632178</v>
      </c>
      <c r="J921" s="10">
        <v>1473953778</v>
      </c>
      <c r="K921" t="b">
        <v>0</v>
      </c>
      <c r="L921">
        <v>31</v>
      </c>
      <c r="M921" t="b">
        <v>1</v>
      </c>
      <c r="N921" t="s">
        <v>8269</v>
      </c>
      <c r="O921">
        <f>ROUND(E921/D921*100,0)</f>
        <v>159</v>
      </c>
      <c r="P921" s="8">
        <f>IFERROR(ROUND(E921/L921,2),0)</f>
        <v>18</v>
      </c>
      <c r="Q921" s="13" t="s">
        <v>8310</v>
      </c>
      <c r="R921" t="s">
        <v>8334</v>
      </c>
      <c r="S921" s="10">
        <f>(((J921/60)/60)/24)+DATE(1970,1,1)</f>
        <v>42628.650208333333</v>
      </c>
      <c r="T921" s="10">
        <f>(((I921/60)/60)/24)+DATE(1970,1,1)</f>
        <v>42659.650208333333</v>
      </c>
      <c r="U921">
        <f>YEAR(S921)</f>
        <v>2016</v>
      </c>
    </row>
    <row r="922" spans="1:21" ht="48" hidden="1" x14ac:dyDescent="0.2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 s="10">
        <v>1411681391</v>
      </c>
      <c r="J922" s="10">
        <v>1409089391</v>
      </c>
      <c r="K922" t="b">
        <v>0</v>
      </c>
      <c r="L922">
        <v>1</v>
      </c>
      <c r="M922" t="b">
        <v>0</v>
      </c>
      <c r="N922" t="s">
        <v>8289</v>
      </c>
      <c r="O922">
        <f>ROUND(E922/D922*100,0)</f>
        <v>0</v>
      </c>
      <c r="P922" s="8">
        <f>IFERROR(ROUND(E922/L922,2),0)</f>
        <v>15</v>
      </c>
      <c r="Q922" s="13" t="s">
        <v>8328</v>
      </c>
      <c r="R922" t="s">
        <v>8340</v>
      </c>
      <c r="S922" s="10">
        <f>(((J922/60)/60)/24)+DATE(1970,1,1)</f>
        <v>41877.904988425929</v>
      </c>
      <c r="T922" s="10">
        <f>(((I922/60)/60)/24)+DATE(1970,1,1)</f>
        <v>41907.904988425929</v>
      </c>
      <c r="U922">
        <f>YEAR(S922)</f>
        <v>2014</v>
      </c>
    </row>
    <row r="923" spans="1:21" ht="48" hidden="1" x14ac:dyDescent="0.2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 s="10">
        <v>1478383912</v>
      </c>
      <c r="J923" s="10">
        <v>1475791912</v>
      </c>
      <c r="K923" t="b">
        <v>0</v>
      </c>
      <c r="L923">
        <v>1</v>
      </c>
      <c r="M923" t="b">
        <v>0</v>
      </c>
      <c r="N923" t="s">
        <v>8281</v>
      </c>
      <c r="O923">
        <f>ROUND(E923/D923*100,0)</f>
        <v>0</v>
      </c>
      <c r="P923" s="8">
        <f>IFERROR(ROUND(E923/L923,2),0)</f>
        <v>10</v>
      </c>
      <c r="Q923" s="13" t="s">
        <v>8321</v>
      </c>
      <c r="R923" t="s">
        <v>8333</v>
      </c>
      <c r="S923" s="10">
        <f>(((J923/60)/60)/24)+DATE(1970,1,1)</f>
        <v>42649.924907407403</v>
      </c>
      <c r="T923" s="10">
        <f>(((I923/60)/60)/24)+DATE(1970,1,1)</f>
        <v>42679.924907407403</v>
      </c>
      <c r="U923">
        <f>YEAR(S923)</f>
        <v>2016</v>
      </c>
    </row>
    <row r="924" spans="1:21" ht="32" hidden="1" x14ac:dyDescent="0.2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 s="10">
        <v>1418080887</v>
      </c>
      <c r="J924" s="10">
        <v>1415488887</v>
      </c>
      <c r="K924" t="b">
        <v>0</v>
      </c>
      <c r="L924">
        <v>2</v>
      </c>
      <c r="M924" t="b">
        <v>0</v>
      </c>
      <c r="N924" t="s">
        <v>8280</v>
      </c>
      <c r="O924">
        <f>ROUND(E924/D924*100,0)</f>
        <v>0</v>
      </c>
      <c r="P924" s="8">
        <f>IFERROR(ROUND(E924/L924,2),0)</f>
        <v>5</v>
      </c>
      <c r="Q924" s="13" t="s">
        <v>8321</v>
      </c>
      <c r="R924" t="s">
        <v>8322</v>
      </c>
      <c r="S924" s="10">
        <f>(((J924/60)/60)/24)+DATE(1970,1,1)</f>
        <v>41951.973229166666</v>
      </c>
      <c r="T924" s="10">
        <f>(((I924/60)/60)/24)+DATE(1970,1,1)</f>
        <v>41981.973229166666</v>
      </c>
      <c r="U924">
        <f>YEAR(S924)</f>
        <v>2014</v>
      </c>
    </row>
    <row r="925" spans="1:21" ht="48" x14ac:dyDescent="0.2">
      <c r="A925">
        <v>3558</v>
      </c>
      <c r="B925" s="3" t="s">
        <v>3557</v>
      </c>
      <c r="C925" s="3" t="s">
        <v>7668</v>
      </c>
      <c r="D925" s="6">
        <v>350</v>
      </c>
      <c r="E925" s="8">
        <v>504</v>
      </c>
      <c r="F925" t="s">
        <v>8218</v>
      </c>
      <c r="G925" t="s">
        <v>8224</v>
      </c>
      <c r="H925" t="s">
        <v>8246</v>
      </c>
      <c r="I925" s="10">
        <v>1435352400</v>
      </c>
      <c r="J925" s="10">
        <v>1431718575</v>
      </c>
      <c r="K925" t="b">
        <v>0</v>
      </c>
      <c r="L925">
        <v>22</v>
      </c>
      <c r="M925" t="b">
        <v>1</v>
      </c>
      <c r="N925" t="s">
        <v>8269</v>
      </c>
      <c r="O925">
        <f>ROUND(E925/D925*100,0)</f>
        <v>144</v>
      </c>
      <c r="P925" s="8">
        <f>IFERROR(ROUND(E925/L925,2),0)</f>
        <v>22.91</v>
      </c>
      <c r="Q925" s="13" t="s">
        <v>8310</v>
      </c>
      <c r="R925" t="s">
        <v>8334</v>
      </c>
      <c r="S925" s="10">
        <f>(((J925/60)/60)/24)+DATE(1970,1,1)</f>
        <v>42139.816840277781</v>
      </c>
      <c r="T925" s="10">
        <f>(((I925/60)/60)/24)+DATE(1970,1,1)</f>
        <v>42181.875</v>
      </c>
      <c r="U925">
        <f>YEAR(S925)</f>
        <v>2015</v>
      </c>
    </row>
    <row r="926" spans="1:21" ht="32" hidden="1" x14ac:dyDescent="0.2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 s="10">
        <v>1478122292</v>
      </c>
      <c r="J926" s="10">
        <v>1475530292</v>
      </c>
      <c r="K926" t="b">
        <v>0</v>
      </c>
      <c r="L926">
        <v>2</v>
      </c>
      <c r="M926" t="b">
        <v>0</v>
      </c>
      <c r="N926" t="s">
        <v>8270</v>
      </c>
      <c r="O926">
        <f>ROUND(E926/D926*100,0)</f>
        <v>0</v>
      </c>
      <c r="P926" s="8">
        <f>IFERROR(ROUND(E926/L926,2),0)</f>
        <v>3</v>
      </c>
      <c r="Q926" s="13" t="s">
        <v>8315</v>
      </c>
      <c r="R926" t="s">
        <v>8319</v>
      </c>
      <c r="S926" s="10">
        <f>(((J926/60)/60)/24)+DATE(1970,1,1)</f>
        <v>42646.896898148145</v>
      </c>
      <c r="T926" s="10">
        <f>(((I926/60)/60)/24)+DATE(1970,1,1)</f>
        <v>42676.896898148145</v>
      </c>
      <c r="U926">
        <f>YEAR(S926)</f>
        <v>2016</v>
      </c>
    </row>
    <row r="927" spans="1:21" ht="48" hidden="1" x14ac:dyDescent="0.2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 s="10">
        <v>1426345200</v>
      </c>
      <c r="J927" s="10">
        <v>1421343743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0</v>
      </c>
      <c r="P927" s="8">
        <f>IFERROR(ROUND(E927/L927,2),0)</f>
        <v>5</v>
      </c>
      <c r="Q927" s="13" t="s">
        <v>8331</v>
      </c>
      <c r="R927" t="s">
        <v>8332</v>
      </c>
      <c r="S927" s="10">
        <f>(((J927/60)/60)/24)+DATE(1970,1,1)</f>
        <v>42019.737766203703</v>
      </c>
      <c r="T927" s="10">
        <f>(((I927/60)/60)/24)+DATE(1970,1,1)</f>
        <v>42077.625</v>
      </c>
      <c r="U927">
        <f>YEAR(S927)</f>
        <v>2015</v>
      </c>
    </row>
    <row r="928" spans="1:21" ht="32" hidden="1" x14ac:dyDescent="0.2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 s="10">
        <v>1420844390</v>
      </c>
      <c r="J928" s="10">
        <v>1415660390</v>
      </c>
      <c r="K928" t="b">
        <v>0</v>
      </c>
      <c r="L928">
        <v>1</v>
      </c>
      <c r="M928" t="b">
        <v>0</v>
      </c>
      <c r="N928" t="s">
        <v>8301</v>
      </c>
      <c r="O928">
        <f>ROUND(E928/D928*100,0)</f>
        <v>0</v>
      </c>
      <c r="P928" s="8">
        <f>IFERROR(ROUND(E928/L928,2),0)</f>
        <v>1</v>
      </c>
      <c r="Q928" s="13" t="s">
        <v>8310</v>
      </c>
      <c r="R928" t="s">
        <v>8311</v>
      </c>
      <c r="S928" s="10">
        <f>(((J928/60)/60)/24)+DATE(1970,1,1)</f>
        <v>41953.95821759259</v>
      </c>
      <c r="T928" s="10">
        <f>(((I928/60)/60)/24)+DATE(1970,1,1)</f>
        <v>42013.95821759259</v>
      </c>
      <c r="U928">
        <f>YEAR(S928)</f>
        <v>2014</v>
      </c>
    </row>
    <row r="929" spans="1:21" ht="48" hidden="1" x14ac:dyDescent="0.2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 s="10">
        <v>1414708183</v>
      </c>
      <c r="J929" s="10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ROUND(E929/D929*100,0)</f>
        <v>0</v>
      </c>
      <c r="P929" s="8">
        <f>IFERROR(ROUND(E929/L929,2),0)</f>
        <v>0</v>
      </c>
      <c r="Q929" s="13" t="s">
        <v>8308</v>
      </c>
      <c r="R929" t="s">
        <v>8309</v>
      </c>
      <c r="S929" s="10">
        <f>(((J929/60)/60)/24)+DATE(1970,1,1)</f>
        <v>41882.937303240738</v>
      </c>
      <c r="T929" s="10">
        <f>(((I929/60)/60)/24)+DATE(1970,1,1)</f>
        <v>41942.937303240738</v>
      </c>
      <c r="U929">
        <f>YEAR(S929)</f>
        <v>2014</v>
      </c>
    </row>
    <row r="930" spans="1:21" ht="48" hidden="1" x14ac:dyDescent="0.2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 s="10">
        <v>1390669791</v>
      </c>
      <c r="J930" s="10">
        <v>1388077791</v>
      </c>
      <c r="K930" t="b">
        <v>0</v>
      </c>
      <c r="L930">
        <v>0</v>
      </c>
      <c r="M930" t="b">
        <v>0</v>
      </c>
      <c r="N930" t="s">
        <v>8268</v>
      </c>
      <c r="O930">
        <f>ROUND(E930/D930*100,0)</f>
        <v>0</v>
      </c>
      <c r="P930" s="8">
        <f>IFERROR(ROUND(E930/L930,2),0)</f>
        <v>0</v>
      </c>
      <c r="Q930" s="13" t="s">
        <v>8308</v>
      </c>
      <c r="R930" t="s">
        <v>8314</v>
      </c>
      <c r="S930" s="10">
        <f>(((J930/60)/60)/24)+DATE(1970,1,1)</f>
        <v>41634.715173611112</v>
      </c>
      <c r="T930" s="10">
        <f>(((I930/60)/60)/24)+DATE(1970,1,1)</f>
        <v>41664.715173611112</v>
      </c>
      <c r="U930">
        <f>YEAR(S930)</f>
        <v>2013</v>
      </c>
    </row>
    <row r="931" spans="1:21" ht="48" hidden="1" x14ac:dyDescent="0.2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 s="10">
        <v>1408213512</v>
      </c>
      <c r="J931" s="10">
        <v>1405621512</v>
      </c>
      <c r="K931" t="b">
        <v>0</v>
      </c>
      <c r="L931">
        <v>0</v>
      </c>
      <c r="M931" t="b">
        <v>0</v>
      </c>
      <c r="N931" t="s">
        <v>8268</v>
      </c>
      <c r="O931">
        <f>ROUND(E931/D931*100,0)</f>
        <v>0</v>
      </c>
      <c r="P931" s="8">
        <f>IFERROR(ROUND(E931/L931,2),0)</f>
        <v>0</v>
      </c>
      <c r="Q931" s="13" t="s">
        <v>8308</v>
      </c>
      <c r="R931" t="s">
        <v>8314</v>
      </c>
      <c r="S931" s="10">
        <f>(((J931/60)/60)/24)+DATE(1970,1,1)</f>
        <v>41837.767500000002</v>
      </c>
      <c r="T931" s="10">
        <f>(((I931/60)/60)/24)+DATE(1970,1,1)</f>
        <v>41867.767500000002</v>
      </c>
      <c r="U931">
        <f>YEAR(S931)</f>
        <v>2014</v>
      </c>
    </row>
    <row r="932" spans="1:21" ht="32" hidden="1" x14ac:dyDescent="0.2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 s="10">
        <v>1448470165</v>
      </c>
      <c r="J932" s="10">
        <v>1445874565</v>
      </c>
      <c r="K932" t="b">
        <v>0</v>
      </c>
      <c r="L932">
        <v>0</v>
      </c>
      <c r="M932" t="b">
        <v>0</v>
      </c>
      <c r="N932" t="s">
        <v>8270</v>
      </c>
      <c r="O932">
        <f>ROUND(E932/D932*100,0)</f>
        <v>0</v>
      </c>
      <c r="P932" s="8">
        <f>IFERROR(ROUND(E932/L932,2),0)</f>
        <v>0</v>
      </c>
      <c r="Q932" s="13" t="s">
        <v>8315</v>
      </c>
      <c r="R932" t="s">
        <v>8319</v>
      </c>
      <c r="S932" s="10">
        <f>(((J932/60)/60)/24)+DATE(1970,1,1)</f>
        <v>42303.659317129626</v>
      </c>
      <c r="T932" s="10">
        <f>(((I932/60)/60)/24)+DATE(1970,1,1)</f>
        <v>42333.700983796298</v>
      </c>
      <c r="U932">
        <f>YEAR(S932)</f>
        <v>2015</v>
      </c>
    </row>
    <row r="933" spans="1:21" ht="32" hidden="1" x14ac:dyDescent="0.2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 s="10">
        <v>1337024695</v>
      </c>
      <c r="J933" s="10">
        <v>1334432695</v>
      </c>
      <c r="K933" t="b">
        <v>0</v>
      </c>
      <c r="L933">
        <v>0</v>
      </c>
      <c r="M933" t="b">
        <v>0</v>
      </c>
      <c r="N933" t="s">
        <v>8276</v>
      </c>
      <c r="O933">
        <f>ROUND(E933/D933*100,0)</f>
        <v>0</v>
      </c>
      <c r="P933" s="8">
        <f>IFERROR(ROUND(E933/L933,2),0)</f>
        <v>0</v>
      </c>
      <c r="Q933" s="13" t="s">
        <v>8324</v>
      </c>
      <c r="R933" t="s">
        <v>8341</v>
      </c>
      <c r="S933" s="10">
        <f>(((J933/60)/60)/24)+DATE(1970,1,1)</f>
        <v>41013.822858796295</v>
      </c>
      <c r="T933" s="10">
        <f>(((I933/60)/60)/24)+DATE(1970,1,1)</f>
        <v>41043.822858796295</v>
      </c>
      <c r="U933">
        <f>YEAR(S933)</f>
        <v>2012</v>
      </c>
    </row>
    <row r="934" spans="1:21" ht="48" hidden="1" x14ac:dyDescent="0.2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 s="10">
        <v>1438495390</v>
      </c>
      <c r="J934" s="10">
        <v>1435903390</v>
      </c>
      <c r="K934" t="b">
        <v>0</v>
      </c>
      <c r="L934">
        <v>0</v>
      </c>
      <c r="M934" t="b">
        <v>0</v>
      </c>
      <c r="N934" t="s">
        <v>8287</v>
      </c>
      <c r="O934">
        <f>ROUND(E934/D934*100,0)</f>
        <v>0</v>
      </c>
      <c r="P934" s="8">
        <f>IFERROR(ROUND(E934/L934,2),0)</f>
        <v>0</v>
      </c>
      <c r="Q934" s="13" t="s">
        <v>8328</v>
      </c>
      <c r="R934" t="s">
        <v>8356</v>
      </c>
      <c r="S934" s="10">
        <f>(((J934/60)/60)/24)+DATE(1970,1,1)</f>
        <v>42188.252199074079</v>
      </c>
      <c r="T934" s="10">
        <f>(((I934/60)/60)/24)+DATE(1970,1,1)</f>
        <v>42218.252199074079</v>
      </c>
      <c r="U934">
        <f>YEAR(S934)</f>
        <v>2015</v>
      </c>
    </row>
    <row r="935" spans="1:21" ht="32" hidden="1" x14ac:dyDescent="0.2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 s="10">
        <v>1439006692</v>
      </c>
      <c r="J935" s="10">
        <v>1433822692</v>
      </c>
      <c r="K935" t="b">
        <v>0</v>
      </c>
      <c r="L935">
        <v>0</v>
      </c>
      <c r="M935" t="b">
        <v>0</v>
      </c>
      <c r="N935" t="s">
        <v>8282</v>
      </c>
      <c r="O935">
        <f>ROUND(E935/D935*100,0)</f>
        <v>0</v>
      </c>
      <c r="P935" s="8">
        <f>IFERROR(ROUND(E935/L935,2),0)</f>
        <v>0</v>
      </c>
      <c r="Q935" s="13" t="s">
        <v>8331</v>
      </c>
      <c r="R935" t="s">
        <v>8332</v>
      </c>
      <c r="S935" s="10">
        <f>(((J935/60)/60)/24)+DATE(1970,1,1)</f>
        <v>42164.170046296291</v>
      </c>
      <c r="T935" s="10">
        <f>(((I935/60)/60)/24)+DATE(1970,1,1)</f>
        <v>42224.170046296291</v>
      </c>
      <c r="U935">
        <f>YEAR(S935)</f>
        <v>2015</v>
      </c>
    </row>
    <row r="936" spans="1:21" ht="48" hidden="1" x14ac:dyDescent="0.2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 s="10">
        <v>1408056634</v>
      </c>
      <c r="J936" s="10">
        <v>1405464634</v>
      </c>
      <c r="K936" t="b">
        <v>0</v>
      </c>
      <c r="L936">
        <v>0</v>
      </c>
      <c r="M936" t="b">
        <v>0</v>
      </c>
      <c r="N936" t="s">
        <v>8297</v>
      </c>
      <c r="O936">
        <f>ROUND(E936/D936*100,0)</f>
        <v>0</v>
      </c>
      <c r="P936" s="8">
        <f>IFERROR(ROUND(E936/L936,2),0)</f>
        <v>0</v>
      </c>
      <c r="Q936" s="13" t="s">
        <v>8331</v>
      </c>
      <c r="R936" t="s">
        <v>8336</v>
      </c>
      <c r="S936" s="10">
        <f>(((J936/60)/60)/24)+DATE(1970,1,1)</f>
        <v>41835.951782407406</v>
      </c>
      <c r="T936" s="10">
        <f>(((I936/60)/60)/24)+DATE(1970,1,1)</f>
        <v>41865.951782407406</v>
      </c>
      <c r="U936">
        <f>YEAR(S936)</f>
        <v>2014</v>
      </c>
    </row>
    <row r="937" spans="1:21" ht="16" hidden="1" x14ac:dyDescent="0.2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 s="10">
        <v>1438226451</v>
      </c>
      <c r="J937" s="10">
        <v>1433042451</v>
      </c>
      <c r="K937" t="b">
        <v>0</v>
      </c>
      <c r="L937">
        <v>0</v>
      </c>
      <c r="M937" t="b">
        <v>0</v>
      </c>
      <c r="N937" t="s">
        <v>8282</v>
      </c>
      <c r="O937">
        <f>ROUND(E937/D937*100,0)</f>
        <v>0</v>
      </c>
      <c r="P937" s="8">
        <f>IFERROR(ROUND(E937/L937,2),0)</f>
        <v>0</v>
      </c>
      <c r="Q937" s="13" t="s">
        <v>8331</v>
      </c>
      <c r="R937" t="s">
        <v>8332</v>
      </c>
      <c r="S937" s="10">
        <f>(((J937/60)/60)/24)+DATE(1970,1,1)</f>
        <v>42155.139479166668</v>
      </c>
      <c r="T937" s="10">
        <f>(((I937/60)/60)/24)+DATE(1970,1,1)</f>
        <v>42215.139479166668</v>
      </c>
      <c r="U937">
        <f>YEAR(S937)</f>
        <v>2015</v>
      </c>
    </row>
    <row r="938" spans="1:21" ht="48" x14ac:dyDescent="0.2">
      <c r="A938">
        <v>3405</v>
      </c>
      <c r="B938" s="3" t="s">
        <v>3404</v>
      </c>
      <c r="C938" s="3" t="s">
        <v>7515</v>
      </c>
      <c r="D938" s="6">
        <v>350</v>
      </c>
      <c r="E938" s="8">
        <v>481.5</v>
      </c>
      <c r="F938" t="s">
        <v>8218</v>
      </c>
      <c r="G938" t="s">
        <v>8224</v>
      </c>
      <c r="H938" t="s">
        <v>8246</v>
      </c>
      <c r="I938" s="10">
        <v>1456876740</v>
      </c>
      <c r="J938" s="10">
        <v>1455063886</v>
      </c>
      <c r="K938" t="b">
        <v>0</v>
      </c>
      <c r="L938">
        <v>17</v>
      </c>
      <c r="M938" t="b">
        <v>1</v>
      </c>
      <c r="N938" t="s">
        <v>8269</v>
      </c>
      <c r="O938">
        <f>ROUND(E938/D938*100,0)</f>
        <v>138</v>
      </c>
      <c r="P938" s="8">
        <f>IFERROR(ROUND(E938/L938,2),0)</f>
        <v>28.32</v>
      </c>
      <c r="Q938" s="13" t="s">
        <v>8310</v>
      </c>
      <c r="R938" t="s">
        <v>8334</v>
      </c>
      <c r="S938" s="10">
        <f>(((J938/60)/60)/24)+DATE(1970,1,1)</f>
        <v>42410.017199074078</v>
      </c>
      <c r="T938" s="10">
        <f>(((I938/60)/60)/24)+DATE(1970,1,1)</f>
        <v>42430.999305555553</v>
      </c>
      <c r="U938">
        <f>YEAR(S938)</f>
        <v>2016</v>
      </c>
    </row>
    <row r="939" spans="1:21" ht="32" x14ac:dyDescent="0.2">
      <c r="A939">
        <v>3686</v>
      </c>
      <c r="B939" s="3" t="s">
        <v>3683</v>
      </c>
      <c r="C939" s="3" t="s">
        <v>7796</v>
      </c>
      <c r="D939" s="6">
        <v>350</v>
      </c>
      <c r="E939" s="8">
        <v>355</v>
      </c>
      <c r="F939" t="s">
        <v>8218</v>
      </c>
      <c r="G939" t="s">
        <v>8223</v>
      </c>
      <c r="H939" t="s">
        <v>8245</v>
      </c>
      <c r="I939" s="10">
        <v>1440820740</v>
      </c>
      <c r="J939" s="10">
        <v>1439567660</v>
      </c>
      <c r="K939" t="b">
        <v>0</v>
      </c>
      <c r="L939">
        <v>6</v>
      </c>
      <c r="M939" t="b">
        <v>1</v>
      </c>
      <c r="N939" t="s">
        <v>8269</v>
      </c>
      <c r="O939">
        <f>ROUND(E939/D939*100,0)</f>
        <v>101</v>
      </c>
      <c r="P939" s="8">
        <f>IFERROR(ROUND(E939/L939,2),0)</f>
        <v>59.17</v>
      </c>
      <c r="Q939" s="13" t="s">
        <v>8310</v>
      </c>
      <c r="R939" t="s">
        <v>8334</v>
      </c>
      <c r="S939" s="10">
        <f>(((J939/60)/60)/24)+DATE(1970,1,1)</f>
        <v>42230.662731481483</v>
      </c>
      <c r="T939" s="10">
        <f>(((I939/60)/60)/24)+DATE(1970,1,1)</f>
        <v>42245.165972222225</v>
      </c>
      <c r="U939">
        <f>YEAR(S939)</f>
        <v>2015</v>
      </c>
    </row>
    <row r="940" spans="1:21" ht="48" x14ac:dyDescent="0.2">
      <c r="A940">
        <v>3325</v>
      </c>
      <c r="B940" s="3" t="s">
        <v>3325</v>
      </c>
      <c r="C940" s="3" t="s">
        <v>7435</v>
      </c>
      <c r="D940" s="6">
        <v>400</v>
      </c>
      <c r="E940" s="8">
        <v>450</v>
      </c>
      <c r="F940" t="s">
        <v>8218</v>
      </c>
      <c r="G940" t="s">
        <v>8224</v>
      </c>
      <c r="H940" t="s">
        <v>8246</v>
      </c>
      <c r="I940" s="10">
        <v>1428256277</v>
      </c>
      <c r="J940" s="10">
        <v>1425235877</v>
      </c>
      <c r="K940" t="b">
        <v>0</v>
      </c>
      <c r="L940">
        <v>15</v>
      </c>
      <c r="M940" t="b">
        <v>1</v>
      </c>
      <c r="N940" t="s">
        <v>8269</v>
      </c>
      <c r="O940">
        <f>ROUND(E940/D940*100,0)</f>
        <v>113</v>
      </c>
      <c r="P940" s="8">
        <f>IFERROR(ROUND(E940/L940,2),0)</f>
        <v>30</v>
      </c>
      <c r="Q940" s="13" t="s">
        <v>8310</v>
      </c>
      <c r="R940" t="s">
        <v>8334</v>
      </c>
      <c r="S940" s="10">
        <f>(((J940/60)/60)/24)+DATE(1970,1,1)</f>
        <v>42064.785613425927</v>
      </c>
      <c r="T940" s="10">
        <f>(((I940/60)/60)/24)+DATE(1970,1,1)</f>
        <v>42099.743946759263</v>
      </c>
      <c r="U940">
        <f>YEAR(S940)</f>
        <v>2015</v>
      </c>
    </row>
    <row r="941" spans="1:21" ht="48" x14ac:dyDescent="0.2">
      <c r="A941">
        <v>2805</v>
      </c>
      <c r="B941" s="3" t="s">
        <v>2805</v>
      </c>
      <c r="C941" s="3" t="s">
        <v>6915</v>
      </c>
      <c r="D941" s="6">
        <v>400</v>
      </c>
      <c r="E941" s="8">
        <v>440</v>
      </c>
      <c r="F941" t="s">
        <v>8218</v>
      </c>
      <c r="G941" t="s">
        <v>8224</v>
      </c>
      <c r="H941" t="s">
        <v>8246</v>
      </c>
      <c r="I941" s="10">
        <v>1440245273</v>
      </c>
      <c r="J941" s="10">
        <v>1438085273</v>
      </c>
      <c r="K941" t="b">
        <v>0</v>
      </c>
      <c r="L941">
        <v>18</v>
      </c>
      <c r="M941" t="b">
        <v>1</v>
      </c>
      <c r="N941" t="s">
        <v>8269</v>
      </c>
      <c r="O941">
        <f>ROUND(E941/D941*100,0)</f>
        <v>110</v>
      </c>
      <c r="P941" s="8">
        <f>IFERROR(ROUND(E941/L941,2),0)</f>
        <v>24.44</v>
      </c>
      <c r="Q941" s="13" t="s">
        <v>8310</v>
      </c>
      <c r="R941" t="s">
        <v>8334</v>
      </c>
      <c r="S941" s="10">
        <f>(((J941/60)/60)/24)+DATE(1970,1,1)</f>
        <v>42213.505474537036</v>
      </c>
      <c r="T941" s="10">
        <f>(((I941/60)/60)/24)+DATE(1970,1,1)</f>
        <v>42238.505474537036</v>
      </c>
      <c r="U941">
        <f>YEAR(S941)</f>
        <v>2015</v>
      </c>
    </row>
    <row r="942" spans="1:21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 s="10">
        <v>1359738000</v>
      </c>
      <c r="J942" s="10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 s="8">
        <f>IFERROR(ROUND(E942/L942,2),0)</f>
        <v>0</v>
      </c>
      <c r="Q942" s="13" t="s">
        <v>8312</v>
      </c>
      <c r="R942" t="s">
        <v>8342</v>
      </c>
      <c r="S942" s="10">
        <f>(((J942/60)/60)/24)+DATE(1970,1,1)</f>
        <v>41257.531712962962</v>
      </c>
      <c r="T942" s="10">
        <f>(((I942/60)/60)/24)+DATE(1970,1,1)</f>
        <v>41306.708333333336</v>
      </c>
      <c r="U942">
        <f>YEAR(S942)</f>
        <v>2012</v>
      </c>
    </row>
    <row r="943" spans="1:21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 s="10">
        <v>1478754909</v>
      </c>
      <c r="J943" s="10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 s="8">
        <f>IFERROR(ROUND(E943/L943,2),0)</f>
        <v>116.21</v>
      </c>
      <c r="Q943" s="13" t="s">
        <v>8328</v>
      </c>
      <c r="R943" t="s">
        <v>8329</v>
      </c>
      <c r="S943" s="10">
        <f>(((J943/60)/60)/24)+DATE(1970,1,1)</f>
        <v>42654.177187499998</v>
      </c>
      <c r="T943" s="10">
        <f>(((I943/60)/60)/24)+DATE(1970,1,1)</f>
        <v>42684.218854166669</v>
      </c>
      <c r="U943">
        <f>YEAR(S943)</f>
        <v>2016</v>
      </c>
    </row>
    <row r="944" spans="1:21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 s="10">
        <v>1435418568</v>
      </c>
      <c r="J944" s="10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 s="8">
        <f>IFERROR(ROUND(E944/L944,2),0)</f>
        <v>206.31</v>
      </c>
      <c r="Q944" s="13" t="s">
        <v>8321</v>
      </c>
      <c r="R944" t="s">
        <v>8349</v>
      </c>
      <c r="S944" s="10">
        <f>(((J944/60)/60)/24)+DATE(1970,1,1)</f>
        <v>42152.640833333338</v>
      </c>
      <c r="T944" s="10">
        <f>(((I944/60)/60)/24)+DATE(1970,1,1)</f>
        <v>42182.640833333338</v>
      </c>
      <c r="U944">
        <f>YEAR(S944)</f>
        <v>2015</v>
      </c>
    </row>
    <row r="945" spans="1:21" ht="32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 s="10">
        <v>1404348143</v>
      </c>
      <c r="J945" s="10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 s="8">
        <f>IFERROR(ROUND(E945/L945,2),0)</f>
        <v>126.48</v>
      </c>
      <c r="Q945" s="13" t="s">
        <v>8315</v>
      </c>
      <c r="R945" t="s">
        <v>8316</v>
      </c>
      <c r="S945" s="10">
        <f>(((J945/60)/60)/24)+DATE(1970,1,1)</f>
        <v>41793.029432870368</v>
      </c>
      <c r="T945" s="10">
        <f>(((I945/60)/60)/24)+DATE(1970,1,1)</f>
        <v>41823.029432870368</v>
      </c>
      <c r="U945">
        <f>YEAR(S945)</f>
        <v>2014</v>
      </c>
    </row>
    <row r="946" spans="1:21" ht="32" hidden="1" x14ac:dyDescent="0.2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 s="10">
        <v>1458716340</v>
      </c>
      <c r="J946" s="10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>ROUND(E946/D946*100,0)</f>
        <v>185</v>
      </c>
      <c r="P946" s="8">
        <f>IFERROR(ROUND(E946/L946,2),0)</f>
        <v>65.319999999999993</v>
      </c>
      <c r="Q946" s="13" t="s">
        <v>8321</v>
      </c>
      <c r="R946" t="s">
        <v>8349</v>
      </c>
      <c r="S946" s="10">
        <f>(((J946/60)/60)/24)+DATE(1970,1,1)</f>
        <v>42417.625046296293</v>
      </c>
      <c r="T946" s="10">
        <f>(((I946/60)/60)/24)+DATE(1970,1,1)</f>
        <v>42452.290972222225</v>
      </c>
      <c r="U946">
        <f>YEAR(S946)</f>
        <v>2016</v>
      </c>
    </row>
    <row r="947" spans="1:21" ht="48" hidden="1" x14ac:dyDescent="0.2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 s="10">
        <v>1410862734</v>
      </c>
      <c r="J947" s="10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ROUND(E947/D947*100,0)</f>
        <v>127</v>
      </c>
      <c r="P947" s="8">
        <f>IFERROR(ROUND(E947/L947,2),0)</f>
        <v>117.6</v>
      </c>
      <c r="Q947" s="13" t="s">
        <v>8315</v>
      </c>
      <c r="R947" t="s">
        <v>8326</v>
      </c>
      <c r="S947" s="10">
        <f>(((J947/60)/60)/24)+DATE(1970,1,1)</f>
        <v>41863.429791666669</v>
      </c>
      <c r="T947" s="10">
        <f>(((I947/60)/60)/24)+DATE(1970,1,1)</f>
        <v>41898.429791666669</v>
      </c>
      <c r="U947">
        <f>YEAR(S947)</f>
        <v>2014</v>
      </c>
    </row>
    <row r="948" spans="1:21" ht="32" hidden="1" x14ac:dyDescent="0.2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 s="10">
        <v>1426773920</v>
      </c>
      <c r="J948" s="10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>ROUND(E948/D948*100,0)</f>
        <v>101</v>
      </c>
      <c r="P948" s="8">
        <f>IFERROR(ROUND(E948/L948,2),0)</f>
        <v>135.66999999999999</v>
      </c>
      <c r="Q948" s="13" t="s">
        <v>8328</v>
      </c>
      <c r="R948" t="s">
        <v>8329</v>
      </c>
      <c r="S948" s="10">
        <f>(((J948/60)/60)/24)+DATE(1970,1,1)</f>
        <v>42052.628703703704</v>
      </c>
      <c r="T948" s="10">
        <f>(((I948/60)/60)/24)+DATE(1970,1,1)</f>
        <v>42082.587037037039</v>
      </c>
      <c r="U948">
        <f>YEAR(S948)</f>
        <v>2015</v>
      </c>
    </row>
    <row r="949" spans="1:21" ht="48" hidden="1" x14ac:dyDescent="0.2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 s="10">
        <v>1469356366</v>
      </c>
      <c r="J949" s="10">
        <v>1464172366</v>
      </c>
      <c r="K949" t="b">
        <v>1</v>
      </c>
      <c r="L949">
        <v>86</v>
      </c>
      <c r="M949" t="b">
        <v>0</v>
      </c>
      <c r="N949" t="s">
        <v>8283</v>
      </c>
      <c r="O949">
        <f>ROUND(E949/D949*100,0)</f>
        <v>22</v>
      </c>
      <c r="P949" s="8">
        <f>IFERROR(ROUND(E949/L949,2),0)</f>
        <v>48.72</v>
      </c>
      <c r="Q949" s="13" t="s">
        <v>8328</v>
      </c>
      <c r="R949" t="s">
        <v>8329</v>
      </c>
      <c r="S949" s="10">
        <f>(((J949/60)/60)/24)+DATE(1970,1,1)</f>
        <v>42515.439421296294</v>
      </c>
      <c r="T949" s="10">
        <f>(((I949/60)/60)/24)+DATE(1970,1,1)</f>
        <v>42575.439421296294</v>
      </c>
      <c r="U949">
        <f>YEAR(S949)</f>
        <v>2016</v>
      </c>
    </row>
    <row r="950" spans="1:21" ht="48" hidden="1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 s="10">
        <v>1491421314</v>
      </c>
      <c r="J950" s="1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ROUND(E950/D950*100,0)</f>
        <v>6</v>
      </c>
      <c r="P950" s="8">
        <f>IFERROR(ROUND(E950/L950,2),0)</f>
        <v>163.57</v>
      </c>
      <c r="Q950" s="13" t="s">
        <v>8310</v>
      </c>
      <c r="R950" t="s">
        <v>8311</v>
      </c>
      <c r="S950" s="10">
        <f>(((J950/60)/60)/24)+DATE(1970,1,1)</f>
        <v>42787.862430555557</v>
      </c>
      <c r="T950" s="10">
        <f>(((I950/60)/60)/24)+DATE(1970,1,1)</f>
        <v>42830.820763888885</v>
      </c>
      <c r="U950">
        <f>YEAR(S950)</f>
        <v>2017</v>
      </c>
    </row>
    <row r="951" spans="1:21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 s="10">
        <v>1416355259</v>
      </c>
      <c r="J951" s="10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 s="8">
        <f>IFERROR(ROUND(E951/L951,2),0)</f>
        <v>1</v>
      </c>
      <c r="Q951" s="13" t="s">
        <v>8312</v>
      </c>
      <c r="R951" t="s">
        <v>8313</v>
      </c>
      <c r="S951" s="10">
        <f>(((J951/60)/60)/24)+DATE(1970,1,1)</f>
        <v>41931.959016203706</v>
      </c>
      <c r="T951" s="10">
        <f>(((I951/60)/60)/24)+DATE(1970,1,1)</f>
        <v>41962.00068287037</v>
      </c>
      <c r="U951">
        <f>YEAR(S951)</f>
        <v>2014</v>
      </c>
    </row>
    <row r="952" spans="1:21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 s="10">
        <v>1430360739</v>
      </c>
      <c r="J952" s="10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 s="8">
        <f>IFERROR(ROUND(E952/L952,2),0)</f>
        <v>15.43</v>
      </c>
      <c r="Q952" s="13" t="s">
        <v>8315</v>
      </c>
      <c r="R952" t="s">
        <v>8319</v>
      </c>
      <c r="S952" s="10">
        <f>(((J952/60)/60)/24)+DATE(1970,1,1)</f>
        <v>42094.101145833338</v>
      </c>
      <c r="T952" s="10">
        <f>(((I952/60)/60)/24)+DATE(1970,1,1)</f>
        <v>42124.101145833338</v>
      </c>
      <c r="U952">
        <f>YEAR(S952)</f>
        <v>2015</v>
      </c>
    </row>
    <row r="953" spans="1:21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 s="10">
        <v>1460764800</v>
      </c>
      <c r="J953" s="10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 s="8">
        <f>IFERROR(ROUND(E953/L953,2),0)</f>
        <v>99.16</v>
      </c>
      <c r="Q953" s="13" t="s">
        <v>8324</v>
      </c>
      <c r="R953" t="s">
        <v>8348</v>
      </c>
      <c r="S953" s="10">
        <f>(((J953/60)/60)/24)+DATE(1970,1,1)</f>
        <v>42445.823055555549</v>
      </c>
      <c r="T953" s="10">
        <f>(((I953/60)/60)/24)+DATE(1970,1,1)</f>
        <v>42476</v>
      </c>
      <c r="U953">
        <f>YEAR(S953)</f>
        <v>2016</v>
      </c>
    </row>
    <row r="954" spans="1:21" ht="48" hidden="1" x14ac:dyDescent="0.2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 s="10">
        <v>1363889015</v>
      </c>
      <c r="J954" s="10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>ROUND(E954/D954*100,0)</f>
        <v>429</v>
      </c>
      <c r="P954" s="8">
        <f>IFERROR(ROUND(E954/L954,2),0)</f>
        <v>64.819999999999993</v>
      </c>
      <c r="Q954" s="13" t="s">
        <v>8324</v>
      </c>
      <c r="R954" t="s">
        <v>8345</v>
      </c>
      <c r="S954" s="10">
        <f>(((J954/60)/60)/24)+DATE(1970,1,1)</f>
        <v>41324.79415509259</v>
      </c>
      <c r="T954" s="10">
        <f>(((I954/60)/60)/24)+DATE(1970,1,1)</f>
        <v>41354.752488425926</v>
      </c>
      <c r="U954">
        <f>YEAR(S954)</f>
        <v>2013</v>
      </c>
    </row>
    <row r="955" spans="1:21" ht="48" hidden="1" x14ac:dyDescent="0.2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 s="10">
        <v>1419292800</v>
      </c>
      <c r="J955" s="10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>ROUND(E955/D955*100,0)</f>
        <v>125</v>
      </c>
      <c r="P955" s="8">
        <f>IFERROR(ROUND(E955/L955,2),0)</f>
        <v>95.83</v>
      </c>
      <c r="Q955" s="13" t="s">
        <v>8328</v>
      </c>
      <c r="R955" t="s">
        <v>8329</v>
      </c>
      <c r="S955" s="10">
        <f>(((J955/60)/60)/24)+DATE(1970,1,1)</f>
        <v>41964.751342592594</v>
      </c>
      <c r="T955" s="10">
        <f>(((I955/60)/60)/24)+DATE(1970,1,1)</f>
        <v>41996</v>
      </c>
      <c r="U955">
        <f>YEAR(S955)</f>
        <v>2014</v>
      </c>
    </row>
    <row r="956" spans="1:21" ht="32" hidden="1" x14ac:dyDescent="0.2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 s="10">
        <v>1403880281</v>
      </c>
      <c r="J956" s="10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>ROUND(E956/D956*100,0)</f>
        <v>111</v>
      </c>
      <c r="P956" s="8">
        <f>IFERROR(ROUND(E956/L956,2),0)</f>
        <v>97.11</v>
      </c>
      <c r="Q956" s="13" t="s">
        <v>8328</v>
      </c>
      <c r="R956" t="s">
        <v>8329</v>
      </c>
      <c r="S956" s="10">
        <f>(((J956/60)/60)/24)+DATE(1970,1,1)</f>
        <v>41786.614363425928</v>
      </c>
      <c r="T956" s="10">
        <f>(((I956/60)/60)/24)+DATE(1970,1,1)</f>
        <v>41817.614363425928</v>
      </c>
      <c r="U956">
        <f>YEAR(S956)</f>
        <v>2014</v>
      </c>
    </row>
    <row r="957" spans="1:21" ht="32" hidden="1" x14ac:dyDescent="0.2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 s="10">
        <v>1411743789</v>
      </c>
      <c r="J957" s="10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>ROUND(E957/D957*100,0)</f>
        <v>109</v>
      </c>
      <c r="P957" s="8">
        <f>IFERROR(ROUND(E957/L957,2),0)</f>
        <v>199.9</v>
      </c>
      <c r="Q957" s="13" t="s">
        <v>8308</v>
      </c>
      <c r="R957" t="s">
        <v>8347</v>
      </c>
      <c r="S957" s="10">
        <f>(((J957/60)/60)/24)+DATE(1970,1,1)</f>
        <v>41878.627187500002</v>
      </c>
      <c r="T957" s="10">
        <f>(((I957/60)/60)/24)+DATE(1970,1,1)</f>
        <v>41908.627187500002</v>
      </c>
      <c r="U957">
        <f>YEAR(S957)</f>
        <v>2014</v>
      </c>
    </row>
    <row r="958" spans="1:21" ht="32" hidden="1" x14ac:dyDescent="0.2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 s="10">
        <v>1438185565</v>
      </c>
      <c r="J958" s="10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>ROUND(E958/D958*100,0)</f>
        <v>104</v>
      </c>
      <c r="P958" s="8">
        <f>IFERROR(ROUND(E958/L958,2),0)</f>
        <v>50.85</v>
      </c>
      <c r="Q958" s="13" t="s">
        <v>8321</v>
      </c>
      <c r="R958" t="s">
        <v>8349</v>
      </c>
      <c r="S958" s="10">
        <f>(((J958/60)/60)/24)+DATE(1970,1,1)</f>
        <v>42200.666261574079</v>
      </c>
      <c r="T958" s="10">
        <f>(((I958/60)/60)/24)+DATE(1970,1,1)</f>
        <v>42214.666261574079</v>
      </c>
      <c r="U958">
        <f>YEAR(S958)</f>
        <v>2015</v>
      </c>
    </row>
    <row r="959" spans="1:21" ht="48" hidden="1" x14ac:dyDescent="0.2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 s="10">
        <v>1381541465</v>
      </c>
      <c r="J959" s="10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>ROUND(E959/D959*100,0)</f>
        <v>103</v>
      </c>
      <c r="P959" s="8">
        <f>IFERROR(ROUND(E959/L959,2),0)</f>
        <v>91.48</v>
      </c>
      <c r="Q959" s="13" t="s">
        <v>8308</v>
      </c>
      <c r="R959" t="s">
        <v>8337</v>
      </c>
      <c r="S959" s="10">
        <f>(((J959/60)/60)/24)+DATE(1970,1,1)</f>
        <v>41529.063252314816</v>
      </c>
      <c r="T959" s="10">
        <f>(((I959/60)/60)/24)+DATE(1970,1,1)</f>
        <v>41559.063252314816</v>
      </c>
      <c r="U959">
        <f>YEAR(S959)</f>
        <v>2013</v>
      </c>
    </row>
    <row r="960" spans="1:21" ht="48" hidden="1" x14ac:dyDescent="0.2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 s="10">
        <v>1315450800</v>
      </c>
      <c r="J960" s="1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>ROUND(E960/D960*100,0)</f>
        <v>101</v>
      </c>
      <c r="P960" s="8">
        <f>IFERROR(ROUND(E960/L960,2),0)</f>
        <v>90.62</v>
      </c>
      <c r="Q960" s="13" t="s">
        <v>8308</v>
      </c>
      <c r="R960" t="s">
        <v>8337</v>
      </c>
      <c r="S960" s="10">
        <f>(((J960/60)/60)/24)+DATE(1970,1,1)</f>
        <v>40763.717256944445</v>
      </c>
      <c r="T960" s="10">
        <f>(((I960/60)/60)/24)+DATE(1970,1,1)</f>
        <v>40794.125</v>
      </c>
      <c r="U960">
        <f>YEAR(S960)</f>
        <v>2011</v>
      </c>
    </row>
    <row r="961" spans="1:21" ht="48" hidden="1" x14ac:dyDescent="0.2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 s="10">
        <v>1415779140</v>
      </c>
      <c r="J961" s="10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>ROUND(E961/D961*100,0)</f>
        <v>353</v>
      </c>
      <c r="P961" s="8">
        <f>IFERROR(ROUND(E961/L961,2),0)</f>
        <v>64.63</v>
      </c>
      <c r="Q961" s="13" t="s">
        <v>8321</v>
      </c>
      <c r="R961" t="s">
        <v>8349</v>
      </c>
      <c r="S961" s="10">
        <f>(((J961/60)/60)/24)+DATE(1970,1,1)</f>
        <v>41915.003275462965</v>
      </c>
      <c r="T961" s="10">
        <f>(((I961/60)/60)/24)+DATE(1970,1,1)</f>
        <v>41955.332638888889</v>
      </c>
      <c r="U961">
        <f>YEAR(S961)</f>
        <v>2014</v>
      </c>
    </row>
    <row r="962" spans="1:21" ht="32" hidden="1" x14ac:dyDescent="0.2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 s="10">
        <v>1486702800</v>
      </c>
      <c r="J962" s="10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>ROUND(E962/D962*100,0)</f>
        <v>122</v>
      </c>
      <c r="P962" s="8">
        <f>IFERROR(ROUND(E962/L962,2),0)</f>
        <v>64.37</v>
      </c>
      <c r="Q962" s="13" t="s">
        <v>8324</v>
      </c>
      <c r="R962" t="s">
        <v>8348</v>
      </c>
      <c r="S962" s="10">
        <f>(((J962/60)/60)/24)+DATE(1970,1,1)</f>
        <v>42745.600243055553</v>
      </c>
      <c r="T962" s="10">
        <f>(((I962/60)/60)/24)+DATE(1970,1,1)</f>
        <v>42776.208333333328</v>
      </c>
      <c r="U962">
        <f>YEAR(S962)</f>
        <v>2017</v>
      </c>
    </row>
    <row r="963" spans="1:21" ht="48" hidden="1" x14ac:dyDescent="0.2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 s="10">
        <v>1299009600</v>
      </c>
      <c r="J963" s="10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>ROUND(E963/D963*100,0)</f>
        <v>120</v>
      </c>
      <c r="P963" s="8">
        <f>IFERROR(ROUND(E963/L963,2),0)</f>
        <v>88.15</v>
      </c>
      <c r="Q963" s="13" t="s">
        <v>8324</v>
      </c>
      <c r="R963" t="s">
        <v>8345</v>
      </c>
      <c r="S963" s="10">
        <f>(((J963/60)/60)/24)+DATE(1970,1,1)</f>
        <v>40555.322662037033</v>
      </c>
      <c r="T963" s="10">
        <f>(((I963/60)/60)/24)+DATE(1970,1,1)</f>
        <v>40603.833333333336</v>
      </c>
      <c r="U963">
        <f>YEAR(S963)</f>
        <v>2011</v>
      </c>
    </row>
    <row r="964" spans="1:21" ht="48" hidden="1" x14ac:dyDescent="0.2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 s="10">
        <v>1346695334</v>
      </c>
      <c r="J964" s="10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>ROUND(E964/D964*100,0)</f>
        <v>119</v>
      </c>
      <c r="P964" s="8">
        <f>IFERROR(ROUND(E964/L964,2),0)</f>
        <v>89.96</v>
      </c>
      <c r="Q964" s="13" t="s">
        <v>8308</v>
      </c>
      <c r="R964" t="s">
        <v>8337</v>
      </c>
      <c r="S964" s="10">
        <f>(((J964/60)/60)/24)+DATE(1970,1,1)</f>
        <v>41134.751550925925</v>
      </c>
      <c r="T964" s="10">
        <f>(((I964/60)/60)/24)+DATE(1970,1,1)</f>
        <v>41155.751550925925</v>
      </c>
      <c r="U964">
        <f>YEAR(S964)</f>
        <v>2012</v>
      </c>
    </row>
    <row r="965" spans="1:21" ht="16" hidden="1" x14ac:dyDescent="0.2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 s="10">
        <v>1306904340</v>
      </c>
      <c r="J965" s="10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>ROUND(E965/D965*100,0)</f>
        <v>114</v>
      </c>
      <c r="P965" s="8">
        <f>IFERROR(ROUND(E965/L965,2),0)</f>
        <v>101.83</v>
      </c>
      <c r="Q965" s="13" t="s">
        <v>8308</v>
      </c>
      <c r="R965" t="s">
        <v>8337</v>
      </c>
      <c r="S965" s="10">
        <f>(((J965/60)/60)/24)+DATE(1970,1,1)</f>
        <v>40675.71</v>
      </c>
      <c r="T965" s="10">
        <f>(((I965/60)/60)/24)+DATE(1970,1,1)</f>
        <v>40695.207638888889</v>
      </c>
      <c r="U965">
        <f>YEAR(S965)</f>
        <v>2011</v>
      </c>
    </row>
    <row r="966" spans="1:21" ht="32" hidden="1" x14ac:dyDescent="0.2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 s="10">
        <v>1361681940</v>
      </c>
      <c r="J966" s="10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>ROUND(E966/D966*100,0)</f>
        <v>113</v>
      </c>
      <c r="P966" s="8">
        <f>IFERROR(ROUND(E966/L966,2),0)</f>
        <v>109.96</v>
      </c>
      <c r="Q966" s="13" t="s">
        <v>8324</v>
      </c>
      <c r="R966" t="s">
        <v>8355</v>
      </c>
      <c r="S966" s="10">
        <f>(((J966/60)/60)/24)+DATE(1970,1,1)</f>
        <v>41298.509965277779</v>
      </c>
      <c r="T966" s="10">
        <f>(((I966/60)/60)/24)+DATE(1970,1,1)</f>
        <v>41329.207638888889</v>
      </c>
      <c r="U966">
        <f>YEAR(S966)</f>
        <v>2013</v>
      </c>
    </row>
    <row r="967" spans="1:21" ht="48" hidden="1" x14ac:dyDescent="0.2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 s="10">
        <v>1455253140</v>
      </c>
      <c r="J967" s="10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>ROUND(E967/D967*100,0)</f>
        <v>108</v>
      </c>
      <c r="P967" s="8">
        <f>IFERROR(ROUND(E967/L967,2),0)</f>
        <v>60.82</v>
      </c>
      <c r="Q967" s="13" t="s">
        <v>8321</v>
      </c>
      <c r="R967" t="s">
        <v>8349</v>
      </c>
      <c r="S967" s="10">
        <f>(((J967/60)/60)/24)+DATE(1970,1,1)</f>
        <v>42381.79886574074</v>
      </c>
      <c r="T967" s="10">
        <f>(((I967/60)/60)/24)+DATE(1970,1,1)</f>
        <v>42412.207638888889</v>
      </c>
      <c r="U967">
        <f>YEAR(S967)</f>
        <v>2016</v>
      </c>
    </row>
    <row r="968" spans="1:21" ht="32" hidden="1" x14ac:dyDescent="0.2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 s="10">
        <v>1462316400</v>
      </c>
      <c r="J968" s="10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>ROUND(E968/D968*100,0)</f>
        <v>104</v>
      </c>
      <c r="P968" s="8">
        <f>IFERROR(ROUND(E968/L968,2),0)</f>
        <v>125.98</v>
      </c>
      <c r="Q968" s="13" t="s">
        <v>8310</v>
      </c>
      <c r="R968" t="s">
        <v>8311</v>
      </c>
      <c r="S968" s="10">
        <f>(((J968/60)/60)/24)+DATE(1970,1,1)</f>
        <v>42465.596585648149</v>
      </c>
      <c r="T968" s="10">
        <f>(((I968/60)/60)/24)+DATE(1970,1,1)</f>
        <v>42493.958333333328</v>
      </c>
      <c r="U968">
        <f>YEAR(S968)</f>
        <v>2016</v>
      </c>
    </row>
    <row r="969" spans="1:21" ht="32" hidden="1" x14ac:dyDescent="0.2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 s="10">
        <v>1418961600</v>
      </c>
      <c r="J969" s="10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>ROUND(E969/D969*100,0)</f>
        <v>103</v>
      </c>
      <c r="P969" s="8">
        <f>IFERROR(ROUND(E969/L969,2),0)</f>
        <v>111.53</v>
      </c>
      <c r="Q969" s="13" t="s">
        <v>8328</v>
      </c>
      <c r="R969" t="s">
        <v>8329</v>
      </c>
      <c r="S969" s="10">
        <f>(((J969/60)/60)/24)+DATE(1970,1,1)</f>
        <v>41955.857789351852</v>
      </c>
      <c r="T969" s="10">
        <f>(((I969/60)/60)/24)+DATE(1970,1,1)</f>
        <v>41992.166666666672</v>
      </c>
      <c r="U969">
        <f>YEAR(S969)</f>
        <v>2014</v>
      </c>
    </row>
    <row r="970" spans="1:21" ht="48" hidden="1" x14ac:dyDescent="0.2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 s="10">
        <v>1407520800</v>
      </c>
      <c r="J970" s="1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>ROUND(E970/D970*100,0)</f>
        <v>101</v>
      </c>
      <c r="P970" s="8">
        <f>IFERROR(ROUND(E970/L970,2),0)</f>
        <v>109.11</v>
      </c>
      <c r="Q970" s="13" t="s">
        <v>8324</v>
      </c>
      <c r="R970" t="s">
        <v>8345</v>
      </c>
      <c r="S970" s="10">
        <f>(((J970/60)/60)/24)+DATE(1970,1,1)</f>
        <v>41834.695277777777</v>
      </c>
      <c r="T970" s="10">
        <f>(((I970/60)/60)/24)+DATE(1970,1,1)</f>
        <v>41859.75</v>
      </c>
      <c r="U970">
        <f>YEAR(S970)</f>
        <v>2014</v>
      </c>
    </row>
    <row r="971" spans="1:21" ht="48" x14ac:dyDescent="0.2">
      <c r="A971">
        <v>3494</v>
      </c>
      <c r="B971" s="3" t="s">
        <v>3493</v>
      </c>
      <c r="C971" s="3" t="s">
        <v>7604</v>
      </c>
      <c r="D971" s="6">
        <v>400</v>
      </c>
      <c r="E971" s="8">
        <v>400</v>
      </c>
      <c r="F971" t="s">
        <v>8218</v>
      </c>
      <c r="G971" t="s">
        <v>8223</v>
      </c>
      <c r="H971" t="s">
        <v>8245</v>
      </c>
      <c r="I971" s="10">
        <v>1480140000</v>
      </c>
      <c r="J971" s="10">
        <v>1479186575</v>
      </c>
      <c r="K971" t="b">
        <v>0</v>
      </c>
      <c r="L971">
        <v>13</v>
      </c>
      <c r="M971" t="b">
        <v>1</v>
      </c>
      <c r="N971" t="s">
        <v>8269</v>
      </c>
      <c r="O971">
        <f>ROUND(E971/D971*100,0)</f>
        <v>100</v>
      </c>
      <c r="P971" s="8">
        <f>IFERROR(ROUND(E971/L971,2),0)</f>
        <v>30.77</v>
      </c>
      <c r="Q971" s="13" t="s">
        <v>8310</v>
      </c>
      <c r="R971" t="s">
        <v>8334</v>
      </c>
      <c r="S971" s="10">
        <f>(((J971/60)/60)/24)+DATE(1970,1,1)</f>
        <v>42689.214988425927</v>
      </c>
      <c r="T971" s="10">
        <f>(((I971/60)/60)/24)+DATE(1970,1,1)</f>
        <v>42700.25</v>
      </c>
      <c r="U971">
        <f>YEAR(S971)</f>
        <v>2016</v>
      </c>
    </row>
    <row r="972" spans="1:21" ht="32" hidden="1" x14ac:dyDescent="0.2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 s="10">
        <v>1485759540</v>
      </c>
      <c r="J972" s="10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>ROUND(E972/D972*100,0)</f>
        <v>52</v>
      </c>
      <c r="P972" s="8">
        <f>IFERROR(ROUND(E972/L972,2),0)</f>
        <v>94.19</v>
      </c>
      <c r="Q972" s="13" t="s">
        <v>8328</v>
      </c>
      <c r="R972" t="s">
        <v>8329</v>
      </c>
      <c r="S972" s="10">
        <f>(((J972/60)/60)/24)+DATE(1970,1,1)</f>
        <v>42705.662118055552</v>
      </c>
      <c r="T972" s="10">
        <f>(((I972/60)/60)/24)+DATE(1970,1,1)</f>
        <v>42765.290972222225</v>
      </c>
      <c r="U972">
        <f>YEAR(S972)</f>
        <v>2016</v>
      </c>
    </row>
    <row r="973" spans="1:21" ht="48" hidden="1" x14ac:dyDescent="0.2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 s="10">
        <v>1318180033</v>
      </c>
      <c r="J973" s="10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ROUND(E973/D973*100,0)</f>
        <v>18</v>
      </c>
      <c r="P973" s="8">
        <f>IFERROR(ROUND(E973/L973,2),0)</f>
        <v>122</v>
      </c>
      <c r="Q973" s="13" t="s">
        <v>8321</v>
      </c>
      <c r="R973" t="s">
        <v>8322</v>
      </c>
      <c r="S973" s="10">
        <f>(((J973/60)/60)/24)+DATE(1970,1,1)</f>
        <v>40795.713344907403</v>
      </c>
      <c r="T973" s="10">
        <f>(((I973/60)/60)/24)+DATE(1970,1,1)</f>
        <v>40825.713344907403</v>
      </c>
      <c r="U973">
        <f>YEAR(S973)</f>
        <v>2011</v>
      </c>
    </row>
    <row r="974" spans="1:21" ht="48" hidden="1" x14ac:dyDescent="0.2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 s="10">
        <v>1426788930</v>
      </c>
      <c r="J974" s="10">
        <v>1424200530</v>
      </c>
      <c r="K974" t="b">
        <v>0</v>
      </c>
      <c r="L974">
        <v>33</v>
      </c>
      <c r="M974" t="b">
        <v>0</v>
      </c>
      <c r="N974" t="s">
        <v>8297</v>
      </c>
      <c r="O974">
        <f>ROUND(E974/D974*100,0)</f>
        <v>10</v>
      </c>
      <c r="P974" s="8">
        <f>IFERROR(ROUND(E974/L974,2),0)</f>
        <v>53.55</v>
      </c>
      <c r="Q974" s="13" t="s">
        <v>8331</v>
      </c>
      <c r="R974" t="s">
        <v>8336</v>
      </c>
      <c r="S974" s="10">
        <f>(((J974/60)/60)/24)+DATE(1970,1,1)</f>
        <v>42052.802430555559</v>
      </c>
      <c r="T974" s="10">
        <f>(((I974/60)/60)/24)+DATE(1970,1,1)</f>
        <v>42082.760763888888</v>
      </c>
      <c r="U974">
        <f>YEAR(S974)</f>
        <v>2015</v>
      </c>
    </row>
    <row r="975" spans="1:21" ht="48" hidden="1" x14ac:dyDescent="0.2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 s="10">
        <v>1488958200</v>
      </c>
      <c r="J975" s="10">
        <v>1484912974</v>
      </c>
      <c r="K975" t="b">
        <v>0</v>
      </c>
      <c r="L975">
        <v>16</v>
      </c>
      <c r="M975" t="b">
        <v>0</v>
      </c>
      <c r="N975" t="s">
        <v>8281</v>
      </c>
      <c r="O975">
        <f>ROUND(E975/D975*100,0)</f>
        <v>8</v>
      </c>
      <c r="P975" s="8">
        <f>IFERROR(ROUND(E975/L975,2),0)</f>
        <v>90.94</v>
      </c>
      <c r="Q975" s="13" t="s">
        <v>8321</v>
      </c>
      <c r="R975" t="s">
        <v>8333</v>
      </c>
      <c r="S975" s="10">
        <f>(((J975/60)/60)/24)+DATE(1970,1,1)</f>
        <v>42755.492754629624</v>
      </c>
      <c r="T975" s="10">
        <f>(((I975/60)/60)/24)+DATE(1970,1,1)</f>
        <v>42802.3125</v>
      </c>
      <c r="U975">
        <f>YEAR(S975)</f>
        <v>2017</v>
      </c>
    </row>
    <row r="976" spans="1:21" ht="32" hidden="1" x14ac:dyDescent="0.2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 s="10">
        <v>1474507065</v>
      </c>
      <c r="J976" s="10">
        <v>1471915065</v>
      </c>
      <c r="K976" t="b">
        <v>0</v>
      </c>
      <c r="L976">
        <v>3</v>
      </c>
      <c r="M976" t="b">
        <v>0</v>
      </c>
      <c r="N976" t="s">
        <v>8282</v>
      </c>
      <c r="O976">
        <f>ROUND(E976/D976*100,0)</f>
        <v>6</v>
      </c>
      <c r="P976" s="8">
        <f>IFERROR(ROUND(E976/L976,2),0)</f>
        <v>340</v>
      </c>
      <c r="Q976" s="13" t="s">
        <v>8331</v>
      </c>
      <c r="R976" t="s">
        <v>8332</v>
      </c>
      <c r="S976" s="10">
        <f>(((J976/60)/60)/24)+DATE(1970,1,1)</f>
        <v>42605.053993055553</v>
      </c>
      <c r="T976" s="10">
        <f>(((I976/60)/60)/24)+DATE(1970,1,1)</f>
        <v>42635.053993055553</v>
      </c>
      <c r="U976">
        <f>YEAR(S976)</f>
        <v>2016</v>
      </c>
    </row>
    <row r="977" spans="1:21" ht="16" hidden="1" x14ac:dyDescent="0.2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 s="10">
        <v>1408913291</v>
      </c>
      <c r="J977" s="10">
        <v>1406321291</v>
      </c>
      <c r="K977" t="b">
        <v>0</v>
      </c>
      <c r="L977">
        <v>2</v>
      </c>
      <c r="M977" t="b">
        <v>0</v>
      </c>
      <c r="N977" t="s">
        <v>8280</v>
      </c>
      <c r="O977">
        <f>ROUND(E977/D977*100,0)</f>
        <v>0</v>
      </c>
      <c r="P977" s="8">
        <f>IFERROR(ROUND(E977/L977,2),0)</f>
        <v>7.5</v>
      </c>
      <c r="Q977" s="13" t="s">
        <v>8321</v>
      </c>
      <c r="R977" t="s">
        <v>8322</v>
      </c>
      <c r="S977" s="10">
        <f>(((J977/60)/60)/24)+DATE(1970,1,1)</f>
        <v>41845.866793981484</v>
      </c>
      <c r="T977" s="10">
        <f>(((I977/60)/60)/24)+DATE(1970,1,1)</f>
        <v>41875.866793981484</v>
      </c>
      <c r="U977">
        <f>YEAR(S977)</f>
        <v>2014</v>
      </c>
    </row>
    <row r="978" spans="1:21" ht="32" hidden="1" x14ac:dyDescent="0.2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 s="10">
        <v>1435636740</v>
      </c>
      <c r="J978" s="10">
        <v>1433014746</v>
      </c>
      <c r="K978" t="b">
        <v>0</v>
      </c>
      <c r="L978">
        <v>1</v>
      </c>
      <c r="M978" t="b">
        <v>0</v>
      </c>
      <c r="N978" t="s">
        <v>8303</v>
      </c>
      <c r="O978">
        <f>ROUND(E978/D978*100,0)</f>
        <v>0</v>
      </c>
      <c r="P978" s="8">
        <f>IFERROR(ROUND(E978/L978,2),0)</f>
        <v>10</v>
      </c>
      <c r="Q978" s="13" t="s">
        <v>8310</v>
      </c>
      <c r="R978" t="s">
        <v>8318</v>
      </c>
      <c r="S978" s="10">
        <f>(((J978/60)/60)/24)+DATE(1970,1,1)</f>
        <v>42154.818819444445</v>
      </c>
      <c r="T978" s="10">
        <f>(((I978/60)/60)/24)+DATE(1970,1,1)</f>
        <v>42185.165972222225</v>
      </c>
      <c r="U978">
        <f>YEAR(S978)</f>
        <v>2015</v>
      </c>
    </row>
    <row r="979" spans="1:21" ht="32" hidden="1" x14ac:dyDescent="0.2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 s="10">
        <v>1420045538</v>
      </c>
      <c r="J979" s="10">
        <v>1417453538</v>
      </c>
      <c r="K979" t="b">
        <v>0</v>
      </c>
      <c r="L979">
        <v>2</v>
      </c>
      <c r="M979" t="b">
        <v>0</v>
      </c>
      <c r="N979" t="s">
        <v>8287</v>
      </c>
      <c r="O979">
        <f>ROUND(E979/D979*100,0)</f>
        <v>0</v>
      </c>
      <c r="P979" s="8">
        <f>IFERROR(ROUND(E979/L979,2),0)</f>
        <v>3</v>
      </c>
      <c r="Q979" s="13" t="s">
        <v>8328</v>
      </c>
      <c r="R979" t="s">
        <v>8356</v>
      </c>
      <c r="S979" s="10">
        <f>(((J979/60)/60)/24)+DATE(1970,1,1)</f>
        <v>41974.712245370371</v>
      </c>
      <c r="T979" s="10">
        <f>(((I979/60)/60)/24)+DATE(1970,1,1)</f>
        <v>42004.712245370371</v>
      </c>
      <c r="U979">
        <f>YEAR(S979)</f>
        <v>2014</v>
      </c>
    </row>
    <row r="980" spans="1:21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 s="10">
        <v>1463734740</v>
      </c>
      <c r="J980" s="1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 s="8">
        <f>IFERROR(ROUND(E980/L980,2),0)</f>
        <v>1</v>
      </c>
      <c r="Q980" s="13" t="s">
        <v>8310</v>
      </c>
      <c r="R980" t="s">
        <v>8311</v>
      </c>
      <c r="S980" s="10">
        <f>(((J980/60)/60)/24)+DATE(1970,1,1)</f>
        <v>42460.374305555553</v>
      </c>
      <c r="T980" s="10">
        <f>(((I980/60)/60)/24)+DATE(1970,1,1)</f>
        <v>42510.374305555553</v>
      </c>
      <c r="U980">
        <f>YEAR(S980)</f>
        <v>2016</v>
      </c>
    </row>
    <row r="981" spans="1:21" ht="48" hidden="1" x14ac:dyDescent="0.2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 s="10">
        <v>1457822275</v>
      </c>
      <c r="J981" s="10">
        <v>1455230275</v>
      </c>
      <c r="K981" t="b">
        <v>0</v>
      </c>
      <c r="L981">
        <v>1</v>
      </c>
      <c r="M981" t="b">
        <v>0</v>
      </c>
      <c r="N981" t="s">
        <v>8270</v>
      </c>
      <c r="O981">
        <f>ROUND(E981/D981*100,0)</f>
        <v>0</v>
      </c>
      <c r="P981" s="8">
        <f>IFERROR(ROUND(E981/L981,2),0)</f>
        <v>1</v>
      </c>
      <c r="Q981" s="13" t="s">
        <v>8315</v>
      </c>
      <c r="R981" t="s">
        <v>8319</v>
      </c>
      <c r="S981" s="10">
        <f>(((J981/60)/60)/24)+DATE(1970,1,1)</f>
        <v>42411.942997685182</v>
      </c>
      <c r="T981" s="10">
        <f>(((I981/60)/60)/24)+DATE(1970,1,1)</f>
        <v>42441.942997685182</v>
      </c>
      <c r="U981">
        <f>YEAR(S981)</f>
        <v>2016</v>
      </c>
    </row>
    <row r="982" spans="1:21" ht="48" hidden="1" x14ac:dyDescent="0.2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 s="10">
        <v>1432047989</v>
      </c>
      <c r="J982" s="10">
        <v>1430233589</v>
      </c>
      <c r="K982" t="b">
        <v>0</v>
      </c>
      <c r="L982">
        <v>0</v>
      </c>
      <c r="M982" t="b">
        <v>0</v>
      </c>
      <c r="N982" t="s">
        <v>8282</v>
      </c>
      <c r="O982">
        <f>ROUND(E982/D982*100,0)</f>
        <v>0</v>
      </c>
      <c r="P982" s="8">
        <f>IFERROR(ROUND(E982/L982,2),0)</f>
        <v>0</v>
      </c>
      <c r="Q982" s="13" t="s">
        <v>8331</v>
      </c>
      <c r="R982" t="s">
        <v>8332</v>
      </c>
      <c r="S982" s="10">
        <f>(((J982/60)/60)/24)+DATE(1970,1,1)</f>
        <v>42122.629502314812</v>
      </c>
      <c r="T982" s="10">
        <f>(((I982/60)/60)/24)+DATE(1970,1,1)</f>
        <v>42143.629502314812</v>
      </c>
      <c r="U982">
        <f>YEAR(S982)</f>
        <v>2015</v>
      </c>
    </row>
    <row r="983" spans="1:21" ht="32" x14ac:dyDescent="0.2">
      <c r="A983">
        <v>3987</v>
      </c>
      <c r="B983" s="3" t="s">
        <v>3983</v>
      </c>
      <c r="C983" s="3" t="s">
        <v>8093</v>
      </c>
      <c r="D983" s="6">
        <v>400</v>
      </c>
      <c r="E983" s="8">
        <v>151</v>
      </c>
      <c r="F983" t="s">
        <v>8220</v>
      </c>
      <c r="G983" t="s">
        <v>8224</v>
      </c>
      <c r="H983" t="s">
        <v>8246</v>
      </c>
      <c r="I983" s="10">
        <v>1400278290</v>
      </c>
      <c r="J983" s="10">
        <v>1399414290</v>
      </c>
      <c r="K983" t="b">
        <v>0</v>
      </c>
      <c r="L983">
        <v>13</v>
      </c>
      <c r="M983" t="b">
        <v>0</v>
      </c>
      <c r="N983" t="s">
        <v>8269</v>
      </c>
      <c r="O983">
        <f>ROUND(E983/D983*100,0)</f>
        <v>38</v>
      </c>
      <c r="P983" s="8">
        <f>IFERROR(ROUND(E983/L983,2),0)</f>
        <v>11.62</v>
      </c>
      <c r="Q983" s="13" t="s">
        <v>8310</v>
      </c>
      <c r="R983" t="s">
        <v>8334</v>
      </c>
      <c r="S983" s="10">
        <f>(((J983/60)/60)/24)+DATE(1970,1,1)</f>
        <v>41765.92465277778</v>
      </c>
      <c r="T983" s="10">
        <f>(((I983/60)/60)/24)+DATE(1970,1,1)</f>
        <v>41775.92465277778</v>
      </c>
      <c r="U983">
        <f>YEAR(S983)</f>
        <v>2014</v>
      </c>
    </row>
    <row r="984" spans="1:21" ht="48" hidden="1" x14ac:dyDescent="0.2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 s="10">
        <v>1487113140</v>
      </c>
      <c r="J984" s="10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ROUND(E984/D984*100,0)</f>
        <v>124</v>
      </c>
      <c r="P984" s="8">
        <f>IFERROR(ROUND(E984/L984,2),0)</f>
        <v>110.39</v>
      </c>
      <c r="Q984" s="13" t="s">
        <v>8328</v>
      </c>
      <c r="R984" t="s">
        <v>8329</v>
      </c>
      <c r="S984" s="10">
        <f>(((J984/60)/60)/24)+DATE(1970,1,1)</f>
        <v>42751.533391203702</v>
      </c>
      <c r="T984" s="10">
        <f>(((I984/60)/60)/24)+DATE(1970,1,1)</f>
        <v>42780.957638888889</v>
      </c>
      <c r="U984">
        <f>YEAR(S984)</f>
        <v>2017</v>
      </c>
    </row>
    <row r="985" spans="1:21" ht="48" hidden="1" x14ac:dyDescent="0.2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 s="10">
        <v>1449644340</v>
      </c>
      <c r="J985" s="10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ROUND(E985/D985*100,0)</f>
        <v>103</v>
      </c>
      <c r="P985" s="8">
        <f>IFERROR(ROUND(E985/L985,2),0)</f>
        <v>174.04</v>
      </c>
      <c r="Q985" s="13" t="s">
        <v>8315</v>
      </c>
      <c r="R985" t="s">
        <v>8316</v>
      </c>
      <c r="S985" s="10">
        <f>(((J985/60)/60)/24)+DATE(1970,1,1)</f>
        <v>42313.02542824074</v>
      </c>
      <c r="T985" s="10">
        <f>(((I985/60)/60)/24)+DATE(1970,1,1)</f>
        <v>42347.290972222225</v>
      </c>
      <c r="U985">
        <f>YEAR(S985)</f>
        <v>2015</v>
      </c>
    </row>
    <row r="986" spans="1:21" ht="32" hidden="1" x14ac:dyDescent="0.2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 s="10">
        <v>1423878182</v>
      </c>
      <c r="J986" s="10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ROUND(E986/D986*100,0)</f>
        <v>31</v>
      </c>
      <c r="P986" s="8">
        <f>IFERROR(ROUND(E986/L986,2),0)</f>
        <v>71.87</v>
      </c>
      <c r="Q986" s="13" t="s">
        <v>8328</v>
      </c>
      <c r="R986" t="s">
        <v>8329</v>
      </c>
      <c r="S986" s="10">
        <f>(((J986/60)/60)/24)+DATE(1970,1,1)</f>
        <v>42018.071550925932</v>
      </c>
      <c r="T986" s="10">
        <f>(((I986/60)/60)/24)+DATE(1970,1,1)</f>
        <v>42049.071550925932</v>
      </c>
      <c r="U986">
        <f>YEAR(S986)</f>
        <v>2015</v>
      </c>
    </row>
    <row r="987" spans="1:21" ht="32" hidden="1" x14ac:dyDescent="0.2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 s="10">
        <v>1475431486</v>
      </c>
      <c r="J987" s="10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0</v>
      </c>
      <c r="P987" s="8">
        <f>IFERROR(ROUND(E987/L987,2),0)</f>
        <v>1</v>
      </c>
      <c r="Q987" s="13" t="s">
        <v>8315</v>
      </c>
      <c r="R987" t="s">
        <v>8323</v>
      </c>
      <c r="S987" s="10">
        <f>(((J987/60)/60)/24)+DATE(1970,1,1)</f>
        <v>42615.753310185188</v>
      </c>
      <c r="T987" s="10">
        <f>(((I987/60)/60)/24)+DATE(1970,1,1)</f>
        <v>42645.753310185188</v>
      </c>
      <c r="U987">
        <f>YEAR(S987)</f>
        <v>2016</v>
      </c>
    </row>
    <row r="988" spans="1:21" ht="48" hidden="1" x14ac:dyDescent="0.2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 s="10">
        <v>1361750369</v>
      </c>
      <c r="J988" s="10">
        <v>1358294369</v>
      </c>
      <c r="K988" t="b">
        <v>0</v>
      </c>
      <c r="L988">
        <v>0</v>
      </c>
      <c r="M988" t="b">
        <v>0</v>
      </c>
      <c r="N988" t="s">
        <v>8273</v>
      </c>
      <c r="O988">
        <f>ROUND(E988/D988*100,0)</f>
        <v>0</v>
      </c>
      <c r="P988" s="8">
        <f>IFERROR(ROUND(E988/L988,2),0)</f>
        <v>0</v>
      </c>
      <c r="Q988" s="13" t="s">
        <v>8312</v>
      </c>
      <c r="R988" t="s">
        <v>8351</v>
      </c>
      <c r="S988" s="10">
        <f>(((J988/60)/60)/24)+DATE(1970,1,1)</f>
        <v>41289.999641203707</v>
      </c>
      <c r="T988" s="10">
        <f>(((I988/60)/60)/24)+DATE(1970,1,1)</f>
        <v>41329.999641203707</v>
      </c>
      <c r="U988">
        <f>YEAR(S988)</f>
        <v>2013</v>
      </c>
    </row>
    <row r="989" spans="1:21" ht="32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 s="10">
        <v>1430712060</v>
      </c>
      <c r="J989" s="10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 s="8">
        <f>IFERROR(ROUND(E989/L989,2),0)</f>
        <v>224.13</v>
      </c>
      <c r="Q989" s="13" t="s">
        <v>8324</v>
      </c>
      <c r="R989" t="s">
        <v>8348</v>
      </c>
      <c r="S989" s="10">
        <f>(((J989/60)/60)/24)+DATE(1970,1,1)</f>
        <v>42093.922048611115</v>
      </c>
      <c r="T989" s="10">
        <f>(((I989/60)/60)/24)+DATE(1970,1,1)</f>
        <v>42128.167361111111</v>
      </c>
      <c r="U989">
        <f>YEAR(S989)</f>
        <v>2015</v>
      </c>
    </row>
    <row r="990" spans="1:21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 s="10">
        <v>1411444740</v>
      </c>
      <c r="J990" s="1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 s="8">
        <f>IFERROR(ROUND(E990/L990,2),0)</f>
        <v>147.88</v>
      </c>
      <c r="Q990" s="13" t="s">
        <v>8310</v>
      </c>
      <c r="R990" t="s">
        <v>8318</v>
      </c>
      <c r="S990" s="10">
        <f>(((J990/60)/60)/24)+DATE(1970,1,1)</f>
        <v>41880.753437499996</v>
      </c>
      <c r="T990" s="10">
        <f>(((I990/60)/60)/24)+DATE(1970,1,1)</f>
        <v>41905.165972222225</v>
      </c>
      <c r="U990">
        <f>YEAR(S990)</f>
        <v>2014</v>
      </c>
    </row>
    <row r="991" spans="1:21" ht="48" hidden="1" x14ac:dyDescent="0.2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 s="10">
        <v>1488160860</v>
      </c>
      <c r="J991" s="10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ROUND(E991/D991*100,0)</f>
        <v>157</v>
      </c>
      <c r="P991" s="8">
        <f>IFERROR(ROUND(E991/L991,2),0)</f>
        <v>87.69</v>
      </c>
      <c r="Q991" s="13" t="s">
        <v>8308</v>
      </c>
      <c r="R991" t="s">
        <v>8337</v>
      </c>
      <c r="S991" s="10">
        <f>(((J991/60)/60)/24)+DATE(1970,1,1)</f>
        <v>42759.244166666671</v>
      </c>
      <c r="T991" s="10">
        <f>(((I991/60)/60)/24)+DATE(1970,1,1)</f>
        <v>42793.084027777775</v>
      </c>
      <c r="U991">
        <f>YEAR(S991)</f>
        <v>2017</v>
      </c>
    </row>
    <row r="992" spans="1:21" ht="48" hidden="1" x14ac:dyDescent="0.2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 s="10">
        <v>1475762400</v>
      </c>
      <c r="J992" s="10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>ROUND(E992/D992*100,0)</f>
        <v>109</v>
      </c>
      <c r="P992" s="8">
        <f>IFERROR(ROUND(E992/L992,2),0)</f>
        <v>159.24</v>
      </c>
      <c r="Q992" s="13" t="s">
        <v>8328</v>
      </c>
      <c r="R992" t="s">
        <v>8329</v>
      </c>
      <c r="S992" s="10">
        <f>(((J992/60)/60)/24)+DATE(1970,1,1)</f>
        <v>42619.466342592597</v>
      </c>
      <c r="T992" s="10">
        <f>(((I992/60)/60)/24)+DATE(1970,1,1)</f>
        <v>42649.583333333328</v>
      </c>
      <c r="U992">
        <f>YEAR(S992)</f>
        <v>2016</v>
      </c>
    </row>
    <row r="993" spans="1:21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 s="10">
        <v>1281542340</v>
      </c>
      <c r="J993" s="10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 s="8">
        <f>IFERROR(ROUND(E993/L993,2),0)</f>
        <v>80.2</v>
      </c>
      <c r="Q993" s="13" t="s">
        <v>8308</v>
      </c>
      <c r="R993" t="s">
        <v>8337</v>
      </c>
      <c r="S993" s="10">
        <f>(((J993/60)/60)/24)+DATE(1970,1,1)</f>
        <v>40357.227939814817</v>
      </c>
      <c r="T993" s="10">
        <f>(((I993/60)/60)/24)+DATE(1970,1,1)</f>
        <v>40401.665972222225</v>
      </c>
      <c r="U993">
        <f>YEAR(S993)</f>
        <v>2010</v>
      </c>
    </row>
    <row r="994" spans="1:21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 s="10">
        <v>1424380783</v>
      </c>
      <c r="J994" s="10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 s="8">
        <f>IFERROR(ROUND(E994/L994,2),0)</f>
        <v>393.59</v>
      </c>
      <c r="Q994" s="13" t="s">
        <v>8308</v>
      </c>
      <c r="R994" t="s">
        <v>8314</v>
      </c>
      <c r="S994" s="10">
        <f>(((J994/60)/60)/24)+DATE(1970,1,1)</f>
        <v>42024.888692129629</v>
      </c>
      <c r="T994" s="10">
        <f>(((I994/60)/60)/24)+DATE(1970,1,1)</f>
        <v>42054.888692129629</v>
      </c>
      <c r="U994">
        <f>YEAR(S994)</f>
        <v>2015</v>
      </c>
    </row>
    <row r="995" spans="1:21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 s="10">
        <v>1448517816</v>
      </c>
      <c r="J995" s="10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 s="8">
        <f>IFERROR(ROUND(E995/L995,2),0)</f>
        <v>115.55</v>
      </c>
      <c r="Q995" s="13" t="s">
        <v>8312</v>
      </c>
      <c r="R995" t="s">
        <v>8313</v>
      </c>
      <c r="S995" s="10">
        <f>(((J995/60)/60)/24)+DATE(1970,1,1)</f>
        <v>42304.210833333331</v>
      </c>
      <c r="T995" s="10">
        <f>(((I995/60)/60)/24)+DATE(1970,1,1)</f>
        <v>42334.252500000002</v>
      </c>
      <c r="U995">
        <f>YEAR(S995)</f>
        <v>2015</v>
      </c>
    </row>
    <row r="996" spans="1:21" ht="32" x14ac:dyDescent="0.2">
      <c r="A996">
        <v>2885</v>
      </c>
      <c r="B996" s="3" t="s">
        <v>2885</v>
      </c>
      <c r="C996" s="3" t="s">
        <v>6995</v>
      </c>
      <c r="D996" s="6">
        <v>400</v>
      </c>
      <c r="E996" s="8">
        <v>130</v>
      </c>
      <c r="F996" t="s">
        <v>8220</v>
      </c>
      <c r="G996" t="s">
        <v>8223</v>
      </c>
      <c r="H996" t="s">
        <v>8245</v>
      </c>
      <c r="I996" s="10">
        <v>1426294201</v>
      </c>
      <c r="J996" s="10">
        <v>1423705801</v>
      </c>
      <c r="K996" t="b">
        <v>0</v>
      </c>
      <c r="L996">
        <v>5</v>
      </c>
      <c r="M996" t="b">
        <v>0</v>
      </c>
      <c r="N996" t="s">
        <v>8269</v>
      </c>
      <c r="O996">
        <f>ROUND(E996/D996*100,0)</f>
        <v>33</v>
      </c>
      <c r="P996" s="8">
        <f>IFERROR(ROUND(E996/L996,2),0)</f>
        <v>26</v>
      </c>
      <c r="Q996" s="13" t="s">
        <v>8310</v>
      </c>
      <c r="R996" t="s">
        <v>8334</v>
      </c>
      <c r="S996" s="10">
        <f>(((J996/60)/60)/24)+DATE(1970,1,1)</f>
        <v>42047.07640046296</v>
      </c>
      <c r="T996" s="10">
        <f>(((I996/60)/60)/24)+DATE(1970,1,1)</f>
        <v>42077.034733796296</v>
      </c>
      <c r="U996">
        <f>YEAR(S996)</f>
        <v>2015</v>
      </c>
    </row>
    <row r="997" spans="1:21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 s="10">
        <v>1450181400</v>
      </c>
      <c r="J997" s="10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 s="8">
        <f>IFERROR(ROUND(E997/L997,2),0)</f>
        <v>63.65</v>
      </c>
      <c r="Q997" s="13" t="s">
        <v>8328</v>
      </c>
      <c r="R997" t="s">
        <v>8329</v>
      </c>
      <c r="S997" s="10">
        <f>(((J997/60)/60)/24)+DATE(1970,1,1)</f>
        <v>42321.660509259258</v>
      </c>
      <c r="T997" s="10">
        <f>(((I997/60)/60)/24)+DATE(1970,1,1)</f>
        <v>42353.506944444445</v>
      </c>
      <c r="U997">
        <f>YEAR(S997)</f>
        <v>2015</v>
      </c>
    </row>
    <row r="998" spans="1:21" ht="32" hidden="1" x14ac:dyDescent="0.2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 s="10">
        <v>1452613724</v>
      </c>
      <c r="J998" s="10">
        <v>1450021724</v>
      </c>
      <c r="K998" t="b">
        <v>0</v>
      </c>
      <c r="L998">
        <v>0</v>
      </c>
      <c r="M998" t="b">
        <v>0</v>
      </c>
      <c r="N998" t="s">
        <v>8266</v>
      </c>
      <c r="O998">
        <f>ROUND(E998/D998*100,0)</f>
        <v>0</v>
      </c>
      <c r="P998" s="8">
        <f>IFERROR(ROUND(E998/L998,2),0)</f>
        <v>0</v>
      </c>
      <c r="Q998" s="13" t="s">
        <v>8308</v>
      </c>
      <c r="R998" t="s">
        <v>8317</v>
      </c>
      <c r="S998" s="10">
        <f>(((J998/60)/60)/24)+DATE(1970,1,1)</f>
        <v>42351.658842592587</v>
      </c>
      <c r="T998" s="10">
        <f>(((I998/60)/60)/24)+DATE(1970,1,1)</f>
        <v>42381.658842592587</v>
      </c>
      <c r="U998">
        <f>YEAR(S998)</f>
        <v>2015</v>
      </c>
    </row>
    <row r="999" spans="1:21" ht="32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 s="10">
        <v>1415583695</v>
      </c>
      <c r="J999" s="10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 s="8">
        <f>IFERROR(ROUND(E999/L999,2),0)</f>
        <v>69.47</v>
      </c>
      <c r="Q999" s="13" t="s">
        <v>8331</v>
      </c>
      <c r="R999" t="s">
        <v>8332</v>
      </c>
      <c r="S999" s="10">
        <f>(((J999/60)/60)/24)+DATE(1970,1,1)</f>
        <v>41893.028877314813</v>
      </c>
      <c r="T999" s="10">
        <f>(((I999/60)/60)/24)+DATE(1970,1,1)</f>
        <v>41953.070543981477</v>
      </c>
      <c r="U999">
        <f>YEAR(S999)</f>
        <v>2014</v>
      </c>
    </row>
    <row r="1000" spans="1:21" ht="16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 s="10">
        <v>1459418400</v>
      </c>
      <c r="J1000" s="1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 s="8">
        <f>IFERROR(ROUND(E1000/L1000,2),0)</f>
        <v>123.38</v>
      </c>
      <c r="Q1000" s="13" t="s">
        <v>8328</v>
      </c>
      <c r="R1000" t="s">
        <v>8329</v>
      </c>
      <c r="S1000" s="10">
        <f>(((J1000/60)/60)/24)+DATE(1970,1,1)</f>
        <v>42430.430243055554</v>
      </c>
      <c r="T1000" s="10">
        <f>(((I1000/60)/60)/24)+DATE(1970,1,1)</f>
        <v>42460.416666666672</v>
      </c>
      <c r="U1000">
        <f>YEAR(S1000)</f>
        <v>2016</v>
      </c>
    </row>
    <row r="1001" spans="1:21" ht="32" hidden="1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 s="10">
        <v>1490389158</v>
      </c>
      <c r="J1001" s="10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ROUND(E1001/D1001*100,0)</f>
        <v>11</v>
      </c>
      <c r="P1001" s="8">
        <f>IFERROR(ROUND(E1001/L1001,2),0)</f>
        <v>217.38</v>
      </c>
      <c r="Q1001" s="13" t="s">
        <v>8310</v>
      </c>
      <c r="R1001" t="s">
        <v>8311</v>
      </c>
      <c r="S1001" s="10">
        <f>(((J1001/60)/60)/24)+DATE(1970,1,1)</f>
        <v>42773.916180555556</v>
      </c>
      <c r="T1001" s="10">
        <f>(((I1001/60)/60)/24)+DATE(1970,1,1)</f>
        <v>42818.874513888892</v>
      </c>
      <c r="U1001">
        <f>YEAR(S1001)</f>
        <v>2017</v>
      </c>
    </row>
    <row r="1002" spans="1:21" ht="32" hidden="1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 s="10">
        <v>1427745150</v>
      </c>
      <c r="J1002" s="10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ROUND(E1002/D1002*100,0)</f>
        <v>0</v>
      </c>
      <c r="P1002" s="8">
        <f>IFERROR(ROUND(E1002/L1002,2),0)</f>
        <v>1</v>
      </c>
      <c r="Q1002" s="13" t="s">
        <v>8324</v>
      </c>
      <c r="R1002" t="s">
        <v>8330</v>
      </c>
      <c r="S1002" s="10">
        <f>(((J1002/60)/60)/24)+DATE(1970,1,1)</f>
        <v>42063.869791666672</v>
      </c>
      <c r="T1002" s="10">
        <f>(((I1002/60)/60)/24)+DATE(1970,1,1)</f>
        <v>42093.828125</v>
      </c>
      <c r="U1002">
        <f>YEAR(S1002)</f>
        <v>2015</v>
      </c>
    </row>
    <row r="1003" spans="1:21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 s="10">
        <v>1476961513</v>
      </c>
      <c r="J1003" s="10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 s="8">
        <f>IFERROR(ROUND(E1003/L1003,2),0)</f>
        <v>102.86</v>
      </c>
      <c r="Q1003" s="13" t="s">
        <v>8328</v>
      </c>
      <c r="R1003" t="s">
        <v>8329</v>
      </c>
      <c r="S1003" s="10">
        <f>(((J1003/60)/60)/24)+DATE(1970,1,1)</f>
        <v>42633.461956018517</v>
      </c>
      <c r="T1003" s="10">
        <f>(((I1003/60)/60)/24)+DATE(1970,1,1)</f>
        <v>42663.461956018517</v>
      </c>
      <c r="U1003">
        <f>YEAR(S1003)</f>
        <v>2016</v>
      </c>
    </row>
    <row r="1004" spans="1:21" ht="32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 s="10">
        <v>1433083527</v>
      </c>
      <c r="J1004" s="10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 s="8">
        <f>IFERROR(ROUND(E1004/L1004,2),0)</f>
        <v>165.35</v>
      </c>
      <c r="Q1004" s="13" t="s">
        <v>8328</v>
      </c>
      <c r="R1004" t="s">
        <v>8329</v>
      </c>
      <c r="S1004" s="10">
        <f>(((J1004/60)/60)/24)+DATE(1970,1,1)</f>
        <v>42125.614895833336</v>
      </c>
      <c r="T1004" s="10">
        <f>(((I1004/60)/60)/24)+DATE(1970,1,1)</f>
        <v>42155.614895833336</v>
      </c>
      <c r="U1004">
        <f>YEAR(S1004)</f>
        <v>2015</v>
      </c>
    </row>
    <row r="1005" spans="1:21" ht="32" hidden="1" x14ac:dyDescent="0.2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 s="10">
        <v>1362938851</v>
      </c>
      <c r="J1005" s="10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>ROUND(E1005/D1005*100,0)</f>
        <v>209</v>
      </c>
      <c r="P1005" s="8">
        <f>IFERROR(ROUND(E1005/L1005,2),0)</f>
        <v>131.99</v>
      </c>
      <c r="Q1005" s="13" t="s">
        <v>8315</v>
      </c>
      <c r="R1005" t="s">
        <v>8326</v>
      </c>
      <c r="S1005" s="10">
        <f>(((J1005/60)/60)/24)+DATE(1970,1,1)</f>
        <v>41313.755219907405</v>
      </c>
      <c r="T1005" s="10">
        <f>(((I1005/60)/60)/24)+DATE(1970,1,1)</f>
        <v>41343.755219907405</v>
      </c>
      <c r="U1005">
        <f>YEAR(S1005)</f>
        <v>2013</v>
      </c>
    </row>
    <row r="1006" spans="1:21" ht="48" hidden="1" x14ac:dyDescent="0.2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 s="10">
        <v>1452574800</v>
      </c>
      <c r="J1006" s="10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>ROUND(E1006/D1006*100,0)</f>
        <v>108</v>
      </c>
      <c r="P1006" s="8">
        <f>IFERROR(ROUND(E1006/L1006,2),0)</f>
        <v>69.599999999999994</v>
      </c>
      <c r="Q1006" s="13" t="s">
        <v>8312</v>
      </c>
      <c r="R1006" t="s">
        <v>8344</v>
      </c>
      <c r="S1006" s="10">
        <f>(((J1006/60)/60)/24)+DATE(1970,1,1)</f>
        <v>42340.172060185185</v>
      </c>
      <c r="T1006" s="10">
        <f>(((I1006/60)/60)/24)+DATE(1970,1,1)</f>
        <v>42381.208333333328</v>
      </c>
      <c r="U1006">
        <f>YEAR(S1006)</f>
        <v>2015</v>
      </c>
    </row>
    <row r="1007" spans="1:21" ht="48" hidden="1" x14ac:dyDescent="0.2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 s="10">
        <v>1347249300</v>
      </c>
      <c r="J1007" s="10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>ROUND(E1007/D1007*100,0)</f>
        <v>107</v>
      </c>
      <c r="P1007" s="8">
        <f>IFERROR(ROUND(E1007/L1007,2),0)</f>
        <v>89.9</v>
      </c>
      <c r="Q1007" s="13" t="s">
        <v>8324</v>
      </c>
      <c r="R1007" t="s">
        <v>8345</v>
      </c>
      <c r="S1007" s="10">
        <f>(((J1007/60)/60)/24)+DATE(1970,1,1)</f>
        <v>41135.175694444442</v>
      </c>
      <c r="T1007" s="10">
        <f>(((I1007/60)/60)/24)+DATE(1970,1,1)</f>
        <v>41162.163194444445</v>
      </c>
      <c r="U1007">
        <f>YEAR(S1007)</f>
        <v>2012</v>
      </c>
    </row>
    <row r="1008" spans="1:21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 s="10">
        <v>1458676860</v>
      </c>
      <c r="J1008" s="10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 s="8">
        <f>IFERROR(ROUND(E1008/L1008,2),0)</f>
        <v>48.04</v>
      </c>
      <c r="Q1008" s="13" t="s">
        <v>8328</v>
      </c>
      <c r="R1008" t="s">
        <v>8329</v>
      </c>
      <c r="S1008" s="10">
        <f>(((J1008/60)/60)/24)+DATE(1970,1,1)</f>
        <v>42414.44332175926</v>
      </c>
      <c r="T1008" s="10">
        <f>(((I1008/60)/60)/24)+DATE(1970,1,1)</f>
        <v>42451.834027777775</v>
      </c>
      <c r="U1008">
        <f>YEAR(S1008)</f>
        <v>2016</v>
      </c>
    </row>
    <row r="1009" spans="1:21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 s="10">
        <v>1405761278</v>
      </c>
      <c r="J1009" s="10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 s="8">
        <f>IFERROR(ROUND(E1009/L1009,2),0)</f>
        <v>39.92</v>
      </c>
      <c r="Q1009" s="13" t="s">
        <v>8328</v>
      </c>
      <c r="R1009" t="s">
        <v>8329</v>
      </c>
      <c r="S1009" s="10">
        <f>(((J1009/60)/60)/24)+DATE(1970,1,1)</f>
        <v>41809.385162037033</v>
      </c>
      <c r="T1009" s="10">
        <f>(((I1009/60)/60)/24)+DATE(1970,1,1)</f>
        <v>41839.385162037033</v>
      </c>
      <c r="U1009">
        <f>YEAR(S1009)</f>
        <v>2014</v>
      </c>
    </row>
    <row r="1010" spans="1:21" ht="48" hidden="1" x14ac:dyDescent="0.2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 s="10">
        <v>1471939818</v>
      </c>
      <c r="J1010" s="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>ROUND(E1010/D1010*100,0)</f>
        <v>39</v>
      </c>
      <c r="P1010" s="8">
        <f>IFERROR(ROUND(E1010/L1010,2),0)</f>
        <v>69.53</v>
      </c>
      <c r="Q1010" s="13" t="s">
        <v>8310</v>
      </c>
      <c r="R1010" t="s">
        <v>8311</v>
      </c>
      <c r="S1010" s="10">
        <f>(((J1010/60)/60)/24)+DATE(1970,1,1)</f>
        <v>42555.340486111112</v>
      </c>
      <c r="T1010" s="10">
        <f>(((I1010/60)/60)/24)+DATE(1970,1,1)</f>
        <v>42605.340486111112</v>
      </c>
      <c r="U1010">
        <f>YEAR(S1010)</f>
        <v>2016</v>
      </c>
    </row>
    <row r="1011" spans="1:21" ht="48" hidden="1" x14ac:dyDescent="0.2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 s="10">
        <v>1454572233</v>
      </c>
      <c r="J1011" s="10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ROUND(E1011/D1011*100,0)</f>
        <v>14</v>
      </c>
      <c r="P1011" s="8">
        <f>IFERROR(ROUND(E1011/L1011,2),0)</f>
        <v>58.97</v>
      </c>
      <c r="Q1011" s="13" t="s">
        <v>8328</v>
      </c>
      <c r="R1011" t="s">
        <v>8329</v>
      </c>
      <c r="S1011" s="10">
        <f>(((J1011/60)/60)/24)+DATE(1970,1,1)</f>
        <v>42344.32677083333</v>
      </c>
      <c r="T1011" s="10">
        <f>(((I1011/60)/60)/24)+DATE(1970,1,1)</f>
        <v>42404.32677083333</v>
      </c>
      <c r="U1011">
        <f>YEAR(S1011)</f>
        <v>2015</v>
      </c>
    </row>
    <row r="1012" spans="1:21" ht="16" hidden="1" x14ac:dyDescent="0.2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 s="10">
        <v>1431709312</v>
      </c>
      <c r="J1012" s="10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>ROUND(E1012/D1012*100,0)</f>
        <v>6</v>
      </c>
      <c r="P1012" s="8">
        <f>IFERROR(ROUND(E1012/L1012,2),0)</f>
        <v>60.73</v>
      </c>
      <c r="Q1012" s="13" t="s">
        <v>8331</v>
      </c>
      <c r="R1012" t="s">
        <v>8332</v>
      </c>
      <c r="S1012" s="10">
        <f>(((J1012/60)/60)/24)+DATE(1970,1,1)</f>
        <v>42109.709629629629</v>
      </c>
      <c r="T1012" s="10">
        <f>(((I1012/60)/60)/24)+DATE(1970,1,1)</f>
        <v>42139.709629629629</v>
      </c>
      <c r="U1012">
        <f>YEAR(S1012)</f>
        <v>2015</v>
      </c>
    </row>
    <row r="1013" spans="1:21" ht="48" hidden="1" x14ac:dyDescent="0.2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 s="10">
        <v>1330478998</v>
      </c>
      <c r="J1013" s="10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ROUND(E1013/D1013*100,0)</f>
        <v>5</v>
      </c>
      <c r="P1013" s="8">
        <f>IFERROR(ROUND(E1013/L1013,2),0)</f>
        <v>37.950000000000003</v>
      </c>
      <c r="Q1013" s="13" t="s">
        <v>8312</v>
      </c>
      <c r="R1013" t="s">
        <v>8342</v>
      </c>
      <c r="S1013" s="10">
        <f>(((J1013/60)/60)/24)+DATE(1970,1,1)</f>
        <v>40938.062476851854</v>
      </c>
      <c r="T1013" s="10">
        <f>(((I1013/60)/60)/24)+DATE(1970,1,1)</f>
        <v>40968.062476851854</v>
      </c>
      <c r="U1013">
        <f>YEAR(S1013)</f>
        <v>2012</v>
      </c>
    </row>
    <row r="1014" spans="1:21" ht="48" hidden="1" x14ac:dyDescent="0.2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 s="10">
        <v>1343016000</v>
      </c>
      <c r="J1014" s="10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>ROUND(E1014/D1014*100,0)</f>
        <v>3</v>
      </c>
      <c r="P1014" s="8">
        <f>IFERROR(ROUND(E1014/L1014,2),0)</f>
        <v>65</v>
      </c>
      <c r="Q1014" s="13" t="s">
        <v>8324</v>
      </c>
      <c r="R1014" t="s">
        <v>8341</v>
      </c>
      <c r="S1014" s="10">
        <f>(((J1014/60)/60)/24)+DATE(1970,1,1)</f>
        <v>41081.69027777778</v>
      </c>
      <c r="T1014" s="10">
        <f>(((I1014/60)/60)/24)+DATE(1970,1,1)</f>
        <v>41113.166666666664</v>
      </c>
      <c r="U1014">
        <f>YEAR(S1014)</f>
        <v>2012</v>
      </c>
    </row>
    <row r="1015" spans="1:21" ht="48" hidden="1" x14ac:dyDescent="0.2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 s="10">
        <v>1437861540</v>
      </c>
      <c r="J1015" s="10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ROUND(E1015/D1015*100,0)</f>
        <v>0</v>
      </c>
      <c r="P1015" s="8">
        <f>IFERROR(ROUND(E1015/L1015,2),0)</f>
        <v>30</v>
      </c>
      <c r="Q1015" s="13" t="s">
        <v>8315</v>
      </c>
      <c r="R1015" t="s">
        <v>8319</v>
      </c>
      <c r="S1015" s="10">
        <f>(((J1015/60)/60)/24)+DATE(1970,1,1)</f>
        <v>42179.653379629628</v>
      </c>
      <c r="T1015" s="10">
        <f>(((I1015/60)/60)/24)+DATE(1970,1,1)</f>
        <v>42210.915972222225</v>
      </c>
      <c r="U1015">
        <f>YEAR(S1015)</f>
        <v>2015</v>
      </c>
    </row>
    <row r="1016" spans="1:21" ht="48" x14ac:dyDescent="0.2">
      <c r="A1016">
        <v>2836</v>
      </c>
      <c r="B1016" s="3" t="s">
        <v>2836</v>
      </c>
      <c r="C1016" s="3" t="s">
        <v>6946</v>
      </c>
      <c r="D1016" s="6">
        <v>450</v>
      </c>
      <c r="E1016" s="8">
        <v>485</v>
      </c>
      <c r="F1016" t="s">
        <v>8218</v>
      </c>
      <c r="G1016" t="s">
        <v>8223</v>
      </c>
      <c r="H1016" t="s">
        <v>8245</v>
      </c>
      <c r="I1016" s="10">
        <v>1487393940</v>
      </c>
      <c r="J1016" s="10">
        <v>1484115418</v>
      </c>
      <c r="K1016" t="b">
        <v>0</v>
      </c>
      <c r="L1016">
        <v>11</v>
      </c>
      <c r="M1016" t="b">
        <v>1</v>
      </c>
      <c r="N1016" t="s">
        <v>8269</v>
      </c>
      <c r="O1016">
        <f>ROUND(E1016/D1016*100,0)</f>
        <v>108</v>
      </c>
      <c r="P1016" s="8">
        <f>IFERROR(ROUND(E1016/L1016,2),0)</f>
        <v>44.09</v>
      </c>
      <c r="Q1016" s="13" t="s">
        <v>8310</v>
      </c>
      <c r="R1016" t="s">
        <v>8334</v>
      </c>
      <c r="S1016" s="10">
        <f>(((J1016/60)/60)/24)+DATE(1970,1,1)</f>
        <v>42746.261782407411</v>
      </c>
      <c r="T1016" s="10">
        <f>(((I1016/60)/60)/24)+DATE(1970,1,1)</f>
        <v>42784.207638888889</v>
      </c>
      <c r="U1016">
        <f>YEAR(S1016)</f>
        <v>2017</v>
      </c>
    </row>
    <row r="1017" spans="1:21" ht="32" hidden="1" x14ac:dyDescent="0.2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 s="10">
        <v>1447521404</v>
      </c>
      <c r="J1017" s="10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ROUND(E1017/D1017*100,0)</f>
        <v>35</v>
      </c>
      <c r="P1017" s="8">
        <f>IFERROR(ROUND(E1017/L1017,2),0)</f>
        <v>104.85</v>
      </c>
      <c r="Q1017" s="13" t="s">
        <v>8328</v>
      </c>
      <c r="R1017" t="s">
        <v>8329</v>
      </c>
      <c r="S1017" s="10">
        <f>(((J1017/60)/60)/24)+DATE(1970,1,1)</f>
        <v>42282.678287037037</v>
      </c>
      <c r="T1017" s="10">
        <f>(((I1017/60)/60)/24)+DATE(1970,1,1)</f>
        <v>42322.719953703709</v>
      </c>
      <c r="U1017">
        <f>YEAR(S1017)</f>
        <v>2015</v>
      </c>
    </row>
    <row r="1018" spans="1:21" ht="48" hidden="1" x14ac:dyDescent="0.2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 s="10">
        <v>1479704340</v>
      </c>
      <c r="J1018" s="10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>ROUND(E1018/D1018*100,0)</f>
        <v>452</v>
      </c>
      <c r="P1018" s="8">
        <f>IFERROR(ROUND(E1018/L1018,2),0)</f>
        <v>75.650000000000006</v>
      </c>
      <c r="Q1018" s="13" t="s">
        <v>8321</v>
      </c>
      <c r="R1018" t="s">
        <v>8349</v>
      </c>
      <c r="S1018" s="10">
        <f>(((J1018/60)/60)/24)+DATE(1970,1,1)</f>
        <v>42664.405925925923</v>
      </c>
      <c r="T1018" s="10">
        <f>(((I1018/60)/60)/24)+DATE(1970,1,1)</f>
        <v>42695.207638888889</v>
      </c>
      <c r="U1018">
        <f>YEAR(S1018)</f>
        <v>2016</v>
      </c>
    </row>
    <row r="1019" spans="1:21" ht="48" hidden="1" x14ac:dyDescent="0.2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 s="10">
        <v>1465797540</v>
      </c>
      <c r="J1019" s="10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>ROUND(E1019/D1019*100,0)</f>
        <v>253</v>
      </c>
      <c r="P1019" s="8">
        <f>IFERROR(ROUND(E1019/L1019,2),0)</f>
        <v>121</v>
      </c>
      <c r="Q1019" s="13" t="s">
        <v>8328</v>
      </c>
      <c r="R1019" t="s">
        <v>8329</v>
      </c>
      <c r="S1019" s="10">
        <f>(((J1019/60)/60)/24)+DATE(1970,1,1)</f>
        <v>42503.66474537037</v>
      </c>
      <c r="T1019" s="10">
        <f>(((I1019/60)/60)/24)+DATE(1970,1,1)</f>
        <v>42534.249305555553</v>
      </c>
      <c r="U1019">
        <f>YEAR(S1019)</f>
        <v>2016</v>
      </c>
    </row>
    <row r="1020" spans="1:21" ht="32" hidden="1" x14ac:dyDescent="0.2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 s="10">
        <v>1330657200</v>
      </c>
      <c r="J1020" s="1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>ROUND(E1020/D1020*100,0)</f>
        <v>226</v>
      </c>
      <c r="P1020" s="8">
        <f>IFERROR(ROUND(E1020/L1020,2),0)</f>
        <v>230.56</v>
      </c>
      <c r="Q1020" s="13" t="s">
        <v>8315</v>
      </c>
      <c r="R1020" t="s">
        <v>8326</v>
      </c>
      <c r="S1020" s="10">
        <f>(((J1020/60)/60)/24)+DATE(1970,1,1)</f>
        <v>40941.199826388889</v>
      </c>
      <c r="T1020" s="10">
        <f>(((I1020/60)/60)/24)+DATE(1970,1,1)</f>
        <v>40970.125</v>
      </c>
      <c r="U1020">
        <f>YEAR(S1020)</f>
        <v>2012</v>
      </c>
    </row>
    <row r="1021" spans="1:21" ht="32" hidden="1" x14ac:dyDescent="0.2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 s="10">
        <v>1401565252</v>
      </c>
      <c r="J1021" s="10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>ROUND(E1021/D1021*100,0)</f>
        <v>205</v>
      </c>
      <c r="P1021" s="8">
        <f>IFERROR(ROUND(E1021/L1021,2),0)</f>
        <v>130.53</v>
      </c>
      <c r="Q1021" s="13" t="s">
        <v>8328</v>
      </c>
      <c r="R1021" t="s">
        <v>8329</v>
      </c>
      <c r="S1021" s="10">
        <f>(((J1021/60)/60)/24)+DATE(1970,1,1)</f>
        <v>41760.8200462963</v>
      </c>
      <c r="T1021" s="10">
        <f>(((I1021/60)/60)/24)+DATE(1970,1,1)</f>
        <v>41790.8200462963</v>
      </c>
      <c r="U1021">
        <f>YEAR(S1021)</f>
        <v>2014</v>
      </c>
    </row>
    <row r="1022" spans="1:21" ht="48" hidden="1" x14ac:dyDescent="0.2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 s="10">
        <v>1456487532</v>
      </c>
      <c r="J1022" s="10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>ROUND(E1022/D1022*100,0)</f>
        <v>202</v>
      </c>
      <c r="P1022" s="8">
        <f>IFERROR(ROUND(E1022/L1022,2),0)</f>
        <v>45.55</v>
      </c>
      <c r="Q1022" s="13" t="s">
        <v>8315</v>
      </c>
      <c r="R1022" t="s">
        <v>8326</v>
      </c>
      <c r="S1022" s="10">
        <f>(((J1022/60)/60)/24)+DATE(1970,1,1)</f>
        <v>42396.494583333333</v>
      </c>
      <c r="T1022" s="10">
        <f>(((I1022/60)/60)/24)+DATE(1970,1,1)</f>
        <v>42426.494583333333</v>
      </c>
      <c r="U1022">
        <f>YEAR(S1022)</f>
        <v>2016</v>
      </c>
    </row>
    <row r="1023" spans="1:21" ht="32" hidden="1" x14ac:dyDescent="0.2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 s="10">
        <v>1451485434</v>
      </c>
      <c r="J1023" s="10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>ROUND(E1023/D1023*100,0)</f>
        <v>202</v>
      </c>
      <c r="P1023" s="8">
        <f>IFERROR(ROUND(E1023/L1023,2),0)</f>
        <v>77.23</v>
      </c>
      <c r="Q1023" s="13" t="s">
        <v>8315</v>
      </c>
      <c r="R1023" t="s">
        <v>8326</v>
      </c>
      <c r="S1023" s="10">
        <f>(((J1023/60)/60)/24)+DATE(1970,1,1)</f>
        <v>42333.59993055556</v>
      </c>
      <c r="T1023" s="10">
        <f>(((I1023/60)/60)/24)+DATE(1970,1,1)</f>
        <v>42368.59993055556</v>
      </c>
      <c r="U1023">
        <f>YEAR(S1023)</f>
        <v>2015</v>
      </c>
    </row>
    <row r="1024" spans="1:21" ht="48" hidden="1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 s="10">
        <v>1419051540</v>
      </c>
      <c r="J1024" s="10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>ROUND(E1024/D1024*100,0)</f>
        <v>189</v>
      </c>
      <c r="P1024" s="8">
        <f>IFERROR(ROUND(E1024/L1024,2),0)</f>
        <v>64.17</v>
      </c>
      <c r="Q1024" s="13" t="s">
        <v>8312</v>
      </c>
      <c r="R1024" t="s">
        <v>8344</v>
      </c>
      <c r="S1024" s="10">
        <f>(((J1024/60)/60)/24)+DATE(1970,1,1)</f>
        <v>41960.722951388889</v>
      </c>
      <c r="T1024" s="10">
        <f>(((I1024/60)/60)/24)+DATE(1970,1,1)</f>
        <v>41993.207638888889</v>
      </c>
      <c r="U1024">
        <f>YEAR(S1024)</f>
        <v>2014</v>
      </c>
    </row>
    <row r="1025" spans="1:21" ht="32" hidden="1" x14ac:dyDescent="0.2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 s="10">
        <v>1351828800</v>
      </c>
      <c r="J1025" s="10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>ROUND(E1025/D1025*100,0)</f>
        <v>176</v>
      </c>
      <c r="P1025" s="8">
        <f>IFERROR(ROUND(E1025/L1025,2),0)</f>
        <v>91.19</v>
      </c>
      <c r="Q1025" s="13" t="s">
        <v>8308</v>
      </c>
      <c r="R1025" t="s">
        <v>8337</v>
      </c>
      <c r="S1025" s="10">
        <f>(((J1025/60)/60)/24)+DATE(1970,1,1)</f>
        <v>41184.277986111112</v>
      </c>
      <c r="T1025" s="10">
        <f>(((I1025/60)/60)/24)+DATE(1970,1,1)</f>
        <v>41215.166666666664</v>
      </c>
      <c r="U1025">
        <f>YEAR(S1025)</f>
        <v>2012</v>
      </c>
    </row>
    <row r="1026" spans="1:21" ht="48" hidden="1" x14ac:dyDescent="0.2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 s="10">
        <v>1429852797</v>
      </c>
      <c r="J1026" s="10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>ROUND(E1026/D1026*100,0)</f>
        <v>174</v>
      </c>
      <c r="P1026" s="8">
        <f>IFERROR(ROUND(E1026/L1026,2),0)</f>
        <v>86.14</v>
      </c>
      <c r="Q1026" s="13" t="s">
        <v>8308</v>
      </c>
      <c r="R1026" t="s">
        <v>8337</v>
      </c>
      <c r="S1026" s="10">
        <f>(((J1026/60)/60)/24)+DATE(1970,1,1)</f>
        <v>42078.222187499996</v>
      </c>
      <c r="T1026" s="10">
        <f>(((I1026/60)/60)/24)+DATE(1970,1,1)</f>
        <v>42118.222187499996</v>
      </c>
      <c r="U1026">
        <f>YEAR(S1026)</f>
        <v>2015</v>
      </c>
    </row>
    <row r="1027" spans="1:21" ht="48" hidden="1" x14ac:dyDescent="0.2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 s="10">
        <v>1375908587</v>
      </c>
      <c r="J1027" s="10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>ROUND(E1027/D1027*100,0)</f>
        <v>162</v>
      </c>
      <c r="P1027" s="8">
        <f>IFERROR(ROUND(E1027/L1027,2),0)</f>
        <v>62.52</v>
      </c>
      <c r="Q1027" s="13" t="s">
        <v>8324</v>
      </c>
      <c r="R1027" t="s">
        <v>8348</v>
      </c>
      <c r="S1027" s="10">
        <f>(((J1027/60)/60)/24)+DATE(1970,1,1)</f>
        <v>41458.867905092593</v>
      </c>
      <c r="T1027" s="10">
        <f>(((I1027/60)/60)/24)+DATE(1970,1,1)</f>
        <v>41493.867905092593</v>
      </c>
      <c r="U1027">
        <f>YEAR(S1027)</f>
        <v>2013</v>
      </c>
    </row>
    <row r="1028" spans="1:21" ht="48" hidden="1" x14ac:dyDescent="0.2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 s="10">
        <v>1417845600</v>
      </c>
      <c r="J1028" s="10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>ROUND(E1028/D1028*100,0)</f>
        <v>162</v>
      </c>
      <c r="P1028" s="8">
        <f>IFERROR(ROUND(E1028/L1028,2),0)</f>
        <v>39.51</v>
      </c>
      <c r="Q1028" s="13" t="s">
        <v>8328</v>
      </c>
      <c r="R1028" t="s">
        <v>8329</v>
      </c>
      <c r="S1028" s="10">
        <f>(((J1028/60)/60)/24)+DATE(1970,1,1)</f>
        <v>41948.56658564815</v>
      </c>
      <c r="T1028" s="10">
        <f>(((I1028/60)/60)/24)+DATE(1970,1,1)</f>
        <v>41979.25</v>
      </c>
      <c r="U1028">
        <f>YEAR(S1028)</f>
        <v>2014</v>
      </c>
    </row>
    <row r="1029" spans="1:21" ht="48" hidden="1" x14ac:dyDescent="0.2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 s="10">
        <v>1479952800</v>
      </c>
      <c r="J1029" s="10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>ROUND(E1029/D1029*100,0)</f>
        <v>148</v>
      </c>
      <c r="P1029" s="8">
        <f>IFERROR(ROUND(E1029/L1029,2),0)</f>
        <v>207.62</v>
      </c>
      <c r="Q1029" s="13" t="s">
        <v>8328</v>
      </c>
      <c r="R1029" t="s">
        <v>8329</v>
      </c>
      <c r="S1029" s="10">
        <f>(((J1029/60)/60)/24)+DATE(1970,1,1)</f>
        <v>42668.176701388889</v>
      </c>
      <c r="T1029" s="10">
        <f>(((I1029/60)/60)/24)+DATE(1970,1,1)</f>
        <v>42698.083333333328</v>
      </c>
      <c r="U1029">
        <f>YEAR(S1029)</f>
        <v>2016</v>
      </c>
    </row>
    <row r="1030" spans="1:21" ht="48" hidden="1" x14ac:dyDescent="0.2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 s="10">
        <v>1432230988</v>
      </c>
      <c r="J1030" s="1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>ROUND(E1030/D1030*100,0)</f>
        <v>146</v>
      </c>
      <c r="P1030" s="8">
        <f>IFERROR(ROUND(E1030/L1030,2),0)</f>
        <v>47.06</v>
      </c>
      <c r="Q1030" s="13" t="s">
        <v>8315</v>
      </c>
      <c r="R1030" t="s">
        <v>8320</v>
      </c>
      <c r="S1030" s="10">
        <f>(((J1030/60)/60)/24)+DATE(1970,1,1)</f>
        <v>42115.74754629629</v>
      </c>
      <c r="T1030" s="10">
        <f>(((I1030/60)/60)/24)+DATE(1970,1,1)</f>
        <v>42145.74754629629</v>
      </c>
      <c r="U1030">
        <f>YEAR(S1030)</f>
        <v>2015</v>
      </c>
    </row>
    <row r="1031" spans="1:21" ht="48" hidden="1" x14ac:dyDescent="0.2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 s="10">
        <v>1355585777</v>
      </c>
      <c r="J1031" s="10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>ROUND(E1031/D1031*100,0)</f>
        <v>138</v>
      </c>
      <c r="P1031" s="8">
        <f>IFERROR(ROUND(E1031/L1031,2),0)</f>
        <v>98.99</v>
      </c>
      <c r="Q1031" s="13" t="s">
        <v>8324</v>
      </c>
      <c r="R1031" t="s">
        <v>8348</v>
      </c>
      <c r="S1031" s="10">
        <f>(((J1031/60)/60)/24)+DATE(1970,1,1)</f>
        <v>41228.650196759263</v>
      </c>
      <c r="T1031" s="10">
        <f>(((I1031/60)/60)/24)+DATE(1970,1,1)</f>
        <v>41258.650196759263</v>
      </c>
      <c r="U1031">
        <f>YEAR(S1031)</f>
        <v>2012</v>
      </c>
    </row>
    <row r="1032" spans="1:21" ht="48" hidden="1" x14ac:dyDescent="0.2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 s="10">
        <v>1450901872</v>
      </c>
      <c r="J1032" s="10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>ROUND(E1032/D1032*100,0)</f>
        <v>126</v>
      </c>
      <c r="P1032" s="8">
        <f>IFERROR(ROUND(E1032/L1032,2),0)</f>
        <v>190.45</v>
      </c>
      <c r="Q1032" s="13" t="s">
        <v>8315</v>
      </c>
      <c r="R1032" t="s">
        <v>8323</v>
      </c>
      <c r="S1032" s="10">
        <f>(((J1032/60)/60)/24)+DATE(1970,1,1)</f>
        <v>42331.84574074074</v>
      </c>
      <c r="T1032" s="10">
        <f>(((I1032/60)/60)/24)+DATE(1970,1,1)</f>
        <v>42361.84574074074</v>
      </c>
      <c r="U1032">
        <f>YEAR(S1032)</f>
        <v>2015</v>
      </c>
    </row>
    <row r="1033" spans="1:21" ht="48" hidden="1" x14ac:dyDescent="0.2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 s="10">
        <v>1386565140</v>
      </c>
      <c r="J1033" s="10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>ROUND(E1033/D1033*100,0)</f>
        <v>124</v>
      </c>
      <c r="P1033" s="8">
        <f>IFERROR(ROUND(E1033/L1033,2),0)</f>
        <v>67.67</v>
      </c>
      <c r="Q1033" s="13" t="s">
        <v>8324</v>
      </c>
      <c r="R1033" t="s">
        <v>8348</v>
      </c>
      <c r="S1033" s="10">
        <f>(((J1033/60)/60)/24)+DATE(1970,1,1)</f>
        <v>41586.475173611114</v>
      </c>
      <c r="T1033" s="10">
        <f>(((I1033/60)/60)/24)+DATE(1970,1,1)</f>
        <v>41617.207638888889</v>
      </c>
      <c r="U1033">
        <f>YEAR(S1033)</f>
        <v>2013</v>
      </c>
    </row>
    <row r="1034" spans="1:21" ht="48" hidden="1" x14ac:dyDescent="0.2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 s="10">
        <v>1401159600</v>
      </c>
      <c r="J1034" s="10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>ROUND(E1034/D1034*100,0)</f>
        <v>121</v>
      </c>
      <c r="P1034" s="8">
        <f>IFERROR(ROUND(E1034/L1034,2),0)</f>
        <v>80.459999999999994</v>
      </c>
      <c r="Q1034" s="13" t="s">
        <v>8310</v>
      </c>
      <c r="R1034" t="s">
        <v>8311</v>
      </c>
      <c r="S1034" s="10">
        <f>(((J1034/60)/60)/24)+DATE(1970,1,1)</f>
        <v>41758.833564814813</v>
      </c>
      <c r="T1034" s="10">
        <f>(((I1034/60)/60)/24)+DATE(1970,1,1)</f>
        <v>41786.125</v>
      </c>
      <c r="U1034">
        <f>YEAR(S1034)</f>
        <v>2014</v>
      </c>
    </row>
    <row r="1035" spans="1:21" ht="48" hidden="1" x14ac:dyDescent="0.2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 s="10">
        <v>1416964500</v>
      </c>
      <c r="J1035" s="10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>ROUND(E1035/D1035*100,0)</f>
        <v>118</v>
      </c>
      <c r="P1035" s="8">
        <f>IFERROR(ROUND(E1035/L1035,2),0)</f>
        <v>180.41</v>
      </c>
      <c r="Q1035" s="13" t="s">
        <v>8328</v>
      </c>
      <c r="R1035" t="s">
        <v>8329</v>
      </c>
      <c r="S1035" s="10">
        <f>(((J1035/60)/60)/24)+DATE(1970,1,1)</f>
        <v>41939.00712962963</v>
      </c>
      <c r="T1035" s="10">
        <f>(((I1035/60)/60)/24)+DATE(1970,1,1)</f>
        <v>41969.052083333328</v>
      </c>
      <c r="U1035">
        <f>YEAR(S1035)</f>
        <v>2014</v>
      </c>
    </row>
    <row r="1036" spans="1:21" ht="48" hidden="1" x14ac:dyDescent="0.2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 s="10">
        <v>1429920000</v>
      </c>
      <c r="J1036" s="10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>ROUND(E1036/D1036*100,0)</f>
        <v>117</v>
      </c>
      <c r="P1036" s="8">
        <f>IFERROR(ROUND(E1036/L1036,2),0)</f>
        <v>133.93</v>
      </c>
      <c r="Q1036" s="13" t="s">
        <v>8324</v>
      </c>
      <c r="R1036" t="s">
        <v>8348</v>
      </c>
      <c r="S1036" s="10">
        <f>(((J1036/60)/60)/24)+DATE(1970,1,1)</f>
        <v>42081.77143518519</v>
      </c>
      <c r="T1036" s="10">
        <f>(((I1036/60)/60)/24)+DATE(1970,1,1)</f>
        <v>42119</v>
      </c>
      <c r="U1036">
        <f>YEAR(S1036)</f>
        <v>2015</v>
      </c>
    </row>
    <row r="1037" spans="1:21" ht="48" x14ac:dyDescent="0.2">
      <c r="A1037">
        <v>3353</v>
      </c>
      <c r="B1037" s="3" t="s">
        <v>3352</v>
      </c>
      <c r="C1037" s="3" t="s">
        <v>7463</v>
      </c>
      <c r="D1037" s="6">
        <v>500</v>
      </c>
      <c r="E1037" s="8">
        <v>1575</v>
      </c>
      <c r="F1037" t="s">
        <v>8218</v>
      </c>
      <c r="G1037" t="s">
        <v>8224</v>
      </c>
      <c r="H1037" t="s">
        <v>8246</v>
      </c>
      <c r="I1037" s="10">
        <v>1462230000</v>
      </c>
      <c r="J1037" s="10">
        <v>1461061350</v>
      </c>
      <c r="K1037" t="b">
        <v>0</v>
      </c>
      <c r="L1037">
        <v>44</v>
      </c>
      <c r="M1037" t="b">
        <v>1</v>
      </c>
      <c r="N1037" t="s">
        <v>8269</v>
      </c>
      <c r="O1037">
        <f>ROUND(E1037/D1037*100,0)</f>
        <v>315</v>
      </c>
      <c r="P1037" s="8">
        <f>IFERROR(ROUND(E1037/L1037,2),0)</f>
        <v>35.799999999999997</v>
      </c>
      <c r="Q1037" s="13" t="s">
        <v>8310</v>
      </c>
      <c r="R1037" t="s">
        <v>8334</v>
      </c>
      <c r="S1037" s="10">
        <f>(((J1037/60)/60)/24)+DATE(1970,1,1)</f>
        <v>42479.432291666672</v>
      </c>
      <c r="T1037" s="10">
        <f>(((I1037/60)/60)/24)+DATE(1970,1,1)</f>
        <v>42492.958333333328</v>
      </c>
      <c r="U1037">
        <f>YEAR(S1037)</f>
        <v>2016</v>
      </c>
    </row>
    <row r="1038" spans="1:21" ht="48" hidden="1" x14ac:dyDescent="0.2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 s="10">
        <v>1336062672</v>
      </c>
      <c r="J1038" s="10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>ROUND(E1038/D1038*100,0)</f>
        <v>116</v>
      </c>
      <c r="P1038" s="8">
        <f>IFERROR(ROUND(E1038/L1038,2),0)</f>
        <v>116.86</v>
      </c>
      <c r="Q1038" s="13" t="s">
        <v>8308</v>
      </c>
      <c r="R1038" t="s">
        <v>8337</v>
      </c>
      <c r="S1038" s="10">
        <f>(((J1038/60)/60)/24)+DATE(1970,1,1)</f>
        <v>40987.688333333332</v>
      </c>
      <c r="T1038" s="10">
        <f>(((I1038/60)/60)/24)+DATE(1970,1,1)</f>
        <v>41032.688333333332</v>
      </c>
      <c r="U1038">
        <f>YEAR(S1038)</f>
        <v>2012</v>
      </c>
    </row>
    <row r="1039" spans="1:21" ht="48" hidden="1" x14ac:dyDescent="0.2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 s="10">
        <v>1372741200</v>
      </c>
      <c r="J1039" s="10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>ROUND(E1039/D1039*100,0)</f>
        <v>116</v>
      </c>
      <c r="P1039" s="8">
        <f>IFERROR(ROUND(E1039/L1039,2),0)</f>
        <v>152.54</v>
      </c>
      <c r="Q1039" s="13" t="s">
        <v>8324</v>
      </c>
      <c r="R1039" t="s">
        <v>8345</v>
      </c>
      <c r="S1039" s="10">
        <f>(((J1039/60)/60)/24)+DATE(1970,1,1)</f>
        <v>41426.259618055556</v>
      </c>
      <c r="T1039" s="10">
        <f>(((I1039/60)/60)/24)+DATE(1970,1,1)</f>
        <v>41457.208333333336</v>
      </c>
      <c r="U1039">
        <f>YEAR(S1039)</f>
        <v>2013</v>
      </c>
    </row>
    <row r="1040" spans="1:21" ht="32" hidden="1" x14ac:dyDescent="0.2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 s="10">
        <v>1418273940</v>
      </c>
      <c r="J1040" s="1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>ROUND(E1040/D1040*100,0)</f>
        <v>114</v>
      </c>
      <c r="P1040" s="8">
        <f>IFERROR(ROUND(E1040/L1040,2),0)</f>
        <v>108.01</v>
      </c>
      <c r="Q1040" s="13" t="s">
        <v>8308</v>
      </c>
      <c r="R1040" t="s">
        <v>8337</v>
      </c>
      <c r="S1040" s="10">
        <f>(((J1040/60)/60)/24)+DATE(1970,1,1)</f>
        <v>41950.923576388886</v>
      </c>
      <c r="T1040" s="10">
        <f>(((I1040/60)/60)/24)+DATE(1970,1,1)</f>
        <v>41984.207638888889</v>
      </c>
      <c r="U1040">
        <f>YEAR(S1040)</f>
        <v>2014</v>
      </c>
    </row>
    <row r="1041" spans="1:21" ht="32" hidden="1" x14ac:dyDescent="0.2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 s="10">
        <v>1299003054</v>
      </c>
      <c r="J1041" s="10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>ROUND(E1041/D1041*100,0)</f>
        <v>111</v>
      </c>
      <c r="P1041" s="8">
        <f>IFERROR(ROUND(E1041/L1041,2),0)</f>
        <v>127.98</v>
      </c>
      <c r="Q1041" s="13" t="s">
        <v>8324</v>
      </c>
      <c r="R1041" t="s">
        <v>8348</v>
      </c>
      <c r="S1041" s="10">
        <f>(((J1041/60)/60)/24)+DATE(1970,1,1)</f>
        <v>40513.757569444446</v>
      </c>
      <c r="T1041" s="10">
        <f>(((I1041/60)/60)/24)+DATE(1970,1,1)</f>
        <v>40603.757569444446</v>
      </c>
      <c r="U1041">
        <f>YEAR(S1041)</f>
        <v>2010</v>
      </c>
    </row>
    <row r="1042" spans="1:21" ht="48" hidden="1" x14ac:dyDescent="0.2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 s="10">
        <v>1472864400</v>
      </c>
      <c r="J1042" s="10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>ROUND(E1042/D1042*100,0)</f>
        <v>110</v>
      </c>
      <c r="P1042" s="8">
        <f>IFERROR(ROUND(E1042/L1042,2),0)</f>
        <v>70</v>
      </c>
      <c r="Q1042" s="13" t="s">
        <v>8308</v>
      </c>
      <c r="R1042" t="s">
        <v>8337</v>
      </c>
      <c r="S1042" s="10">
        <f>(((J1042/60)/60)/24)+DATE(1970,1,1)</f>
        <v>42559.755671296298</v>
      </c>
      <c r="T1042" s="10">
        <f>(((I1042/60)/60)/24)+DATE(1970,1,1)</f>
        <v>42616.041666666672</v>
      </c>
      <c r="U1042">
        <f>YEAR(S1042)</f>
        <v>2016</v>
      </c>
    </row>
    <row r="1043" spans="1:21" ht="48" hidden="1" x14ac:dyDescent="0.2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 s="10">
        <v>1429152600</v>
      </c>
      <c r="J1043" s="10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>ROUND(E1043/D1043*100,0)</f>
        <v>110</v>
      </c>
      <c r="P1043" s="8">
        <f>IFERROR(ROUND(E1043/L1043,2),0)</f>
        <v>128.91</v>
      </c>
      <c r="Q1043" s="13" t="s">
        <v>8310</v>
      </c>
      <c r="R1043" t="s">
        <v>8311</v>
      </c>
      <c r="S1043" s="10">
        <f>(((J1043/60)/60)/24)+DATE(1970,1,1)</f>
        <v>42083.070590277777</v>
      </c>
      <c r="T1043" s="10">
        <f>(((I1043/60)/60)/24)+DATE(1970,1,1)</f>
        <v>42110.118055555555</v>
      </c>
      <c r="U1043">
        <f>YEAR(S1043)</f>
        <v>2015</v>
      </c>
    </row>
    <row r="1044" spans="1:21" ht="32" x14ac:dyDescent="0.2">
      <c r="A1044">
        <v>3718</v>
      </c>
      <c r="B1044" s="3" t="s">
        <v>3715</v>
      </c>
      <c r="C1044" s="3" t="s">
        <v>7828</v>
      </c>
      <c r="D1044" s="6">
        <v>500</v>
      </c>
      <c r="E1044" s="8">
        <v>1197</v>
      </c>
      <c r="F1044" t="s">
        <v>8218</v>
      </c>
      <c r="G1044" t="s">
        <v>8224</v>
      </c>
      <c r="H1044" t="s">
        <v>8246</v>
      </c>
      <c r="I1044" s="10">
        <v>1425057075</v>
      </c>
      <c r="J1044" s="10">
        <v>1422465075</v>
      </c>
      <c r="K1044" t="b">
        <v>0</v>
      </c>
      <c r="L1044">
        <v>46</v>
      </c>
      <c r="M1044" t="b">
        <v>1</v>
      </c>
      <c r="N1044" t="s">
        <v>8269</v>
      </c>
      <c r="O1044">
        <f>ROUND(E1044/D1044*100,0)</f>
        <v>239</v>
      </c>
      <c r="P1044" s="8">
        <f>IFERROR(ROUND(E1044/L1044,2),0)</f>
        <v>26.02</v>
      </c>
      <c r="Q1044" s="13" t="s">
        <v>8310</v>
      </c>
      <c r="R1044" t="s">
        <v>8334</v>
      </c>
      <c r="S1044" s="10">
        <f>(((J1044/60)/60)/24)+DATE(1970,1,1)</f>
        <v>42032.716145833328</v>
      </c>
      <c r="T1044" s="10">
        <f>(((I1044/60)/60)/24)+DATE(1970,1,1)</f>
        <v>42062.716145833328</v>
      </c>
      <c r="U1044">
        <f>YEAR(S1044)</f>
        <v>2015</v>
      </c>
    </row>
    <row r="1045" spans="1:21" ht="48" hidden="1" x14ac:dyDescent="0.2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 s="10">
        <v>1364236524</v>
      </c>
      <c r="J1045" s="10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>ROUND(E1045/D1045*100,0)</f>
        <v>109</v>
      </c>
      <c r="P1045" s="8">
        <f>IFERROR(ROUND(E1045/L1045,2),0)</f>
        <v>121.28</v>
      </c>
      <c r="Q1045" s="13" t="s">
        <v>8308</v>
      </c>
      <c r="R1045" t="s">
        <v>8337</v>
      </c>
      <c r="S1045" s="10">
        <f>(((J1045/60)/60)/24)+DATE(1970,1,1)</f>
        <v>41313.816249999996</v>
      </c>
      <c r="T1045" s="10">
        <f>(((I1045/60)/60)/24)+DATE(1970,1,1)</f>
        <v>41358.774583333332</v>
      </c>
      <c r="U1045">
        <f>YEAR(S1045)</f>
        <v>2013</v>
      </c>
    </row>
    <row r="1046" spans="1:21" ht="48" x14ac:dyDescent="0.2">
      <c r="A1046">
        <v>3391</v>
      </c>
      <c r="B1046" s="3" t="s">
        <v>3390</v>
      </c>
      <c r="C1046" s="3" t="s">
        <v>7501</v>
      </c>
      <c r="D1046" s="6">
        <v>500</v>
      </c>
      <c r="E1046" s="8">
        <v>1115</v>
      </c>
      <c r="F1046" t="s">
        <v>8218</v>
      </c>
      <c r="G1046" t="s">
        <v>8223</v>
      </c>
      <c r="H1046" t="s">
        <v>8245</v>
      </c>
      <c r="I1046" s="10">
        <v>1407536880</v>
      </c>
      <c r="J1046" s="10">
        <v>1404997548</v>
      </c>
      <c r="K1046" t="b">
        <v>0</v>
      </c>
      <c r="L1046">
        <v>18</v>
      </c>
      <c r="M1046" t="b">
        <v>1</v>
      </c>
      <c r="N1046" t="s">
        <v>8269</v>
      </c>
      <c r="O1046">
        <f>ROUND(E1046/D1046*100,0)</f>
        <v>223</v>
      </c>
      <c r="P1046" s="8">
        <f>IFERROR(ROUND(E1046/L1046,2),0)</f>
        <v>61.94</v>
      </c>
      <c r="Q1046" s="13" t="s">
        <v>8310</v>
      </c>
      <c r="R1046" t="s">
        <v>8334</v>
      </c>
      <c r="S1046" s="10">
        <f>(((J1046/60)/60)/24)+DATE(1970,1,1)</f>
        <v>41830.545694444445</v>
      </c>
      <c r="T1046" s="10">
        <f>(((I1046/60)/60)/24)+DATE(1970,1,1)</f>
        <v>41859.936111111114</v>
      </c>
      <c r="U1046">
        <f>YEAR(S1046)</f>
        <v>2014</v>
      </c>
    </row>
    <row r="1047" spans="1:21" ht="48" hidden="1" x14ac:dyDescent="0.2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 s="10">
        <v>1434212714</v>
      </c>
      <c r="J1047" s="10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>ROUND(E1047/D1047*100,0)</f>
        <v>108</v>
      </c>
      <c r="P1047" s="8">
        <f>IFERROR(ROUND(E1047/L1047,2),0)</f>
        <v>90.18</v>
      </c>
      <c r="Q1047" s="13" t="s">
        <v>8315</v>
      </c>
      <c r="R1047" t="s">
        <v>8326</v>
      </c>
      <c r="S1047" s="10">
        <f>(((J1047/60)/60)/24)+DATE(1970,1,1)</f>
        <v>42138.684189814812</v>
      </c>
      <c r="T1047" s="10">
        <f>(((I1047/60)/60)/24)+DATE(1970,1,1)</f>
        <v>42168.684189814812</v>
      </c>
      <c r="U1047">
        <f>YEAR(S1047)</f>
        <v>2015</v>
      </c>
    </row>
    <row r="1048" spans="1:21" ht="48" hidden="1" x14ac:dyDescent="0.2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 s="10">
        <v>1458579568</v>
      </c>
      <c r="J1048" s="10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>ROUND(E1048/D1048*100,0)</f>
        <v>108</v>
      </c>
      <c r="P1048" s="8">
        <f>IFERROR(ROUND(E1048/L1048,2),0)</f>
        <v>462.86</v>
      </c>
      <c r="Q1048" s="13" t="s">
        <v>8328</v>
      </c>
      <c r="R1048" t="s">
        <v>8329</v>
      </c>
      <c r="S1048" s="10">
        <f>(((J1048/60)/60)/24)+DATE(1970,1,1)</f>
        <v>42420.74962962963</v>
      </c>
      <c r="T1048" s="10">
        <f>(((I1048/60)/60)/24)+DATE(1970,1,1)</f>
        <v>42450.707962962959</v>
      </c>
      <c r="U1048">
        <f>YEAR(S1048)</f>
        <v>2016</v>
      </c>
    </row>
    <row r="1049" spans="1:21" ht="48" hidden="1" x14ac:dyDescent="0.2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 s="10">
        <v>1367773211</v>
      </c>
      <c r="J1049" s="10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>ROUND(E1049/D1049*100,0)</f>
        <v>108</v>
      </c>
      <c r="P1049" s="8">
        <f>IFERROR(ROUND(E1049/L1049,2),0)</f>
        <v>117.85</v>
      </c>
      <c r="Q1049" s="13" t="s">
        <v>8308</v>
      </c>
      <c r="R1049" t="s">
        <v>8337</v>
      </c>
      <c r="S1049" s="10">
        <f>(((J1049/60)/60)/24)+DATE(1970,1,1)</f>
        <v>41354.708460648151</v>
      </c>
      <c r="T1049" s="10">
        <f>(((I1049/60)/60)/24)+DATE(1970,1,1)</f>
        <v>41399.708460648151</v>
      </c>
      <c r="U1049">
        <f>YEAR(S1049)</f>
        <v>2013</v>
      </c>
    </row>
    <row r="1050" spans="1:21" ht="48" hidden="1" x14ac:dyDescent="0.2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 s="10">
        <v>1341668006</v>
      </c>
      <c r="J1050" s="1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>ROUND(E1050/D1050*100,0)</f>
        <v>107</v>
      </c>
      <c r="P1050" s="8">
        <f>IFERROR(ROUND(E1050/L1050,2),0)</f>
        <v>81.63</v>
      </c>
      <c r="Q1050" s="13" t="s">
        <v>8308</v>
      </c>
      <c r="R1050" t="s">
        <v>8337</v>
      </c>
      <c r="S1050" s="10">
        <f>(((J1050/60)/60)/24)+DATE(1970,1,1)</f>
        <v>41082.564884259256</v>
      </c>
      <c r="T1050" s="10">
        <f>(((I1050/60)/60)/24)+DATE(1970,1,1)</f>
        <v>41097.564884259256</v>
      </c>
      <c r="U1050">
        <f>YEAR(S1050)</f>
        <v>2012</v>
      </c>
    </row>
    <row r="1051" spans="1:21" ht="48" hidden="1" x14ac:dyDescent="0.2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 s="10">
        <v>1346765347</v>
      </c>
      <c r="J1051" s="10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>ROUND(E1051/D1051*100,0)</f>
        <v>106</v>
      </c>
      <c r="P1051" s="8">
        <f>IFERROR(ROUND(E1051/L1051,2),0)</f>
        <v>38.54</v>
      </c>
      <c r="Q1051" s="13" t="s">
        <v>8324</v>
      </c>
      <c r="R1051" t="s">
        <v>8348</v>
      </c>
      <c r="S1051" s="10">
        <f>(((J1051/60)/60)/24)+DATE(1970,1,1)</f>
        <v>41121.561886574076</v>
      </c>
      <c r="T1051" s="10">
        <f>(((I1051/60)/60)/24)+DATE(1970,1,1)</f>
        <v>41156.561886574076</v>
      </c>
      <c r="U1051">
        <f>YEAR(S1051)</f>
        <v>2012</v>
      </c>
    </row>
    <row r="1052" spans="1:21" ht="32" hidden="1" x14ac:dyDescent="0.2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 s="10">
        <v>1449000061</v>
      </c>
      <c r="J1052" s="10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>ROUND(E1052/D1052*100,0)</f>
        <v>105</v>
      </c>
      <c r="P1052" s="8">
        <f>IFERROR(ROUND(E1052/L1052,2),0)</f>
        <v>205.3</v>
      </c>
      <c r="Q1052" s="13" t="s">
        <v>8315</v>
      </c>
      <c r="R1052" t="s">
        <v>8320</v>
      </c>
      <c r="S1052" s="10">
        <f>(((J1052/60)/60)/24)+DATE(1970,1,1)</f>
        <v>42279.792372685188</v>
      </c>
      <c r="T1052" s="10">
        <f>(((I1052/60)/60)/24)+DATE(1970,1,1)</f>
        <v>42339.834039351852</v>
      </c>
      <c r="U1052">
        <f>YEAR(S1052)</f>
        <v>2015</v>
      </c>
    </row>
    <row r="1053" spans="1:21" ht="48" hidden="1" x14ac:dyDescent="0.2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 s="10">
        <v>1484841471</v>
      </c>
      <c r="J1053" s="10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>ROUND(E1053/D1053*100,0)</f>
        <v>105</v>
      </c>
      <c r="P1053" s="8">
        <f>IFERROR(ROUND(E1053/L1053,2),0)</f>
        <v>63.23</v>
      </c>
      <c r="Q1053" s="13" t="s">
        <v>8310</v>
      </c>
      <c r="R1053" t="s">
        <v>8311</v>
      </c>
      <c r="S1053" s="10">
        <f>(((J1053/60)/60)/24)+DATE(1970,1,1)</f>
        <v>42724.665173611109</v>
      </c>
      <c r="T1053" s="10">
        <f>(((I1053/60)/60)/24)+DATE(1970,1,1)</f>
        <v>42754.665173611109</v>
      </c>
      <c r="U1053">
        <f>YEAR(S1053)</f>
        <v>2016</v>
      </c>
    </row>
    <row r="1054" spans="1:21" ht="48" hidden="1" x14ac:dyDescent="0.2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 s="10">
        <v>1383389834</v>
      </c>
      <c r="J1054" s="10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>ROUND(E1054/D1054*100,0)</f>
        <v>105</v>
      </c>
      <c r="P1054" s="8">
        <f>IFERROR(ROUND(E1054/L1054,2),0)</f>
        <v>67.77</v>
      </c>
      <c r="Q1054" s="13" t="s">
        <v>8308</v>
      </c>
      <c r="R1054" t="s">
        <v>8337</v>
      </c>
      <c r="S1054" s="10">
        <f>(((J1054/60)/60)/24)+DATE(1970,1,1)</f>
        <v>41550.456412037034</v>
      </c>
      <c r="T1054" s="10">
        <f>(((I1054/60)/60)/24)+DATE(1970,1,1)</f>
        <v>41580.456412037034</v>
      </c>
      <c r="U1054">
        <f>YEAR(S1054)</f>
        <v>2013</v>
      </c>
    </row>
    <row r="1055" spans="1:21" ht="32" x14ac:dyDescent="0.2">
      <c r="A1055">
        <v>3366</v>
      </c>
      <c r="B1055" s="3" t="s">
        <v>3365</v>
      </c>
      <c r="C1055" s="3" t="s">
        <v>7476</v>
      </c>
      <c r="D1055" s="6">
        <v>500</v>
      </c>
      <c r="E1055" s="8">
        <v>1105</v>
      </c>
      <c r="F1055" t="s">
        <v>8218</v>
      </c>
      <c r="G1055" t="s">
        <v>8223</v>
      </c>
      <c r="H1055" t="s">
        <v>8245</v>
      </c>
      <c r="I1055" s="10">
        <v>1431481037</v>
      </c>
      <c r="J1055" s="10">
        <v>1428889037</v>
      </c>
      <c r="K1055" t="b">
        <v>0</v>
      </c>
      <c r="L1055">
        <v>18</v>
      </c>
      <c r="M1055" t="b">
        <v>1</v>
      </c>
      <c r="N1055" t="s">
        <v>8269</v>
      </c>
      <c r="O1055">
        <f>ROUND(E1055/D1055*100,0)</f>
        <v>221</v>
      </c>
      <c r="P1055" s="8">
        <f>IFERROR(ROUND(E1055/L1055,2),0)</f>
        <v>61.39</v>
      </c>
      <c r="Q1055" s="13" t="s">
        <v>8310</v>
      </c>
      <c r="R1055" t="s">
        <v>8334</v>
      </c>
      <c r="S1055" s="10">
        <f>(((J1055/60)/60)/24)+DATE(1970,1,1)</f>
        <v>42107.067557870367</v>
      </c>
      <c r="T1055" s="10">
        <f>(((I1055/60)/60)/24)+DATE(1970,1,1)</f>
        <v>42137.067557870367</v>
      </c>
      <c r="U1055">
        <f>YEAR(S1055)</f>
        <v>2015</v>
      </c>
    </row>
    <row r="1056" spans="1:21" ht="32" x14ac:dyDescent="0.2">
      <c r="A1056">
        <v>3362</v>
      </c>
      <c r="B1056" s="3" t="s">
        <v>3361</v>
      </c>
      <c r="C1056" s="3" t="s">
        <v>7472</v>
      </c>
      <c r="D1056" s="6">
        <v>500</v>
      </c>
      <c r="E1056" s="8">
        <v>1090</v>
      </c>
      <c r="F1056" t="s">
        <v>8218</v>
      </c>
      <c r="G1056" t="s">
        <v>8223</v>
      </c>
      <c r="H1056" t="s">
        <v>8245</v>
      </c>
      <c r="I1056" s="10">
        <v>1425704100</v>
      </c>
      <c r="J1056" s="10">
        <v>1424484717</v>
      </c>
      <c r="K1056" t="b">
        <v>0</v>
      </c>
      <c r="L1056">
        <v>20</v>
      </c>
      <c r="M1056" t="b">
        <v>1</v>
      </c>
      <c r="N1056" t="s">
        <v>8269</v>
      </c>
      <c r="O1056">
        <f>ROUND(E1056/D1056*100,0)</f>
        <v>218</v>
      </c>
      <c r="P1056" s="8">
        <f>IFERROR(ROUND(E1056/L1056,2),0)</f>
        <v>54.5</v>
      </c>
      <c r="Q1056" s="13" t="s">
        <v>8310</v>
      </c>
      <c r="R1056" t="s">
        <v>8334</v>
      </c>
      <c r="S1056" s="10">
        <f>(((J1056/60)/60)/24)+DATE(1970,1,1)</f>
        <v>42056.091631944444</v>
      </c>
      <c r="T1056" s="10">
        <f>(((I1056/60)/60)/24)+DATE(1970,1,1)</f>
        <v>42070.204861111109</v>
      </c>
      <c r="U1056">
        <f>YEAR(S1056)</f>
        <v>2015</v>
      </c>
    </row>
    <row r="1057" spans="1:21" ht="48" hidden="1" x14ac:dyDescent="0.2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 s="10">
        <v>1260383040</v>
      </c>
      <c r="J1057" s="10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>ROUND(E1057/D1057*100,0)</f>
        <v>104</v>
      </c>
      <c r="P1057" s="8">
        <f>IFERROR(ROUND(E1057/L1057,2),0)</f>
        <v>78.03</v>
      </c>
      <c r="Q1057" s="13" t="s">
        <v>8324</v>
      </c>
      <c r="R1057" t="s">
        <v>8345</v>
      </c>
      <c r="S1057" s="10">
        <f>(((J1057/60)/60)/24)+DATE(1970,1,1)</f>
        <v>40079.725115740745</v>
      </c>
      <c r="T1057" s="10">
        <f>(((I1057/60)/60)/24)+DATE(1970,1,1)</f>
        <v>40156.76666666667</v>
      </c>
      <c r="U1057">
        <f>YEAR(S1057)</f>
        <v>2009</v>
      </c>
    </row>
    <row r="1058" spans="1:21" ht="32" hidden="1" x14ac:dyDescent="0.2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 s="10">
        <v>1459010340</v>
      </c>
      <c r="J1058" s="10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>ROUND(E1058/D1058*100,0)</f>
        <v>104</v>
      </c>
      <c r="P1058" s="8">
        <f>IFERROR(ROUND(E1058/L1058,2),0)</f>
        <v>135.63</v>
      </c>
      <c r="Q1058" s="13" t="s">
        <v>8310</v>
      </c>
      <c r="R1058" t="s">
        <v>8318</v>
      </c>
      <c r="S1058" s="10">
        <f>(((J1058/60)/60)/24)+DATE(1970,1,1)</f>
        <v>42425.735416666663</v>
      </c>
      <c r="T1058" s="10">
        <f>(((I1058/60)/60)/24)+DATE(1970,1,1)</f>
        <v>42455.693750000006</v>
      </c>
      <c r="U1058">
        <f>YEAR(S1058)</f>
        <v>2016</v>
      </c>
    </row>
    <row r="1059" spans="1:21" ht="32" hidden="1" x14ac:dyDescent="0.2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 s="10">
        <v>1393597999</v>
      </c>
      <c r="J1059" s="10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>ROUND(E1059/D1059*100,0)</f>
        <v>104</v>
      </c>
      <c r="P1059" s="8">
        <f>IFERROR(ROUND(E1059/L1059,2),0)</f>
        <v>239.94</v>
      </c>
      <c r="Q1059" s="13" t="s">
        <v>8308</v>
      </c>
      <c r="R1059" t="s">
        <v>8337</v>
      </c>
      <c r="S1059" s="10">
        <f>(((J1059/60)/60)/24)+DATE(1970,1,1)</f>
        <v>41668.606469907405</v>
      </c>
      <c r="T1059" s="10">
        <f>(((I1059/60)/60)/24)+DATE(1970,1,1)</f>
        <v>41698.606469907405</v>
      </c>
      <c r="U1059">
        <f>YEAR(S1059)</f>
        <v>2014</v>
      </c>
    </row>
    <row r="1060" spans="1:21" ht="32" hidden="1" x14ac:dyDescent="0.2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 s="10">
        <v>1440515112</v>
      </c>
      <c r="J1060" s="1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>ROUND(E1060/D1060*100,0)</f>
        <v>104</v>
      </c>
      <c r="P1060" s="8">
        <f>IFERROR(ROUND(E1060/L1060,2),0)</f>
        <v>111.18</v>
      </c>
      <c r="Q1060" s="13" t="s">
        <v>8328</v>
      </c>
      <c r="R1060" t="s">
        <v>8329</v>
      </c>
      <c r="S1060" s="10">
        <f>(((J1060/60)/60)/24)+DATE(1970,1,1)</f>
        <v>42211.628611111111</v>
      </c>
      <c r="T1060" s="10">
        <f>(((I1060/60)/60)/24)+DATE(1970,1,1)</f>
        <v>42241.628611111111</v>
      </c>
      <c r="U1060">
        <f>YEAR(S1060)</f>
        <v>2015</v>
      </c>
    </row>
    <row r="1061" spans="1:21" ht="48" x14ac:dyDescent="0.2">
      <c r="A1061">
        <v>3471</v>
      </c>
      <c r="B1061" s="3" t="s">
        <v>3470</v>
      </c>
      <c r="C1061" s="3" t="s">
        <v>7581</v>
      </c>
      <c r="D1061" s="6">
        <v>500</v>
      </c>
      <c r="E1061" s="8">
        <v>1073</v>
      </c>
      <c r="F1061" t="s">
        <v>8218</v>
      </c>
      <c r="G1061" t="s">
        <v>8224</v>
      </c>
      <c r="H1061" t="s">
        <v>8246</v>
      </c>
      <c r="I1061" s="10">
        <v>1409515200</v>
      </c>
      <c r="J1061" s="10">
        <v>1405971690</v>
      </c>
      <c r="K1061" t="b">
        <v>0</v>
      </c>
      <c r="L1061">
        <v>30</v>
      </c>
      <c r="M1061" t="b">
        <v>1</v>
      </c>
      <c r="N1061" t="s">
        <v>8269</v>
      </c>
      <c r="O1061">
        <f>ROUND(E1061/D1061*100,0)</f>
        <v>215</v>
      </c>
      <c r="P1061" s="8">
        <f>IFERROR(ROUND(E1061/L1061,2),0)</f>
        <v>35.770000000000003</v>
      </c>
      <c r="Q1061" s="13" t="s">
        <v>8310</v>
      </c>
      <c r="R1061" t="s">
        <v>8334</v>
      </c>
      <c r="S1061" s="10">
        <f>(((J1061/60)/60)/24)+DATE(1970,1,1)</f>
        <v>41841.820486111108</v>
      </c>
      <c r="T1061" s="10">
        <f>(((I1061/60)/60)/24)+DATE(1970,1,1)</f>
        <v>41882.833333333336</v>
      </c>
      <c r="U1061">
        <f>YEAR(S1061)</f>
        <v>2014</v>
      </c>
    </row>
    <row r="1062" spans="1:21" ht="32" x14ac:dyDescent="0.2">
      <c r="A1062">
        <v>3408</v>
      </c>
      <c r="B1062" s="3" t="s">
        <v>3407</v>
      </c>
      <c r="C1062" s="3" t="s">
        <v>7518</v>
      </c>
      <c r="D1062" s="6">
        <v>500</v>
      </c>
      <c r="E1062" s="8">
        <v>1055</v>
      </c>
      <c r="F1062" t="s">
        <v>8218</v>
      </c>
      <c r="G1062" t="s">
        <v>8223</v>
      </c>
      <c r="H1062" t="s">
        <v>8245</v>
      </c>
      <c r="I1062" s="10">
        <v>1405727304</v>
      </c>
      <c r="J1062" s="10">
        <v>1403135304</v>
      </c>
      <c r="K1062" t="b">
        <v>0</v>
      </c>
      <c r="L1062">
        <v>18</v>
      </c>
      <c r="M1062" t="b">
        <v>1</v>
      </c>
      <c r="N1062" t="s">
        <v>8269</v>
      </c>
      <c r="O1062">
        <f>ROUND(E1062/D1062*100,0)</f>
        <v>211</v>
      </c>
      <c r="P1062" s="8">
        <f>IFERROR(ROUND(E1062/L1062,2),0)</f>
        <v>58.61</v>
      </c>
      <c r="Q1062" s="13" t="s">
        <v>8310</v>
      </c>
      <c r="R1062" t="s">
        <v>8334</v>
      </c>
      <c r="S1062" s="10">
        <f>(((J1062/60)/60)/24)+DATE(1970,1,1)</f>
        <v>41808.991944444446</v>
      </c>
      <c r="T1062" s="10">
        <f>(((I1062/60)/60)/24)+DATE(1970,1,1)</f>
        <v>41838.991944444446</v>
      </c>
      <c r="U1062">
        <f>YEAR(S1062)</f>
        <v>2014</v>
      </c>
    </row>
    <row r="1063" spans="1:21" ht="32" x14ac:dyDescent="0.2">
      <c r="A1063">
        <v>3599</v>
      </c>
      <c r="B1063" s="3" t="s">
        <v>3598</v>
      </c>
      <c r="C1063" s="3" t="s">
        <v>7709</v>
      </c>
      <c r="D1063" s="6">
        <v>500</v>
      </c>
      <c r="E1063" s="8">
        <v>1010</v>
      </c>
      <c r="F1063" t="s">
        <v>8218</v>
      </c>
      <c r="G1063" t="s">
        <v>8223</v>
      </c>
      <c r="H1063" t="s">
        <v>8245</v>
      </c>
      <c r="I1063" s="10">
        <v>1440892800</v>
      </c>
      <c r="J1063" s="10">
        <v>1438715077</v>
      </c>
      <c r="K1063" t="b">
        <v>0</v>
      </c>
      <c r="L1063">
        <v>17</v>
      </c>
      <c r="M1063" t="b">
        <v>1</v>
      </c>
      <c r="N1063" t="s">
        <v>8269</v>
      </c>
      <c r="O1063">
        <f>ROUND(E1063/D1063*100,0)</f>
        <v>202</v>
      </c>
      <c r="P1063" s="8">
        <f>IFERROR(ROUND(E1063/L1063,2),0)</f>
        <v>59.41</v>
      </c>
      <c r="Q1063" s="13" t="s">
        <v>8310</v>
      </c>
      <c r="R1063" t="s">
        <v>8334</v>
      </c>
      <c r="S1063" s="10">
        <f>(((J1063/60)/60)/24)+DATE(1970,1,1)</f>
        <v>42220.79487268519</v>
      </c>
      <c r="T1063" s="10">
        <f>(((I1063/60)/60)/24)+DATE(1970,1,1)</f>
        <v>42246</v>
      </c>
      <c r="U1063">
        <f>YEAR(S1063)</f>
        <v>2015</v>
      </c>
    </row>
    <row r="1064" spans="1:21" ht="32" x14ac:dyDescent="0.2">
      <c r="A1064">
        <v>3460</v>
      </c>
      <c r="B1064" s="3" t="s">
        <v>3459</v>
      </c>
      <c r="C1064" s="3" t="s">
        <v>7570</v>
      </c>
      <c r="D1064" s="6">
        <v>500</v>
      </c>
      <c r="E1064" s="8">
        <v>950</v>
      </c>
      <c r="F1064" t="s">
        <v>8218</v>
      </c>
      <c r="G1064" t="s">
        <v>8224</v>
      </c>
      <c r="H1064" t="s">
        <v>8246</v>
      </c>
      <c r="I1064" s="10">
        <v>1408106352</v>
      </c>
      <c r="J1064" s="10">
        <v>1406896752</v>
      </c>
      <c r="K1064" t="b">
        <v>0</v>
      </c>
      <c r="L1064">
        <v>19</v>
      </c>
      <c r="M1064" t="b">
        <v>1</v>
      </c>
      <c r="N1064" t="s">
        <v>8269</v>
      </c>
      <c r="O1064">
        <f>ROUND(E1064/D1064*100,0)</f>
        <v>190</v>
      </c>
      <c r="P1064" s="8">
        <f>IFERROR(ROUND(E1064/L1064,2),0)</f>
        <v>50</v>
      </c>
      <c r="Q1064" s="13" t="s">
        <v>8310</v>
      </c>
      <c r="R1064" t="s">
        <v>8334</v>
      </c>
      <c r="S1064" s="10">
        <f>(((J1064/60)/60)/24)+DATE(1970,1,1)</f>
        <v>41852.527222222219</v>
      </c>
      <c r="T1064" s="10">
        <f>(((I1064/60)/60)/24)+DATE(1970,1,1)</f>
        <v>41866.527222222219</v>
      </c>
      <c r="U1064">
        <f>YEAR(S1064)</f>
        <v>2014</v>
      </c>
    </row>
    <row r="1065" spans="1:21" ht="32" hidden="1" x14ac:dyDescent="0.2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 s="10">
        <v>1369355437</v>
      </c>
      <c r="J1065" s="10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>ROUND(E1065/D1065*100,0)</f>
        <v>102</v>
      </c>
      <c r="P1065" s="8">
        <f>IFERROR(ROUND(E1065/L1065,2),0)</f>
        <v>88.04</v>
      </c>
      <c r="Q1065" s="13" t="s">
        <v>8324</v>
      </c>
      <c r="R1065" t="s">
        <v>8348</v>
      </c>
      <c r="S1065" s="10">
        <f>(((J1065/60)/60)/24)+DATE(1970,1,1)</f>
        <v>41388.021261574075</v>
      </c>
      <c r="T1065" s="10">
        <f>(((I1065/60)/60)/24)+DATE(1970,1,1)</f>
        <v>41418.021261574075</v>
      </c>
      <c r="U1065">
        <f>YEAR(S1065)</f>
        <v>2013</v>
      </c>
    </row>
    <row r="1066" spans="1:21" ht="32" x14ac:dyDescent="0.2">
      <c r="A1066">
        <v>3395</v>
      </c>
      <c r="B1066" s="3" t="s">
        <v>3394</v>
      </c>
      <c r="C1066" s="3" t="s">
        <v>7505</v>
      </c>
      <c r="D1066" s="6">
        <v>500</v>
      </c>
      <c r="E1066" s="8">
        <v>920</v>
      </c>
      <c r="F1066" t="s">
        <v>8218</v>
      </c>
      <c r="G1066" t="s">
        <v>8224</v>
      </c>
      <c r="H1066" t="s">
        <v>8246</v>
      </c>
      <c r="I1066" s="10">
        <v>1433009400</v>
      </c>
      <c r="J1066" s="10">
        <v>1431795944</v>
      </c>
      <c r="K1066" t="b">
        <v>0</v>
      </c>
      <c r="L1066">
        <v>38</v>
      </c>
      <c r="M1066" t="b">
        <v>1</v>
      </c>
      <c r="N1066" t="s">
        <v>8269</v>
      </c>
      <c r="O1066">
        <f>ROUND(E1066/D1066*100,0)</f>
        <v>184</v>
      </c>
      <c r="P1066" s="8">
        <f>IFERROR(ROUND(E1066/L1066,2),0)</f>
        <v>24.21</v>
      </c>
      <c r="Q1066" s="13" t="s">
        <v>8310</v>
      </c>
      <c r="R1066" t="s">
        <v>8334</v>
      </c>
      <c r="S1066" s="10">
        <f>(((J1066/60)/60)/24)+DATE(1970,1,1)</f>
        <v>42140.712314814817</v>
      </c>
      <c r="T1066" s="10">
        <f>(((I1066/60)/60)/24)+DATE(1970,1,1)</f>
        <v>42154.756944444445</v>
      </c>
      <c r="U1066">
        <f>YEAR(S1066)</f>
        <v>2015</v>
      </c>
    </row>
    <row r="1067" spans="1:21" ht="48" hidden="1" x14ac:dyDescent="0.2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 s="10">
        <v>1429991962</v>
      </c>
      <c r="J1067" s="10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>ROUND(E1067/D1067*100,0)</f>
        <v>102</v>
      </c>
      <c r="P1067" s="8">
        <f>IFERROR(ROUND(E1067/L1067,2),0)</f>
        <v>221.52</v>
      </c>
      <c r="Q1067" s="13" t="s">
        <v>8308</v>
      </c>
      <c r="R1067" t="s">
        <v>8347</v>
      </c>
      <c r="S1067" s="10">
        <f>(((J1067/60)/60)/24)+DATE(1970,1,1)</f>
        <v>42089.83289351852</v>
      </c>
      <c r="T1067" s="10">
        <f>(((I1067/60)/60)/24)+DATE(1970,1,1)</f>
        <v>42119.83289351852</v>
      </c>
      <c r="U1067">
        <f>YEAR(S1067)</f>
        <v>2015</v>
      </c>
    </row>
    <row r="1068" spans="1:21" ht="48" x14ac:dyDescent="0.2">
      <c r="A1068">
        <v>3491</v>
      </c>
      <c r="B1068" s="3" t="s">
        <v>3490</v>
      </c>
      <c r="C1068" s="3" t="s">
        <v>7601</v>
      </c>
      <c r="D1068" s="6">
        <v>500</v>
      </c>
      <c r="E1068" s="8">
        <v>791</v>
      </c>
      <c r="F1068" t="s">
        <v>8218</v>
      </c>
      <c r="G1068" t="s">
        <v>8223</v>
      </c>
      <c r="H1068" t="s">
        <v>8245</v>
      </c>
      <c r="I1068" s="10">
        <v>1431928784</v>
      </c>
      <c r="J1068" s="10">
        <v>1430114384</v>
      </c>
      <c r="K1068" t="b">
        <v>0</v>
      </c>
      <c r="L1068">
        <v>10</v>
      </c>
      <c r="M1068" t="b">
        <v>1</v>
      </c>
      <c r="N1068" t="s">
        <v>8269</v>
      </c>
      <c r="O1068">
        <f>ROUND(E1068/D1068*100,0)</f>
        <v>158</v>
      </c>
      <c r="P1068" s="8">
        <f>IFERROR(ROUND(E1068/L1068,2),0)</f>
        <v>79.099999999999994</v>
      </c>
      <c r="Q1068" s="13" t="s">
        <v>8310</v>
      </c>
      <c r="R1068" t="s">
        <v>8334</v>
      </c>
      <c r="S1068" s="10">
        <f>(((J1068/60)/60)/24)+DATE(1970,1,1)</f>
        <v>42121.249814814815</v>
      </c>
      <c r="T1068" s="10">
        <f>(((I1068/60)/60)/24)+DATE(1970,1,1)</f>
        <v>42142.249814814815</v>
      </c>
      <c r="U1068">
        <f>YEAR(S1068)</f>
        <v>2015</v>
      </c>
    </row>
    <row r="1069" spans="1:21" ht="48" hidden="1" x14ac:dyDescent="0.2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 s="10">
        <v>1414465860</v>
      </c>
      <c r="J1069" s="10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>ROUND(E1069/D1069*100,0)</f>
        <v>102</v>
      </c>
      <c r="P1069" s="8">
        <f>IFERROR(ROUND(E1069/L1069,2),0)</f>
        <v>149.31</v>
      </c>
      <c r="Q1069" s="13" t="s">
        <v>8331</v>
      </c>
      <c r="R1069" t="s">
        <v>8350</v>
      </c>
      <c r="S1069" s="10">
        <f>(((J1069/60)/60)/24)+DATE(1970,1,1)</f>
        <v>41902.07240740741</v>
      </c>
      <c r="T1069" s="10">
        <f>(((I1069/60)/60)/24)+DATE(1970,1,1)</f>
        <v>41940.132638888892</v>
      </c>
      <c r="U1069">
        <f>YEAR(S1069)</f>
        <v>2014</v>
      </c>
    </row>
    <row r="1070" spans="1:21" ht="32" hidden="1" x14ac:dyDescent="0.2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 s="10">
        <v>1393259107</v>
      </c>
      <c r="J1070" s="1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>ROUND(E1070/D1070*100,0)</f>
        <v>102</v>
      </c>
      <c r="P1070" s="8">
        <f>IFERROR(ROUND(E1070/L1070,2),0)</f>
        <v>67.39</v>
      </c>
      <c r="Q1070" s="13" t="s">
        <v>8324</v>
      </c>
      <c r="R1070" t="s">
        <v>8348</v>
      </c>
      <c r="S1070" s="10">
        <f>(((J1070/60)/60)/24)+DATE(1970,1,1)</f>
        <v>41664.684108796297</v>
      </c>
      <c r="T1070" s="10">
        <f>(((I1070/60)/60)/24)+DATE(1970,1,1)</f>
        <v>41694.684108796297</v>
      </c>
      <c r="U1070">
        <f>YEAR(S1070)</f>
        <v>2014</v>
      </c>
    </row>
    <row r="1071" spans="1:21" ht="32" hidden="1" x14ac:dyDescent="0.2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 s="10">
        <v>1413849600</v>
      </c>
      <c r="J1071" s="10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>ROUND(E1071/D1071*100,0)</f>
        <v>101</v>
      </c>
      <c r="P1071" s="8">
        <f>IFERROR(ROUND(E1071/L1071,2),0)</f>
        <v>44.67</v>
      </c>
      <c r="Q1071" s="13" t="s">
        <v>8312</v>
      </c>
      <c r="R1071" t="s">
        <v>8344</v>
      </c>
      <c r="S1071" s="10">
        <f>(((J1071/60)/60)/24)+DATE(1970,1,1)</f>
        <v>41899.645300925928</v>
      </c>
      <c r="T1071" s="10">
        <f>(((I1071/60)/60)/24)+DATE(1970,1,1)</f>
        <v>41933</v>
      </c>
      <c r="U1071">
        <f>YEAR(S1071)</f>
        <v>2014</v>
      </c>
    </row>
    <row r="1072" spans="1:21" ht="48" hidden="1" x14ac:dyDescent="0.2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 s="10">
        <v>1404077484</v>
      </c>
      <c r="J1072" s="10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>ROUND(E1072/D1072*100,0)</f>
        <v>101</v>
      </c>
      <c r="P1072" s="8">
        <f>IFERROR(ROUND(E1072/L1072,2),0)</f>
        <v>123.35</v>
      </c>
      <c r="Q1072" s="13" t="s">
        <v>8331</v>
      </c>
      <c r="R1072" t="s">
        <v>8350</v>
      </c>
      <c r="S1072" s="10">
        <f>(((J1072/60)/60)/24)+DATE(1970,1,1)</f>
        <v>41789.896805555552</v>
      </c>
      <c r="T1072" s="10">
        <f>(((I1072/60)/60)/24)+DATE(1970,1,1)</f>
        <v>41819.896805555552</v>
      </c>
      <c r="U1072">
        <f>YEAR(S1072)</f>
        <v>2014</v>
      </c>
    </row>
    <row r="1073" spans="1:21" ht="48" x14ac:dyDescent="0.2">
      <c r="A1073">
        <v>3450</v>
      </c>
      <c r="B1073" s="3" t="s">
        <v>3449</v>
      </c>
      <c r="C1073" s="3" t="s">
        <v>7560</v>
      </c>
      <c r="D1073" s="6">
        <v>500</v>
      </c>
      <c r="E1073" s="8">
        <v>760</v>
      </c>
      <c r="F1073" t="s">
        <v>8218</v>
      </c>
      <c r="G1073" t="s">
        <v>8224</v>
      </c>
      <c r="H1073" t="s">
        <v>8246</v>
      </c>
      <c r="I1073" s="10">
        <v>1427990071</v>
      </c>
      <c r="J1073" s="10">
        <v>1422809671</v>
      </c>
      <c r="K1073" t="b">
        <v>0</v>
      </c>
      <c r="L1073">
        <v>39</v>
      </c>
      <c r="M1073" t="b">
        <v>1</v>
      </c>
      <c r="N1073" t="s">
        <v>8269</v>
      </c>
      <c r="O1073">
        <f>ROUND(E1073/D1073*100,0)</f>
        <v>152</v>
      </c>
      <c r="P1073" s="8">
        <f>IFERROR(ROUND(E1073/L1073,2),0)</f>
        <v>19.489999999999998</v>
      </c>
      <c r="Q1073" s="13" t="s">
        <v>8310</v>
      </c>
      <c r="R1073" t="s">
        <v>8334</v>
      </c>
      <c r="S1073" s="10">
        <f>(((J1073/60)/60)/24)+DATE(1970,1,1)</f>
        <v>42036.704525462963</v>
      </c>
      <c r="T1073" s="10">
        <f>(((I1073/60)/60)/24)+DATE(1970,1,1)</f>
        <v>42096.662858796291</v>
      </c>
      <c r="U1073">
        <f>YEAR(S1073)</f>
        <v>2015</v>
      </c>
    </row>
    <row r="1074" spans="1:21" ht="48" hidden="1" x14ac:dyDescent="0.2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 s="10">
        <v>1327133580</v>
      </c>
      <c r="J1074" s="10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>ROUND(E1074/D1074*100,0)</f>
        <v>101</v>
      </c>
      <c r="P1074" s="8">
        <f>IFERROR(ROUND(E1074/L1074,2),0)</f>
        <v>97.99</v>
      </c>
      <c r="Q1074" s="13" t="s">
        <v>8324</v>
      </c>
      <c r="R1074" t="s">
        <v>8348</v>
      </c>
      <c r="S1074" s="10">
        <f>(((J1074/60)/60)/24)+DATE(1970,1,1)</f>
        <v>40869.675173611111</v>
      </c>
      <c r="T1074" s="10">
        <f>(((I1074/60)/60)/24)+DATE(1970,1,1)</f>
        <v>40929.342361111114</v>
      </c>
      <c r="U1074">
        <f>YEAR(S1074)</f>
        <v>2011</v>
      </c>
    </row>
    <row r="1075" spans="1:21" ht="48" hidden="1" x14ac:dyDescent="0.2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 s="10">
        <v>1359434672</v>
      </c>
      <c r="J1075" s="10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>ROUND(E1075/D1075*100,0)</f>
        <v>50</v>
      </c>
      <c r="P1075" s="8">
        <f>IFERROR(ROUND(E1075/L1075,2),0)</f>
        <v>51.22</v>
      </c>
      <c r="Q1075" s="13" t="s">
        <v>8308</v>
      </c>
      <c r="R1075" t="s">
        <v>8314</v>
      </c>
      <c r="S1075" s="10">
        <f>(((J1075/60)/60)/24)+DATE(1970,1,1)</f>
        <v>41243.197592592594</v>
      </c>
      <c r="T1075" s="10">
        <f>(((I1075/60)/60)/24)+DATE(1970,1,1)</f>
        <v>41303.197592592594</v>
      </c>
      <c r="U1075">
        <f>YEAR(S1075)</f>
        <v>2012</v>
      </c>
    </row>
    <row r="1076" spans="1:21" ht="32" hidden="1" x14ac:dyDescent="0.2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 s="10">
        <v>1440100839</v>
      </c>
      <c r="J1076" s="10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>ROUND(E1076/D1076*100,0)</f>
        <v>43</v>
      </c>
      <c r="P1076" s="8">
        <f>IFERROR(ROUND(E1076/L1076,2),0)</f>
        <v>89.19</v>
      </c>
      <c r="Q1076" s="13" t="s">
        <v>8315</v>
      </c>
      <c r="R1076" t="s">
        <v>8323</v>
      </c>
      <c r="S1076" s="10">
        <f>(((J1076/60)/60)/24)+DATE(1970,1,1)</f>
        <v>42194.833784722221</v>
      </c>
      <c r="T1076" s="10">
        <f>(((I1076/60)/60)/24)+DATE(1970,1,1)</f>
        <v>42236.833784722221</v>
      </c>
      <c r="U1076">
        <f>YEAR(S1076)</f>
        <v>2015</v>
      </c>
    </row>
    <row r="1077" spans="1:21" ht="48" x14ac:dyDescent="0.2">
      <c r="A1077">
        <v>3461</v>
      </c>
      <c r="B1077" s="3" t="s">
        <v>3460</v>
      </c>
      <c r="C1077" s="3" t="s">
        <v>7571</v>
      </c>
      <c r="D1077" s="6">
        <v>500</v>
      </c>
      <c r="E1077" s="8">
        <v>695</v>
      </c>
      <c r="F1077" t="s">
        <v>8218</v>
      </c>
      <c r="G1077" t="s">
        <v>8223</v>
      </c>
      <c r="H1077" t="s">
        <v>8245</v>
      </c>
      <c r="I1077" s="10">
        <v>1477710000</v>
      </c>
      <c r="J1077" s="10">
        <v>1475248279</v>
      </c>
      <c r="K1077" t="b">
        <v>0</v>
      </c>
      <c r="L1077">
        <v>12</v>
      </c>
      <c r="M1077" t="b">
        <v>1</v>
      </c>
      <c r="N1077" t="s">
        <v>8269</v>
      </c>
      <c r="O1077">
        <f>ROUND(E1077/D1077*100,0)</f>
        <v>139</v>
      </c>
      <c r="P1077" s="8">
        <f>IFERROR(ROUND(E1077/L1077,2),0)</f>
        <v>57.92</v>
      </c>
      <c r="Q1077" s="13" t="s">
        <v>8310</v>
      </c>
      <c r="R1077" t="s">
        <v>8334</v>
      </c>
      <c r="S1077" s="10">
        <f>(((J1077/60)/60)/24)+DATE(1970,1,1)</f>
        <v>42643.632858796293</v>
      </c>
      <c r="T1077" s="10">
        <f>(((I1077/60)/60)/24)+DATE(1970,1,1)</f>
        <v>42672.125</v>
      </c>
      <c r="U1077">
        <f>YEAR(S1077)</f>
        <v>2016</v>
      </c>
    </row>
    <row r="1078" spans="1:21" ht="32" hidden="1" x14ac:dyDescent="0.2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 s="10">
        <v>1416566835</v>
      </c>
      <c r="J1078" s="10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>ROUND(E1078/D1078*100,0)</f>
        <v>33</v>
      </c>
      <c r="P1078" s="8">
        <f>IFERROR(ROUND(E1078/L1078,2),0)</f>
        <v>88.8</v>
      </c>
      <c r="Q1078" s="13" t="s">
        <v>8308</v>
      </c>
      <c r="R1078" t="s">
        <v>8314</v>
      </c>
      <c r="S1078" s="10">
        <f>(((J1078/60)/60)/24)+DATE(1970,1,1)</f>
        <v>41904.407812500001</v>
      </c>
      <c r="T1078" s="10">
        <f>(((I1078/60)/60)/24)+DATE(1970,1,1)</f>
        <v>41964.449479166666</v>
      </c>
      <c r="U1078">
        <f>YEAR(S1078)</f>
        <v>2014</v>
      </c>
    </row>
    <row r="1079" spans="1:21" ht="48" hidden="1" x14ac:dyDescent="0.2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 s="10">
        <v>1323666376</v>
      </c>
      <c r="J1079" s="10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>ROUND(E1079/D1079*100,0)</f>
        <v>31</v>
      </c>
      <c r="P1079" s="8">
        <f>IFERROR(ROUND(E1079/L1079,2),0)</f>
        <v>231.75</v>
      </c>
      <c r="Q1079" s="13" t="s">
        <v>8324</v>
      </c>
      <c r="R1079" t="s">
        <v>8341</v>
      </c>
      <c r="S1079" s="10">
        <f>(((J1079/60)/60)/24)+DATE(1970,1,1)</f>
        <v>40847.171018518515</v>
      </c>
      <c r="T1079" s="10">
        <f>(((I1079/60)/60)/24)+DATE(1970,1,1)</f>
        <v>40889.212685185186</v>
      </c>
      <c r="U1079">
        <f>YEAR(S1079)</f>
        <v>2011</v>
      </c>
    </row>
    <row r="1080" spans="1:21" ht="48" hidden="1" x14ac:dyDescent="0.2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 s="10">
        <v>1480011987</v>
      </c>
      <c r="J1080" s="1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>ROUND(E1080/D1080*100,0)</f>
        <v>31</v>
      </c>
      <c r="P1080" s="8">
        <f>IFERROR(ROUND(E1080/L1080,2),0)</f>
        <v>124.92</v>
      </c>
      <c r="Q1080" s="13" t="s">
        <v>8315</v>
      </c>
      <c r="R1080" t="s">
        <v>8323</v>
      </c>
      <c r="S1080" s="10">
        <f>(((J1080/60)/60)/24)+DATE(1970,1,1)</f>
        <v>42668.726701388892</v>
      </c>
      <c r="T1080" s="10">
        <f>(((I1080/60)/60)/24)+DATE(1970,1,1)</f>
        <v>42698.768368055549</v>
      </c>
      <c r="U1080">
        <f>YEAR(S1080)</f>
        <v>2016</v>
      </c>
    </row>
    <row r="1081" spans="1:21" ht="32" hidden="1" x14ac:dyDescent="0.2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 s="10">
        <v>1385534514</v>
      </c>
      <c r="J1081" s="10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>ROUND(E1081/D1081*100,0)</f>
        <v>30</v>
      </c>
      <c r="P1081" s="8">
        <f>IFERROR(ROUND(E1081/L1081,2),0)</f>
        <v>51.29</v>
      </c>
      <c r="Q1081" s="13" t="s">
        <v>8321</v>
      </c>
      <c r="R1081" t="s">
        <v>8322</v>
      </c>
      <c r="S1081" s="10">
        <f>(((J1081/60)/60)/24)+DATE(1970,1,1)</f>
        <v>41575.237430555557</v>
      </c>
      <c r="T1081" s="10">
        <f>(((I1081/60)/60)/24)+DATE(1970,1,1)</f>
        <v>41605.279097222221</v>
      </c>
      <c r="U1081">
        <f>YEAR(S1081)</f>
        <v>2013</v>
      </c>
    </row>
    <row r="1082" spans="1:21" ht="64" hidden="1" x14ac:dyDescent="0.2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 s="10">
        <v>1417377481</v>
      </c>
      <c r="J1082" s="10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>ROUND(E1082/D1082*100,0)</f>
        <v>21</v>
      </c>
      <c r="P1082" s="8">
        <f>IFERROR(ROUND(E1082/L1082,2),0)</f>
        <v>453.14</v>
      </c>
      <c r="Q1082" s="13" t="s">
        <v>8328</v>
      </c>
      <c r="R1082" t="s">
        <v>8335</v>
      </c>
      <c r="S1082" s="10">
        <f>(((J1082/60)/60)/24)+DATE(1970,1,1)</f>
        <v>41913.790289351848</v>
      </c>
      <c r="T1082" s="10">
        <f>(((I1082/60)/60)/24)+DATE(1970,1,1)</f>
        <v>41973.831956018519</v>
      </c>
      <c r="U1082">
        <f>YEAR(S1082)</f>
        <v>2014</v>
      </c>
    </row>
    <row r="1083" spans="1:21" ht="16" hidden="1" x14ac:dyDescent="0.2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 s="10">
        <v>1455048000</v>
      </c>
      <c r="J1083" s="10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>ROUND(E1083/D1083*100,0)</f>
        <v>21</v>
      </c>
      <c r="P1083" s="8">
        <f>IFERROR(ROUND(E1083/L1083,2),0)</f>
        <v>73.37</v>
      </c>
      <c r="Q1083" s="13" t="s">
        <v>8315</v>
      </c>
      <c r="R1083" t="s">
        <v>8320</v>
      </c>
      <c r="S1083" s="10">
        <f>(((J1083/60)/60)/24)+DATE(1970,1,1)</f>
        <v>42381.866284722222</v>
      </c>
      <c r="T1083" s="10">
        <f>(((I1083/60)/60)/24)+DATE(1970,1,1)</f>
        <v>42409.833333333328</v>
      </c>
      <c r="U1083">
        <f>YEAR(S1083)</f>
        <v>2016</v>
      </c>
    </row>
    <row r="1084" spans="1:21" ht="48" hidden="1" x14ac:dyDescent="0.2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 s="10">
        <v>1435291200</v>
      </c>
      <c r="J1084" s="10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>ROUND(E1084/D1084*100,0)</f>
        <v>19</v>
      </c>
      <c r="P1084" s="8">
        <f>IFERROR(ROUND(E1084/L1084,2),0)</f>
        <v>358.88</v>
      </c>
      <c r="Q1084" s="13" t="s">
        <v>8331</v>
      </c>
      <c r="R1084" t="s">
        <v>8332</v>
      </c>
      <c r="S1084" s="10">
        <f>(((J1084/60)/60)/24)+DATE(1970,1,1)</f>
        <v>42150.485439814816</v>
      </c>
      <c r="T1084" s="10">
        <f>(((I1084/60)/60)/24)+DATE(1970,1,1)</f>
        <v>42181.166666666672</v>
      </c>
      <c r="U1084">
        <f>YEAR(S1084)</f>
        <v>2015</v>
      </c>
    </row>
    <row r="1085" spans="1:21" ht="32" x14ac:dyDescent="0.2">
      <c r="A1085">
        <v>2801</v>
      </c>
      <c r="B1085" s="3" t="s">
        <v>2801</v>
      </c>
      <c r="C1085" s="3" t="s">
        <v>6911</v>
      </c>
      <c r="D1085" s="6">
        <v>500</v>
      </c>
      <c r="E1085" s="8">
        <v>666</v>
      </c>
      <c r="F1085" t="s">
        <v>8218</v>
      </c>
      <c r="G1085" t="s">
        <v>8225</v>
      </c>
      <c r="H1085" t="s">
        <v>8247</v>
      </c>
      <c r="I1085" s="10">
        <v>1412938800</v>
      </c>
      <c r="J1085" s="10">
        <v>1411019409</v>
      </c>
      <c r="K1085" t="b">
        <v>0</v>
      </c>
      <c r="L1085">
        <v>13</v>
      </c>
      <c r="M1085" t="b">
        <v>1</v>
      </c>
      <c r="N1085" t="s">
        <v>8269</v>
      </c>
      <c r="O1085">
        <f>ROUND(E1085/D1085*100,0)</f>
        <v>133</v>
      </c>
      <c r="P1085" s="8">
        <f>IFERROR(ROUND(E1085/L1085,2),0)</f>
        <v>51.23</v>
      </c>
      <c r="Q1085" s="13" t="s">
        <v>8310</v>
      </c>
      <c r="R1085" t="s">
        <v>8334</v>
      </c>
      <c r="S1085" s="10">
        <f>(((J1085/60)/60)/24)+DATE(1970,1,1)</f>
        <v>41900.243159722224</v>
      </c>
      <c r="T1085" s="10">
        <f>(((I1085/60)/60)/24)+DATE(1970,1,1)</f>
        <v>41922.458333333336</v>
      </c>
      <c r="U1085">
        <f>YEAR(S1085)</f>
        <v>2014</v>
      </c>
    </row>
    <row r="1086" spans="1:21" ht="48" x14ac:dyDescent="0.2">
      <c r="A1086">
        <v>3289</v>
      </c>
      <c r="B1086" s="3" t="s">
        <v>3289</v>
      </c>
      <c r="C1086" s="3" t="s">
        <v>7399</v>
      </c>
      <c r="D1086" s="6">
        <v>500</v>
      </c>
      <c r="E1086" s="8">
        <v>665.21</v>
      </c>
      <c r="F1086" t="s">
        <v>8218</v>
      </c>
      <c r="G1086" t="s">
        <v>8224</v>
      </c>
      <c r="H1086" t="s">
        <v>8246</v>
      </c>
      <c r="I1086" s="10">
        <v>1487580602</v>
      </c>
      <c r="J1086" s="10">
        <v>1485161402</v>
      </c>
      <c r="K1086" t="b">
        <v>0</v>
      </c>
      <c r="L1086">
        <v>25</v>
      </c>
      <c r="M1086" t="b">
        <v>1</v>
      </c>
      <c r="N1086" t="s">
        <v>8269</v>
      </c>
      <c r="O1086">
        <f>ROUND(E1086/D1086*100,0)</f>
        <v>133</v>
      </c>
      <c r="P1086" s="8">
        <f>IFERROR(ROUND(E1086/L1086,2),0)</f>
        <v>26.61</v>
      </c>
      <c r="Q1086" s="13" t="s">
        <v>8310</v>
      </c>
      <c r="R1086" t="s">
        <v>8334</v>
      </c>
      <c r="S1086" s="10">
        <f>(((J1086/60)/60)/24)+DATE(1970,1,1)</f>
        <v>42758.368078703701</v>
      </c>
      <c r="T1086" s="10">
        <f>(((I1086/60)/60)/24)+DATE(1970,1,1)</f>
        <v>42786.368078703701</v>
      </c>
      <c r="U1086">
        <f>YEAR(S1086)</f>
        <v>2017</v>
      </c>
    </row>
    <row r="1087" spans="1:21" ht="32" hidden="1" x14ac:dyDescent="0.2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 s="10">
        <v>1488308082</v>
      </c>
      <c r="J1087" s="10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>ROUND(E1087/D1087*100,0)</f>
        <v>15</v>
      </c>
      <c r="P1087" s="8">
        <f>IFERROR(ROUND(E1087/L1087,2),0)</f>
        <v>80.319999999999993</v>
      </c>
      <c r="Q1087" s="13" t="s">
        <v>8315</v>
      </c>
      <c r="R1087" t="s">
        <v>8323</v>
      </c>
      <c r="S1087" s="10">
        <f>(((J1087/60)/60)/24)+DATE(1970,1,1)</f>
        <v>42734.787986111114</v>
      </c>
      <c r="T1087" s="10">
        <f>(((I1087/60)/60)/24)+DATE(1970,1,1)</f>
        <v>42794.787986111114</v>
      </c>
      <c r="U1087">
        <f>YEAR(S1087)</f>
        <v>2016</v>
      </c>
    </row>
    <row r="1088" spans="1:21" ht="32" hidden="1" x14ac:dyDescent="0.2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 s="10">
        <v>1487915500</v>
      </c>
      <c r="J1088" s="10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>ROUND(E1088/D1088*100,0)</f>
        <v>12</v>
      </c>
      <c r="P1088" s="8">
        <f>IFERROR(ROUND(E1088/L1088,2),0)</f>
        <v>96.05</v>
      </c>
      <c r="Q1088" s="13" t="s">
        <v>8331</v>
      </c>
      <c r="R1088" t="s">
        <v>8332</v>
      </c>
      <c r="S1088" s="10">
        <f>(((J1088/60)/60)/24)+DATE(1970,1,1)</f>
        <v>42760.244212962964</v>
      </c>
      <c r="T1088" s="10">
        <f>(((I1088/60)/60)/24)+DATE(1970,1,1)</f>
        <v>42790.244212962964</v>
      </c>
      <c r="U1088">
        <f>YEAR(S1088)</f>
        <v>2017</v>
      </c>
    </row>
    <row r="1089" spans="1:21" ht="48" hidden="1" x14ac:dyDescent="0.2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 s="10">
        <v>1409924340</v>
      </c>
      <c r="J1089" s="10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>ROUND(E1089/D1089*100,0)</f>
        <v>11</v>
      </c>
      <c r="P1089" s="8">
        <f>IFERROR(ROUND(E1089/L1089,2),0)</f>
        <v>225</v>
      </c>
      <c r="Q1089" s="13" t="s">
        <v>8312</v>
      </c>
      <c r="R1089" t="s">
        <v>8313</v>
      </c>
      <c r="S1089" s="10">
        <f>(((J1089/60)/60)/24)+DATE(1970,1,1)</f>
        <v>41832.672685185185</v>
      </c>
      <c r="T1089" s="10">
        <f>(((I1089/60)/60)/24)+DATE(1970,1,1)</f>
        <v>41887.568749999999</v>
      </c>
      <c r="U1089">
        <f>YEAR(S1089)</f>
        <v>2014</v>
      </c>
    </row>
    <row r="1090" spans="1:21" ht="48" x14ac:dyDescent="0.2">
      <c r="A1090">
        <v>3529</v>
      </c>
      <c r="B1090" s="3" t="s">
        <v>3528</v>
      </c>
      <c r="C1090" s="3" t="s">
        <v>7639</v>
      </c>
      <c r="D1090" s="6">
        <v>500</v>
      </c>
      <c r="E1090" s="8">
        <v>660</v>
      </c>
      <c r="F1090" t="s">
        <v>8218</v>
      </c>
      <c r="G1090" t="s">
        <v>8223</v>
      </c>
      <c r="H1090" t="s">
        <v>8245</v>
      </c>
      <c r="I1090" s="10">
        <v>1436749200</v>
      </c>
      <c r="J1090" s="10">
        <v>1434997018</v>
      </c>
      <c r="K1090" t="b">
        <v>0</v>
      </c>
      <c r="L1090">
        <v>18</v>
      </c>
      <c r="M1090" t="b">
        <v>1</v>
      </c>
      <c r="N1090" t="s">
        <v>8269</v>
      </c>
      <c r="O1090">
        <f>ROUND(E1090/D1090*100,0)</f>
        <v>132</v>
      </c>
      <c r="P1090" s="8">
        <f>IFERROR(ROUND(E1090/L1090,2),0)</f>
        <v>36.67</v>
      </c>
      <c r="Q1090" s="13" t="s">
        <v>8310</v>
      </c>
      <c r="R1090" t="s">
        <v>8334</v>
      </c>
      <c r="S1090" s="10">
        <f>(((J1090/60)/60)/24)+DATE(1970,1,1)</f>
        <v>42177.761782407411</v>
      </c>
      <c r="T1090" s="10">
        <f>(((I1090/60)/60)/24)+DATE(1970,1,1)</f>
        <v>42198.041666666672</v>
      </c>
      <c r="U1090">
        <f>YEAR(S1090)</f>
        <v>2015</v>
      </c>
    </row>
    <row r="1091" spans="1:21" ht="48" hidden="1" x14ac:dyDescent="0.2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 s="10">
        <v>1461653700</v>
      </c>
      <c r="J1091" s="10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>ROUND(E1091/D1091*100,0)</f>
        <v>9</v>
      </c>
      <c r="P1091" s="8">
        <f>IFERROR(ROUND(E1091/L1091,2),0)</f>
        <v>30.27</v>
      </c>
      <c r="Q1091" s="13" t="s">
        <v>8315</v>
      </c>
      <c r="R1091" t="s">
        <v>8323</v>
      </c>
      <c r="S1091" s="10">
        <f>(((J1091/60)/60)/24)+DATE(1970,1,1)</f>
        <v>42451.698449074072</v>
      </c>
      <c r="T1091" s="10">
        <f>(((I1091/60)/60)/24)+DATE(1970,1,1)</f>
        <v>42486.288194444445</v>
      </c>
      <c r="U1091">
        <f>YEAR(S1091)</f>
        <v>2016</v>
      </c>
    </row>
    <row r="1092" spans="1:21" ht="32" hidden="1" x14ac:dyDescent="0.2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 s="10">
        <v>1471573640</v>
      </c>
      <c r="J1092" s="10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>ROUND(E1092/D1092*100,0)</f>
        <v>9</v>
      </c>
      <c r="P1092" s="8">
        <f>IFERROR(ROUND(E1092/L1092,2),0)</f>
        <v>64.8</v>
      </c>
      <c r="Q1092" s="13" t="s">
        <v>8310</v>
      </c>
      <c r="R1092" t="s">
        <v>8311</v>
      </c>
      <c r="S1092" s="10">
        <f>(((J1092/60)/60)/24)+DATE(1970,1,1)</f>
        <v>42551.102314814809</v>
      </c>
      <c r="T1092" s="10">
        <f>(((I1092/60)/60)/24)+DATE(1970,1,1)</f>
        <v>42601.102314814809</v>
      </c>
      <c r="U1092">
        <f>YEAR(S1092)</f>
        <v>2016</v>
      </c>
    </row>
    <row r="1093" spans="1:21" ht="32" hidden="1" x14ac:dyDescent="0.2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 s="10">
        <v>1435293175</v>
      </c>
      <c r="J1093" s="10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>ROUND(E1093/D1093*100,0)</f>
        <v>8</v>
      </c>
      <c r="P1093" s="8">
        <f>IFERROR(ROUND(E1093/L1093,2),0)</f>
        <v>23.96</v>
      </c>
      <c r="Q1093" s="13" t="s">
        <v>8321</v>
      </c>
      <c r="R1093" t="s">
        <v>8322</v>
      </c>
      <c r="S1093" s="10">
        <f>(((J1093/60)/60)/24)+DATE(1970,1,1)</f>
        <v>42151.189525462964</v>
      </c>
      <c r="T1093" s="10">
        <f>(((I1093/60)/60)/24)+DATE(1970,1,1)</f>
        <v>42181.189525462964</v>
      </c>
      <c r="U1093">
        <f>YEAR(S1093)</f>
        <v>2015</v>
      </c>
    </row>
    <row r="1094" spans="1:21" ht="32" hidden="1" x14ac:dyDescent="0.2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 s="10">
        <v>1402060302</v>
      </c>
      <c r="J1094" s="10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>ROUND(E1094/D1094*100,0)</f>
        <v>7</v>
      </c>
      <c r="P1094" s="8">
        <f>IFERROR(ROUND(E1094/L1094,2),0)</f>
        <v>58.89</v>
      </c>
      <c r="Q1094" s="13" t="s">
        <v>8324</v>
      </c>
      <c r="R1094" t="s">
        <v>8325</v>
      </c>
      <c r="S1094" s="10">
        <f>(((J1094/60)/60)/24)+DATE(1970,1,1)</f>
        <v>41736.549791666665</v>
      </c>
      <c r="T1094" s="10">
        <f>(((I1094/60)/60)/24)+DATE(1970,1,1)</f>
        <v>41796.549791666665</v>
      </c>
      <c r="U1094">
        <f>YEAR(S1094)</f>
        <v>2014</v>
      </c>
    </row>
    <row r="1095" spans="1:21" ht="32" hidden="1" x14ac:dyDescent="0.2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 s="10">
        <v>1462738327</v>
      </c>
      <c r="J1095" s="10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>ROUND(E1095/D1095*100,0)</f>
        <v>6</v>
      </c>
      <c r="P1095" s="8">
        <f>IFERROR(ROUND(E1095/L1095,2),0)</f>
        <v>46.63</v>
      </c>
      <c r="Q1095" s="13" t="s">
        <v>8331</v>
      </c>
      <c r="R1095" t="s">
        <v>8332</v>
      </c>
      <c r="S1095" s="10">
        <f>(((J1095/60)/60)/24)+DATE(1970,1,1)</f>
        <v>42468.84174768519</v>
      </c>
      <c r="T1095" s="10">
        <f>(((I1095/60)/60)/24)+DATE(1970,1,1)</f>
        <v>42498.84174768519</v>
      </c>
      <c r="U1095">
        <f>YEAR(S1095)</f>
        <v>2016</v>
      </c>
    </row>
    <row r="1096" spans="1:21" ht="32" hidden="1" x14ac:dyDescent="0.2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 s="10">
        <v>1485905520</v>
      </c>
      <c r="J1096" s="10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>ROUND(E1096/D1096*100,0)</f>
        <v>6</v>
      </c>
      <c r="P1096" s="8">
        <f>IFERROR(ROUND(E1096/L1096,2),0)</f>
        <v>119.57</v>
      </c>
      <c r="Q1096" s="13" t="s">
        <v>8315</v>
      </c>
      <c r="R1096" t="s">
        <v>8323</v>
      </c>
      <c r="S1096" s="10">
        <f>(((J1096/60)/60)/24)+DATE(1970,1,1)</f>
        <v>42711.950798611113</v>
      </c>
      <c r="T1096" s="10">
        <f>(((I1096/60)/60)/24)+DATE(1970,1,1)</f>
        <v>42766.98055555555</v>
      </c>
      <c r="U1096">
        <f>YEAR(S1096)</f>
        <v>2016</v>
      </c>
    </row>
    <row r="1097" spans="1:21" ht="32" hidden="1" x14ac:dyDescent="0.2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 s="10">
        <v>1431374222</v>
      </c>
      <c r="J1097" s="10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>ROUND(E1097/D1097*100,0)</f>
        <v>5</v>
      </c>
      <c r="P1097" s="8">
        <f>IFERROR(ROUND(E1097/L1097,2),0)</f>
        <v>27.36</v>
      </c>
      <c r="Q1097" s="13" t="s">
        <v>8315</v>
      </c>
      <c r="R1097" t="s">
        <v>8323</v>
      </c>
      <c r="S1097" s="10">
        <f>(((J1097/60)/60)/24)+DATE(1970,1,1)</f>
        <v>42090.831273148149</v>
      </c>
      <c r="T1097" s="10">
        <f>(((I1097/60)/60)/24)+DATE(1970,1,1)</f>
        <v>42135.831273148149</v>
      </c>
      <c r="U1097">
        <f>YEAR(S1097)</f>
        <v>2015</v>
      </c>
    </row>
    <row r="1098" spans="1:21" ht="32" hidden="1" x14ac:dyDescent="0.2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 s="10">
        <v>1408029623</v>
      </c>
      <c r="J1098" s="10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>ROUND(E1098/D1098*100,0)</f>
        <v>4</v>
      </c>
      <c r="P1098" s="8">
        <f>IFERROR(ROUND(E1098/L1098,2),0)</f>
        <v>45.39</v>
      </c>
      <c r="Q1098" s="13" t="s">
        <v>8315</v>
      </c>
      <c r="R1098" t="s">
        <v>8319</v>
      </c>
      <c r="S1098" s="10">
        <f>(((J1098/60)/60)/24)+DATE(1970,1,1)</f>
        <v>41835.639155092591</v>
      </c>
      <c r="T1098" s="10">
        <f>(((I1098/60)/60)/24)+DATE(1970,1,1)</f>
        <v>41865.639155092591</v>
      </c>
      <c r="U1098">
        <f>YEAR(S1098)</f>
        <v>2014</v>
      </c>
    </row>
    <row r="1099" spans="1:21" ht="48" x14ac:dyDescent="0.2">
      <c r="A1099">
        <v>3345</v>
      </c>
      <c r="B1099" s="3" t="s">
        <v>3345</v>
      </c>
      <c r="C1099" s="3" t="s">
        <v>7455</v>
      </c>
      <c r="D1099" s="6">
        <v>500</v>
      </c>
      <c r="E1099" s="8">
        <v>650</v>
      </c>
      <c r="F1099" t="s">
        <v>8218</v>
      </c>
      <c r="G1099" t="s">
        <v>8223</v>
      </c>
      <c r="H1099" t="s">
        <v>8245</v>
      </c>
      <c r="I1099" s="10">
        <v>1429317420</v>
      </c>
      <c r="J1099" s="10">
        <v>1424226768</v>
      </c>
      <c r="K1099" t="b">
        <v>0</v>
      </c>
      <c r="L1099">
        <v>13</v>
      </c>
      <c r="M1099" t="b">
        <v>1</v>
      </c>
      <c r="N1099" t="s">
        <v>8269</v>
      </c>
      <c r="O1099">
        <f>ROUND(E1099/D1099*100,0)</f>
        <v>130</v>
      </c>
      <c r="P1099" s="8">
        <f>IFERROR(ROUND(E1099/L1099,2),0)</f>
        <v>50</v>
      </c>
      <c r="Q1099" s="13" t="s">
        <v>8310</v>
      </c>
      <c r="R1099" t="s">
        <v>8334</v>
      </c>
      <c r="S1099" s="10">
        <f>(((J1099/60)/60)/24)+DATE(1970,1,1)</f>
        <v>42053.106111111112</v>
      </c>
      <c r="T1099" s="10">
        <f>(((I1099/60)/60)/24)+DATE(1970,1,1)</f>
        <v>42112.025694444441</v>
      </c>
      <c r="U1099">
        <f>YEAR(S1099)</f>
        <v>2015</v>
      </c>
    </row>
    <row r="1100" spans="1:21" ht="48" hidden="1" x14ac:dyDescent="0.2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 s="10">
        <v>1440215940</v>
      </c>
      <c r="J1100" s="1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>ROUND(E1100/D1100*100,0)</f>
        <v>3</v>
      </c>
      <c r="P1100" s="8">
        <f>IFERROR(ROUND(E1100/L1100,2),0)</f>
        <v>35.380000000000003</v>
      </c>
      <c r="Q1100" s="13" t="s">
        <v>8331</v>
      </c>
      <c r="R1100" t="s">
        <v>8332</v>
      </c>
      <c r="S1100" s="10">
        <f>(((J1100/60)/60)/24)+DATE(1970,1,1)</f>
        <v>42198.695138888885</v>
      </c>
      <c r="T1100" s="10">
        <f>(((I1100/60)/60)/24)+DATE(1970,1,1)</f>
        <v>42238.165972222225</v>
      </c>
      <c r="U1100">
        <f>YEAR(S1100)</f>
        <v>2015</v>
      </c>
    </row>
    <row r="1101" spans="1:21" ht="48" hidden="1" x14ac:dyDescent="0.2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 s="10">
        <v>1407536846</v>
      </c>
      <c r="J1101" s="10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>ROUND(E1101/D1101*100,0)</f>
        <v>3</v>
      </c>
      <c r="P1101" s="8">
        <f>IFERROR(ROUND(E1101/L1101,2),0)</f>
        <v>41</v>
      </c>
      <c r="Q1101" s="13" t="s">
        <v>8310</v>
      </c>
      <c r="R1101" t="s">
        <v>8311</v>
      </c>
      <c r="S1101" s="10">
        <f>(((J1101/60)/60)/24)+DATE(1970,1,1)</f>
        <v>41829.935717592591</v>
      </c>
      <c r="T1101" s="10">
        <f>(((I1101/60)/60)/24)+DATE(1970,1,1)</f>
        <v>41859.935717592591</v>
      </c>
      <c r="U1101">
        <f>YEAR(S1101)</f>
        <v>2014</v>
      </c>
    </row>
    <row r="1102" spans="1:21" ht="48" hidden="1" x14ac:dyDescent="0.2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 s="10">
        <v>1484065881</v>
      </c>
      <c r="J1102" s="10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>ROUND(E1102/D1102*100,0)</f>
        <v>3</v>
      </c>
      <c r="P1102" s="8">
        <f>IFERROR(ROUND(E1102/L1102,2),0)</f>
        <v>13</v>
      </c>
      <c r="Q1102" s="13" t="s">
        <v>8315</v>
      </c>
      <c r="R1102" t="s">
        <v>8323</v>
      </c>
      <c r="S1102" s="10">
        <f>(((J1102/60)/60)/24)+DATE(1970,1,1)</f>
        <v>42715.688437500001</v>
      </c>
      <c r="T1102" s="10">
        <f>(((I1102/60)/60)/24)+DATE(1970,1,1)</f>
        <v>42745.688437500001</v>
      </c>
      <c r="U1102">
        <f>YEAR(S1102)</f>
        <v>2016</v>
      </c>
    </row>
    <row r="1103" spans="1:21" ht="48" hidden="1" x14ac:dyDescent="0.2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 s="10">
        <v>1287115200</v>
      </c>
      <c r="J1103" s="10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ROUND(E1103/D1103*100,0)</f>
        <v>3</v>
      </c>
      <c r="P1103" s="8">
        <f>IFERROR(ROUND(E1103/L1103,2),0)</f>
        <v>66.67</v>
      </c>
      <c r="Q1103" s="13" t="s">
        <v>8312</v>
      </c>
      <c r="R1103" t="s">
        <v>8351</v>
      </c>
      <c r="S1103" s="10">
        <f>(((J1103/60)/60)/24)+DATE(1970,1,1)</f>
        <v>40436.68408564815</v>
      </c>
      <c r="T1103" s="10">
        <f>(((I1103/60)/60)/24)+DATE(1970,1,1)</f>
        <v>40466.166666666664</v>
      </c>
      <c r="U1103">
        <f>YEAR(S1103)</f>
        <v>2010</v>
      </c>
    </row>
    <row r="1104" spans="1:21" ht="32" hidden="1" x14ac:dyDescent="0.2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 s="10">
        <v>1388928660</v>
      </c>
      <c r="J1104" s="10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ROUND(E1104/D1104*100,0)</f>
        <v>2</v>
      </c>
      <c r="P1104" s="8">
        <f>IFERROR(ROUND(E1104/L1104,2),0)</f>
        <v>60</v>
      </c>
      <c r="Q1104" s="13" t="s">
        <v>8312</v>
      </c>
      <c r="R1104" t="s">
        <v>8351</v>
      </c>
      <c r="S1104" s="10">
        <f>(((J1104/60)/60)/24)+DATE(1970,1,1)</f>
        <v>41614.563194444447</v>
      </c>
      <c r="T1104" s="10">
        <f>(((I1104/60)/60)/24)+DATE(1970,1,1)</f>
        <v>41644.563194444447</v>
      </c>
      <c r="U1104">
        <f>YEAR(S1104)</f>
        <v>2013</v>
      </c>
    </row>
    <row r="1105" spans="1:21" ht="48" hidden="1" x14ac:dyDescent="0.2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 s="10">
        <v>1416614523</v>
      </c>
      <c r="J1105" s="10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>ROUND(E1105/D1105*100,0)</f>
        <v>2</v>
      </c>
      <c r="P1105" s="8">
        <f>IFERROR(ROUND(E1105/L1105,2),0)</f>
        <v>55</v>
      </c>
      <c r="Q1105" s="13" t="s">
        <v>8324</v>
      </c>
      <c r="R1105" t="s">
        <v>8341</v>
      </c>
      <c r="S1105" s="10">
        <f>(((J1105/60)/60)/24)+DATE(1970,1,1)</f>
        <v>41934.959756944445</v>
      </c>
      <c r="T1105" s="10">
        <f>(((I1105/60)/60)/24)+DATE(1970,1,1)</f>
        <v>41965.001423611116</v>
      </c>
      <c r="U1105">
        <f>YEAR(S1105)</f>
        <v>2014</v>
      </c>
    </row>
    <row r="1106" spans="1:21" ht="48" hidden="1" x14ac:dyDescent="0.2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 s="10">
        <v>1440157656</v>
      </c>
      <c r="J1106" s="10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>ROUND(E1106/D1106*100,0)</f>
        <v>2</v>
      </c>
      <c r="P1106" s="8">
        <f>IFERROR(ROUND(E1106/L1106,2),0)</f>
        <v>50.17</v>
      </c>
      <c r="Q1106" s="13" t="s">
        <v>8308</v>
      </c>
      <c r="R1106" t="s">
        <v>8314</v>
      </c>
      <c r="S1106" s="10">
        <f>(((J1106/60)/60)/24)+DATE(1970,1,1)</f>
        <v>42177.491388888884</v>
      </c>
      <c r="T1106" s="10">
        <f>(((I1106/60)/60)/24)+DATE(1970,1,1)</f>
        <v>42237.491388888884</v>
      </c>
      <c r="U1106">
        <f>YEAR(S1106)</f>
        <v>2015</v>
      </c>
    </row>
    <row r="1107" spans="1:21" ht="32" hidden="1" x14ac:dyDescent="0.2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 s="10">
        <v>1473444048</v>
      </c>
      <c r="J1107" s="10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>ROUND(E1107/D1107*100,0)</f>
        <v>2</v>
      </c>
      <c r="P1107" s="8">
        <f>IFERROR(ROUND(E1107/L1107,2),0)</f>
        <v>57.2</v>
      </c>
      <c r="Q1107" s="13" t="s">
        <v>8315</v>
      </c>
      <c r="R1107" t="s">
        <v>8323</v>
      </c>
      <c r="S1107" s="10">
        <f>(((J1107/60)/60)/24)+DATE(1970,1,1)</f>
        <v>42592.750555555554</v>
      </c>
      <c r="T1107" s="10">
        <f>(((I1107/60)/60)/24)+DATE(1970,1,1)</f>
        <v>42622.750555555554</v>
      </c>
      <c r="U1107">
        <f>YEAR(S1107)</f>
        <v>2016</v>
      </c>
    </row>
    <row r="1108" spans="1:21" ht="32" hidden="1" x14ac:dyDescent="0.2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 s="10">
        <v>1427498172</v>
      </c>
      <c r="J1108" s="10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>ROUND(E1108/D1108*100,0)</f>
        <v>2</v>
      </c>
      <c r="P1108" s="8">
        <f>IFERROR(ROUND(E1108/L1108,2),0)</f>
        <v>93.33</v>
      </c>
      <c r="Q1108" s="13" t="s">
        <v>8310</v>
      </c>
      <c r="R1108" t="s">
        <v>8311</v>
      </c>
      <c r="S1108" s="10">
        <f>(((J1108/60)/60)/24)+DATE(1970,1,1)</f>
        <v>42031.011249999996</v>
      </c>
      <c r="T1108" s="10">
        <f>(((I1108/60)/60)/24)+DATE(1970,1,1)</f>
        <v>42090.969583333332</v>
      </c>
      <c r="U1108">
        <f>YEAR(S1108)</f>
        <v>2015</v>
      </c>
    </row>
    <row r="1109" spans="1:21" ht="48" hidden="1" x14ac:dyDescent="0.2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 s="10">
        <v>1466227190</v>
      </c>
      <c r="J1109" s="10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>ROUND(E1109/D1109*100,0)</f>
        <v>2</v>
      </c>
      <c r="P1109" s="8">
        <f>IFERROR(ROUND(E1109/L1109,2),0)</f>
        <v>16.2</v>
      </c>
      <c r="Q1109" s="13" t="s">
        <v>8321</v>
      </c>
      <c r="R1109" t="s">
        <v>8322</v>
      </c>
      <c r="S1109" s="10">
        <f>(((J1109/60)/60)/24)+DATE(1970,1,1)</f>
        <v>42479.22210648148</v>
      </c>
      <c r="T1109" s="10">
        <f>(((I1109/60)/60)/24)+DATE(1970,1,1)</f>
        <v>42539.22210648148</v>
      </c>
      <c r="U1109">
        <f>YEAR(S1109)</f>
        <v>2016</v>
      </c>
    </row>
    <row r="1110" spans="1:21" ht="48" hidden="1" x14ac:dyDescent="0.2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 s="10">
        <v>1474766189</v>
      </c>
      <c r="J1110" s="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>ROUND(E1110/D1110*100,0)</f>
        <v>1</v>
      </c>
      <c r="P1110" s="8">
        <f>IFERROR(ROUND(E1110/L1110,2),0)</f>
        <v>53</v>
      </c>
      <c r="Q1110" s="13" t="s">
        <v>8338</v>
      </c>
      <c r="R1110" t="s">
        <v>8339</v>
      </c>
      <c r="S1110" s="10">
        <f>(((J1110/60)/60)/24)+DATE(1970,1,1)</f>
        <v>42598.053113425922</v>
      </c>
      <c r="T1110" s="10">
        <f>(((I1110/60)/60)/24)+DATE(1970,1,1)</f>
        <v>42638.053113425922</v>
      </c>
      <c r="U1110">
        <f>YEAR(S1110)</f>
        <v>2016</v>
      </c>
    </row>
    <row r="1111" spans="1:21" ht="48" hidden="1" x14ac:dyDescent="0.2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 s="10">
        <v>1486046761</v>
      </c>
      <c r="J1111" s="10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>ROUND(E1111/D1111*100,0)</f>
        <v>1</v>
      </c>
      <c r="P1111" s="8">
        <f>IFERROR(ROUND(E1111/L1111,2),0)</f>
        <v>68.33</v>
      </c>
      <c r="Q1111" s="13" t="s">
        <v>8308</v>
      </c>
      <c r="R1111" t="s">
        <v>8314</v>
      </c>
      <c r="S1111" s="10">
        <f>(((J1111/60)/60)/24)+DATE(1970,1,1)</f>
        <v>42738.615289351852</v>
      </c>
      <c r="T1111" s="10">
        <f>(((I1111/60)/60)/24)+DATE(1970,1,1)</f>
        <v>42768.615289351852</v>
      </c>
      <c r="U1111">
        <f>YEAR(S1111)</f>
        <v>2017</v>
      </c>
    </row>
    <row r="1112" spans="1:21" ht="48" hidden="1" x14ac:dyDescent="0.2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 s="10">
        <v>1456189076</v>
      </c>
      <c r="J1112" s="10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>ROUND(E1112/D1112*100,0)</f>
        <v>1</v>
      </c>
      <c r="P1112" s="8">
        <f>IFERROR(ROUND(E1112/L1112,2),0)</f>
        <v>19.399999999999999</v>
      </c>
      <c r="Q1112" s="13" t="s">
        <v>8315</v>
      </c>
      <c r="R1112" t="s">
        <v>8323</v>
      </c>
      <c r="S1112" s="10">
        <f>(((J1112/60)/60)/24)+DATE(1970,1,1)</f>
        <v>42409.040231481486</v>
      </c>
      <c r="T1112" s="10">
        <f>(((I1112/60)/60)/24)+DATE(1970,1,1)</f>
        <v>42423.040231481486</v>
      </c>
      <c r="U1112">
        <f>YEAR(S1112)</f>
        <v>2016</v>
      </c>
    </row>
    <row r="1113" spans="1:21" ht="32" hidden="1" x14ac:dyDescent="0.2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 s="10">
        <v>1422158199</v>
      </c>
      <c r="J1113" s="10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>ROUND(E1113/D1113*100,0)</f>
        <v>1</v>
      </c>
      <c r="P1113" s="8">
        <f>IFERROR(ROUND(E1113/L1113,2),0)</f>
        <v>25.2</v>
      </c>
      <c r="Q1113" s="13" t="s">
        <v>8315</v>
      </c>
      <c r="R1113" t="s">
        <v>8323</v>
      </c>
      <c r="S1113" s="10">
        <f>(((J1113/60)/60)/24)+DATE(1970,1,1)</f>
        <v>41999.164340277777</v>
      </c>
      <c r="T1113" s="10">
        <f>(((I1113/60)/60)/24)+DATE(1970,1,1)</f>
        <v>42029.164340277777</v>
      </c>
      <c r="U1113">
        <f>YEAR(S1113)</f>
        <v>2014</v>
      </c>
    </row>
    <row r="1114" spans="1:21" ht="48" x14ac:dyDescent="0.2">
      <c r="A1114">
        <v>3413</v>
      </c>
      <c r="B1114" s="3" t="s">
        <v>3412</v>
      </c>
      <c r="C1114" s="3" t="s">
        <v>7523</v>
      </c>
      <c r="D1114" s="6">
        <v>500</v>
      </c>
      <c r="E1114" s="8">
        <v>650</v>
      </c>
      <c r="F1114" t="s">
        <v>8218</v>
      </c>
      <c r="G1114" t="s">
        <v>8223</v>
      </c>
      <c r="H1114" t="s">
        <v>8245</v>
      </c>
      <c r="I1114" s="10">
        <v>1425099540</v>
      </c>
      <c r="J1114" s="10">
        <v>1424280938</v>
      </c>
      <c r="K1114" t="b">
        <v>0</v>
      </c>
      <c r="L1114">
        <v>14</v>
      </c>
      <c r="M1114" t="b">
        <v>1</v>
      </c>
      <c r="N1114" t="s">
        <v>8269</v>
      </c>
      <c r="O1114">
        <f>ROUND(E1114/D1114*100,0)</f>
        <v>130</v>
      </c>
      <c r="P1114" s="8">
        <f>IFERROR(ROUND(E1114/L1114,2),0)</f>
        <v>46.43</v>
      </c>
      <c r="Q1114" s="13" t="s">
        <v>8310</v>
      </c>
      <c r="R1114" t="s">
        <v>8334</v>
      </c>
      <c r="S1114" s="10">
        <f>(((J1114/60)/60)/24)+DATE(1970,1,1)</f>
        <v>42053.733078703706</v>
      </c>
      <c r="T1114" s="10">
        <f>(((I1114/60)/60)/24)+DATE(1970,1,1)</f>
        <v>42063.207638888889</v>
      </c>
      <c r="U1114">
        <f>YEAR(S1114)</f>
        <v>2015</v>
      </c>
    </row>
    <row r="1115" spans="1:21" ht="48" hidden="1" x14ac:dyDescent="0.2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 s="10">
        <v>1493571600</v>
      </c>
      <c r="J1115" s="10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>ROUND(E1115/D1115*100,0)</f>
        <v>1</v>
      </c>
      <c r="P1115" s="8">
        <f>IFERROR(ROUND(E1115/L1115,2),0)</f>
        <v>108</v>
      </c>
      <c r="Q1115" s="13" t="s">
        <v>8331</v>
      </c>
      <c r="R1115" t="s">
        <v>8350</v>
      </c>
      <c r="S1115" s="10">
        <f>(((J1115/60)/60)/24)+DATE(1970,1,1)</f>
        <v>42804.034120370372</v>
      </c>
      <c r="T1115" s="10">
        <f>(((I1115/60)/60)/24)+DATE(1970,1,1)</f>
        <v>42855.708333333328</v>
      </c>
      <c r="U1115">
        <f>YEAR(S1115)</f>
        <v>2017</v>
      </c>
    </row>
    <row r="1116" spans="1:21" ht="32" hidden="1" x14ac:dyDescent="0.2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 s="10">
        <v>1480568781</v>
      </c>
      <c r="J1116" s="10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ROUND(E1116/D1116*100,0)</f>
        <v>0</v>
      </c>
      <c r="P1116" s="8">
        <f>IFERROR(ROUND(E1116/L1116,2),0)</f>
        <v>24.33</v>
      </c>
      <c r="Q1116" s="13" t="s">
        <v>8331</v>
      </c>
      <c r="R1116" t="s">
        <v>8332</v>
      </c>
      <c r="S1116" s="10">
        <f>(((J1116/60)/60)/24)+DATE(1970,1,1)</f>
        <v>42675.171076388884</v>
      </c>
      <c r="T1116" s="10">
        <f>(((I1116/60)/60)/24)+DATE(1970,1,1)</f>
        <v>42705.212743055556</v>
      </c>
      <c r="U1116">
        <f>YEAR(S1116)</f>
        <v>2016</v>
      </c>
    </row>
    <row r="1117" spans="1:21" ht="32" hidden="1" x14ac:dyDescent="0.2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 s="10">
        <v>1428981718</v>
      </c>
      <c r="J1117" s="10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>ROUND(E1117/D1117*100,0)</f>
        <v>0</v>
      </c>
      <c r="P1117" s="8">
        <f>IFERROR(ROUND(E1117/L1117,2),0)</f>
        <v>23.67</v>
      </c>
      <c r="Q1117" s="13" t="s">
        <v>8331</v>
      </c>
      <c r="R1117" t="s">
        <v>8332</v>
      </c>
      <c r="S1117" s="10">
        <f>(((J1117/60)/60)/24)+DATE(1970,1,1)</f>
        <v>42048.181921296295</v>
      </c>
      <c r="T1117" s="10">
        <f>(((I1117/60)/60)/24)+DATE(1970,1,1)</f>
        <v>42108.14025462963</v>
      </c>
      <c r="U1117">
        <f>YEAR(S1117)</f>
        <v>2015</v>
      </c>
    </row>
    <row r="1118" spans="1:21" ht="32" hidden="1" x14ac:dyDescent="0.2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 s="10">
        <v>1417741159</v>
      </c>
      <c r="J1118" s="10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>ROUND(E1118/D1118*100,0)</f>
        <v>0</v>
      </c>
      <c r="P1118" s="8">
        <f>IFERROR(ROUND(E1118/L1118,2),0)</f>
        <v>30.5</v>
      </c>
      <c r="Q1118" s="13" t="s">
        <v>8315</v>
      </c>
      <c r="R1118" t="s">
        <v>8323</v>
      </c>
      <c r="S1118" s="10">
        <f>(((J1118/60)/60)/24)+DATE(1970,1,1)</f>
        <v>41948.041192129633</v>
      </c>
      <c r="T1118" s="10">
        <f>(((I1118/60)/60)/24)+DATE(1970,1,1)</f>
        <v>41978.041192129633</v>
      </c>
      <c r="U1118">
        <f>YEAR(S1118)</f>
        <v>2014</v>
      </c>
    </row>
    <row r="1119" spans="1:21" ht="48" hidden="1" x14ac:dyDescent="0.2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 s="10">
        <v>1433443151</v>
      </c>
      <c r="J1119" s="10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>ROUND(E1119/D1119*100,0)</f>
        <v>0</v>
      </c>
      <c r="P1119" s="8">
        <f>IFERROR(ROUND(E1119/L1119,2),0)</f>
        <v>30</v>
      </c>
      <c r="Q1119" s="13" t="s">
        <v>8308</v>
      </c>
      <c r="R1119" t="s">
        <v>8317</v>
      </c>
      <c r="S1119" s="10">
        <f>(((J1119/60)/60)/24)+DATE(1970,1,1)</f>
        <v>42129.777210648142</v>
      </c>
      <c r="T1119" s="10">
        <f>(((I1119/60)/60)/24)+DATE(1970,1,1)</f>
        <v>42159.777210648142</v>
      </c>
      <c r="U1119">
        <f>YEAR(S1119)</f>
        <v>2015</v>
      </c>
    </row>
    <row r="1120" spans="1:21" ht="48" hidden="1" x14ac:dyDescent="0.2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 s="10">
        <v>1445874513</v>
      </c>
      <c r="J1120" s="1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>ROUND(E1120/D1120*100,0)</f>
        <v>0</v>
      </c>
      <c r="P1120" s="8">
        <f>IFERROR(ROUND(E1120/L1120,2),0)</f>
        <v>27.5</v>
      </c>
      <c r="Q1120" s="13" t="s">
        <v>8315</v>
      </c>
      <c r="R1120" t="s">
        <v>8319</v>
      </c>
      <c r="S1120" s="10">
        <f>(((J1120/60)/60)/24)+DATE(1970,1,1)</f>
        <v>42268.658715277779</v>
      </c>
      <c r="T1120" s="10">
        <f>(((I1120/60)/60)/24)+DATE(1970,1,1)</f>
        <v>42303.658715277779</v>
      </c>
      <c r="U1120">
        <f>YEAR(S1120)</f>
        <v>2015</v>
      </c>
    </row>
    <row r="1121" spans="1:21" ht="32" hidden="1" x14ac:dyDescent="0.2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 s="10">
        <v>1443726142</v>
      </c>
      <c r="J1121" s="10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>ROUND(E1121/D1121*100,0)</f>
        <v>0</v>
      </c>
      <c r="P1121" s="8">
        <f>IFERROR(ROUND(E1121/L1121,2),0)</f>
        <v>18.329999999999998</v>
      </c>
      <c r="Q1121" s="13" t="s">
        <v>8315</v>
      </c>
      <c r="R1121" t="s">
        <v>8319</v>
      </c>
      <c r="S1121" s="10">
        <f>(((J1121/60)/60)/24)+DATE(1970,1,1)</f>
        <v>42248.793310185181</v>
      </c>
      <c r="T1121" s="10">
        <f>(((I1121/60)/60)/24)+DATE(1970,1,1)</f>
        <v>42278.793310185181</v>
      </c>
      <c r="U1121">
        <f>YEAR(S1121)</f>
        <v>2015</v>
      </c>
    </row>
    <row r="1122" spans="1:21" ht="16" hidden="1" x14ac:dyDescent="0.2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 s="10">
        <v>1457445069</v>
      </c>
      <c r="J1122" s="10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>ROUND(E1122/D1122*100,0)</f>
        <v>0</v>
      </c>
      <c r="P1122" s="8">
        <f>IFERROR(ROUND(E1122/L1122,2),0)</f>
        <v>50</v>
      </c>
      <c r="Q1122" s="13" t="s">
        <v>8308</v>
      </c>
      <c r="R1122" t="s">
        <v>8317</v>
      </c>
      <c r="S1122" s="10">
        <f>(((J1122/60)/60)/24)+DATE(1970,1,1)</f>
        <v>42377.577187499999</v>
      </c>
      <c r="T1122" s="10">
        <f>(((I1122/60)/60)/24)+DATE(1970,1,1)</f>
        <v>42437.577187499999</v>
      </c>
      <c r="U1122">
        <f>YEAR(S1122)</f>
        <v>2016</v>
      </c>
    </row>
    <row r="1123" spans="1:21" ht="32" hidden="1" x14ac:dyDescent="0.2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 s="10">
        <v>1430270199</v>
      </c>
      <c r="J1123" s="10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>ROUND(E1123/D1123*100,0)</f>
        <v>0</v>
      </c>
      <c r="P1123" s="8">
        <f>IFERROR(ROUND(E1123/L1123,2),0)</f>
        <v>50</v>
      </c>
      <c r="Q1123" s="13" t="s">
        <v>8328</v>
      </c>
      <c r="R1123" t="s">
        <v>8356</v>
      </c>
      <c r="S1123" s="10">
        <f>(((J1123/60)/60)/24)+DATE(1970,1,1)</f>
        <v>42108.05322916666</v>
      </c>
      <c r="T1123" s="10">
        <f>(((I1123/60)/60)/24)+DATE(1970,1,1)</f>
        <v>42123.05322916666</v>
      </c>
      <c r="U1123">
        <f>YEAR(S1123)</f>
        <v>2015</v>
      </c>
    </row>
    <row r="1124" spans="1:21" ht="48" hidden="1" x14ac:dyDescent="0.2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 s="10">
        <v>1449529062</v>
      </c>
      <c r="J1124" s="10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>ROUND(E1124/D1124*100,0)</f>
        <v>0</v>
      </c>
      <c r="P1124" s="8">
        <f>IFERROR(ROUND(E1124/L1124,2),0)</f>
        <v>50</v>
      </c>
      <c r="Q1124" s="13" t="s">
        <v>8331</v>
      </c>
      <c r="R1124" t="s">
        <v>8332</v>
      </c>
      <c r="S1124" s="10">
        <f>(((J1124/60)/60)/24)+DATE(1970,1,1)</f>
        <v>42285.91506944444</v>
      </c>
      <c r="T1124" s="10">
        <f>(((I1124/60)/60)/24)+DATE(1970,1,1)</f>
        <v>42345.956736111111</v>
      </c>
      <c r="U1124">
        <f>YEAR(S1124)</f>
        <v>2015</v>
      </c>
    </row>
    <row r="1125" spans="1:21" ht="48" hidden="1" x14ac:dyDescent="0.2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 s="10">
        <v>1425233240</v>
      </c>
      <c r="J1125" s="10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ROUND(E1125/D1125*100,0)</f>
        <v>0</v>
      </c>
      <c r="P1125" s="8">
        <f>IFERROR(ROUND(E1125/L1125,2),0)</f>
        <v>12</v>
      </c>
      <c r="Q1125" s="13" t="s">
        <v>8331</v>
      </c>
      <c r="R1125" t="s">
        <v>8332</v>
      </c>
      <c r="S1125" s="10">
        <f>(((J1125/60)/60)/24)+DATE(1970,1,1)</f>
        <v>42034.75509259259</v>
      </c>
      <c r="T1125" s="10">
        <f>(((I1125/60)/60)/24)+DATE(1970,1,1)</f>
        <v>42064.75509259259</v>
      </c>
      <c r="U1125">
        <f>YEAR(S1125)</f>
        <v>2015</v>
      </c>
    </row>
    <row r="1126" spans="1:21" ht="32" hidden="1" x14ac:dyDescent="0.2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 s="10">
        <v>1415247757</v>
      </c>
      <c r="J1126" s="10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>ROUND(E1126/D1126*100,0)</f>
        <v>0</v>
      </c>
      <c r="P1126" s="8">
        <f>IFERROR(ROUND(E1126/L1126,2),0)</f>
        <v>15</v>
      </c>
      <c r="Q1126" s="13" t="s">
        <v>8331</v>
      </c>
      <c r="R1126" t="s">
        <v>8332</v>
      </c>
      <c r="S1126" s="10">
        <f>(((J1126/60)/60)/24)+DATE(1970,1,1)</f>
        <v>41919.140706018516</v>
      </c>
      <c r="T1126" s="10">
        <f>(((I1126/60)/60)/24)+DATE(1970,1,1)</f>
        <v>41949.182372685187</v>
      </c>
      <c r="U1126">
        <f>YEAR(S1126)</f>
        <v>2014</v>
      </c>
    </row>
    <row r="1127" spans="1:21" ht="32" hidden="1" x14ac:dyDescent="0.2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 s="10">
        <v>1411324369</v>
      </c>
      <c r="J1127" s="10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>ROUND(E1127/D1127*100,0)</f>
        <v>0</v>
      </c>
      <c r="P1127" s="8">
        <f>IFERROR(ROUND(E1127/L1127,2),0)</f>
        <v>25</v>
      </c>
      <c r="Q1127" s="13" t="s">
        <v>8321</v>
      </c>
      <c r="R1127" t="s">
        <v>8322</v>
      </c>
      <c r="S1127" s="10">
        <f>(((J1127/60)/60)/24)+DATE(1970,1,1)</f>
        <v>41843.772789351853</v>
      </c>
      <c r="T1127" s="10">
        <f>(((I1127/60)/60)/24)+DATE(1970,1,1)</f>
        <v>41903.772789351853</v>
      </c>
      <c r="U1127">
        <f>YEAR(S1127)</f>
        <v>2014</v>
      </c>
    </row>
    <row r="1128" spans="1:21" ht="48" x14ac:dyDescent="0.2">
      <c r="A1128">
        <v>3136</v>
      </c>
      <c r="B1128" s="3" t="s">
        <v>3136</v>
      </c>
      <c r="C1128" s="3" t="s">
        <v>7246</v>
      </c>
      <c r="D1128" s="6">
        <v>500</v>
      </c>
      <c r="E1128" s="8">
        <v>639</v>
      </c>
      <c r="F1128" t="s">
        <v>8221</v>
      </c>
      <c r="G1128" t="s">
        <v>8224</v>
      </c>
      <c r="H1128" t="s">
        <v>8246</v>
      </c>
      <c r="I1128" s="10">
        <v>1491001140</v>
      </c>
      <c r="J1128" s="10">
        <v>1487847954</v>
      </c>
      <c r="K1128" t="b">
        <v>0</v>
      </c>
      <c r="L1128">
        <v>22</v>
      </c>
      <c r="M1128" t="b">
        <v>0</v>
      </c>
      <c r="N1128" t="s">
        <v>8269</v>
      </c>
      <c r="O1128">
        <f>ROUND(E1128/D1128*100,0)</f>
        <v>128</v>
      </c>
      <c r="P1128" s="8">
        <f>IFERROR(ROUND(E1128/L1128,2),0)</f>
        <v>29.05</v>
      </c>
      <c r="Q1128" s="13" t="s">
        <v>8310</v>
      </c>
      <c r="R1128" t="s">
        <v>8334</v>
      </c>
      <c r="S1128" s="10">
        <f>(((J1128/60)/60)/24)+DATE(1970,1,1)</f>
        <v>42789.462430555555</v>
      </c>
      <c r="T1128" s="10">
        <f>(((I1128/60)/60)/24)+DATE(1970,1,1)</f>
        <v>42825.957638888889</v>
      </c>
      <c r="U1128">
        <f>YEAR(S1128)</f>
        <v>2017</v>
      </c>
    </row>
    <row r="1129" spans="1:21" ht="32" hidden="1" x14ac:dyDescent="0.2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 s="10">
        <v>1444589020</v>
      </c>
      <c r="J1129" s="10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>ROUND(E1129/D1129*100,0)</f>
        <v>0</v>
      </c>
      <c r="P1129" s="8">
        <f>IFERROR(ROUND(E1129/L1129,2),0)</f>
        <v>7.5</v>
      </c>
      <c r="Q1129" s="13" t="s">
        <v>8312</v>
      </c>
      <c r="R1129" t="s">
        <v>8313</v>
      </c>
      <c r="S1129" s="10">
        <f>(((J1129/60)/60)/24)+DATE(1970,1,1)</f>
        <v>42258.780324074076</v>
      </c>
      <c r="T1129" s="10">
        <f>(((I1129/60)/60)/24)+DATE(1970,1,1)</f>
        <v>42288.780324074076</v>
      </c>
      <c r="U1129">
        <f>YEAR(S1129)</f>
        <v>2015</v>
      </c>
    </row>
    <row r="1130" spans="1:21" ht="32" x14ac:dyDescent="0.2">
      <c r="A1130">
        <v>3587</v>
      </c>
      <c r="B1130" s="3" t="s">
        <v>3586</v>
      </c>
      <c r="C1130" s="3" t="s">
        <v>7697</v>
      </c>
      <c r="D1130" s="6">
        <v>500</v>
      </c>
      <c r="E1130" s="8">
        <v>633</v>
      </c>
      <c r="F1130" t="s">
        <v>8218</v>
      </c>
      <c r="G1130" t="s">
        <v>8224</v>
      </c>
      <c r="H1130" t="s">
        <v>8246</v>
      </c>
      <c r="I1130" s="10">
        <v>1467054000</v>
      </c>
      <c r="J1130" s="10">
        <v>1463144254</v>
      </c>
      <c r="K1130" t="b">
        <v>0</v>
      </c>
      <c r="L1130">
        <v>28</v>
      </c>
      <c r="M1130" t="b">
        <v>1</v>
      </c>
      <c r="N1130" t="s">
        <v>8269</v>
      </c>
      <c r="O1130">
        <f>ROUND(E1130/D1130*100,0)</f>
        <v>127</v>
      </c>
      <c r="P1130" s="8">
        <f>IFERROR(ROUND(E1130/L1130,2),0)</f>
        <v>22.61</v>
      </c>
      <c r="Q1130" s="13" t="s">
        <v>8310</v>
      </c>
      <c r="R1130" t="s">
        <v>8334</v>
      </c>
      <c r="S1130" s="10">
        <f>(((J1130/60)/60)/24)+DATE(1970,1,1)</f>
        <v>42503.539976851855</v>
      </c>
      <c r="T1130" s="10">
        <f>(((I1130/60)/60)/24)+DATE(1970,1,1)</f>
        <v>42548.791666666672</v>
      </c>
      <c r="U1130">
        <f>YEAR(S1130)</f>
        <v>2016</v>
      </c>
    </row>
    <row r="1131" spans="1:21" ht="48" hidden="1" x14ac:dyDescent="0.2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 s="10">
        <v>1423078606</v>
      </c>
      <c r="J1131" s="10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>ROUND(E1131/D1131*100,0)</f>
        <v>0</v>
      </c>
      <c r="P1131" s="8">
        <f>IFERROR(ROUND(E1131/L1131,2),0)</f>
        <v>1</v>
      </c>
      <c r="Q1131" s="13" t="s">
        <v>8315</v>
      </c>
      <c r="R1131" t="s">
        <v>8319</v>
      </c>
      <c r="S1131" s="10">
        <f>(((J1131/60)/60)/24)+DATE(1970,1,1)</f>
        <v>42009.817199074074</v>
      </c>
      <c r="T1131" s="10">
        <f>(((I1131/60)/60)/24)+DATE(1970,1,1)</f>
        <v>42039.817199074074</v>
      </c>
      <c r="U1131">
        <f>YEAR(S1131)</f>
        <v>2015</v>
      </c>
    </row>
    <row r="1132" spans="1:21" ht="48" hidden="1" x14ac:dyDescent="0.2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 s="10">
        <v>1375299780</v>
      </c>
      <c r="J1132" s="10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ROUND(E1132/D1132*100,0)</f>
        <v>0</v>
      </c>
      <c r="P1132" s="8">
        <f>IFERROR(ROUND(E1132/L1132,2),0)</f>
        <v>1</v>
      </c>
      <c r="Q1132" s="13" t="s">
        <v>8312</v>
      </c>
      <c r="R1132" t="s">
        <v>8351</v>
      </c>
      <c r="S1132" s="10">
        <f>(((J1132/60)/60)/24)+DATE(1970,1,1)</f>
        <v>41444.64261574074</v>
      </c>
      <c r="T1132" s="10">
        <f>(((I1132/60)/60)/24)+DATE(1970,1,1)</f>
        <v>41486.821527777778</v>
      </c>
      <c r="U1132">
        <f>YEAR(S1132)</f>
        <v>2013</v>
      </c>
    </row>
    <row r="1133" spans="1:21" ht="48" x14ac:dyDescent="0.2">
      <c r="A1133">
        <v>3459</v>
      </c>
      <c r="B1133" s="3" t="s">
        <v>3458</v>
      </c>
      <c r="C1133" s="3" t="s">
        <v>7569</v>
      </c>
      <c r="D1133" s="6">
        <v>500</v>
      </c>
      <c r="E1133" s="8">
        <v>631</v>
      </c>
      <c r="F1133" t="s">
        <v>8218</v>
      </c>
      <c r="G1133" t="s">
        <v>8224</v>
      </c>
      <c r="H1133" t="s">
        <v>8246</v>
      </c>
      <c r="I1133" s="10">
        <v>1463743860</v>
      </c>
      <c r="J1133" s="10">
        <v>1461151860</v>
      </c>
      <c r="K1133" t="b">
        <v>0</v>
      </c>
      <c r="L1133">
        <v>36</v>
      </c>
      <c r="M1133" t="b">
        <v>1</v>
      </c>
      <c r="N1133" t="s">
        <v>8269</v>
      </c>
      <c r="O1133">
        <f>ROUND(E1133/D1133*100,0)</f>
        <v>126</v>
      </c>
      <c r="P1133" s="8">
        <f>IFERROR(ROUND(E1133/L1133,2),0)</f>
        <v>17.53</v>
      </c>
      <c r="Q1133" s="13" t="s">
        <v>8310</v>
      </c>
      <c r="R1133" t="s">
        <v>8334</v>
      </c>
      <c r="S1133" s="10">
        <f>(((J1133/60)/60)/24)+DATE(1970,1,1)</f>
        <v>42480.479861111111</v>
      </c>
      <c r="T1133" s="10">
        <f>(((I1133/60)/60)/24)+DATE(1970,1,1)</f>
        <v>42510.479861111111</v>
      </c>
      <c r="U1133">
        <f>YEAR(S1133)</f>
        <v>2016</v>
      </c>
    </row>
    <row r="1134" spans="1:21" ht="32" hidden="1" x14ac:dyDescent="0.2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 s="10">
        <v>1394681590</v>
      </c>
      <c r="J1134" s="10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ROUND(E1134/D1134*100,0)</f>
        <v>0</v>
      </c>
      <c r="P1134" s="8">
        <f>IFERROR(ROUND(E1134/L1134,2),0)</f>
        <v>0</v>
      </c>
      <c r="Q1134" s="13" t="s">
        <v>8324</v>
      </c>
      <c r="R1134" t="s">
        <v>8341</v>
      </c>
      <c r="S1134" s="10">
        <f>(((J1134/60)/60)/24)+DATE(1970,1,1)</f>
        <v>41681.189699074072</v>
      </c>
      <c r="T1134" s="10">
        <f>(((I1134/60)/60)/24)+DATE(1970,1,1)</f>
        <v>41711.148032407407</v>
      </c>
      <c r="U1134">
        <f>YEAR(S1134)</f>
        <v>2014</v>
      </c>
    </row>
    <row r="1135" spans="1:21" ht="32" hidden="1" x14ac:dyDescent="0.2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 s="10">
        <v>1474360197</v>
      </c>
      <c r="J1135" s="10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>ROUND(E1135/D1135*100,0)</f>
        <v>0</v>
      </c>
      <c r="P1135" s="8">
        <f>IFERROR(ROUND(E1135/L1135,2),0)</f>
        <v>0</v>
      </c>
      <c r="Q1135" s="13" t="s">
        <v>8328</v>
      </c>
      <c r="R1135" t="s">
        <v>8340</v>
      </c>
      <c r="S1135" s="10">
        <f>(((J1135/60)/60)/24)+DATE(1970,1,1)</f>
        <v>42603.354131944448</v>
      </c>
      <c r="T1135" s="10">
        <f>(((I1135/60)/60)/24)+DATE(1970,1,1)</f>
        <v>42633.354131944448</v>
      </c>
      <c r="U1135">
        <f>YEAR(S1135)</f>
        <v>2016</v>
      </c>
    </row>
    <row r="1136" spans="1:21" ht="32" hidden="1" x14ac:dyDescent="0.2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 s="10">
        <v>1428035850</v>
      </c>
      <c r="J1136" s="10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>ROUND(E1136/D1136*100,0)</f>
        <v>0</v>
      </c>
      <c r="P1136" s="8">
        <f>IFERROR(ROUND(E1136/L1136,2),0)</f>
        <v>0</v>
      </c>
      <c r="Q1136" s="13" t="s">
        <v>8328</v>
      </c>
      <c r="R1136" t="s">
        <v>8329</v>
      </c>
      <c r="S1136" s="10">
        <f>(((J1136/60)/60)/24)+DATE(1970,1,1)</f>
        <v>42067.234375</v>
      </c>
      <c r="T1136" s="10">
        <f>(((I1136/60)/60)/24)+DATE(1970,1,1)</f>
        <v>42097.192708333328</v>
      </c>
      <c r="U1136">
        <f>YEAR(S1136)</f>
        <v>2015</v>
      </c>
    </row>
    <row r="1137" spans="1:21" ht="48" hidden="1" x14ac:dyDescent="0.2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 s="10">
        <v>1415947159</v>
      </c>
      <c r="J1137" s="10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>ROUND(E1137/D1137*100,0)</f>
        <v>0</v>
      </c>
      <c r="P1137" s="8">
        <f>IFERROR(ROUND(E1137/L1137,2),0)</f>
        <v>0</v>
      </c>
      <c r="Q1137" s="13" t="s">
        <v>8321</v>
      </c>
      <c r="R1137" t="s">
        <v>8322</v>
      </c>
      <c r="S1137" s="10">
        <f>(((J1137/60)/60)/24)+DATE(1970,1,1)</f>
        <v>41927.235636574071</v>
      </c>
      <c r="T1137" s="10">
        <f>(((I1137/60)/60)/24)+DATE(1970,1,1)</f>
        <v>41957.277303240742</v>
      </c>
      <c r="U1137">
        <f>YEAR(S1137)</f>
        <v>2014</v>
      </c>
    </row>
    <row r="1138" spans="1:21" ht="48" hidden="1" x14ac:dyDescent="0.2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 s="10">
        <v>1451782607</v>
      </c>
      <c r="J1138" s="10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ROUND(E1138/D1138*100,0)</f>
        <v>0</v>
      </c>
      <c r="P1138" s="8">
        <f>IFERROR(ROUND(E1138/L1138,2),0)</f>
        <v>0</v>
      </c>
      <c r="Q1138" s="13" t="s">
        <v>8331</v>
      </c>
      <c r="R1138" t="s">
        <v>8332</v>
      </c>
      <c r="S1138" s="10">
        <f>(((J1138/60)/60)/24)+DATE(1970,1,1)</f>
        <v>42342.03943287037</v>
      </c>
      <c r="T1138" s="10">
        <f>(((I1138/60)/60)/24)+DATE(1970,1,1)</f>
        <v>42372.03943287037</v>
      </c>
      <c r="U1138">
        <f>YEAR(S1138)</f>
        <v>2015</v>
      </c>
    </row>
    <row r="1139" spans="1:21" ht="32" hidden="1" x14ac:dyDescent="0.2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 s="10">
        <v>1441619275</v>
      </c>
      <c r="J1139" s="10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>ROUND(E1139/D1139*100,0)</f>
        <v>0</v>
      </c>
      <c r="P1139" s="8">
        <f>IFERROR(ROUND(E1139/L1139,2),0)</f>
        <v>0</v>
      </c>
      <c r="Q1139" s="13" t="s">
        <v>8331</v>
      </c>
      <c r="R1139" t="s">
        <v>8332</v>
      </c>
      <c r="S1139" s="10">
        <f>(((J1139/60)/60)/24)+DATE(1970,1,1)</f>
        <v>42224.408275462964</v>
      </c>
      <c r="T1139" s="10">
        <f>(((I1139/60)/60)/24)+DATE(1970,1,1)</f>
        <v>42254.408275462964</v>
      </c>
      <c r="U1139">
        <f>YEAR(S1139)</f>
        <v>2015</v>
      </c>
    </row>
    <row r="1140" spans="1:21" ht="48" hidden="1" x14ac:dyDescent="0.2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 s="10">
        <v>1407181297</v>
      </c>
      <c r="J1140" s="1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ROUND(E1140/D1140*100,0)</f>
        <v>0</v>
      </c>
      <c r="P1140" s="8">
        <f>IFERROR(ROUND(E1140/L1140,2),0)</f>
        <v>0</v>
      </c>
      <c r="Q1140" s="13" t="s">
        <v>8331</v>
      </c>
      <c r="R1140" t="s">
        <v>8332</v>
      </c>
      <c r="S1140" s="10">
        <f>(((J1140/60)/60)/24)+DATE(1970,1,1)</f>
        <v>41830.820567129631</v>
      </c>
      <c r="T1140" s="10">
        <f>(((I1140/60)/60)/24)+DATE(1970,1,1)</f>
        <v>41855.820567129631</v>
      </c>
      <c r="U1140">
        <f>YEAR(S1140)</f>
        <v>2014</v>
      </c>
    </row>
    <row r="1141" spans="1:21" ht="32" hidden="1" x14ac:dyDescent="0.2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 s="10">
        <v>1435591318</v>
      </c>
      <c r="J1141" s="10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>ROUND(E1141/D1141*100,0)</f>
        <v>0</v>
      </c>
      <c r="P1141" s="8">
        <f>IFERROR(ROUND(E1141/L1141,2),0)</f>
        <v>0</v>
      </c>
      <c r="Q1141" s="13" t="s">
        <v>8331</v>
      </c>
      <c r="R1141" t="s">
        <v>8332</v>
      </c>
      <c r="S1141" s="10">
        <f>(((J1141/60)/60)/24)+DATE(1970,1,1)</f>
        <v>42154.64025462963</v>
      </c>
      <c r="T1141" s="10">
        <f>(((I1141/60)/60)/24)+DATE(1970,1,1)</f>
        <v>42184.64025462963</v>
      </c>
      <c r="U1141">
        <f>YEAR(S1141)</f>
        <v>2015</v>
      </c>
    </row>
    <row r="1142" spans="1:21" ht="48" hidden="1" x14ac:dyDescent="0.2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 s="10">
        <v>1489669203</v>
      </c>
      <c r="J1142" s="10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ROUND(E1142/D1142*100,0)</f>
        <v>0</v>
      </c>
      <c r="P1142" s="8">
        <f>IFERROR(ROUND(E1142/L1142,2),0)</f>
        <v>0</v>
      </c>
      <c r="Q1142" s="13" t="s">
        <v>8310</v>
      </c>
      <c r="R1142" t="s">
        <v>8311</v>
      </c>
      <c r="S1142" s="10">
        <f>(((J1142/60)/60)/24)+DATE(1970,1,1)</f>
        <v>42790.583368055552</v>
      </c>
      <c r="T1142" s="10">
        <f>(((I1142/60)/60)/24)+DATE(1970,1,1)</f>
        <v>42810.541701388895</v>
      </c>
      <c r="U1142">
        <f>YEAR(S1142)</f>
        <v>2017</v>
      </c>
    </row>
    <row r="1143" spans="1:21" ht="32" hidden="1" x14ac:dyDescent="0.2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 s="10">
        <v>1479834023</v>
      </c>
      <c r="J1143" s="10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>ROUND(E1143/D1143*100,0)</f>
        <v>0</v>
      </c>
      <c r="P1143" s="8">
        <f>IFERROR(ROUND(E1143/L1143,2),0)</f>
        <v>0</v>
      </c>
      <c r="Q1143" s="13" t="s">
        <v>8310</v>
      </c>
      <c r="R1143" t="s">
        <v>8318</v>
      </c>
      <c r="S1143" s="10">
        <f>(((J1143/60)/60)/24)+DATE(1970,1,1)</f>
        <v>42666.666932870372</v>
      </c>
      <c r="T1143" s="10">
        <f>(((I1143/60)/60)/24)+DATE(1970,1,1)</f>
        <v>42696.708599537036</v>
      </c>
      <c r="U1143">
        <f>YEAR(S1143)</f>
        <v>2016</v>
      </c>
    </row>
    <row r="1144" spans="1:21" ht="32" hidden="1" x14ac:dyDescent="0.2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 s="10">
        <v>1439522996</v>
      </c>
      <c r="J1144" s="10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ROUND(E1144/D1144*100,0)</f>
        <v>0</v>
      </c>
      <c r="P1144" s="8">
        <f>IFERROR(ROUND(E1144/L1144,2),0)</f>
        <v>0</v>
      </c>
      <c r="Q1144" s="13" t="s">
        <v>8310</v>
      </c>
      <c r="R1144" t="s">
        <v>8318</v>
      </c>
      <c r="S1144" s="10">
        <f>(((J1144/60)/60)/24)+DATE(1970,1,1)</f>
        <v>42180.145787037036</v>
      </c>
      <c r="T1144" s="10">
        <f>(((I1144/60)/60)/24)+DATE(1970,1,1)</f>
        <v>42230.145787037036</v>
      </c>
      <c r="U1144">
        <f>YEAR(S1144)</f>
        <v>2015</v>
      </c>
    </row>
    <row r="1145" spans="1:21" ht="32" hidden="1" x14ac:dyDescent="0.2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 s="10">
        <v>1422218396</v>
      </c>
      <c r="J1145" s="10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ROUND(E1145/D1145*100,0)</f>
        <v>0</v>
      </c>
      <c r="P1145" s="8">
        <f>IFERROR(ROUND(E1145/L1145,2),0)</f>
        <v>0</v>
      </c>
      <c r="Q1145" s="13" t="s">
        <v>8310</v>
      </c>
      <c r="R1145" t="s">
        <v>8318</v>
      </c>
      <c r="S1145" s="10">
        <f>(((J1145/60)/60)/24)+DATE(1970,1,1)</f>
        <v>41999.861064814817</v>
      </c>
      <c r="T1145" s="10">
        <f>(((I1145/60)/60)/24)+DATE(1970,1,1)</f>
        <v>42029.861064814817</v>
      </c>
      <c r="U1145">
        <f>YEAR(S1145)</f>
        <v>2014</v>
      </c>
    </row>
    <row r="1146" spans="1:21" ht="48" hidden="1" x14ac:dyDescent="0.2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 s="10">
        <v>1409668069</v>
      </c>
      <c r="J1146" s="10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ROUND(E1146/D1146*100,0)</f>
        <v>0</v>
      </c>
      <c r="P1146" s="8">
        <f>IFERROR(ROUND(E1146/L1146,2),0)</f>
        <v>0</v>
      </c>
      <c r="Q1146" s="13" t="s">
        <v>8310</v>
      </c>
      <c r="R1146" t="s">
        <v>8318</v>
      </c>
      <c r="S1146" s="10">
        <f>(((J1146/60)/60)/24)+DATE(1970,1,1)</f>
        <v>41854.602650462963</v>
      </c>
      <c r="T1146" s="10">
        <f>(((I1146/60)/60)/24)+DATE(1970,1,1)</f>
        <v>41884.602650462963</v>
      </c>
      <c r="U1146">
        <f>YEAR(S1146)</f>
        <v>2014</v>
      </c>
    </row>
    <row r="1147" spans="1:21" ht="32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 s="10">
        <v>1470011780</v>
      </c>
      <c r="J1147" s="10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 s="8">
        <f>IFERROR(ROUND(E1147/L1147,2),0)</f>
        <v>50</v>
      </c>
      <c r="Q1147" s="13" t="s">
        <v>8310</v>
      </c>
      <c r="R1147" t="s">
        <v>8311</v>
      </c>
      <c r="S1147" s="10">
        <f>(((J1147/60)/60)/24)+DATE(1970,1,1)</f>
        <v>42523.025231481486</v>
      </c>
      <c r="T1147" s="10">
        <f>(((I1147/60)/60)/24)+DATE(1970,1,1)</f>
        <v>42583.025231481486</v>
      </c>
      <c r="U1147">
        <f>YEAR(S1147)</f>
        <v>2016</v>
      </c>
    </row>
    <row r="1148" spans="1:21" ht="32" hidden="1" x14ac:dyDescent="0.2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 s="10">
        <v>1450467539</v>
      </c>
      <c r="J1148" s="10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>ROUND(E1148/D1148*100,0)</f>
        <v>270</v>
      </c>
      <c r="P1148" s="8">
        <f>IFERROR(ROUND(E1148/L1148,2),0)</f>
        <v>76.44</v>
      </c>
      <c r="Q1148" s="13" t="s">
        <v>8328</v>
      </c>
      <c r="R1148" t="s">
        <v>8329</v>
      </c>
      <c r="S1148" s="10">
        <f>(((J1148/60)/60)/24)+DATE(1970,1,1)</f>
        <v>42326.818738425922</v>
      </c>
      <c r="T1148" s="10">
        <f>(((I1148/60)/60)/24)+DATE(1970,1,1)</f>
        <v>42356.818738425922</v>
      </c>
      <c r="U1148">
        <f>YEAR(S1148)</f>
        <v>2015</v>
      </c>
    </row>
    <row r="1149" spans="1:21" ht="32" hidden="1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 s="10">
        <v>1432161590</v>
      </c>
      <c r="J1149" s="10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>ROUND(E1149/D1149*100,0)</f>
        <v>123</v>
      </c>
      <c r="P1149" s="8">
        <f>IFERROR(ROUND(E1149/L1149,2),0)</f>
        <v>99.86</v>
      </c>
      <c r="Q1149" s="13" t="s">
        <v>8308</v>
      </c>
      <c r="R1149" t="s">
        <v>8337</v>
      </c>
      <c r="S1149" s="10">
        <f>(((J1149/60)/60)/24)+DATE(1970,1,1)</f>
        <v>42114.944328703699</v>
      </c>
      <c r="T1149" s="10">
        <f>(((I1149/60)/60)/24)+DATE(1970,1,1)</f>
        <v>42144.944328703699</v>
      </c>
      <c r="U1149">
        <f>YEAR(S1149)</f>
        <v>2015</v>
      </c>
    </row>
    <row r="1150" spans="1:21" ht="32" hidden="1" x14ac:dyDescent="0.2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 s="10">
        <v>1353196800</v>
      </c>
      <c r="J1150" s="1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ROUND(E1150/D1150*100,0)</f>
        <v>11</v>
      </c>
      <c r="P1150" s="8">
        <f>IFERROR(ROUND(E1150/L1150,2),0)</f>
        <v>56.25</v>
      </c>
      <c r="Q1150" s="13" t="s">
        <v>8324</v>
      </c>
      <c r="R1150" t="s">
        <v>8341</v>
      </c>
      <c r="S1150" s="10">
        <f>(((J1150/60)/60)/24)+DATE(1970,1,1)</f>
        <v>41180.86241898148</v>
      </c>
      <c r="T1150" s="10">
        <f>(((I1150/60)/60)/24)+DATE(1970,1,1)</f>
        <v>41231</v>
      </c>
      <c r="U1150">
        <f>YEAR(S1150)</f>
        <v>2012</v>
      </c>
    </row>
    <row r="1151" spans="1:21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 s="10">
        <v>1424607285</v>
      </c>
      <c r="J1151" s="10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 s="8">
        <f>IFERROR(ROUND(E1151/L1151,2),0)</f>
        <v>48.2</v>
      </c>
      <c r="Q1151" s="13" t="s">
        <v>8312</v>
      </c>
      <c r="R1151" t="s">
        <v>8313</v>
      </c>
      <c r="S1151" s="10">
        <f>(((J1151/60)/60)/24)+DATE(1970,1,1)</f>
        <v>42032.510243055556</v>
      </c>
      <c r="T1151" s="10">
        <f>(((I1151/60)/60)/24)+DATE(1970,1,1)</f>
        <v>42057.510243055556</v>
      </c>
      <c r="U1151">
        <f>YEAR(S1151)</f>
        <v>2015</v>
      </c>
    </row>
    <row r="1152" spans="1:21" ht="48" x14ac:dyDescent="0.2">
      <c r="A1152">
        <v>3533</v>
      </c>
      <c r="B1152" s="3" t="s">
        <v>3532</v>
      </c>
      <c r="C1152" s="3" t="s">
        <v>7643</v>
      </c>
      <c r="D1152" s="6">
        <v>500</v>
      </c>
      <c r="E1152" s="8">
        <v>631</v>
      </c>
      <c r="F1152" t="s">
        <v>8218</v>
      </c>
      <c r="G1152" t="s">
        <v>8223</v>
      </c>
      <c r="H1152" t="s">
        <v>8245</v>
      </c>
      <c r="I1152" s="10">
        <v>1447269367</v>
      </c>
      <c r="J1152" s="10">
        <v>1444673767</v>
      </c>
      <c r="K1152" t="b">
        <v>0</v>
      </c>
      <c r="L1152">
        <v>8</v>
      </c>
      <c r="M1152" t="b">
        <v>1</v>
      </c>
      <c r="N1152" t="s">
        <v>8269</v>
      </c>
      <c r="O1152">
        <f>ROUND(E1152/D1152*100,0)</f>
        <v>126</v>
      </c>
      <c r="P1152" s="8">
        <f>IFERROR(ROUND(E1152/L1152,2),0)</f>
        <v>78.88</v>
      </c>
      <c r="Q1152" s="13" t="s">
        <v>8310</v>
      </c>
      <c r="R1152" t="s">
        <v>8334</v>
      </c>
      <c r="S1152" s="10">
        <f>(((J1152/60)/60)/24)+DATE(1970,1,1)</f>
        <v>42289.761192129634</v>
      </c>
      <c r="T1152" s="10">
        <f>(((I1152/60)/60)/24)+DATE(1970,1,1)</f>
        <v>42319.802858796291</v>
      </c>
      <c r="U1152">
        <f>YEAR(S1152)</f>
        <v>2015</v>
      </c>
    </row>
    <row r="1153" spans="1:21" ht="32" hidden="1" x14ac:dyDescent="0.2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 s="10">
        <v>1379614128</v>
      </c>
      <c r="J1153" s="10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>ROUND(E1153/D1153*100,0)</f>
        <v>229</v>
      </c>
      <c r="P1153" s="8">
        <f>IFERROR(ROUND(E1153/L1153,2),0)</f>
        <v>56.9</v>
      </c>
      <c r="Q1153" s="13" t="s">
        <v>8308</v>
      </c>
      <c r="R1153" t="s">
        <v>8337</v>
      </c>
      <c r="S1153" s="10">
        <f>(((J1153/60)/60)/24)+DATE(1970,1,1)</f>
        <v>41506.756111111114</v>
      </c>
      <c r="T1153" s="10">
        <f>(((I1153/60)/60)/24)+DATE(1970,1,1)</f>
        <v>41536.756111111114</v>
      </c>
      <c r="U1153">
        <f>YEAR(S1153)</f>
        <v>2013</v>
      </c>
    </row>
    <row r="1154" spans="1:21" ht="32" hidden="1" x14ac:dyDescent="0.2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 s="10">
        <v>1443826980</v>
      </c>
      <c r="J1154" s="10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>ROUND(E1154/D1154*100,0)</f>
        <v>146</v>
      </c>
      <c r="P1154" s="8">
        <f>IFERROR(ROUND(E1154/L1154,2),0)</f>
        <v>91.88</v>
      </c>
      <c r="Q1154" s="13" t="s">
        <v>8328</v>
      </c>
      <c r="R1154" t="s">
        <v>8329</v>
      </c>
      <c r="S1154" s="10">
        <f>(((J1154/60)/60)/24)+DATE(1970,1,1)</f>
        <v>42247.616400462968</v>
      </c>
      <c r="T1154" s="10">
        <f>(((I1154/60)/60)/24)+DATE(1970,1,1)</f>
        <v>42279.960416666669</v>
      </c>
      <c r="U1154">
        <f>YEAR(S1154)</f>
        <v>2015</v>
      </c>
    </row>
    <row r="1155" spans="1:21" ht="48" hidden="1" x14ac:dyDescent="0.2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 s="10">
        <v>1419780026</v>
      </c>
      <c r="J1155" s="10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>ROUND(E1155/D1155*100,0)</f>
        <v>142</v>
      </c>
      <c r="P1155" s="8">
        <f>IFERROR(ROUND(E1155/L1155,2),0)</f>
        <v>117.51</v>
      </c>
      <c r="Q1155" s="13" t="s">
        <v>8308</v>
      </c>
      <c r="R1155" t="s">
        <v>8347</v>
      </c>
      <c r="S1155" s="10">
        <f>(((J1155/60)/60)/24)+DATE(1970,1,1)</f>
        <v>41971.639189814814</v>
      </c>
      <c r="T1155" s="10">
        <f>(((I1155/60)/60)/24)+DATE(1970,1,1)</f>
        <v>42001.639189814814</v>
      </c>
      <c r="U1155">
        <f>YEAR(S1155)</f>
        <v>2014</v>
      </c>
    </row>
    <row r="1156" spans="1:21" ht="16" hidden="1" x14ac:dyDescent="0.2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 s="10">
        <v>1480662000</v>
      </c>
      <c r="J1156" s="10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>ROUND(E1156/D1156*100,0)</f>
        <v>114</v>
      </c>
      <c r="P1156" s="8">
        <f>IFERROR(ROUND(E1156/L1156,2),0)</f>
        <v>68.11</v>
      </c>
      <c r="Q1156" s="13" t="s">
        <v>8321</v>
      </c>
      <c r="R1156" t="s">
        <v>8349</v>
      </c>
      <c r="S1156" s="10">
        <f>(((J1156/60)/60)/24)+DATE(1970,1,1)</f>
        <v>42675.487291666665</v>
      </c>
      <c r="T1156" s="10">
        <f>(((I1156/60)/60)/24)+DATE(1970,1,1)</f>
        <v>42706.291666666672</v>
      </c>
      <c r="U1156">
        <f>YEAR(S1156)</f>
        <v>2016</v>
      </c>
    </row>
    <row r="1157" spans="1:21" ht="48" hidden="1" x14ac:dyDescent="0.2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 s="10">
        <v>1447858804</v>
      </c>
      <c r="J1157" s="10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ROUND(E1157/D1157*100,0)</f>
        <v>112</v>
      </c>
      <c r="P1157" s="8">
        <f>IFERROR(ROUND(E1157/L1157,2),0)</f>
        <v>75.98</v>
      </c>
      <c r="Q1157" s="13" t="s">
        <v>8328</v>
      </c>
      <c r="R1157" t="s">
        <v>8329</v>
      </c>
      <c r="S1157" s="10">
        <f>(((J1157/60)/60)/24)+DATE(1970,1,1)</f>
        <v>42296.583379629628</v>
      </c>
      <c r="T1157" s="10">
        <f>(((I1157/60)/60)/24)+DATE(1970,1,1)</f>
        <v>42326.625046296293</v>
      </c>
      <c r="U1157">
        <f>YEAR(S1157)</f>
        <v>2015</v>
      </c>
    </row>
    <row r="1158" spans="1:21" ht="48" hidden="1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 s="10">
        <v>1333774740</v>
      </c>
      <c r="J1158" s="10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>ROUND(E1158/D1158*100,0)</f>
        <v>112</v>
      </c>
      <c r="P1158" s="8">
        <f>IFERROR(ROUND(E1158/L1158,2),0)</f>
        <v>85.05</v>
      </c>
      <c r="Q1158" s="13" t="s">
        <v>8324</v>
      </c>
      <c r="R1158" t="s">
        <v>8348</v>
      </c>
      <c r="S1158" s="10">
        <f>(((J1158/60)/60)/24)+DATE(1970,1,1)</f>
        <v>40963.613032407404</v>
      </c>
      <c r="T1158" s="10">
        <f>(((I1158/60)/60)/24)+DATE(1970,1,1)</f>
        <v>41006.207638888889</v>
      </c>
      <c r="U1158">
        <f>YEAR(S1158)</f>
        <v>2012</v>
      </c>
    </row>
    <row r="1159" spans="1:21" ht="48" hidden="1" x14ac:dyDescent="0.2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 s="10">
        <v>1459700741</v>
      </c>
      <c r="J1159" s="10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>ROUND(E1159/D1159*100,0)</f>
        <v>29</v>
      </c>
      <c r="P1159" s="8">
        <f>IFERROR(ROUND(E1159/L1159,2),0)</f>
        <v>44.48</v>
      </c>
      <c r="Q1159" s="13" t="s">
        <v>8328</v>
      </c>
      <c r="R1159" t="s">
        <v>8340</v>
      </c>
      <c r="S1159" s="10">
        <f>(((J1159/60)/60)/24)+DATE(1970,1,1)</f>
        <v>42433.726168981477</v>
      </c>
      <c r="T1159" s="10">
        <f>(((I1159/60)/60)/24)+DATE(1970,1,1)</f>
        <v>42463.68450231482</v>
      </c>
      <c r="U1159">
        <f>YEAR(S1159)</f>
        <v>2016</v>
      </c>
    </row>
    <row r="1160" spans="1:21" ht="48" hidden="1" x14ac:dyDescent="0.2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 s="10">
        <v>1385123713</v>
      </c>
      <c r="J1160" s="1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>ROUND(E1160/D1160*100,0)</f>
        <v>18</v>
      </c>
      <c r="P1160" s="8">
        <f>IFERROR(ROUND(E1160/L1160,2),0)</f>
        <v>52.92</v>
      </c>
      <c r="Q1160" s="13" t="s">
        <v>8324</v>
      </c>
      <c r="R1160" t="s">
        <v>8341</v>
      </c>
      <c r="S1160" s="10">
        <f>(((J1160/60)/60)/24)+DATE(1970,1,1)</f>
        <v>41570.482789351852</v>
      </c>
      <c r="T1160" s="10">
        <f>(((I1160/60)/60)/24)+DATE(1970,1,1)</f>
        <v>41600.524456018517</v>
      </c>
      <c r="U1160">
        <f>YEAR(S1160)</f>
        <v>2013</v>
      </c>
    </row>
    <row r="1161" spans="1:21" ht="48" hidden="1" x14ac:dyDescent="0.2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 s="10">
        <v>1420346638</v>
      </c>
      <c r="J1161" s="10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>ROUND(E1161/D1161*100,0)</f>
        <v>15</v>
      </c>
      <c r="P1161" s="8">
        <f>IFERROR(ROUND(E1161/L1161,2),0)</f>
        <v>163.85</v>
      </c>
      <c r="Q1161" s="13" t="s">
        <v>8308</v>
      </c>
      <c r="R1161" t="s">
        <v>8317</v>
      </c>
      <c r="S1161" s="10">
        <f>(((J1161/60)/60)/24)+DATE(1970,1,1)</f>
        <v>41978.197199074071</v>
      </c>
      <c r="T1161" s="10">
        <f>(((I1161/60)/60)/24)+DATE(1970,1,1)</f>
        <v>42008.197199074071</v>
      </c>
      <c r="U1161">
        <f>YEAR(S1161)</f>
        <v>2014</v>
      </c>
    </row>
    <row r="1162" spans="1:21" ht="32" x14ac:dyDescent="0.2">
      <c r="A1162">
        <v>3409</v>
      </c>
      <c r="B1162" s="3" t="s">
        <v>3408</v>
      </c>
      <c r="C1162" s="3" t="s">
        <v>7519</v>
      </c>
      <c r="D1162" s="6">
        <v>500</v>
      </c>
      <c r="E1162" s="8">
        <v>618</v>
      </c>
      <c r="F1162" t="s">
        <v>8218</v>
      </c>
      <c r="G1162" t="s">
        <v>8224</v>
      </c>
      <c r="H1162" t="s">
        <v>8246</v>
      </c>
      <c r="I1162" s="10">
        <v>1469998680</v>
      </c>
      <c r="J1162" s="10">
        <v>1466710358</v>
      </c>
      <c r="K1162" t="b">
        <v>0</v>
      </c>
      <c r="L1162">
        <v>21</v>
      </c>
      <c r="M1162" t="b">
        <v>1</v>
      </c>
      <c r="N1162" t="s">
        <v>8269</v>
      </c>
      <c r="O1162">
        <f>ROUND(E1162/D1162*100,0)</f>
        <v>124</v>
      </c>
      <c r="P1162" s="8">
        <f>IFERROR(ROUND(E1162/L1162,2),0)</f>
        <v>29.43</v>
      </c>
      <c r="Q1162" s="13" t="s">
        <v>8310</v>
      </c>
      <c r="R1162" t="s">
        <v>8334</v>
      </c>
      <c r="S1162" s="10">
        <f>(((J1162/60)/60)/24)+DATE(1970,1,1)</f>
        <v>42544.814328703709</v>
      </c>
      <c r="T1162" s="10">
        <f>(((I1162/60)/60)/24)+DATE(1970,1,1)</f>
        <v>42582.873611111107</v>
      </c>
      <c r="U1162">
        <f>YEAR(S1162)</f>
        <v>2016</v>
      </c>
    </row>
    <row r="1163" spans="1:21" ht="32" hidden="1" x14ac:dyDescent="0.2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 s="10">
        <v>1425791697</v>
      </c>
      <c r="J1163" s="10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ROUND(E1163/D1163*100,0)</f>
        <v>0</v>
      </c>
      <c r="P1163" s="8">
        <f>IFERROR(ROUND(E1163/L1163,2),0)</f>
        <v>1</v>
      </c>
      <c r="Q1163" s="13" t="s">
        <v>8331</v>
      </c>
      <c r="R1163" t="s">
        <v>8332</v>
      </c>
      <c r="S1163" s="10">
        <f>(((J1163/60)/60)/24)+DATE(1970,1,1)</f>
        <v>42041.218715277777</v>
      </c>
      <c r="T1163" s="10">
        <f>(((I1163/60)/60)/24)+DATE(1970,1,1)</f>
        <v>42071.218715277777</v>
      </c>
      <c r="U1163">
        <f>YEAR(S1163)</f>
        <v>2015</v>
      </c>
    </row>
    <row r="1164" spans="1:21" ht="32" hidden="1" x14ac:dyDescent="0.2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 s="10">
        <v>1456805639</v>
      </c>
      <c r="J1164" s="10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ROUND(E1164/D1164*100,0)</f>
        <v>0</v>
      </c>
      <c r="P1164" s="8">
        <f>IFERROR(ROUND(E1164/L1164,2),0)</f>
        <v>0</v>
      </c>
      <c r="Q1164" s="13" t="s">
        <v>8308</v>
      </c>
      <c r="R1164" t="s">
        <v>8314</v>
      </c>
      <c r="S1164" s="10">
        <f>(((J1164/60)/60)/24)+DATE(1970,1,1)</f>
        <v>42400.176377314812</v>
      </c>
      <c r="T1164" s="10">
        <f>(((I1164/60)/60)/24)+DATE(1970,1,1)</f>
        <v>42430.176377314812</v>
      </c>
      <c r="U1164">
        <f>YEAR(S1164)</f>
        <v>2016</v>
      </c>
    </row>
    <row r="1165" spans="1:21" ht="32" hidden="1" x14ac:dyDescent="0.2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 s="10">
        <v>1406566363</v>
      </c>
      <c r="J1165" s="10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ROUND(E1165/D1165*100,0)</f>
        <v>0</v>
      </c>
      <c r="P1165" s="8">
        <f>IFERROR(ROUND(E1165/L1165,2),0)</f>
        <v>0</v>
      </c>
      <c r="Q1165" s="13" t="s">
        <v>8312</v>
      </c>
      <c r="R1165" t="s">
        <v>8313</v>
      </c>
      <c r="S1165" s="10">
        <f>(((J1165/60)/60)/24)+DATE(1970,1,1)</f>
        <v>41818.703275462962</v>
      </c>
      <c r="T1165" s="10">
        <f>(((I1165/60)/60)/24)+DATE(1970,1,1)</f>
        <v>41848.703275462962</v>
      </c>
      <c r="U1165">
        <f>YEAR(S1165)</f>
        <v>2014</v>
      </c>
    </row>
    <row r="1166" spans="1:21" ht="32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 s="10">
        <v>1429732586</v>
      </c>
      <c r="J1166" s="10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 s="8">
        <f>IFERROR(ROUND(E1166/L1166,2),0)</f>
        <v>0</v>
      </c>
      <c r="Q1166" s="13" t="s">
        <v>8315</v>
      </c>
      <c r="R1166" t="s">
        <v>8319</v>
      </c>
      <c r="S1166" s="10">
        <f>(((J1166/60)/60)/24)+DATE(1970,1,1)</f>
        <v>42086.83085648148</v>
      </c>
      <c r="T1166" s="10">
        <f>(((I1166/60)/60)/24)+DATE(1970,1,1)</f>
        <v>42116.83085648148</v>
      </c>
      <c r="U1166">
        <f>YEAR(S1166)</f>
        <v>2015</v>
      </c>
    </row>
    <row r="1167" spans="1:21" ht="48" x14ac:dyDescent="0.2">
      <c r="A1167">
        <v>1294</v>
      </c>
      <c r="B1167" s="3" t="s">
        <v>1295</v>
      </c>
      <c r="C1167" s="3" t="s">
        <v>5404</v>
      </c>
      <c r="D1167" s="6">
        <v>500</v>
      </c>
      <c r="E1167" s="8">
        <v>610</v>
      </c>
      <c r="F1167" t="s">
        <v>8218</v>
      </c>
      <c r="G1167" t="s">
        <v>8224</v>
      </c>
      <c r="H1167" t="s">
        <v>8246</v>
      </c>
      <c r="I1167" s="10">
        <v>1445252400</v>
      </c>
      <c r="J1167" s="10">
        <v>1443696797</v>
      </c>
      <c r="K1167" t="b">
        <v>0</v>
      </c>
      <c r="L1167">
        <v>22</v>
      </c>
      <c r="M1167" t="b">
        <v>1</v>
      </c>
      <c r="N1167" t="s">
        <v>8269</v>
      </c>
      <c r="O1167">
        <f>ROUND(E1167/D1167*100,0)</f>
        <v>122</v>
      </c>
      <c r="P1167" s="8">
        <f>IFERROR(ROUND(E1167/L1167,2),0)</f>
        <v>27.73</v>
      </c>
      <c r="Q1167" s="13" t="s">
        <v>8310</v>
      </c>
      <c r="R1167" t="s">
        <v>8334</v>
      </c>
      <c r="S1167" s="10">
        <f>(((J1167/60)/60)/24)+DATE(1970,1,1)</f>
        <v>42278.453668981485</v>
      </c>
      <c r="T1167" s="10">
        <f>(((I1167/60)/60)/24)+DATE(1970,1,1)</f>
        <v>42296.458333333328</v>
      </c>
      <c r="U1167">
        <f>YEAR(S1167)</f>
        <v>2015</v>
      </c>
    </row>
    <row r="1168" spans="1:21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 s="10">
        <v>1426302660</v>
      </c>
      <c r="J1168" s="10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 s="8">
        <f>IFERROR(ROUND(E1168/L1168,2),0)</f>
        <v>30.13</v>
      </c>
      <c r="Q1168" s="13" t="s">
        <v>8310</v>
      </c>
      <c r="R1168" t="s">
        <v>8318</v>
      </c>
      <c r="S1168" s="10">
        <f>(((J1168/60)/60)/24)+DATE(1970,1,1)</f>
        <v>42047.724444444444</v>
      </c>
      <c r="T1168" s="10">
        <f>(((I1168/60)/60)/24)+DATE(1970,1,1)</f>
        <v>42077.132638888885</v>
      </c>
      <c r="U1168">
        <f>YEAR(S1168)</f>
        <v>2015</v>
      </c>
    </row>
    <row r="1169" spans="1:21" ht="48" hidden="1" x14ac:dyDescent="0.2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 s="10">
        <v>1384374155</v>
      </c>
      <c r="J1169" s="10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>ROUND(E1169/D1169*100,0)</f>
        <v>157</v>
      </c>
      <c r="P1169" s="8">
        <f>IFERROR(ROUND(E1169/L1169,2),0)</f>
        <v>67.97</v>
      </c>
      <c r="Q1169" s="13" t="s">
        <v>8321</v>
      </c>
      <c r="R1169" t="s">
        <v>8349</v>
      </c>
      <c r="S1169" s="10">
        <f>(((J1169/60)/60)/24)+DATE(1970,1,1)</f>
        <v>41561.807349537034</v>
      </c>
      <c r="T1169" s="10">
        <f>(((I1169/60)/60)/24)+DATE(1970,1,1)</f>
        <v>41591.849016203705</v>
      </c>
      <c r="U1169">
        <f>YEAR(S1169)</f>
        <v>2013</v>
      </c>
    </row>
    <row r="1170" spans="1:21" ht="32" hidden="1" x14ac:dyDescent="0.2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 s="10">
        <v>1427585511</v>
      </c>
      <c r="J1170" s="1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>ROUND(E1170/D1170*100,0)</f>
        <v>153</v>
      </c>
      <c r="P1170" s="8">
        <f>IFERROR(ROUND(E1170/L1170,2),0)</f>
        <v>135.59</v>
      </c>
      <c r="Q1170" s="13" t="s">
        <v>8321</v>
      </c>
      <c r="R1170" t="s">
        <v>8349</v>
      </c>
      <c r="S1170" s="10">
        <f>(((J1170/60)/60)/24)+DATE(1970,1,1)</f>
        <v>42062.022118055553</v>
      </c>
      <c r="T1170" s="10">
        <f>(((I1170/60)/60)/24)+DATE(1970,1,1)</f>
        <v>42091.980451388896</v>
      </c>
      <c r="U1170">
        <f>YEAR(S1170)</f>
        <v>2015</v>
      </c>
    </row>
    <row r="1171" spans="1:21" ht="48" hidden="1" x14ac:dyDescent="0.2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 s="10">
        <v>1363458467</v>
      </c>
      <c r="J1171" s="10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>ROUND(E1171/D1171*100,0)</f>
        <v>139</v>
      </c>
      <c r="P1171" s="8">
        <f>IFERROR(ROUND(E1171/L1171,2),0)</f>
        <v>65.760000000000005</v>
      </c>
      <c r="Q1171" s="13" t="s">
        <v>8308</v>
      </c>
      <c r="R1171" t="s">
        <v>8337</v>
      </c>
      <c r="S1171" s="10">
        <f>(((J1171/60)/60)/24)+DATE(1970,1,1)</f>
        <v>41319.769293981481</v>
      </c>
      <c r="T1171" s="10">
        <f>(((I1171/60)/60)/24)+DATE(1970,1,1)</f>
        <v>41349.769293981481</v>
      </c>
      <c r="U1171">
        <f>YEAR(S1171)</f>
        <v>2013</v>
      </c>
    </row>
    <row r="1172" spans="1:21" ht="32" hidden="1" x14ac:dyDescent="0.2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 s="10">
        <v>1363711335</v>
      </c>
      <c r="J1172" s="10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>ROUND(E1172/D1172*100,0)</f>
        <v>119</v>
      </c>
      <c r="P1172" s="8">
        <f>IFERROR(ROUND(E1172/L1172,2),0)</f>
        <v>61.5</v>
      </c>
      <c r="Q1172" s="13" t="s">
        <v>8308</v>
      </c>
      <c r="R1172" t="s">
        <v>8337</v>
      </c>
      <c r="S1172" s="10">
        <f>(((J1172/60)/60)/24)+DATE(1970,1,1)</f>
        <v>41312.737673611111</v>
      </c>
      <c r="T1172" s="10">
        <f>(((I1172/60)/60)/24)+DATE(1970,1,1)</f>
        <v>41352.696006944447</v>
      </c>
      <c r="U1172">
        <f>YEAR(S1172)</f>
        <v>2013</v>
      </c>
    </row>
    <row r="1173" spans="1:21" ht="32" hidden="1" x14ac:dyDescent="0.2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 s="10">
        <v>1324381790</v>
      </c>
      <c r="J1173" s="10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>ROUND(E1173/D1173*100,0)</f>
        <v>113</v>
      </c>
      <c r="P1173" s="8">
        <f>IFERROR(ROUND(E1173/L1173,2),0)</f>
        <v>73.02</v>
      </c>
      <c r="Q1173" s="13" t="s">
        <v>8308</v>
      </c>
      <c r="R1173" t="s">
        <v>8337</v>
      </c>
      <c r="S1173" s="10">
        <f>(((J1173/60)/60)/24)+DATE(1970,1,1)</f>
        <v>40862.492939814816</v>
      </c>
      <c r="T1173" s="10">
        <f>(((I1173/60)/60)/24)+DATE(1970,1,1)</f>
        <v>40897.492939814816</v>
      </c>
      <c r="U1173">
        <f>YEAR(S1173)</f>
        <v>2011</v>
      </c>
    </row>
    <row r="1174" spans="1:21" ht="48" x14ac:dyDescent="0.2">
      <c r="A1174">
        <v>3404</v>
      </c>
      <c r="B1174" s="3" t="s">
        <v>3403</v>
      </c>
      <c r="C1174" s="3" t="s">
        <v>7514</v>
      </c>
      <c r="D1174" s="6">
        <v>500</v>
      </c>
      <c r="E1174" s="8">
        <v>610</v>
      </c>
      <c r="F1174" t="s">
        <v>8218</v>
      </c>
      <c r="G1174" t="s">
        <v>8223</v>
      </c>
      <c r="H1174" t="s">
        <v>8245</v>
      </c>
      <c r="I1174" s="10">
        <v>1434542702</v>
      </c>
      <c r="J1174" s="10">
        <v>1432814702</v>
      </c>
      <c r="K1174" t="b">
        <v>0</v>
      </c>
      <c r="L1174">
        <v>3</v>
      </c>
      <c r="M1174" t="b">
        <v>1</v>
      </c>
      <c r="N1174" t="s">
        <v>8269</v>
      </c>
      <c r="O1174">
        <f>ROUND(E1174/D1174*100,0)</f>
        <v>122</v>
      </c>
      <c r="P1174" s="8">
        <f>IFERROR(ROUND(E1174/L1174,2),0)</f>
        <v>203.33</v>
      </c>
      <c r="Q1174" s="13" t="s">
        <v>8310</v>
      </c>
      <c r="R1174" t="s">
        <v>8334</v>
      </c>
      <c r="S1174" s="10">
        <f>(((J1174/60)/60)/24)+DATE(1970,1,1)</f>
        <v>42152.503495370373</v>
      </c>
      <c r="T1174" s="10">
        <f>(((I1174/60)/60)/24)+DATE(1970,1,1)</f>
        <v>42172.503495370373</v>
      </c>
      <c r="U1174">
        <f>YEAR(S1174)</f>
        <v>2015</v>
      </c>
    </row>
    <row r="1175" spans="1:21" ht="32" hidden="1" x14ac:dyDescent="0.2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 s="10">
        <v>1449205200</v>
      </c>
      <c r="J1175" s="10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>ROUND(E1175/D1175*100,0)</f>
        <v>103</v>
      </c>
      <c r="P1175" s="8">
        <f>IFERROR(ROUND(E1175/L1175,2),0)</f>
        <v>234.79</v>
      </c>
      <c r="Q1175" s="13" t="s">
        <v>8328</v>
      </c>
      <c r="R1175" t="s">
        <v>8329</v>
      </c>
      <c r="S1175" s="10">
        <f>(((J1175/60)/60)/24)+DATE(1970,1,1)</f>
        <v>42297.748067129629</v>
      </c>
      <c r="T1175" s="10">
        <f>(((I1175/60)/60)/24)+DATE(1970,1,1)</f>
        <v>42342.208333333328</v>
      </c>
      <c r="U1175">
        <f>YEAR(S1175)</f>
        <v>2015</v>
      </c>
    </row>
    <row r="1176" spans="1:21" ht="16" hidden="1" x14ac:dyDescent="0.2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 s="10">
        <v>1370964806</v>
      </c>
      <c r="J1176" s="10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>ROUND(E1176/D1176*100,0)</f>
        <v>102</v>
      </c>
      <c r="P1176" s="8">
        <f>IFERROR(ROUND(E1176/L1176,2),0)</f>
        <v>141.41999999999999</v>
      </c>
      <c r="Q1176" s="13" t="s">
        <v>8312</v>
      </c>
      <c r="R1176" t="s">
        <v>8346</v>
      </c>
      <c r="S1176" s="10">
        <f>(((J1176/60)/60)/24)+DATE(1970,1,1)</f>
        <v>41401.648217592592</v>
      </c>
      <c r="T1176" s="10">
        <f>(((I1176/60)/60)/24)+DATE(1970,1,1)</f>
        <v>41436.648217592592</v>
      </c>
      <c r="U1176">
        <f>YEAR(S1176)</f>
        <v>2013</v>
      </c>
    </row>
    <row r="1177" spans="1:21" ht="16" x14ac:dyDescent="0.2">
      <c r="A1177">
        <v>3700</v>
      </c>
      <c r="B1177" s="3" t="s">
        <v>3697</v>
      </c>
      <c r="C1177" s="3" t="s">
        <v>7810</v>
      </c>
      <c r="D1177" s="6">
        <v>500</v>
      </c>
      <c r="E1177" s="8">
        <v>606</v>
      </c>
      <c r="F1177" t="s">
        <v>8218</v>
      </c>
      <c r="G1177" t="s">
        <v>8223</v>
      </c>
      <c r="H1177" t="s">
        <v>8245</v>
      </c>
      <c r="I1177" s="10">
        <v>1412092800</v>
      </c>
      <c r="J1177" s="10">
        <v>1409493800</v>
      </c>
      <c r="K1177" t="b">
        <v>0</v>
      </c>
      <c r="L1177">
        <v>18</v>
      </c>
      <c r="M1177" t="b">
        <v>1</v>
      </c>
      <c r="N1177" t="s">
        <v>8269</v>
      </c>
      <c r="O1177">
        <f>ROUND(E1177/D1177*100,0)</f>
        <v>121</v>
      </c>
      <c r="P1177" s="8">
        <f>IFERROR(ROUND(E1177/L1177,2),0)</f>
        <v>33.67</v>
      </c>
      <c r="Q1177" s="13" t="s">
        <v>8310</v>
      </c>
      <c r="R1177" t="s">
        <v>8334</v>
      </c>
      <c r="S1177" s="10">
        <f>(((J1177/60)/60)/24)+DATE(1970,1,1)</f>
        <v>41882.585648148146</v>
      </c>
      <c r="T1177" s="10">
        <f>(((I1177/60)/60)/24)+DATE(1970,1,1)</f>
        <v>41912.666666666664</v>
      </c>
      <c r="U1177">
        <f>YEAR(S1177)</f>
        <v>2014</v>
      </c>
    </row>
    <row r="1178" spans="1:21" ht="48" hidden="1" x14ac:dyDescent="0.2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 s="10">
        <v>1434197351</v>
      </c>
      <c r="J1178" s="10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>ROUND(E1178/D1178*100,0)</f>
        <v>101</v>
      </c>
      <c r="P1178" s="8">
        <f>IFERROR(ROUND(E1178/L1178,2),0)</f>
        <v>211.48</v>
      </c>
      <c r="Q1178" s="13" t="s">
        <v>8328</v>
      </c>
      <c r="R1178" t="s">
        <v>8329</v>
      </c>
      <c r="S1178" s="10">
        <f>(((J1178/60)/60)/24)+DATE(1970,1,1)</f>
        <v>42138.506377314814</v>
      </c>
      <c r="T1178" s="10">
        <f>(((I1178/60)/60)/24)+DATE(1970,1,1)</f>
        <v>42168.506377314814</v>
      </c>
      <c r="U1178">
        <f>YEAR(S1178)</f>
        <v>2015</v>
      </c>
    </row>
    <row r="1179" spans="1:21" ht="48" x14ac:dyDescent="0.2">
      <c r="A1179">
        <v>3291</v>
      </c>
      <c r="B1179" s="3" t="s">
        <v>3291</v>
      </c>
      <c r="C1179" s="3" t="s">
        <v>7401</v>
      </c>
      <c r="D1179" s="6">
        <v>500</v>
      </c>
      <c r="E1179" s="8">
        <v>570</v>
      </c>
      <c r="F1179" t="s">
        <v>8218</v>
      </c>
      <c r="G1179" t="s">
        <v>8223</v>
      </c>
      <c r="H1179" t="s">
        <v>8245</v>
      </c>
      <c r="I1179" s="10">
        <v>1442462340</v>
      </c>
      <c r="J1179" s="10">
        <v>1439743900</v>
      </c>
      <c r="K1179" t="b">
        <v>0</v>
      </c>
      <c r="L1179">
        <v>14</v>
      </c>
      <c r="M1179" t="b">
        <v>1</v>
      </c>
      <c r="N1179" t="s">
        <v>8269</v>
      </c>
      <c r="O1179">
        <f>ROUND(E1179/D1179*100,0)</f>
        <v>114</v>
      </c>
      <c r="P1179" s="8">
        <f>IFERROR(ROUND(E1179/L1179,2),0)</f>
        <v>40.71</v>
      </c>
      <c r="Q1179" s="13" t="s">
        <v>8310</v>
      </c>
      <c r="R1179" t="s">
        <v>8334</v>
      </c>
      <c r="S1179" s="10">
        <f>(((J1179/60)/60)/24)+DATE(1970,1,1)</f>
        <v>42232.702546296292</v>
      </c>
      <c r="T1179" s="10">
        <f>(((I1179/60)/60)/24)+DATE(1970,1,1)</f>
        <v>42264.165972222225</v>
      </c>
      <c r="U1179">
        <f>YEAR(S1179)</f>
        <v>2015</v>
      </c>
    </row>
    <row r="1180" spans="1:21" ht="48" hidden="1" x14ac:dyDescent="0.2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 s="10">
        <v>1464285463</v>
      </c>
      <c r="J1180" s="1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ROUND(E1180/D1180*100,0)</f>
        <v>0</v>
      </c>
      <c r="P1180" s="8">
        <f>IFERROR(ROUND(E1180/L1180,2),0)</f>
        <v>1</v>
      </c>
      <c r="Q1180" s="13" t="s">
        <v>8312</v>
      </c>
      <c r="R1180" t="s">
        <v>8313</v>
      </c>
      <c r="S1180" s="10">
        <f>(((J1180/60)/60)/24)+DATE(1970,1,1)</f>
        <v>42486.748414351852</v>
      </c>
      <c r="T1180" s="10">
        <f>(((I1180/60)/60)/24)+DATE(1970,1,1)</f>
        <v>42516.748414351852</v>
      </c>
      <c r="U1180">
        <f>YEAR(S1180)</f>
        <v>2016</v>
      </c>
    </row>
    <row r="1181" spans="1:21" ht="48" hidden="1" x14ac:dyDescent="0.2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 s="10">
        <v>1430276959</v>
      </c>
      <c r="J1181" s="10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ROUND(E1181/D1181*100,0)</f>
        <v>0</v>
      </c>
      <c r="P1181" s="8">
        <f>IFERROR(ROUND(E1181/L1181,2),0)</f>
        <v>0</v>
      </c>
      <c r="Q1181" s="13" t="s">
        <v>8312</v>
      </c>
      <c r="R1181" t="s">
        <v>8313</v>
      </c>
      <c r="S1181" s="10">
        <f>(((J1181/60)/60)/24)+DATE(1970,1,1)</f>
        <v>42093.131469907406</v>
      </c>
      <c r="T1181" s="10">
        <f>(((I1181/60)/60)/24)+DATE(1970,1,1)</f>
        <v>42123.131469907406</v>
      </c>
      <c r="U1181">
        <f>YEAR(S1181)</f>
        <v>2015</v>
      </c>
    </row>
    <row r="1182" spans="1:21" ht="48" hidden="1" x14ac:dyDescent="0.2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 s="10">
        <v>1483395209</v>
      </c>
      <c r="J1182" s="10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>ROUND(E1182/D1182*100,0)</f>
        <v>0</v>
      </c>
      <c r="P1182" s="8">
        <f>IFERROR(ROUND(E1182/L1182,2),0)</f>
        <v>0</v>
      </c>
      <c r="Q1182" s="13" t="s">
        <v>8312</v>
      </c>
      <c r="R1182" t="s">
        <v>8313</v>
      </c>
      <c r="S1182" s="10">
        <f>(((J1182/60)/60)/24)+DATE(1970,1,1)</f>
        <v>42707.926030092596</v>
      </c>
      <c r="T1182" s="10">
        <f>(((I1182/60)/60)/24)+DATE(1970,1,1)</f>
        <v>42737.926030092596</v>
      </c>
      <c r="U1182">
        <f>YEAR(S1182)</f>
        <v>2016</v>
      </c>
    </row>
    <row r="1183" spans="1:21" ht="32" hidden="1" x14ac:dyDescent="0.2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 s="10">
        <v>1418934506</v>
      </c>
      <c r="J1183" s="10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ROUND(E1183/D1183*100,0)</f>
        <v>0</v>
      </c>
      <c r="P1183" s="8">
        <f>IFERROR(ROUND(E1183/L1183,2),0)</f>
        <v>0</v>
      </c>
      <c r="Q1183" s="13" t="s">
        <v>8315</v>
      </c>
      <c r="R1183" t="s">
        <v>8319</v>
      </c>
      <c r="S1183" s="10">
        <f>(((J1183/60)/60)/24)+DATE(1970,1,1)</f>
        <v>41956.853078703702</v>
      </c>
      <c r="T1183" s="10">
        <f>(((I1183/60)/60)/24)+DATE(1970,1,1)</f>
        <v>41991.853078703702</v>
      </c>
      <c r="U1183">
        <f>YEAR(S1183)</f>
        <v>2014</v>
      </c>
    </row>
    <row r="1184" spans="1:21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 s="10">
        <v>1432873653</v>
      </c>
      <c r="J1184" s="10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 s="8">
        <f>IFERROR(ROUND(E1184/L1184,2),0)</f>
        <v>5</v>
      </c>
      <c r="Q1184" s="13" t="s">
        <v>8321</v>
      </c>
      <c r="R1184" t="s">
        <v>8322</v>
      </c>
      <c r="S1184" s="10">
        <f>(((J1184/60)/60)/24)+DATE(1970,1,1)</f>
        <v>42123.185798611114</v>
      </c>
      <c r="T1184" s="10">
        <f>(((I1184/60)/60)/24)+DATE(1970,1,1)</f>
        <v>42153.185798611114</v>
      </c>
      <c r="U1184">
        <f>YEAR(S1184)</f>
        <v>2015</v>
      </c>
    </row>
    <row r="1185" spans="1:21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 s="10">
        <v>1342731811</v>
      </c>
      <c r="J1185" s="10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 s="8">
        <f>IFERROR(ROUND(E1185/L1185,2),0)</f>
        <v>78.66</v>
      </c>
      <c r="Q1185" s="13" t="s">
        <v>8308</v>
      </c>
      <c r="R1185" t="s">
        <v>8337</v>
      </c>
      <c r="S1185" s="10">
        <f>(((J1185/60)/60)/24)+DATE(1970,1,1)</f>
        <v>41079.877442129626</v>
      </c>
      <c r="T1185" s="10">
        <f>(((I1185/60)/60)/24)+DATE(1970,1,1)</f>
        <v>41109.877442129626</v>
      </c>
      <c r="U1185">
        <f>YEAR(S1185)</f>
        <v>2012</v>
      </c>
    </row>
    <row r="1186" spans="1:21" ht="32" x14ac:dyDescent="0.2">
      <c r="A1186">
        <v>3711</v>
      </c>
      <c r="B1186" s="3" t="s">
        <v>3708</v>
      </c>
      <c r="C1186" s="3" t="s">
        <v>7821</v>
      </c>
      <c r="D1186" s="6">
        <v>500</v>
      </c>
      <c r="E1186" s="8">
        <v>570</v>
      </c>
      <c r="F1186" t="s">
        <v>8218</v>
      </c>
      <c r="G1186" t="s">
        <v>8223</v>
      </c>
      <c r="H1186" t="s">
        <v>8245</v>
      </c>
      <c r="I1186" s="10">
        <v>1402848000</v>
      </c>
      <c r="J1186" s="10">
        <v>1400606573</v>
      </c>
      <c r="K1186" t="b">
        <v>0</v>
      </c>
      <c r="L1186">
        <v>21</v>
      </c>
      <c r="M1186" t="b">
        <v>1</v>
      </c>
      <c r="N1186" t="s">
        <v>8269</v>
      </c>
      <c r="O1186">
        <f>ROUND(E1186/D1186*100,0)</f>
        <v>114</v>
      </c>
      <c r="P1186" s="8">
        <f>IFERROR(ROUND(E1186/L1186,2),0)</f>
        <v>27.14</v>
      </c>
      <c r="Q1186" s="13" t="s">
        <v>8310</v>
      </c>
      <c r="R1186" t="s">
        <v>8334</v>
      </c>
      <c r="S1186" s="10">
        <f>(((J1186/60)/60)/24)+DATE(1970,1,1)</f>
        <v>41779.724224537036</v>
      </c>
      <c r="T1186" s="10">
        <f>(((I1186/60)/60)/24)+DATE(1970,1,1)</f>
        <v>41805.666666666664</v>
      </c>
      <c r="U1186">
        <f>YEAR(S1186)</f>
        <v>2014</v>
      </c>
    </row>
    <row r="1187" spans="1:21" ht="32" hidden="1" x14ac:dyDescent="0.2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 s="10">
        <v>1470441983</v>
      </c>
      <c r="J1187" s="10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 s="8">
        <f>IFERROR(ROUND(E1187/L1187,2),0)</f>
        <v>0</v>
      </c>
      <c r="Q1187" s="13" t="s">
        <v>8308</v>
      </c>
      <c r="R1187" t="s">
        <v>8317</v>
      </c>
      <c r="S1187" s="10">
        <f>(((J1187/60)/60)/24)+DATE(1970,1,1)</f>
        <v>42567.004432870366</v>
      </c>
      <c r="T1187" s="10">
        <f>(((I1187/60)/60)/24)+DATE(1970,1,1)</f>
        <v>42588.004432870366</v>
      </c>
      <c r="U1187">
        <f>YEAR(S1187)</f>
        <v>2016</v>
      </c>
    </row>
    <row r="1188" spans="1:21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 s="10">
        <v>1395624170</v>
      </c>
      <c r="J1188" s="10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 s="8">
        <f>IFERROR(ROUND(E1188/L1188,2),0)</f>
        <v>73.36</v>
      </c>
      <c r="Q1188" s="13" t="s">
        <v>8324</v>
      </c>
      <c r="R1188" t="s">
        <v>8348</v>
      </c>
      <c r="S1188" s="10">
        <f>(((J1188/60)/60)/24)+DATE(1970,1,1)</f>
        <v>41682.099189814813</v>
      </c>
      <c r="T1188" s="10">
        <f>(((I1188/60)/60)/24)+DATE(1970,1,1)</f>
        <v>41722.057523148149</v>
      </c>
      <c r="U1188">
        <f>YEAR(S1188)</f>
        <v>2014</v>
      </c>
    </row>
    <row r="1189" spans="1:21" ht="48" hidden="1" x14ac:dyDescent="0.2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 s="10">
        <v>1428493379</v>
      </c>
      <c r="J1189" s="10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>ROUND(E1189/D1189*100,0)</f>
        <v>322</v>
      </c>
      <c r="P1189" s="8">
        <f>IFERROR(ROUND(E1189/L1189,2),0)</f>
        <v>56.41</v>
      </c>
      <c r="Q1189" s="13" t="s">
        <v>8328</v>
      </c>
      <c r="R1189" t="s">
        <v>8329</v>
      </c>
      <c r="S1189" s="10">
        <f>(((J1189/60)/60)/24)+DATE(1970,1,1)</f>
        <v>42072.488182870366</v>
      </c>
      <c r="T1189" s="10">
        <f>(((I1189/60)/60)/24)+DATE(1970,1,1)</f>
        <v>42102.488182870366</v>
      </c>
      <c r="U1189">
        <f>YEAR(S1189)</f>
        <v>2015</v>
      </c>
    </row>
    <row r="1190" spans="1:21" ht="48" hidden="1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 s="10">
        <v>1444778021</v>
      </c>
      <c r="J1190" s="1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>ROUND(E1190/D1190*100,0)</f>
        <v>109</v>
      </c>
      <c r="P1190" s="8">
        <f>IFERROR(ROUND(E1190/L1190,2),0)</f>
        <v>103.68</v>
      </c>
      <c r="Q1190" s="13" t="s">
        <v>8324</v>
      </c>
      <c r="R1190" t="s">
        <v>8355</v>
      </c>
      <c r="S1190" s="10">
        <f>(((J1190/60)/60)/24)+DATE(1970,1,1)</f>
        <v>42269.967835648145</v>
      </c>
      <c r="T1190" s="10">
        <f>(((I1190/60)/60)/24)+DATE(1970,1,1)</f>
        <v>42290.967835648145</v>
      </c>
      <c r="U1190">
        <f>YEAR(S1190)</f>
        <v>2015</v>
      </c>
    </row>
    <row r="1191" spans="1:21" ht="48" hidden="1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 s="10">
        <v>1433736000</v>
      </c>
      <c r="J1191" s="10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ROUND(E1191/D1191*100,0)</f>
        <v>105</v>
      </c>
      <c r="P1191" s="8">
        <f>IFERROR(ROUND(E1191/L1191,2),0)</f>
        <v>118.74</v>
      </c>
      <c r="Q1191" s="13" t="s">
        <v>8328</v>
      </c>
      <c r="R1191" t="s">
        <v>8329</v>
      </c>
      <c r="S1191" s="10">
        <f>(((J1191/60)/60)/24)+DATE(1970,1,1)</f>
        <v>42130.865150462967</v>
      </c>
      <c r="T1191" s="10">
        <f>(((I1191/60)/60)/24)+DATE(1970,1,1)</f>
        <v>42163.166666666672</v>
      </c>
      <c r="U1191">
        <f>YEAR(S1191)</f>
        <v>2015</v>
      </c>
    </row>
    <row r="1192" spans="1:21" ht="48" hidden="1" x14ac:dyDescent="0.2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 s="10">
        <v>1426426322</v>
      </c>
      <c r="J1192" s="10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>ROUND(E1192/D1192*100,0)</f>
        <v>104</v>
      </c>
      <c r="P1192" s="8">
        <f>IFERROR(ROUND(E1192/L1192,2),0)</f>
        <v>81.849999999999994</v>
      </c>
      <c r="Q1192" s="13" t="s">
        <v>8308</v>
      </c>
      <c r="R1192" t="s">
        <v>8337</v>
      </c>
      <c r="S1192" s="10">
        <f>(((J1192/60)/60)/24)+DATE(1970,1,1)</f>
        <v>42043.605578703704</v>
      </c>
      <c r="T1192" s="10">
        <f>(((I1192/60)/60)/24)+DATE(1970,1,1)</f>
        <v>42078.563912037032</v>
      </c>
      <c r="U1192">
        <f>YEAR(S1192)</f>
        <v>2015</v>
      </c>
    </row>
    <row r="1193" spans="1:21" ht="32" hidden="1" x14ac:dyDescent="0.2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 s="10">
        <v>1351495284</v>
      </c>
      <c r="J1193" s="10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>ROUND(E1193/D1193*100,0)</f>
        <v>100</v>
      </c>
      <c r="P1193" s="8">
        <f>IFERROR(ROUND(E1193/L1193,2),0)</f>
        <v>126.81</v>
      </c>
      <c r="Q1193" s="13" t="s">
        <v>8324</v>
      </c>
      <c r="R1193" t="s">
        <v>8348</v>
      </c>
      <c r="S1193" s="10">
        <f>(((J1193/60)/60)/24)+DATE(1970,1,1)</f>
        <v>41186.306527777779</v>
      </c>
      <c r="T1193" s="10">
        <f>(((I1193/60)/60)/24)+DATE(1970,1,1)</f>
        <v>41211.306527777779</v>
      </c>
      <c r="U1193">
        <f>YEAR(S1193)</f>
        <v>2012</v>
      </c>
    </row>
    <row r="1194" spans="1:21" ht="48" hidden="1" x14ac:dyDescent="0.2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 s="10">
        <v>1407972712</v>
      </c>
      <c r="J1194" s="10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>ROUND(E1194/D1194*100,0)</f>
        <v>59</v>
      </c>
      <c r="P1194" s="8">
        <f>IFERROR(ROUND(E1194/L1194,2),0)</f>
        <v>72.17</v>
      </c>
      <c r="Q1194" s="13" t="s">
        <v>8328</v>
      </c>
      <c r="R1194" t="s">
        <v>8329</v>
      </c>
      <c r="S1194" s="10">
        <f>(((J1194/60)/60)/24)+DATE(1970,1,1)</f>
        <v>41834.980462962965</v>
      </c>
      <c r="T1194" s="10">
        <f>(((I1194/60)/60)/24)+DATE(1970,1,1)</f>
        <v>41864.980462962965</v>
      </c>
      <c r="U1194">
        <f>YEAR(S1194)</f>
        <v>2014</v>
      </c>
    </row>
    <row r="1195" spans="1:21" ht="16" hidden="1" x14ac:dyDescent="0.2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 s="10">
        <v>1417033610</v>
      </c>
      <c r="J1195" s="10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ROUND(E1195/D1195*100,0)</f>
        <v>36</v>
      </c>
      <c r="P1195" s="8">
        <f>IFERROR(ROUND(E1195/L1195,2),0)</f>
        <v>373.5</v>
      </c>
      <c r="Q1195" s="13" t="s">
        <v>8308</v>
      </c>
      <c r="R1195" t="s">
        <v>8317</v>
      </c>
      <c r="S1195" s="10">
        <f>(((J1195/60)/60)/24)+DATE(1970,1,1)</f>
        <v>41939.810300925928</v>
      </c>
      <c r="T1195" s="10">
        <f>(((I1195/60)/60)/24)+DATE(1970,1,1)</f>
        <v>41969.851967592593</v>
      </c>
      <c r="U1195">
        <f>YEAR(S1195)</f>
        <v>2014</v>
      </c>
    </row>
    <row r="1196" spans="1:21" ht="32" hidden="1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 s="10">
        <v>1491781648</v>
      </c>
      <c r="J1196" s="10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ROUND(E1196/D1196*100,0)</f>
        <v>20</v>
      </c>
      <c r="P1196" s="8">
        <f>IFERROR(ROUND(E1196/L1196,2),0)</f>
        <v>114.82</v>
      </c>
      <c r="Q1196" s="13" t="s">
        <v>8324</v>
      </c>
      <c r="R1196" t="s">
        <v>8330</v>
      </c>
      <c r="S1196" s="10">
        <f>(((J1196/60)/60)/24)+DATE(1970,1,1)</f>
        <v>42805.032962962956</v>
      </c>
      <c r="T1196" s="10">
        <f>(((I1196/60)/60)/24)+DATE(1970,1,1)</f>
        <v>42834.991296296299</v>
      </c>
      <c r="U1196">
        <f>YEAR(S1196)</f>
        <v>2017</v>
      </c>
    </row>
    <row r="1197" spans="1:21" ht="32" hidden="1" x14ac:dyDescent="0.2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 s="10">
        <v>1436957022</v>
      </c>
      <c r="J1197" s="10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>ROUND(E1197/D1197*100,0)</f>
        <v>0</v>
      </c>
      <c r="P1197" s="8">
        <f>IFERROR(ROUND(E1197/L1197,2),0)</f>
        <v>17.5</v>
      </c>
      <c r="Q1197" s="13" t="s">
        <v>8310</v>
      </c>
      <c r="R1197" t="s">
        <v>8318</v>
      </c>
      <c r="S1197" s="10">
        <f>(((J1197/60)/60)/24)+DATE(1970,1,1)</f>
        <v>42170.447013888886</v>
      </c>
      <c r="T1197" s="10">
        <f>(((I1197/60)/60)/24)+DATE(1970,1,1)</f>
        <v>42200.447013888886</v>
      </c>
      <c r="U1197">
        <f>YEAR(S1197)</f>
        <v>2015</v>
      </c>
    </row>
    <row r="1198" spans="1:21" ht="48" hidden="1" x14ac:dyDescent="0.2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 s="10">
        <v>1425655349</v>
      </c>
      <c r="J1198" s="10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>ROUND(E1198/D1198*100,0)</f>
        <v>0</v>
      </c>
      <c r="P1198" s="8">
        <f>IFERROR(ROUND(E1198/L1198,2),0)</f>
        <v>1</v>
      </c>
      <c r="Q1198" s="13" t="s">
        <v>8308</v>
      </c>
      <c r="R1198" t="s">
        <v>8317</v>
      </c>
      <c r="S1198" s="10">
        <f>(((J1198/60)/60)/24)+DATE(1970,1,1)</f>
        <v>42009.64061342593</v>
      </c>
      <c r="T1198" s="10">
        <f>(((I1198/60)/60)/24)+DATE(1970,1,1)</f>
        <v>42069.64061342593</v>
      </c>
      <c r="U1198">
        <f>YEAR(S1198)</f>
        <v>2015</v>
      </c>
    </row>
    <row r="1199" spans="1:21" ht="48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 s="10">
        <v>1283312640</v>
      </c>
      <c r="J1199" s="10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 s="8">
        <f>IFERROR(ROUND(E1199/L1199,2),0)</f>
        <v>56.46</v>
      </c>
      <c r="Q1199" s="13" t="s">
        <v>8308</v>
      </c>
      <c r="R1199" t="s">
        <v>8337</v>
      </c>
      <c r="S1199" s="10">
        <f>(((J1199/60)/60)/24)+DATE(1970,1,1)</f>
        <v>40379.776435185187</v>
      </c>
      <c r="T1199" s="10">
        <f>(((I1199/60)/60)/24)+DATE(1970,1,1)</f>
        <v>40422.155555555553</v>
      </c>
      <c r="U1199">
        <f>YEAR(S1199)</f>
        <v>2010</v>
      </c>
    </row>
    <row r="1200" spans="1:21" ht="48" x14ac:dyDescent="0.2">
      <c r="A1200">
        <v>3514</v>
      </c>
      <c r="B1200" s="3" t="s">
        <v>3513</v>
      </c>
      <c r="C1200" s="3" t="s">
        <v>7624</v>
      </c>
      <c r="D1200" s="6">
        <v>500</v>
      </c>
      <c r="E1200" s="8">
        <v>550</v>
      </c>
      <c r="F1200" t="s">
        <v>8218</v>
      </c>
      <c r="G1200" t="s">
        <v>8223</v>
      </c>
      <c r="H1200" t="s">
        <v>8245</v>
      </c>
      <c r="I1200" s="10">
        <v>1422853140</v>
      </c>
      <c r="J1200" s="10">
        <v>1421439552</v>
      </c>
      <c r="K1200" t="b">
        <v>0</v>
      </c>
      <c r="L1200">
        <v>10</v>
      </c>
      <c r="M1200" t="b">
        <v>1</v>
      </c>
      <c r="N1200" t="s">
        <v>8269</v>
      </c>
      <c r="O1200">
        <f>ROUND(E1200/D1200*100,0)</f>
        <v>110</v>
      </c>
      <c r="P1200" s="8">
        <f>IFERROR(ROUND(E1200/L1200,2),0)</f>
        <v>55</v>
      </c>
      <c r="Q1200" s="13" t="s">
        <v>8310</v>
      </c>
      <c r="R1200" t="s">
        <v>8334</v>
      </c>
      <c r="S1200" s="10">
        <f>(((J1200/60)/60)/24)+DATE(1970,1,1)</f>
        <v>42020.846666666665</v>
      </c>
      <c r="T1200" s="10">
        <f>(((I1200/60)/60)/24)+DATE(1970,1,1)</f>
        <v>42037.207638888889</v>
      </c>
      <c r="U1200">
        <f>YEAR(S1200)</f>
        <v>2015</v>
      </c>
    </row>
    <row r="1201" spans="1:21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 s="10">
        <v>1434738483</v>
      </c>
      <c r="J1201" s="10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 s="8">
        <f>IFERROR(ROUND(E1201/L1201,2),0)</f>
        <v>20</v>
      </c>
      <c r="Q1201" s="13" t="s">
        <v>8312</v>
      </c>
      <c r="R1201" t="s">
        <v>8352</v>
      </c>
      <c r="S1201" s="10">
        <f>(((J1201/60)/60)/24)+DATE(1970,1,1)</f>
        <v>42144.769479166673</v>
      </c>
      <c r="T1201" s="10">
        <f>(((I1201/60)/60)/24)+DATE(1970,1,1)</f>
        <v>42174.769479166673</v>
      </c>
      <c r="U1201">
        <f>YEAR(S1201)</f>
        <v>2015</v>
      </c>
    </row>
    <row r="1202" spans="1:21" ht="32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 s="10">
        <v>1354699421</v>
      </c>
      <c r="J1202" s="10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 s="8">
        <f>IFERROR(ROUND(E1202/L1202,2),0)</f>
        <v>39.229999999999997</v>
      </c>
      <c r="Q1202" s="13" t="s">
        <v>8308</v>
      </c>
      <c r="R1202" t="s">
        <v>8314</v>
      </c>
      <c r="S1202" s="10">
        <f>(((J1202/60)/60)/24)+DATE(1970,1,1)</f>
        <v>41218.391446759262</v>
      </c>
      <c r="T1202" s="10">
        <f>(((I1202/60)/60)/24)+DATE(1970,1,1)</f>
        <v>41248.391446759262</v>
      </c>
      <c r="U1202">
        <f>YEAR(S1202)</f>
        <v>2012</v>
      </c>
    </row>
    <row r="1203" spans="1:21" ht="48" hidden="1" x14ac:dyDescent="0.2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 s="10">
        <v>1481842800</v>
      </c>
      <c r="J1203" s="10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>ROUND(E1203/D1203*100,0)</f>
        <v>1081</v>
      </c>
      <c r="P1203" s="8">
        <f>IFERROR(ROUND(E1203/L1203,2),0)</f>
        <v>40.07</v>
      </c>
      <c r="Q1203" s="13" t="s">
        <v>8321</v>
      </c>
      <c r="R1203" t="s">
        <v>8349</v>
      </c>
      <c r="S1203" s="10">
        <f>(((J1203/60)/60)/24)+DATE(1970,1,1)</f>
        <v>42691.8512037037</v>
      </c>
      <c r="T1203" s="10">
        <f>(((I1203/60)/60)/24)+DATE(1970,1,1)</f>
        <v>42719.958333333328</v>
      </c>
      <c r="U1203">
        <f>YEAR(S1203)</f>
        <v>2016</v>
      </c>
    </row>
    <row r="1204" spans="1:21" ht="32" hidden="1" x14ac:dyDescent="0.2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 s="10">
        <v>1415827200</v>
      </c>
      <c r="J1204" s="10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>ROUND(E1204/D1204*100,0)</f>
        <v>326</v>
      </c>
      <c r="P1204" s="8">
        <f>IFERROR(ROUND(E1204/L1204,2),0)</f>
        <v>80.02</v>
      </c>
      <c r="Q1204" s="13" t="s">
        <v>8315</v>
      </c>
      <c r="R1204" t="s">
        <v>8320</v>
      </c>
      <c r="S1204" s="10">
        <f>(((J1204/60)/60)/24)+DATE(1970,1,1)</f>
        <v>41915.747314814813</v>
      </c>
      <c r="T1204" s="10">
        <f>(((I1204/60)/60)/24)+DATE(1970,1,1)</f>
        <v>41955.888888888891</v>
      </c>
      <c r="U1204">
        <f>YEAR(S1204)</f>
        <v>2014</v>
      </c>
    </row>
    <row r="1205" spans="1:21" ht="48" hidden="1" x14ac:dyDescent="0.2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 s="10">
        <v>1436396313</v>
      </c>
      <c r="J1205" s="10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>ROUND(E1205/D1205*100,0)</f>
        <v>267</v>
      </c>
      <c r="P1205" s="8">
        <f>IFERROR(ROUND(E1205/L1205,2),0)</f>
        <v>31.66</v>
      </c>
      <c r="Q1205" s="13" t="s">
        <v>8315</v>
      </c>
      <c r="R1205" t="s">
        <v>8323</v>
      </c>
      <c r="S1205" s="10">
        <f>(((J1205/60)/60)/24)+DATE(1970,1,1)</f>
        <v>42163.957326388889</v>
      </c>
      <c r="T1205" s="10">
        <f>(((I1205/60)/60)/24)+DATE(1970,1,1)</f>
        <v>42193.957326388889</v>
      </c>
      <c r="U1205">
        <f>YEAR(S1205)</f>
        <v>2015</v>
      </c>
    </row>
    <row r="1206" spans="1:21" ht="48" hidden="1" x14ac:dyDescent="0.2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 s="10">
        <v>1456047228</v>
      </c>
      <c r="J1206" s="10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>ROUND(E1206/D1206*100,0)</f>
        <v>265</v>
      </c>
      <c r="P1206" s="8">
        <f>IFERROR(ROUND(E1206/L1206,2),0)</f>
        <v>57.63</v>
      </c>
      <c r="Q1206" s="13" t="s">
        <v>8310</v>
      </c>
      <c r="R1206" t="s">
        <v>8311</v>
      </c>
      <c r="S1206" s="10">
        <f>(((J1206/60)/60)/24)+DATE(1970,1,1)</f>
        <v>42387.398472222223</v>
      </c>
      <c r="T1206" s="10">
        <f>(((I1206/60)/60)/24)+DATE(1970,1,1)</f>
        <v>42421.398472222223</v>
      </c>
      <c r="U1206">
        <f>YEAR(S1206)</f>
        <v>2016</v>
      </c>
    </row>
    <row r="1207" spans="1:21" ht="48" hidden="1" x14ac:dyDescent="0.2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 s="10">
        <v>1440702910</v>
      </c>
      <c r="J1207" s="10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>ROUND(E1207/D1207*100,0)</f>
        <v>250</v>
      </c>
      <c r="P1207" s="8">
        <f>IFERROR(ROUND(E1207/L1207,2),0)</f>
        <v>66.02</v>
      </c>
      <c r="Q1207" s="13" t="s">
        <v>8328</v>
      </c>
      <c r="R1207" t="s">
        <v>8329</v>
      </c>
      <c r="S1207" s="10">
        <f>(((J1207/60)/60)/24)+DATE(1970,1,1)</f>
        <v>42213.802199074074</v>
      </c>
      <c r="T1207" s="10">
        <f>(((I1207/60)/60)/24)+DATE(1970,1,1)</f>
        <v>42243.802199074074</v>
      </c>
      <c r="U1207">
        <f>YEAR(S1207)</f>
        <v>2015</v>
      </c>
    </row>
    <row r="1208" spans="1:21" ht="32" hidden="1" x14ac:dyDescent="0.2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 s="10">
        <v>1377960012</v>
      </c>
      <c r="J1208" s="10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>ROUND(E1208/D1208*100,0)</f>
        <v>213</v>
      </c>
      <c r="P1208" s="8">
        <f>IFERROR(ROUND(E1208/L1208,2),0)</f>
        <v>38.18</v>
      </c>
      <c r="Q1208" s="13" t="s">
        <v>8324</v>
      </c>
      <c r="R1208" t="s">
        <v>8348</v>
      </c>
      <c r="S1208" s="10">
        <f>(((J1208/60)/60)/24)+DATE(1970,1,1)</f>
        <v>41487.611250000002</v>
      </c>
      <c r="T1208" s="10">
        <f>(((I1208/60)/60)/24)+DATE(1970,1,1)</f>
        <v>41517.611250000002</v>
      </c>
      <c r="U1208">
        <f>YEAR(S1208)</f>
        <v>2013</v>
      </c>
    </row>
    <row r="1209" spans="1:21" ht="32" hidden="1" x14ac:dyDescent="0.2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 s="10">
        <v>1470506400</v>
      </c>
      <c r="J1209" s="10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>ROUND(E1209/D1209*100,0)</f>
        <v>180</v>
      </c>
      <c r="P1209" s="8">
        <f>IFERROR(ROUND(E1209/L1209,2),0)</f>
        <v>96.38</v>
      </c>
      <c r="Q1209" s="13" t="s">
        <v>8328</v>
      </c>
      <c r="R1209" t="s">
        <v>8329</v>
      </c>
      <c r="S1209" s="10">
        <f>(((J1209/60)/60)/24)+DATE(1970,1,1)</f>
        <v>42552.315127314811</v>
      </c>
      <c r="T1209" s="10">
        <f>(((I1209/60)/60)/24)+DATE(1970,1,1)</f>
        <v>42588.75</v>
      </c>
      <c r="U1209">
        <f>YEAR(S1209)</f>
        <v>2016</v>
      </c>
    </row>
    <row r="1210" spans="1:21" ht="32" hidden="1" x14ac:dyDescent="0.2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 s="10">
        <v>1355597528</v>
      </c>
      <c r="J1210" s="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>ROUND(E1210/D1210*100,0)</f>
        <v>145</v>
      </c>
      <c r="P1210" s="8">
        <f>IFERROR(ROUND(E1210/L1210,2),0)</f>
        <v>70.53</v>
      </c>
      <c r="Q1210" s="13" t="s">
        <v>8324</v>
      </c>
      <c r="R1210" t="s">
        <v>8345</v>
      </c>
      <c r="S1210" s="10">
        <f>(((J1210/60)/60)/24)+DATE(1970,1,1)</f>
        <v>41228.786203703705</v>
      </c>
      <c r="T1210" s="10">
        <f>(((I1210/60)/60)/24)+DATE(1970,1,1)</f>
        <v>41258.786203703705</v>
      </c>
      <c r="U1210">
        <f>YEAR(S1210)</f>
        <v>2012</v>
      </c>
    </row>
    <row r="1211" spans="1:21" ht="48" hidden="1" x14ac:dyDescent="0.2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 s="10">
        <v>1420060088</v>
      </c>
      <c r="J1211" s="10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>ROUND(E1211/D1211*100,0)</f>
        <v>140</v>
      </c>
      <c r="P1211" s="8">
        <f>IFERROR(ROUND(E1211/L1211,2),0)</f>
        <v>95.49</v>
      </c>
      <c r="Q1211" s="13" t="s">
        <v>8315</v>
      </c>
      <c r="R1211" t="s">
        <v>8326</v>
      </c>
      <c r="S1211" s="10">
        <f>(((J1211/60)/60)/24)+DATE(1970,1,1)</f>
        <v>41944.83898148148</v>
      </c>
      <c r="T1211" s="10">
        <f>(((I1211/60)/60)/24)+DATE(1970,1,1)</f>
        <v>42004.880648148144</v>
      </c>
      <c r="U1211">
        <f>YEAR(S1211)</f>
        <v>2014</v>
      </c>
    </row>
    <row r="1212" spans="1:21" ht="48" hidden="1" x14ac:dyDescent="0.2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 s="10">
        <v>1369699200</v>
      </c>
      <c r="J1212" s="10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>ROUND(E1212/D1212*100,0)</f>
        <v>118</v>
      </c>
      <c r="P1212" s="8">
        <f>IFERROR(ROUND(E1212/L1212,2),0)</f>
        <v>97.19</v>
      </c>
      <c r="Q1212" s="13" t="s">
        <v>8315</v>
      </c>
      <c r="R1212" t="s">
        <v>8326</v>
      </c>
      <c r="S1212" s="10">
        <f>(((J1212/60)/60)/24)+DATE(1970,1,1)</f>
        <v>41389.808194444442</v>
      </c>
      <c r="T1212" s="10">
        <f>(((I1212/60)/60)/24)+DATE(1970,1,1)</f>
        <v>41422</v>
      </c>
      <c r="U1212">
        <f>YEAR(S1212)</f>
        <v>2013</v>
      </c>
    </row>
    <row r="1213" spans="1:21" ht="32" hidden="1" x14ac:dyDescent="0.2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 s="10">
        <v>1379708247</v>
      </c>
      <c r="J1213" s="10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ROUND(E1213/D1213*100,0)</f>
        <v>117</v>
      </c>
      <c r="P1213" s="8">
        <f>IFERROR(ROUND(E1213/L1213,2),0)</f>
        <v>76.92</v>
      </c>
      <c r="Q1213" s="13" t="s">
        <v>8324</v>
      </c>
      <c r="R1213" t="s">
        <v>8348</v>
      </c>
      <c r="S1213" s="10">
        <f>(((J1213/60)/60)/24)+DATE(1970,1,1)</f>
        <v>41507.845451388886</v>
      </c>
      <c r="T1213" s="10">
        <f>(((I1213/60)/60)/24)+DATE(1970,1,1)</f>
        <v>41537.845451388886</v>
      </c>
      <c r="U1213">
        <f>YEAR(S1213)</f>
        <v>2013</v>
      </c>
    </row>
    <row r="1214" spans="1:21" ht="32" hidden="1" x14ac:dyDescent="0.2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 s="10">
        <v>1447484460</v>
      </c>
      <c r="J1214" s="10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>ROUND(E1214/D1214*100,0)</f>
        <v>114</v>
      </c>
      <c r="P1214" s="8">
        <f>IFERROR(ROUND(E1214/L1214,2),0)</f>
        <v>103.22</v>
      </c>
      <c r="Q1214" s="13" t="s">
        <v>8308</v>
      </c>
      <c r="R1214" t="s">
        <v>8337</v>
      </c>
      <c r="S1214" s="10">
        <f>(((J1214/60)/60)/24)+DATE(1970,1,1)</f>
        <v>42292.250787037032</v>
      </c>
      <c r="T1214" s="10">
        <f>(((I1214/60)/60)/24)+DATE(1970,1,1)</f>
        <v>42322.292361111111</v>
      </c>
      <c r="U1214">
        <f>YEAR(S1214)</f>
        <v>2015</v>
      </c>
    </row>
    <row r="1215" spans="1:21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 s="10">
        <v>1403796143</v>
      </c>
      <c r="J1215" s="10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ROUND(E1215/D1215*100,0)</f>
        <v>111</v>
      </c>
      <c r="P1215" s="8">
        <f>IFERROR(ROUND(E1215/L1215,2),0)</f>
        <v>74.180000000000007</v>
      </c>
      <c r="Q1215" s="13" t="s">
        <v>8331</v>
      </c>
      <c r="R1215" t="s">
        <v>8350</v>
      </c>
      <c r="S1215" s="10">
        <f>(((J1215/60)/60)/24)+DATE(1970,1,1)</f>
        <v>41786.640543981484</v>
      </c>
      <c r="T1215" s="10">
        <f>(((I1215/60)/60)/24)+DATE(1970,1,1)</f>
        <v>41816.640543981484</v>
      </c>
      <c r="U1215">
        <f>YEAR(S1215)</f>
        <v>2014</v>
      </c>
    </row>
    <row r="1216" spans="1:21" ht="48" hidden="1" x14ac:dyDescent="0.2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 s="10">
        <v>1454433998</v>
      </c>
      <c r="J1216" s="10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>ROUND(E1216/D1216*100,0)</f>
        <v>109</v>
      </c>
      <c r="P1216" s="8">
        <f>IFERROR(ROUND(E1216/L1216,2),0)</f>
        <v>84.11</v>
      </c>
      <c r="Q1216" s="13" t="s">
        <v>8310</v>
      </c>
      <c r="R1216" t="s">
        <v>8311</v>
      </c>
      <c r="S1216" s="10">
        <f>(((J1216/60)/60)/24)+DATE(1970,1,1)</f>
        <v>42387.7268287037</v>
      </c>
      <c r="T1216" s="10">
        <f>(((I1216/60)/60)/24)+DATE(1970,1,1)</f>
        <v>42402.7268287037</v>
      </c>
      <c r="U1216">
        <f>YEAR(S1216)</f>
        <v>2016</v>
      </c>
    </row>
    <row r="1217" spans="1:21" ht="32" hidden="1" x14ac:dyDescent="0.2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 s="10">
        <v>1386640856</v>
      </c>
      <c r="J1217" s="10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>ROUND(E1217/D1217*100,0)</f>
        <v>107</v>
      </c>
      <c r="P1217" s="8">
        <f>IFERROR(ROUND(E1217/L1217,2),0)</f>
        <v>273.83</v>
      </c>
      <c r="Q1217" s="13" t="s">
        <v>8308</v>
      </c>
      <c r="R1217" t="s">
        <v>8357</v>
      </c>
      <c r="S1217" s="10">
        <f>(((J1217/60)/60)/24)+DATE(1970,1,1)</f>
        <v>41583.083981481483</v>
      </c>
      <c r="T1217" s="10">
        <f>(((I1217/60)/60)/24)+DATE(1970,1,1)</f>
        <v>41618.083981481483</v>
      </c>
      <c r="U1217">
        <f>YEAR(S1217)</f>
        <v>2013</v>
      </c>
    </row>
    <row r="1218" spans="1:21" ht="48" hidden="1" x14ac:dyDescent="0.2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 s="10">
        <v>1299775210</v>
      </c>
      <c r="J1218" s="10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>ROUND(E1218/D1218*100,0)</f>
        <v>106</v>
      </c>
      <c r="P1218" s="8">
        <f>IFERROR(ROUND(E1218/L1218,2),0)</f>
        <v>62.71</v>
      </c>
      <c r="Q1218" s="13" t="s">
        <v>8308</v>
      </c>
      <c r="R1218" t="s">
        <v>8337</v>
      </c>
      <c r="S1218" s="10">
        <f>(((J1218/60)/60)/24)+DATE(1970,1,1)</f>
        <v>40567.694560185184</v>
      </c>
      <c r="T1218" s="10">
        <f>(((I1218/60)/60)/24)+DATE(1970,1,1)</f>
        <v>40612.694560185184</v>
      </c>
      <c r="U1218">
        <f>YEAR(S1218)</f>
        <v>2011</v>
      </c>
    </row>
    <row r="1219" spans="1:21" ht="48" x14ac:dyDescent="0.2">
      <c r="A1219">
        <v>3181</v>
      </c>
      <c r="B1219" s="3" t="s">
        <v>3181</v>
      </c>
      <c r="C1219" s="3" t="s">
        <v>7291</v>
      </c>
      <c r="D1219" s="6">
        <v>500</v>
      </c>
      <c r="E1219" s="8">
        <v>545</v>
      </c>
      <c r="F1219" t="s">
        <v>8218</v>
      </c>
      <c r="G1219" t="s">
        <v>8224</v>
      </c>
      <c r="H1219" t="s">
        <v>8246</v>
      </c>
      <c r="I1219" s="10">
        <v>1402848000</v>
      </c>
      <c r="J1219" s="10">
        <v>1400570787</v>
      </c>
      <c r="K1219" t="b">
        <v>1</v>
      </c>
      <c r="L1219">
        <v>15</v>
      </c>
      <c r="M1219" t="b">
        <v>1</v>
      </c>
      <c r="N1219" t="s">
        <v>8269</v>
      </c>
      <c r="O1219">
        <f>ROUND(E1219/D1219*100,0)</f>
        <v>109</v>
      </c>
      <c r="P1219" s="8">
        <f>IFERROR(ROUND(E1219/L1219,2),0)</f>
        <v>36.33</v>
      </c>
      <c r="Q1219" s="13" t="s">
        <v>8310</v>
      </c>
      <c r="R1219" t="s">
        <v>8334</v>
      </c>
      <c r="S1219" s="10">
        <f>(((J1219/60)/60)/24)+DATE(1970,1,1)</f>
        <v>41779.310034722221</v>
      </c>
      <c r="T1219" s="10">
        <f>(((I1219/60)/60)/24)+DATE(1970,1,1)</f>
        <v>41805.666666666664</v>
      </c>
      <c r="U1219">
        <f>YEAR(S1219)</f>
        <v>2014</v>
      </c>
    </row>
    <row r="1220" spans="1:21" ht="32" x14ac:dyDescent="0.2">
      <c r="A1220">
        <v>3133</v>
      </c>
      <c r="B1220" s="3" t="s">
        <v>3133</v>
      </c>
      <c r="C1220" s="3" t="s">
        <v>7243</v>
      </c>
      <c r="D1220" s="6">
        <v>500</v>
      </c>
      <c r="E1220" s="8">
        <v>540</v>
      </c>
      <c r="F1220" t="s">
        <v>8221</v>
      </c>
      <c r="G1220" t="s">
        <v>8224</v>
      </c>
      <c r="H1220" t="s">
        <v>8246</v>
      </c>
      <c r="I1220" s="10">
        <v>1490358834</v>
      </c>
      <c r="J1220" s="10">
        <v>1487770434</v>
      </c>
      <c r="K1220" t="b">
        <v>0</v>
      </c>
      <c r="L1220">
        <v>16</v>
      </c>
      <c r="M1220" t="b">
        <v>0</v>
      </c>
      <c r="N1220" t="s">
        <v>8269</v>
      </c>
      <c r="O1220">
        <f>ROUND(E1220/D1220*100,0)</f>
        <v>108</v>
      </c>
      <c r="P1220" s="8">
        <f>IFERROR(ROUND(E1220/L1220,2),0)</f>
        <v>33.75</v>
      </c>
      <c r="Q1220" s="13" t="s">
        <v>8310</v>
      </c>
      <c r="R1220" t="s">
        <v>8334</v>
      </c>
      <c r="S1220" s="10">
        <f>(((J1220/60)/60)/24)+DATE(1970,1,1)</f>
        <v>42788.565208333333</v>
      </c>
      <c r="T1220" s="10">
        <f>(((I1220/60)/60)/24)+DATE(1970,1,1)</f>
        <v>42818.523541666669</v>
      </c>
      <c r="U1220">
        <f>YEAR(S1220)</f>
        <v>2017</v>
      </c>
    </row>
    <row r="1221" spans="1:21" ht="48" x14ac:dyDescent="0.2">
      <c r="A1221">
        <v>3319</v>
      </c>
      <c r="B1221" s="3" t="s">
        <v>3319</v>
      </c>
      <c r="C1221" s="3" t="s">
        <v>7429</v>
      </c>
      <c r="D1221" s="6">
        <v>500</v>
      </c>
      <c r="E1221" s="8">
        <v>540</v>
      </c>
      <c r="F1221" t="s">
        <v>8218</v>
      </c>
      <c r="G1221" t="s">
        <v>8224</v>
      </c>
      <c r="H1221" t="s">
        <v>8246</v>
      </c>
      <c r="I1221" s="10">
        <v>1422712986</v>
      </c>
      <c r="J1221" s="10">
        <v>1418824986</v>
      </c>
      <c r="K1221" t="b">
        <v>0</v>
      </c>
      <c r="L1221">
        <v>16</v>
      </c>
      <c r="M1221" t="b">
        <v>1</v>
      </c>
      <c r="N1221" t="s">
        <v>8269</v>
      </c>
      <c r="O1221">
        <f>ROUND(E1221/D1221*100,0)</f>
        <v>108</v>
      </c>
      <c r="P1221" s="8">
        <f>IFERROR(ROUND(E1221/L1221,2),0)</f>
        <v>33.75</v>
      </c>
      <c r="Q1221" s="13" t="s">
        <v>8310</v>
      </c>
      <c r="R1221" t="s">
        <v>8334</v>
      </c>
      <c r="S1221" s="10">
        <f>(((J1221/60)/60)/24)+DATE(1970,1,1)</f>
        <v>41990.585486111115</v>
      </c>
      <c r="T1221" s="10">
        <f>(((I1221/60)/60)/24)+DATE(1970,1,1)</f>
        <v>42035.585486111115</v>
      </c>
      <c r="U1221">
        <f>YEAR(S1221)</f>
        <v>2014</v>
      </c>
    </row>
    <row r="1222" spans="1:21" ht="48" hidden="1" x14ac:dyDescent="0.2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 s="10">
        <v>1477255840</v>
      </c>
      <c r="J1222" s="10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>ROUND(E1222/D1222*100,0)</f>
        <v>102</v>
      </c>
      <c r="P1222" s="8">
        <f>IFERROR(ROUND(E1222/L1222,2),0)</f>
        <v>103.64</v>
      </c>
      <c r="Q1222" s="13" t="s">
        <v>8328</v>
      </c>
      <c r="R1222" t="s">
        <v>8329</v>
      </c>
      <c r="S1222" s="10">
        <f>(((J1222/60)/60)/24)+DATE(1970,1,1)</f>
        <v>42636.868518518517</v>
      </c>
      <c r="T1222" s="10">
        <f>(((I1222/60)/60)/24)+DATE(1970,1,1)</f>
        <v>42666.868518518517</v>
      </c>
      <c r="U1222">
        <f>YEAR(S1222)</f>
        <v>2016</v>
      </c>
    </row>
    <row r="1223" spans="1:21" ht="48" hidden="1" x14ac:dyDescent="0.2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 s="10">
        <v>1437621060</v>
      </c>
      <c r="J1223" s="10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>ROUND(E1223/D1223*100,0)</f>
        <v>101</v>
      </c>
      <c r="P1223" s="8">
        <f>IFERROR(ROUND(E1223/L1223,2),0)</f>
        <v>139.83000000000001</v>
      </c>
      <c r="Q1223" s="13" t="s">
        <v>8308</v>
      </c>
      <c r="R1223" t="s">
        <v>8337</v>
      </c>
      <c r="S1223" s="10">
        <f>(((J1223/60)/60)/24)+DATE(1970,1,1)</f>
        <v>42163.897916666669</v>
      </c>
      <c r="T1223" s="10">
        <f>(((I1223/60)/60)/24)+DATE(1970,1,1)</f>
        <v>42208.132638888885</v>
      </c>
      <c r="U1223">
        <f>YEAR(S1223)</f>
        <v>2015</v>
      </c>
    </row>
    <row r="1224" spans="1:21" ht="48" x14ac:dyDescent="0.2">
      <c r="A1224">
        <v>3321</v>
      </c>
      <c r="B1224" s="3" t="s">
        <v>3321</v>
      </c>
      <c r="C1224" s="3" t="s">
        <v>7431</v>
      </c>
      <c r="D1224" s="6">
        <v>500</v>
      </c>
      <c r="E1224" s="8">
        <v>537</v>
      </c>
      <c r="F1224" t="s">
        <v>8218</v>
      </c>
      <c r="G1224" t="s">
        <v>8223</v>
      </c>
      <c r="H1224" t="s">
        <v>8245</v>
      </c>
      <c r="I1224" s="10">
        <v>1413431940</v>
      </c>
      <c r="J1224" s="10">
        <v>1412216665</v>
      </c>
      <c r="K1224" t="b">
        <v>0</v>
      </c>
      <c r="L1224">
        <v>15</v>
      </c>
      <c r="M1224" t="b">
        <v>1</v>
      </c>
      <c r="N1224" t="s">
        <v>8269</v>
      </c>
      <c r="O1224">
        <f>ROUND(E1224/D1224*100,0)</f>
        <v>107</v>
      </c>
      <c r="P1224" s="8">
        <f>IFERROR(ROUND(E1224/L1224,2),0)</f>
        <v>35.799999999999997</v>
      </c>
      <c r="Q1224" s="13" t="s">
        <v>8310</v>
      </c>
      <c r="R1224" t="s">
        <v>8334</v>
      </c>
      <c r="S1224" s="10">
        <f>(((J1224/60)/60)/24)+DATE(1970,1,1)</f>
        <v>41914.100289351853</v>
      </c>
      <c r="T1224" s="10">
        <f>(((I1224/60)/60)/24)+DATE(1970,1,1)</f>
        <v>41928.165972222225</v>
      </c>
      <c r="U1224">
        <f>YEAR(S1224)</f>
        <v>2014</v>
      </c>
    </row>
    <row r="1225" spans="1:21" ht="32" hidden="1" x14ac:dyDescent="0.2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 s="10">
        <v>1450307284</v>
      </c>
      <c r="J1225" s="10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>ROUND(E1225/D1225*100,0)</f>
        <v>100</v>
      </c>
      <c r="P1225" s="8">
        <f>IFERROR(ROUND(E1225/L1225,2),0)</f>
        <v>169.61</v>
      </c>
      <c r="Q1225" s="13" t="s">
        <v>8308</v>
      </c>
      <c r="R1225" t="s">
        <v>8347</v>
      </c>
      <c r="S1225" s="10">
        <f>(((J1225/60)/60)/24)+DATE(1970,1,1)</f>
        <v>42324.96393518518</v>
      </c>
      <c r="T1225" s="10">
        <f>(((I1225/60)/60)/24)+DATE(1970,1,1)</f>
        <v>42354.96393518518</v>
      </c>
      <c r="U1225">
        <f>YEAR(S1225)</f>
        <v>2015</v>
      </c>
    </row>
    <row r="1226" spans="1:21" ht="48" hidden="1" x14ac:dyDescent="0.2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 s="10">
        <v>1402896600</v>
      </c>
      <c r="J1226" s="10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>ROUND(E1226/D1226*100,0)</f>
        <v>100</v>
      </c>
      <c r="P1226" s="8">
        <f>IFERROR(ROUND(E1226/L1226,2),0)</f>
        <v>171.84</v>
      </c>
      <c r="Q1226" s="13" t="s">
        <v>8308</v>
      </c>
      <c r="R1226" t="s">
        <v>8347</v>
      </c>
      <c r="S1226" s="10">
        <f>(((J1226/60)/60)/24)+DATE(1970,1,1)</f>
        <v>41760.796423611115</v>
      </c>
      <c r="T1226" s="10">
        <f>(((I1226/60)/60)/24)+DATE(1970,1,1)</f>
        <v>41806.229166666664</v>
      </c>
      <c r="U1226">
        <f>YEAR(S1226)</f>
        <v>2014</v>
      </c>
    </row>
    <row r="1227" spans="1:21" ht="16" hidden="1" x14ac:dyDescent="0.2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 s="10">
        <v>1445660045</v>
      </c>
      <c r="J1227" s="10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>ROUND(E1227/D1227*100,0)</f>
        <v>100</v>
      </c>
      <c r="P1227" s="8">
        <f>IFERROR(ROUND(E1227/L1227,2),0)</f>
        <v>137.93</v>
      </c>
      <c r="Q1227" s="13" t="s">
        <v>8308</v>
      </c>
      <c r="R1227" t="s">
        <v>8347</v>
      </c>
      <c r="S1227" s="10">
        <f>(((J1227/60)/60)/24)+DATE(1970,1,1)</f>
        <v>42271.176446759258</v>
      </c>
      <c r="T1227" s="10">
        <f>(((I1227/60)/60)/24)+DATE(1970,1,1)</f>
        <v>42301.176446759258</v>
      </c>
      <c r="U1227">
        <f>YEAR(S1227)</f>
        <v>2015</v>
      </c>
    </row>
    <row r="1228" spans="1:21" ht="48" x14ac:dyDescent="0.2">
      <c r="A1228">
        <v>3831</v>
      </c>
      <c r="B1228" s="3" t="s">
        <v>3828</v>
      </c>
      <c r="C1228" s="3" t="s">
        <v>7940</v>
      </c>
      <c r="D1228" s="6">
        <v>500</v>
      </c>
      <c r="E1228" s="8">
        <v>530.11</v>
      </c>
      <c r="F1228" t="s">
        <v>8218</v>
      </c>
      <c r="G1228" t="s">
        <v>8223</v>
      </c>
      <c r="H1228" t="s">
        <v>8245</v>
      </c>
      <c r="I1228" s="10">
        <v>1415222545</v>
      </c>
      <c r="J1228" s="10">
        <v>1413404545</v>
      </c>
      <c r="K1228" t="b">
        <v>0</v>
      </c>
      <c r="L1228">
        <v>9</v>
      </c>
      <c r="M1228" t="b">
        <v>1</v>
      </c>
      <c r="N1228" t="s">
        <v>8269</v>
      </c>
      <c r="O1228">
        <f>ROUND(E1228/D1228*100,0)</f>
        <v>106</v>
      </c>
      <c r="P1228" s="8">
        <f>IFERROR(ROUND(E1228/L1228,2),0)</f>
        <v>58.9</v>
      </c>
      <c r="Q1228" s="13" t="s">
        <v>8310</v>
      </c>
      <c r="R1228" t="s">
        <v>8334</v>
      </c>
      <c r="S1228" s="10">
        <f>(((J1228/60)/60)/24)+DATE(1970,1,1)</f>
        <v>41927.848900462966</v>
      </c>
      <c r="T1228" s="10">
        <f>(((I1228/60)/60)/24)+DATE(1970,1,1)</f>
        <v>41948.890567129631</v>
      </c>
      <c r="U1228">
        <f>YEAR(S1228)</f>
        <v>2014</v>
      </c>
    </row>
    <row r="1229" spans="1:21" ht="32" hidden="1" x14ac:dyDescent="0.2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 s="10">
        <v>1429595940</v>
      </c>
      <c r="J1229" s="10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>ROUND(E1229/D1229*100,0)</f>
        <v>60</v>
      </c>
      <c r="P1229" s="8">
        <f>IFERROR(ROUND(E1229/L1229,2),0)</f>
        <v>61.31</v>
      </c>
      <c r="Q1229" s="13" t="s">
        <v>8310</v>
      </c>
      <c r="R1229" t="s">
        <v>8311</v>
      </c>
      <c r="S1229" s="10">
        <f>(((J1229/60)/60)/24)+DATE(1970,1,1)</f>
        <v>42097.732418981483</v>
      </c>
      <c r="T1229" s="10">
        <f>(((I1229/60)/60)/24)+DATE(1970,1,1)</f>
        <v>42115.249305555553</v>
      </c>
      <c r="U1229">
        <f>YEAR(S1229)</f>
        <v>2015</v>
      </c>
    </row>
    <row r="1230" spans="1:21" ht="32" hidden="1" x14ac:dyDescent="0.2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 s="10">
        <v>1425108736</v>
      </c>
      <c r="J1230" s="1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>ROUND(E1230/D1230*100,0)</f>
        <v>49</v>
      </c>
      <c r="P1230" s="8">
        <f>IFERROR(ROUND(E1230/L1230,2),0)</f>
        <v>42.16</v>
      </c>
      <c r="Q1230" s="13" t="s">
        <v>8328</v>
      </c>
      <c r="R1230" t="s">
        <v>8329</v>
      </c>
      <c r="S1230" s="10">
        <f>(((J1230/60)/60)/24)+DATE(1970,1,1)</f>
        <v>42033.314074074078</v>
      </c>
      <c r="T1230" s="10">
        <f>(((I1230/60)/60)/24)+DATE(1970,1,1)</f>
        <v>42063.314074074078</v>
      </c>
      <c r="U1230">
        <f>YEAR(S1230)</f>
        <v>2015</v>
      </c>
    </row>
    <row r="1231" spans="1:21" ht="48" hidden="1" x14ac:dyDescent="0.2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 s="10">
        <v>1443675600</v>
      </c>
      <c r="J1231" s="10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ROUND(E1231/D1231*100,0)</f>
        <v>25</v>
      </c>
      <c r="P1231" s="8">
        <f>IFERROR(ROUND(E1231/L1231,2),0)</f>
        <v>91.82</v>
      </c>
      <c r="Q1231" s="13" t="s">
        <v>8308</v>
      </c>
      <c r="R1231" t="s">
        <v>8317</v>
      </c>
      <c r="S1231" s="10">
        <f>(((J1231/60)/60)/24)+DATE(1970,1,1)</f>
        <v>42249.064722222218</v>
      </c>
      <c r="T1231" s="10">
        <f>(((I1231/60)/60)/24)+DATE(1970,1,1)</f>
        <v>42278.208333333328</v>
      </c>
      <c r="U1231">
        <f>YEAR(S1231)</f>
        <v>2015</v>
      </c>
    </row>
    <row r="1232" spans="1:21" ht="32" x14ac:dyDescent="0.2">
      <c r="A1232">
        <v>3525</v>
      </c>
      <c r="B1232" s="3" t="s">
        <v>3524</v>
      </c>
      <c r="C1232" s="3" t="s">
        <v>7635</v>
      </c>
      <c r="D1232" s="6">
        <v>500</v>
      </c>
      <c r="E1232" s="8">
        <v>530</v>
      </c>
      <c r="F1232" t="s">
        <v>8218</v>
      </c>
      <c r="G1232" t="s">
        <v>8223</v>
      </c>
      <c r="H1232" t="s">
        <v>8245</v>
      </c>
      <c r="I1232" s="10">
        <v>1439136000</v>
      </c>
      <c r="J1232" s="10">
        <v>1438188106</v>
      </c>
      <c r="K1232" t="b">
        <v>0</v>
      </c>
      <c r="L1232">
        <v>7</v>
      </c>
      <c r="M1232" t="b">
        <v>1</v>
      </c>
      <c r="N1232" t="s">
        <v>8269</v>
      </c>
      <c r="O1232">
        <f>ROUND(E1232/D1232*100,0)</f>
        <v>106</v>
      </c>
      <c r="P1232" s="8">
        <f>IFERROR(ROUND(E1232/L1232,2),0)</f>
        <v>75.709999999999994</v>
      </c>
      <c r="Q1232" s="13" t="s">
        <v>8310</v>
      </c>
      <c r="R1232" t="s">
        <v>8334</v>
      </c>
      <c r="S1232" s="10">
        <f>(((J1232/60)/60)/24)+DATE(1970,1,1)</f>
        <v>42214.6956712963</v>
      </c>
      <c r="T1232" s="10">
        <f>(((I1232/60)/60)/24)+DATE(1970,1,1)</f>
        <v>42225.666666666672</v>
      </c>
      <c r="U1232">
        <f>YEAR(S1232)</f>
        <v>2015</v>
      </c>
    </row>
    <row r="1233" spans="1:21" ht="32" hidden="1" x14ac:dyDescent="0.2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 s="10">
        <v>1457133568</v>
      </c>
      <c r="J1233" s="10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>ROUND(E1233/D1233*100,0)</f>
        <v>20</v>
      </c>
      <c r="P1233" s="8">
        <f>IFERROR(ROUND(E1233/L1233,2),0)</f>
        <v>58.95</v>
      </c>
      <c r="Q1233" s="13" t="s">
        <v>8310</v>
      </c>
      <c r="R1233" t="s">
        <v>8318</v>
      </c>
      <c r="S1233" s="10">
        <f>(((J1233/60)/60)/24)+DATE(1970,1,1)</f>
        <v>42403.971851851849</v>
      </c>
      <c r="T1233" s="10">
        <f>(((I1233/60)/60)/24)+DATE(1970,1,1)</f>
        <v>42433.971851851849</v>
      </c>
      <c r="U1233">
        <f>YEAR(S1233)</f>
        <v>2016</v>
      </c>
    </row>
    <row r="1234" spans="1:21" ht="48" hidden="1" x14ac:dyDescent="0.2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 s="10">
        <v>1412393400</v>
      </c>
      <c r="J1234" s="10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>ROUND(E1234/D1234*100,0)</f>
        <v>18</v>
      </c>
      <c r="P1234" s="8">
        <f>IFERROR(ROUND(E1234/L1234,2),0)</f>
        <v>74.209999999999994</v>
      </c>
      <c r="Q1234" s="13" t="s">
        <v>8321</v>
      </c>
      <c r="R1234" t="s">
        <v>8322</v>
      </c>
      <c r="S1234" s="10">
        <f>(((J1234/60)/60)/24)+DATE(1970,1,1)</f>
        <v>41885.51798611111</v>
      </c>
      <c r="T1234" s="10">
        <f>(((I1234/60)/60)/24)+DATE(1970,1,1)</f>
        <v>41916.145833333336</v>
      </c>
      <c r="U1234">
        <f>YEAR(S1234)</f>
        <v>2014</v>
      </c>
    </row>
    <row r="1235" spans="1:21" ht="48" hidden="1" x14ac:dyDescent="0.2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 s="10">
        <v>1413816975</v>
      </c>
      <c r="J1235" s="10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>ROUND(E1235/D1235*100,0)</f>
        <v>15</v>
      </c>
      <c r="P1235" s="8">
        <f>IFERROR(ROUND(E1235/L1235,2),0)</f>
        <v>140.54</v>
      </c>
      <c r="Q1235" s="13" t="s">
        <v>8310</v>
      </c>
      <c r="R1235" t="s">
        <v>8311</v>
      </c>
      <c r="S1235" s="10">
        <f>(((J1235/60)/60)/24)+DATE(1970,1,1)</f>
        <v>41902.622395833336</v>
      </c>
      <c r="T1235" s="10">
        <f>(((I1235/60)/60)/24)+DATE(1970,1,1)</f>
        <v>41932.622395833336</v>
      </c>
      <c r="U1235">
        <f>YEAR(S1235)</f>
        <v>2014</v>
      </c>
    </row>
    <row r="1236" spans="1:21" ht="32" hidden="1" x14ac:dyDescent="0.2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 s="10">
        <v>1475766932</v>
      </c>
      <c r="J1236" s="10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>ROUND(E1236/D1236*100,0)</f>
        <v>15</v>
      </c>
      <c r="P1236" s="8">
        <f>IFERROR(ROUND(E1236/L1236,2),0)</f>
        <v>59.2</v>
      </c>
      <c r="Q1236" s="13" t="s">
        <v>8315</v>
      </c>
      <c r="R1236" t="s">
        <v>8323</v>
      </c>
      <c r="S1236" s="10">
        <f>(((J1236/60)/60)/24)+DATE(1970,1,1)</f>
        <v>42619.635787037041</v>
      </c>
      <c r="T1236" s="10">
        <f>(((I1236/60)/60)/24)+DATE(1970,1,1)</f>
        <v>42649.635787037041</v>
      </c>
      <c r="U1236">
        <f>YEAR(S1236)</f>
        <v>2016</v>
      </c>
    </row>
    <row r="1237" spans="1:21" ht="32" hidden="1" x14ac:dyDescent="0.2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 s="10">
        <v>1310158800</v>
      </c>
      <c r="J1237" s="10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>ROUND(E1237/D1237*100,0)</f>
        <v>14</v>
      </c>
      <c r="P1237" s="8">
        <f>IFERROR(ROUND(E1237/L1237,2),0)</f>
        <v>44.5</v>
      </c>
      <c r="Q1237" s="13" t="s">
        <v>8324</v>
      </c>
      <c r="R1237" t="s">
        <v>8325</v>
      </c>
      <c r="S1237" s="10">
        <f>(((J1237/60)/60)/24)+DATE(1970,1,1)</f>
        <v>40671.879293981481</v>
      </c>
      <c r="T1237" s="10">
        <f>(((I1237/60)/60)/24)+DATE(1970,1,1)</f>
        <v>40732.875</v>
      </c>
      <c r="U1237">
        <f>YEAR(S1237)</f>
        <v>2011</v>
      </c>
    </row>
    <row r="1238" spans="1:21" ht="48" hidden="1" x14ac:dyDescent="0.2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 s="10">
        <v>1491786000</v>
      </c>
      <c r="J1238" s="10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>ROUND(E1238/D1238*100,0)</f>
        <v>12</v>
      </c>
      <c r="P1238" s="8">
        <f>IFERROR(ROUND(E1238/L1238,2),0)</f>
        <v>61.09</v>
      </c>
      <c r="Q1238" s="13" t="s">
        <v>8324</v>
      </c>
      <c r="R1238" t="s">
        <v>8330</v>
      </c>
      <c r="S1238" s="10">
        <f>(((J1238/60)/60)/24)+DATE(1970,1,1)</f>
        <v>42801.031412037039</v>
      </c>
      <c r="T1238" s="10">
        <f>(((I1238/60)/60)/24)+DATE(1970,1,1)</f>
        <v>42835.041666666672</v>
      </c>
      <c r="U1238">
        <f>YEAR(S1238)</f>
        <v>2017</v>
      </c>
    </row>
    <row r="1239" spans="1:21" ht="32" hidden="1" x14ac:dyDescent="0.2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 s="10">
        <v>1433043623</v>
      </c>
      <c r="J1239" s="10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>ROUND(E1239/D1239*100,0)</f>
        <v>11</v>
      </c>
      <c r="P1239" s="8">
        <f>IFERROR(ROUND(E1239/L1239,2),0)</f>
        <v>46.18</v>
      </c>
      <c r="Q1239" s="13" t="s">
        <v>8308</v>
      </c>
      <c r="R1239" t="s">
        <v>8309</v>
      </c>
      <c r="S1239" s="10">
        <f>(((J1239/60)/60)/24)+DATE(1970,1,1)</f>
        <v>42110.153043981481</v>
      </c>
      <c r="T1239" s="10">
        <f>(((I1239/60)/60)/24)+DATE(1970,1,1)</f>
        <v>42155.153043981481</v>
      </c>
      <c r="U1239">
        <f>YEAR(S1239)</f>
        <v>2015</v>
      </c>
    </row>
    <row r="1240" spans="1:21" ht="48" hidden="1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 s="10">
        <v>1428940775</v>
      </c>
      <c r="J1240" s="1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>ROUND(E1240/D1240*100,0)</f>
        <v>8</v>
      </c>
      <c r="P1240" s="8">
        <f>IFERROR(ROUND(E1240/L1240,2),0)</f>
        <v>31.17</v>
      </c>
      <c r="Q1240" s="13" t="s">
        <v>8315</v>
      </c>
      <c r="R1240" t="s">
        <v>8323</v>
      </c>
      <c r="S1240" s="10">
        <f>(((J1240/60)/60)/24)+DATE(1970,1,1)</f>
        <v>42077.666377314818</v>
      </c>
      <c r="T1240" s="10">
        <f>(((I1240/60)/60)/24)+DATE(1970,1,1)</f>
        <v>42107.666377314818</v>
      </c>
      <c r="U1240">
        <f>YEAR(S1240)</f>
        <v>2015</v>
      </c>
    </row>
    <row r="1241" spans="1:21" ht="48" hidden="1" x14ac:dyDescent="0.2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 s="10">
        <v>1481367600</v>
      </c>
      <c r="J1241" s="10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>ROUND(E1241/D1241*100,0)</f>
        <v>7</v>
      </c>
      <c r="P1241" s="8">
        <f>IFERROR(ROUND(E1241/L1241,2),0)</f>
        <v>80.5</v>
      </c>
      <c r="Q1241" s="13" t="s">
        <v>8312</v>
      </c>
      <c r="R1241" t="s">
        <v>8313</v>
      </c>
      <c r="S1241" s="10">
        <f>(((J1241/60)/60)/24)+DATE(1970,1,1)</f>
        <v>42673.625868055555</v>
      </c>
      <c r="T1241" s="10">
        <f>(((I1241/60)/60)/24)+DATE(1970,1,1)</f>
        <v>42714.458333333328</v>
      </c>
      <c r="U1241">
        <f>YEAR(S1241)</f>
        <v>2016</v>
      </c>
    </row>
    <row r="1242" spans="1:21" ht="32" hidden="1" x14ac:dyDescent="0.2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 s="10">
        <v>1402956000</v>
      </c>
      <c r="J1242" s="10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>ROUND(E1242/D1242*100,0)</f>
        <v>6</v>
      </c>
      <c r="P1242" s="8">
        <f>IFERROR(ROUND(E1242/L1242,2),0)</f>
        <v>52</v>
      </c>
      <c r="Q1242" s="13" t="s">
        <v>8308</v>
      </c>
      <c r="R1242" t="s">
        <v>8314</v>
      </c>
      <c r="S1242" s="10">
        <f>(((J1242/60)/60)/24)+DATE(1970,1,1)</f>
        <v>41778.766724537039</v>
      </c>
      <c r="T1242" s="10">
        <f>(((I1242/60)/60)/24)+DATE(1970,1,1)</f>
        <v>41806.916666666664</v>
      </c>
      <c r="U1242">
        <f>YEAR(S1242)</f>
        <v>2014</v>
      </c>
    </row>
    <row r="1243" spans="1:21" ht="48" x14ac:dyDescent="0.2">
      <c r="A1243">
        <v>3563</v>
      </c>
      <c r="B1243" s="3" t="s">
        <v>3562</v>
      </c>
      <c r="C1243" s="3" t="s">
        <v>7673</v>
      </c>
      <c r="D1243" s="6">
        <v>500</v>
      </c>
      <c r="E1243" s="8">
        <v>527.45000000000005</v>
      </c>
      <c r="F1243" t="s">
        <v>8218</v>
      </c>
      <c r="G1243" t="s">
        <v>8224</v>
      </c>
      <c r="H1243" t="s">
        <v>8246</v>
      </c>
      <c r="I1243" s="10">
        <v>1470078000</v>
      </c>
      <c r="J1243" s="10">
        <v>1467648456</v>
      </c>
      <c r="K1243" t="b">
        <v>0</v>
      </c>
      <c r="L1243">
        <v>25</v>
      </c>
      <c r="M1243" t="b">
        <v>1</v>
      </c>
      <c r="N1243" t="s">
        <v>8269</v>
      </c>
      <c r="O1243">
        <f>ROUND(E1243/D1243*100,0)</f>
        <v>105</v>
      </c>
      <c r="P1243" s="8">
        <f>IFERROR(ROUND(E1243/L1243,2),0)</f>
        <v>21.1</v>
      </c>
      <c r="Q1243" s="13" t="s">
        <v>8310</v>
      </c>
      <c r="R1243" t="s">
        <v>8334</v>
      </c>
      <c r="S1243" s="10">
        <f>(((J1243/60)/60)/24)+DATE(1970,1,1)</f>
        <v>42555.671944444446</v>
      </c>
      <c r="T1243" s="10">
        <f>(((I1243/60)/60)/24)+DATE(1970,1,1)</f>
        <v>42583.791666666672</v>
      </c>
      <c r="U1243">
        <f>YEAR(S1243)</f>
        <v>2016</v>
      </c>
    </row>
    <row r="1244" spans="1:21" ht="32" hidden="1" x14ac:dyDescent="0.2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 s="10">
        <v>1479392133</v>
      </c>
      <c r="J1244" s="10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>ROUND(E1244/D1244*100,0)</f>
        <v>2</v>
      </c>
      <c r="P1244" s="8">
        <f>IFERROR(ROUND(E1244/L1244,2),0)</f>
        <v>33.29</v>
      </c>
      <c r="Q1244" s="13" t="s">
        <v>8315</v>
      </c>
      <c r="R1244" t="s">
        <v>8323</v>
      </c>
      <c r="S1244" s="10">
        <f>(((J1244/60)/60)/24)+DATE(1970,1,1)</f>
        <v>42660.552465277782</v>
      </c>
      <c r="T1244" s="10">
        <f>(((I1244/60)/60)/24)+DATE(1970,1,1)</f>
        <v>42691.594131944439</v>
      </c>
      <c r="U1244">
        <f>YEAR(S1244)</f>
        <v>2016</v>
      </c>
    </row>
    <row r="1245" spans="1:21" ht="48" hidden="1" x14ac:dyDescent="0.2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 s="10">
        <v>1408526477</v>
      </c>
      <c r="J1245" s="10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ROUND(E1245/D1245*100,0)</f>
        <v>2</v>
      </c>
      <c r="P1245" s="8">
        <f>IFERROR(ROUND(E1245/L1245,2),0)</f>
        <v>52.5</v>
      </c>
      <c r="Q1245" s="13" t="s">
        <v>8331</v>
      </c>
      <c r="R1245" t="s">
        <v>8336</v>
      </c>
      <c r="S1245" s="10">
        <f>(((J1245/60)/60)/24)+DATE(1970,1,1)</f>
        <v>41854.389780092592</v>
      </c>
      <c r="T1245" s="10">
        <f>(((I1245/60)/60)/24)+DATE(1970,1,1)</f>
        <v>41871.389780092592</v>
      </c>
      <c r="U1245">
        <f>YEAR(S1245)</f>
        <v>2014</v>
      </c>
    </row>
    <row r="1246" spans="1:21" ht="32" hidden="1" x14ac:dyDescent="0.2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 s="10">
        <v>1419539223</v>
      </c>
      <c r="J1246" s="10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>ROUND(E1246/D1246*100,0)</f>
        <v>1</v>
      </c>
      <c r="P1246" s="8">
        <f>IFERROR(ROUND(E1246/L1246,2),0)</f>
        <v>35</v>
      </c>
      <c r="Q1246" s="13" t="s">
        <v>8315</v>
      </c>
      <c r="R1246" t="s">
        <v>8319</v>
      </c>
      <c r="S1246" s="10">
        <f>(((J1246/60)/60)/24)+DATE(1970,1,1)</f>
        <v>41968.852118055554</v>
      </c>
      <c r="T1246" s="10">
        <f>(((I1246/60)/60)/24)+DATE(1970,1,1)</f>
        <v>41998.852118055554</v>
      </c>
      <c r="U1246">
        <f>YEAR(S1246)</f>
        <v>2014</v>
      </c>
    </row>
    <row r="1247" spans="1:21" ht="48" hidden="1" x14ac:dyDescent="0.2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 s="10">
        <v>1457543360</v>
      </c>
      <c r="J1247" s="10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>ROUND(E1247/D1247*100,0)</f>
        <v>1</v>
      </c>
      <c r="P1247" s="8">
        <f>IFERROR(ROUND(E1247/L1247,2),0)</f>
        <v>17.670000000000002</v>
      </c>
      <c r="Q1247" s="13" t="s">
        <v>8315</v>
      </c>
      <c r="R1247" t="s">
        <v>8320</v>
      </c>
      <c r="S1247" s="10">
        <f>(((J1247/60)/60)/24)+DATE(1970,1,1)</f>
        <v>42408.714814814812</v>
      </c>
      <c r="T1247" s="10">
        <f>(((I1247/60)/60)/24)+DATE(1970,1,1)</f>
        <v>42438.714814814812</v>
      </c>
      <c r="U1247">
        <f>YEAR(S1247)</f>
        <v>2016</v>
      </c>
    </row>
    <row r="1248" spans="1:21" ht="48" hidden="1" x14ac:dyDescent="0.2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 s="10">
        <v>1487397540</v>
      </c>
      <c r="J1248" s="10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>ROUND(E1248/D1248*100,0)</f>
        <v>1</v>
      </c>
      <c r="P1248" s="8">
        <f>IFERROR(ROUND(E1248/L1248,2),0)</f>
        <v>22.5</v>
      </c>
      <c r="Q1248" s="13" t="s">
        <v>8315</v>
      </c>
      <c r="R1248" t="s">
        <v>8323</v>
      </c>
      <c r="S1248" s="10">
        <f>(((J1248/60)/60)/24)+DATE(1970,1,1)</f>
        <v>42752.845451388886</v>
      </c>
      <c r="T1248" s="10">
        <f>(((I1248/60)/60)/24)+DATE(1970,1,1)</f>
        <v>42784.249305555553</v>
      </c>
      <c r="U1248">
        <f>YEAR(S1248)</f>
        <v>2017</v>
      </c>
    </row>
    <row r="1249" spans="1:21" ht="48" hidden="1" x14ac:dyDescent="0.2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 s="10">
        <v>1451010086</v>
      </c>
      <c r="J1249" s="10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>ROUND(E1249/D1249*100,0)</f>
        <v>0</v>
      </c>
      <c r="P1249" s="8">
        <f>IFERROR(ROUND(E1249/L1249,2),0)</f>
        <v>3.71</v>
      </c>
      <c r="Q1249" s="13" t="s">
        <v>8308</v>
      </c>
      <c r="R1249" t="s">
        <v>8314</v>
      </c>
      <c r="S1249" s="10">
        <f>(((J1249/60)/60)/24)+DATE(1970,1,1)</f>
        <v>42318.098217592589</v>
      </c>
      <c r="T1249" s="10">
        <f>(((I1249/60)/60)/24)+DATE(1970,1,1)</f>
        <v>42363.098217592589</v>
      </c>
      <c r="U1249">
        <f>YEAR(S1249)</f>
        <v>2015</v>
      </c>
    </row>
    <row r="1250" spans="1:21" ht="16" hidden="1" x14ac:dyDescent="0.2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 s="10">
        <v>1431533931</v>
      </c>
      <c r="J1250" s="1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 s="8">
        <f>IFERROR(ROUND(E1250/L1250,2),0)</f>
        <v>52</v>
      </c>
      <c r="Q1250" s="13" t="s">
        <v>8331</v>
      </c>
      <c r="R1250" t="s">
        <v>8332</v>
      </c>
      <c r="S1250" s="10">
        <f>(((J1250/60)/60)/24)+DATE(1970,1,1)</f>
        <v>42107.679756944446</v>
      </c>
      <c r="T1250" s="10">
        <f>(((I1250/60)/60)/24)+DATE(1970,1,1)</f>
        <v>42137.679756944446</v>
      </c>
      <c r="U1250">
        <f>YEAR(S1250)</f>
        <v>2015</v>
      </c>
    </row>
    <row r="1251" spans="1:21" ht="16" hidden="1" x14ac:dyDescent="0.2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 s="10">
        <v>1466091446</v>
      </c>
      <c r="J1251" s="10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>ROUND(E1251/D1251*100,0)</f>
        <v>0</v>
      </c>
      <c r="P1251" s="8">
        <f>IFERROR(ROUND(E1251/L1251,2),0)</f>
        <v>50</v>
      </c>
      <c r="Q1251" s="13" t="s">
        <v>8308</v>
      </c>
      <c r="R1251" t="s">
        <v>8317</v>
      </c>
      <c r="S1251" s="10">
        <f>(((J1251/60)/60)/24)+DATE(1970,1,1)</f>
        <v>42527.650995370372</v>
      </c>
      <c r="T1251" s="10">
        <f>(((I1251/60)/60)/24)+DATE(1970,1,1)</f>
        <v>42537.650995370372</v>
      </c>
      <c r="U1251">
        <f>YEAR(S1251)</f>
        <v>2016</v>
      </c>
    </row>
    <row r="1252" spans="1:21" ht="16" hidden="1" x14ac:dyDescent="0.2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 s="10">
        <v>1449914400</v>
      </c>
      <c r="J1252" s="10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>ROUND(E1252/D1252*100,0)</f>
        <v>0</v>
      </c>
      <c r="P1252" s="8">
        <f>IFERROR(ROUND(E1252/L1252,2),0)</f>
        <v>5</v>
      </c>
      <c r="Q1252" s="13" t="s">
        <v>8312</v>
      </c>
      <c r="R1252" t="s">
        <v>8313</v>
      </c>
      <c r="S1252" s="10">
        <f>(((J1252/60)/60)/24)+DATE(1970,1,1)</f>
        <v>42297.432951388888</v>
      </c>
      <c r="T1252" s="10">
        <f>(((I1252/60)/60)/24)+DATE(1970,1,1)</f>
        <v>42350.416666666672</v>
      </c>
      <c r="U1252">
        <f>YEAR(S1252)</f>
        <v>2015</v>
      </c>
    </row>
    <row r="1253" spans="1:21" ht="48" hidden="1" x14ac:dyDescent="0.2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 s="10">
        <v>1477791960</v>
      </c>
      <c r="J1253" s="10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ROUND(E1253/D1253*100,0)</f>
        <v>0</v>
      </c>
      <c r="P1253" s="8">
        <f>IFERROR(ROUND(E1253/L1253,2),0)</f>
        <v>1</v>
      </c>
      <c r="Q1253" s="13" t="s">
        <v>8310</v>
      </c>
      <c r="R1253" t="s">
        <v>8311</v>
      </c>
      <c r="S1253" s="10">
        <f>(((J1253/60)/60)/24)+DATE(1970,1,1)</f>
        <v>42658.690532407403</v>
      </c>
      <c r="T1253" s="10">
        <f>(((I1253/60)/60)/24)+DATE(1970,1,1)</f>
        <v>42673.073611111111</v>
      </c>
      <c r="U1253">
        <f>YEAR(S1253)</f>
        <v>2016</v>
      </c>
    </row>
    <row r="1254" spans="1:21" ht="32" x14ac:dyDescent="0.2">
      <c r="A1254">
        <v>3651</v>
      </c>
      <c r="B1254" s="3" t="s">
        <v>3649</v>
      </c>
      <c r="C1254" s="3" t="s">
        <v>7761</v>
      </c>
      <c r="D1254" s="6">
        <v>500</v>
      </c>
      <c r="E1254" s="8">
        <v>520</v>
      </c>
      <c r="F1254" t="s">
        <v>8218</v>
      </c>
      <c r="G1254" t="s">
        <v>8223</v>
      </c>
      <c r="H1254" t="s">
        <v>8245</v>
      </c>
      <c r="I1254" s="10">
        <v>1407686340</v>
      </c>
      <c r="J1254" s="10">
        <v>1404833442</v>
      </c>
      <c r="K1254" t="b">
        <v>0</v>
      </c>
      <c r="L1254">
        <v>9</v>
      </c>
      <c r="M1254" t="b">
        <v>1</v>
      </c>
      <c r="N1254" t="s">
        <v>8269</v>
      </c>
      <c r="O1254">
        <f>ROUND(E1254/D1254*100,0)</f>
        <v>104</v>
      </c>
      <c r="P1254" s="8">
        <f>IFERROR(ROUND(E1254/L1254,2),0)</f>
        <v>57.78</v>
      </c>
      <c r="Q1254" s="13" t="s">
        <v>8310</v>
      </c>
      <c r="R1254" t="s">
        <v>8334</v>
      </c>
      <c r="S1254" s="10">
        <f>(((J1254/60)/60)/24)+DATE(1970,1,1)</f>
        <v>41828.646319444444</v>
      </c>
      <c r="T1254" s="10">
        <f>(((I1254/60)/60)/24)+DATE(1970,1,1)</f>
        <v>41861.665972222225</v>
      </c>
      <c r="U1254">
        <f>YEAR(S1254)</f>
        <v>2014</v>
      </c>
    </row>
    <row r="1255" spans="1:21" ht="32" hidden="1" x14ac:dyDescent="0.2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 s="10">
        <v>1483924700</v>
      </c>
      <c r="J1255" s="10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>ROUND(E1255/D1255*100,0)</f>
        <v>0</v>
      </c>
      <c r="P1255" s="8">
        <f>IFERROR(ROUND(E1255/L1255,2),0)</f>
        <v>0</v>
      </c>
      <c r="Q1255" s="13" t="s">
        <v>8308</v>
      </c>
      <c r="R1255" t="s">
        <v>8314</v>
      </c>
      <c r="S1255" s="10">
        <f>(((J1255/60)/60)/24)+DATE(1970,1,1)</f>
        <v>42714.054398148146</v>
      </c>
      <c r="T1255" s="10">
        <f>(((I1255/60)/60)/24)+DATE(1970,1,1)</f>
        <v>42744.054398148146</v>
      </c>
      <c r="U1255">
        <f>YEAR(S1255)</f>
        <v>2016</v>
      </c>
    </row>
    <row r="1256" spans="1:21" ht="16" hidden="1" x14ac:dyDescent="0.2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 s="10">
        <v>1455272445</v>
      </c>
      <c r="J1256" s="10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>ROUND(E1256/D1256*100,0)</f>
        <v>0</v>
      </c>
      <c r="P1256" s="8">
        <f>IFERROR(ROUND(E1256/L1256,2),0)</f>
        <v>0</v>
      </c>
      <c r="Q1256" s="13" t="s">
        <v>8338</v>
      </c>
      <c r="R1256" t="s">
        <v>8339</v>
      </c>
      <c r="S1256" s="10">
        <f>(((J1256/60)/60)/24)+DATE(1970,1,1)</f>
        <v>42382.431076388893</v>
      </c>
      <c r="T1256" s="10">
        <f>(((I1256/60)/60)/24)+DATE(1970,1,1)</f>
        <v>42412.431076388893</v>
      </c>
      <c r="U1256">
        <f>YEAR(S1256)</f>
        <v>2016</v>
      </c>
    </row>
    <row r="1257" spans="1:21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 s="10">
        <v>1441516200</v>
      </c>
      <c r="J1257" s="10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 s="8">
        <f>IFERROR(ROUND(E1257/L1257,2),0)</f>
        <v>10</v>
      </c>
      <c r="Q1257" s="13" t="s">
        <v>8315</v>
      </c>
      <c r="R1257" t="s">
        <v>8319</v>
      </c>
      <c r="S1257" s="10">
        <f>(((J1257/60)/60)/24)+DATE(1970,1,1)</f>
        <v>42223.619456018518</v>
      </c>
      <c r="T1257" s="10">
        <f>(((I1257/60)/60)/24)+DATE(1970,1,1)</f>
        <v>42253.215277777781</v>
      </c>
      <c r="U1257">
        <f>YEAR(S1257)</f>
        <v>2015</v>
      </c>
    </row>
    <row r="1258" spans="1:21" ht="32" x14ac:dyDescent="0.2">
      <c r="A1258">
        <v>539</v>
      </c>
      <c r="B1258" s="3" t="s">
        <v>540</v>
      </c>
      <c r="C1258" s="3" t="s">
        <v>4649</v>
      </c>
      <c r="D1258" s="6">
        <v>500</v>
      </c>
      <c r="E1258" s="8">
        <v>503.22</v>
      </c>
      <c r="F1258" t="s">
        <v>8218</v>
      </c>
      <c r="G1258" t="s">
        <v>8224</v>
      </c>
      <c r="H1258" t="s">
        <v>8246</v>
      </c>
      <c r="I1258" s="10">
        <v>1467681107</v>
      </c>
      <c r="J1258" s="10">
        <v>1465866707</v>
      </c>
      <c r="K1258" t="b">
        <v>0</v>
      </c>
      <c r="L1258">
        <v>20</v>
      </c>
      <c r="M1258" t="b">
        <v>1</v>
      </c>
      <c r="N1258" t="s">
        <v>8269</v>
      </c>
      <c r="O1258">
        <f>ROUND(E1258/D1258*100,0)</f>
        <v>101</v>
      </c>
      <c r="P1258" s="8">
        <f>IFERROR(ROUND(E1258/L1258,2),0)</f>
        <v>25.16</v>
      </c>
      <c r="Q1258" s="13" t="s">
        <v>8310</v>
      </c>
      <c r="R1258" t="s">
        <v>8334</v>
      </c>
      <c r="S1258" s="10">
        <f>(((J1258/60)/60)/24)+DATE(1970,1,1)</f>
        <v>42535.049849537041</v>
      </c>
      <c r="T1258" s="10">
        <f>(((I1258/60)/60)/24)+DATE(1970,1,1)</f>
        <v>42556.049849537041</v>
      </c>
      <c r="U1258">
        <f>YEAR(S1258)</f>
        <v>2016</v>
      </c>
    </row>
    <row r="1259" spans="1:21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 s="10">
        <v>1444943468</v>
      </c>
      <c r="J1259" s="10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 s="8">
        <f>IFERROR(ROUND(E1259/L1259,2),0)</f>
        <v>367.97</v>
      </c>
      <c r="Q1259" s="13" t="s">
        <v>8315</v>
      </c>
      <c r="R1259" t="s">
        <v>8323</v>
      </c>
      <c r="S1259" s="10">
        <f>(((J1259/60)/60)/24)+DATE(1970,1,1)</f>
        <v>42257.882731481484</v>
      </c>
      <c r="T1259" s="10">
        <f>(((I1259/60)/60)/24)+DATE(1970,1,1)</f>
        <v>42292.882731481484</v>
      </c>
      <c r="U1259">
        <f>YEAR(S1259)</f>
        <v>2015</v>
      </c>
    </row>
    <row r="1260" spans="1:21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 s="10">
        <v>1425937761</v>
      </c>
      <c r="J1260" s="1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 s="8">
        <f>IFERROR(ROUND(E1260/L1260,2),0)</f>
        <v>136.9</v>
      </c>
      <c r="Q1260" s="13" t="s">
        <v>8315</v>
      </c>
      <c r="R1260" t="s">
        <v>8320</v>
      </c>
      <c r="S1260" s="10">
        <f>(((J1260/60)/60)/24)+DATE(1970,1,1)</f>
        <v>42037.950937500005</v>
      </c>
      <c r="T1260" s="10">
        <f>(((I1260/60)/60)/24)+DATE(1970,1,1)</f>
        <v>42072.909270833334</v>
      </c>
      <c r="U1260">
        <f>YEAR(S1260)</f>
        <v>2015</v>
      </c>
    </row>
    <row r="1261" spans="1:21" ht="48" x14ac:dyDescent="0.2">
      <c r="A1261">
        <v>3829</v>
      </c>
      <c r="B1261" s="3" t="s">
        <v>3826</v>
      </c>
      <c r="C1261" s="3" t="s">
        <v>7938</v>
      </c>
      <c r="D1261" s="6">
        <v>500</v>
      </c>
      <c r="E1261" s="8">
        <v>501</v>
      </c>
      <c r="F1261" t="s">
        <v>8218</v>
      </c>
      <c r="G1261" t="s">
        <v>8223</v>
      </c>
      <c r="H1261" t="s">
        <v>8245</v>
      </c>
      <c r="I1261" s="10">
        <v>1472676371</v>
      </c>
      <c r="J1261" s="10">
        <v>1470948371</v>
      </c>
      <c r="K1261" t="b">
        <v>0</v>
      </c>
      <c r="L1261">
        <v>8</v>
      </c>
      <c r="M1261" t="b">
        <v>1</v>
      </c>
      <c r="N1261" t="s">
        <v>8269</v>
      </c>
      <c r="O1261">
        <f>ROUND(E1261/D1261*100,0)</f>
        <v>100</v>
      </c>
      <c r="P1261" s="8">
        <f>IFERROR(ROUND(E1261/L1261,2),0)</f>
        <v>62.63</v>
      </c>
      <c r="Q1261" s="13" t="s">
        <v>8310</v>
      </c>
      <c r="R1261" t="s">
        <v>8334</v>
      </c>
      <c r="S1261" s="10">
        <f>(((J1261/60)/60)/24)+DATE(1970,1,1)</f>
        <v>42593.865405092598</v>
      </c>
      <c r="T1261" s="10">
        <f>(((I1261/60)/60)/24)+DATE(1970,1,1)</f>
        <v>42613.865405092598</v>
      </c>
      <c r="U1261">
        <f>YEAR(S1261)</f>
        <v>2016</v>
      </c>
    </row>
    <row r="1262" spans="1:21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 s="10">
        <v>1487937508</v>
      </c>
      <c r="J1262" s="10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 s="8">
        <f>IFERROR(ROUND(E1262/L1262,2),0)</f>
        <v>71.900000000000006</v>
      </c>
      <c r="Q1262" s="13" t="s">
        <v>8308</v>
      </c>
      <c r="R1262" t="s">
        <v>8337</v>
      </c>
      <c r="S1262" s="10">
        <f>(((J1262/60)/60)/24)+DATE(1970,1,1)</f>
        <v>42760.498935185184</v>
      </c>
      <c r="T1262" s="10">
        <f>(((I1262/60)/60)/24)+DATE(1970,1,1)</f>
        <v>42790.498935185184</v>
      </c>
      <c r="U1262">
        <f>YEAR(S1262)</f>
        <v>2017</v>
      </c>
    </row>
    <row r="1263" spans="1:21" ht="48" x14ac:dyDescent="0.2">
      <c r="A1263">
        <v>3392</v>
      </c>
      <c r="B1263" s="3" t="s">
        <v>3391</v>
      </c>
      <c r="C1263" s="3" t="s">
        <v>7502</v>
      </c>
      <c r="D1263" s="6">
        <v>500</v>
      </c>
      <c r="E1263" s="8">
        <v>500</v>
      </c>
      <c r="F1263" t="s">
        <v>8218</v>
      </c>
      <c r="G1263" t="s">
        <v>8224</v>
      </c>
      <c r="H1263" t="s">
        <v>8246</v>
      </c>
      <c r="I1263" s="10">
        <v>1462565855</v>
      </c>
      <c r="J1263" s="10">
        <v>1458245855</v>
      </c>
      <c r="K1263" t="b">
        <v>0</v>
      </c>
      <c r="L1263">
        <v>12</v>
      </c>
      <c r="M1263" t="b">
        <v>1</v>
      </c>
      <c r="N1263" t="s">
        <v>8269</v>
      </c>
      <c r="O1263">
        <f>ROUND(E1263/D1263*100,0)</f>
        <v>100</v>
      </c>
      <c r="P1263" s="8">
        <f>IFERROR(ROUND(E1263/L1263,2),0)</f>
        <v>41.67</v>
      </c>
      <c r="Q1263" s="13" t="s">
        <v>8310</v>
      </c>
      <c r="R1263" t="s">
        <v>8334</v>
      </c>
      <c r="S1263" s="10">
        <f>(((J1263/60)/60)/24)+DATE(1970,1,1)</f>
        <v>42446.845543981486</v>
      </c>
      <c r="T1263" s="10">
        <f>(((I1263/60)/60)/24)+DATE(1970,1,1)</f>
        <v>42496.845543981486</v>
      </c>
      <c r="U1263">
        <f>YEAR(S1263)</f>
        <v>2016</v>
      </c>
    </row>
    <row r="1264" spans="1:21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 s="10">
        <v>1476873507</v>
      </c>
      <c r="J1264" s="10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 s="8">
        <f>IFERROR(ROUND(E1264/L1264,2),0)</f>
        <v>20</v>
      </c>
      <c r="Q1264" s="13" t="s">
        <v>8315</v>
      </c>
      <c r="R1264" t="s">
        <v>8319</v>
      </c>
      <c r="S1264" s="10">
        <f>(((J1264/60)/60)/24)+DATE(1970,1,1)</f>
        <v>42632.443368055552</v>
      </c>
      <c r="T1264" s="10">
        <f>(((I1264/60)/60)/24)+DATE(1970,1,1)</f>
        <v>42662.443368055552</v>
      </c>
      <c r="U1264">
        <f>YEAR(S1264)</f>
        <v>2016</v>
      </c>
    </row>
    <row r="1265" spans="1:21" ht="32" x14ac:dyDescent="0.2">
      <c r="A1265">
        <v>3572</v>
      </c>
      <c r="B1265" s="3" t="s">
        <v>3571</v>
      </c>
      <c r="C1265" s="3" t="s">
        <v>7682</v>
      </c>
      <c r="D1265" s="6">
        <v>500</v>
      </c>
      <c r="E1265" s="8">
        <v>500</v>
      </c>
      <c r="F1265" t="s">
        <v>8218</v>
      </c>
      <c r="G1265" t="s">
        <v>8224</v>
      </c>
      <c r="H1265" t="s">
        <v>8246</v>
      </c>
      <c r="I1265" s="10">
        <v>1434894082</v>
      </c>
      <c r="J1265" s="10">
        <v>1432302082</v>
      </c>
      <c r="K1265" t="b">
        <v>0</v>
      </c>
      <c r="L1265">
        <v>9</v>
      </c>
      <c r="M1265" t="b">
        <v>1</v>
      </c>
      <c r="N1265" t="s">
        <v>8269</v>
      </c>
      <c r="O1265">
        <f>ROUND(E1265/D1265*100,0)</f>
        <v>100</v>
      </c>
      <c r="P1265" s="8">
        <f>IFERROR(ROUND(E1265/L1265,2),0)</f>
        <v>55.56</v>
      </c>
      <c r="Q1265" s="13" t="s">
        <v>8310</v>
      </c>
      <c r="R1265" t="s">
        <v>8334</v>
      </c>
      <c r="S1265" s="10">
        <f>(((J1265/60)/60)/24)+DATE(1970,1,1)</f>
        <v>42146.570393518516</v>
      </c>
      <c r="T1265" s="10">
        <f>(((I1265/60)/60)/24)+DATE(1970,1,1)</f>
        <v>42176.570393518516</v>
      </c>
      <c r="U1265">
        <f>YEAR(S1265)</f>
        <v>2015</v>
      </c>
    </row>
    <row r="1266" spans="1:21" ht="48" hidden="1" x14ac:dyDescent="0.2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 s="10">
        <v>1483397940</v>
      </c>
      <c r="J1266" s="10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>ROUND(E1266/D1266*100,0)</f>
        <v>2791</v>
      </c>
      <c r="P1266" s="8">
        <f>IFERROR(ROUND(E1266/L1266,2),0)</f>
        <v>83.8</v>
      </c>
      <c r="Q1266" s="13" t="s">
        <v>8315</v>
      </c>
      <c r="R1266" t="s">
        <v>8320</v>
      </c>
      <c r="S1266" s="10">
        <f>(((J1266/60)/60)/24)+DATE(1970,1,1)</f>
        <v>42704.335810185185</v>
      </c>
      <c r="T1266" s="10">
        <f>(((I1266/60)/60)/24)+DATE(1970,1,1)</f>
        <v>42737.957638888889</v>
      </c>
      <c r="U1266">
        <f>YEAR(S1266)</f>
        <v>2016</v>
      </c>
    </row>
    <row r="1267" spans="1:21" ht="48" hidden="1" x14ac:dyDescent="0.2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 s="10">
        <v>1439245037</v>
      </c>
      <c r="J1267" s="10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>ROUND(E1267/D1267*100,0)</f>
        <v>128</v>
      </c>
      <c r="P1267" s="8">
        <f>IFERROR(ROUND(E1267/L1267,2),0)</f>
        <v>118.34</v>
      </c>
      <c r="Q1267" s="13" t="s">
        <v>8308</v>
      </c>
      <c r="R1267" t="s">
        <v>8347</v>
      </c>
      <c r="S1267" s="10">
        <f>(((J1267/60)/60)/24)+DATE(1970,1,1)</f>
        <v>42196.928668981483</v>
      </c>
      <c r="T1267" s="10">
        <f>(((I1267/60)/60)/24)+DATE(1970,1,1)</f>
        <v>42226.928668981483</v>
      </c>
      <c r="U1267">
        <f>YEAR(S1267)</f>
        <v>2015</v>
      </c>
    </row>
    <row r="1268" spans="1:21" ht="64" hidden="1" x14ac:dyDescent="0.2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 s="10">
        <v>1398791182</v>
      </c>
      <c r="J1268" s="10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>ROUND(E1268/D1268*100,0)</f>
        <v>110</v>
      </c>
      <c r="P1268" s="8">
        <f>IFERROR(ROUND(E1268/L1268,2),0)</f>
        <v>31.44</v>
      </c>
      <c r="Q1268" s="13" t="s">
        <v>8315</v>
      </c>
      <c r="R1268" t="s">
        <v>8320</v>
      </c>
      <c r="S1268" s="10">
        <f>(((J1268/60)/60)/24)+DATE(1970,1,1)</f>
        <v>41726.712754629632</v>
      </c>
      <c r="T1268" s="10">
        <f>(((I1268/60)/60)/24)+DATE(1970,1,1)</f>
        <v>41758.712754629632</v>
      </c>
      <c r="U1268">
        <f>YEAR(S1268)</f>
        <v>2014</v>
      </c>
    </row>
    <row r="1269" spans="1:21" ht="48" hidden="1" x14ac:dyDescent="0.2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 s="10">
        <v>1472834180</v>
      </c>
      <c r="J1269" s="10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ROUND(E1269/D1269*100,0)</f>
        <v>36</v>
      </c>
      <c r="P1269" s="8">
        <f>IFERROR(ROUND(E1269/L1269,2),0)</f>
        <v>104.89</v>
      </c>
      <c r="Q1269" s="13" t="s">
        <v>8328</v>
      </c>
      <c r="R1269" t="s">
        <v>8329</v>
      </c>
      <c r="S1269" s="10">
        <f>(((J1269/60)/60)/24)+DATE(1970,1,1)</f>
        <v>42585.691898148143</v>
      </c>
      <c r="T1269" s="10">
        <f>(((I1269/60)/60)/24)+DATE(1970,1,1)</f>
        <v>42615.691898148143</v>
      </c>
      <c r="U1269">
        <f>YEAR(S1269)</f>
        <v>2016</v>
      </c>
    </row>
    <row r="1270" spans="1:21" ht="48" hidden="1" x14ac:dyDescent="0.2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 s="10">
        <v>1407065979</v>
      </c>
      <c r="J1270" s="1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>ROUND(E1270/D1270*100,0)</f>
        <v>20</v>
      </c>
      <c r="P1270" s="8">
        <f>IFERROR(ROUND(E1270/L1270,2),0)</f>
        <v>55.28</v>
      </c>
      <c r="Q1270" s="13" t="s">
        <v>8328</v>
      </c>
      <c r="R1270" t="s">
        <v>8329</v>
      </c>
      <c r="S1270" s="10">
        <f>(((J1270/60)/60)/24)+DATE(1970,1,1)</f>
        <v>41825.485868055555</v>
      </c>
      <c r="T1270" s="10">
        <f>(((I1270/60)/60)/24)+DATE(1970,1,1)</f>
        <v>41854.485868055555</v>
      </c>
      <c r="U1270">
        <f>YEAR(S1270)</f>
        <v>2014</v>
      </c>
    </row>
    <row r="1271" spans="1:21" ht="48" x14ac:dyDescent="0.2">
      <c r="A1271">
        <v>3579</v>
      </c>
      <c r="B1271" s="3" t="s">
        <v>3578</v>
      </c>
      <c r="C1271" s="3" t="s">
        <v>7689</v>
      </c>
      <c r="D1271" s="6">
        <v>500</v>
      </c>
      <c r="E1271" s="8">
        <v>500</v>
      </c>
      <c r="F1271" t="s">
        <v>8218</v>
      </c>
      <c r="G1271" t="s">
        <v>8224</v>
      </c>
      <c r="H1271" t="s">
        <v>8246</v>
      </c>
      <c r="I1271" s="10">
        <v>1459444656</v>
      </c>
      <c r="J1271" s="10">
        <v>1456856256</v>
      </c>
      <c r="K1271" t="b">
        <v>0</v>
      </c>
      <c r="L1271">
        <v>14</v>
      </c>
      <c r="M1271" t="b">
        <v>1</v>
      </c>
      <c r="N1271" t="s">
        <v>8269</v>
      </c>
      <c r="O1271">
        <f>ROUND(E1271/D1271*100,0)</f>
        <v>100</v>
      </c>
      <c r="P1271" s="8">
        <f>IFERROR(ROUND(E1271/L1271,2),0)</f>
        <v>35.71</v>
      </c>
      <c r="Q1271" s="13" t="s">
        <v>8310</v>
      </c>
      <c r="R1271" t="s">
        <v>8334</v>
      </c>
      <c r="S1271" s="10">
        <f>(((J1271/60)/60)/24)+DATE(1970,1,1)</f>
        <v>42430.762222222227</v>
      </c>
      <c r="T1271" s="10">
        <f>(((I1271/60)/60)/24)+DATE(1970,1,1)</f>
        <v>42460.720555555556</v>
      </c>
      <c r="U1271">
        <f>YEAR(S1271)</f>
        <v>2016</v>
      </c>
    </row>
    <row r="1272" spans="1:21" ht="48" hidden="1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 s="10">
        <v>1477968934</v>
      </c>
      <c r="J1272" s="10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 s="8">
        <f>IFERROR(ROUND(E1272/L1272,2),0)</f>
        <v>57.89</v>
      </c>
      <c r="Q1272" s="13" t="s">
        <v>8310</v>
      </c>
      <c r="R1272" t="s">
        <v>8311</v>
      </c>
      <c r="S1272" s="10">
        <f>(((J1272/60)/60)/24)+DATE(1970,1,1)</f>
        <v>42615.121921296297</v>
      </c>
      <c r="T1272" s="10">
        <f>(((I1272/60)/60)/24)+DATE(1970,1,1)</f>
        <v>42675.121921296297</v>
      </c>
      <c r="U1272">
        <f>YEAR(S1272)</f>
        <v>2016</v>
      </c>
    </row>
    <row r="1273" spans="1:21" ht="48" hidden="1" x14ac:dyDescent="0.2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 s="10">
        <v>1443379104</v>
      </c>
      <c r="J1273" s="10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>ROUND(E1273/D1273*100,0)</f>
        <v>3</v>
      </c>
      <c r="P1273" s="8">
        <f>IFERROR(ROUND(E1273/L1273,2),0)</f>
        <v>40.14</v>
      </c>
      <c r="Q1273" s="13" t="s">
        <v>8331</v>
      </c>
      <c r="R1273" t="s">
        <v>8336</v>
      </c>
      <c r="S1273" s="10">
        <f>(((J1273/60)/60)/24)+DATE(1970,1,1)</f>
        <v>42244.776666666665</v>
      </c>
      <c r="T1273" s="10">
        <f>(((I1273/60)/60)/24)+DATE(1970,1,1)</f>
        <v>42274.776666666665</v>
      </c>
      <c r="U1273">
        <f>YEAR(S1273)</f>
        <v>2015</v>
      </c>
    </row>
    <row r="1274" spans="1:21" ht="48" hidden="1" x14ac:dyDescent="0.2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 s="10">
        <v>1437960598</v>
      </c>
      <c r="J1274" s="10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>ROUND(E1274/D1274*100,0)</f>
        <v>0</v>
      </c>
      <c r="P1274" s="8">
        <f>IFERROR(ROUND(E1274/L1274,2),0)</f>
        <v>0</v>
      </c>
      <c r="Q1274" s="13" t="s">
        <v>8310</v>
      </c>
      <c r="R1274" t="s">
        <v>8318</v>
      </c>
      <c r="S1274" s="10">
        <f>(((J1274/60)/60)/24)+DATE(1970,1,1)</f>
        <v>42182.062476851846</v>
      </c>
      <c r="T1274" s="10">
        <f>(((I1274/60)/60)/24)+DATE(1970,1,1)</f>
        <v>42212.062476851846</v>
      </c>
      <c r="U1274">
        <f>YEAR(S1274)</f>
        <v>2015</v>
      </c>
    </row>
    <row r="1275" spans="1:21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 s="10">
        <v>1412611905</v>
      </c>
      <c r="J1275" s="10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 s="8">
        <f>IFERROR(ROUND(E1275/L1275,2),0)</f>
        <v>108.24</v>
      </c>
      <c r="Q1275" s="13" t="s">
        <v>8310</v>
      </c>
      <c r="R1275" t="s">
        <v>8311</v>
      </c>
      <c r="S1275" s="10">
        <f>(((J1275/60)/60)/24)+DATE(1970,1,1)</f>
        <v>41888.674826388888</v>
      </c>
      <c r="T1275" s="10">
        <f>(((I1275/60)/60)/24)+DATE(1970,1,1)</f>
        <v>41918.674826388888</v>
      </c>
      <c r="U1275">
        <f>YEAR(S1275)</f>
        <v>2014</v>
      </c>
    </row>
    <row r="1276" spans="1:21" ht="32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 s="10">
        <v>1491282901</v>
      </c>
      <c r="J1276" s="10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 s="8">
        <f>IFERROR(ROUND(E1276/L1276,2),0)</f>
        <v>64.53</v>
      </c>
      <c r="Q1276" s="13" t="s">
        <v>8331</v>
      </c>
      <c r="R1276" t="s">
        <v>8350</v>
      </c>
      <c r="S1276" s="10">
        <f>(((J1276/60)/60)/24)+DATE(1970,1,1)</f>
        <v>42799.260428240741</v>
      </c>
      <c r="T1276" s="10">
        <f>(((I1276/60)/60)/24)+DATE(1970,1,1)</f>
        <v>42829.21876157407</v>
      </c>
      <c r="U1276">
        <f>YEAR(S1276)</f>
        <v>2017</v>
      </c>
    </row>
    <row r="1277" spans="1:21" ht="48" x14ac:dyDescent="0.2">
      <c r="A1277">
        <v>3650</v>
      </c>
      <c r="B1277" s="3" t="s">
        <v>3648</v>
      </c>
      <c r="C1277" s="3" t="s">
        <v>7760</v>
      </c>
      <c r="D1277" s="6">
        <v>500</v>
      </c>
      <c r="E1277" s="8">
        <v>500</v>
      </c>
      <c r="F1277" t="s">
        <v>8218</v>
      </c>
      <c r="G1277" t="s">
        <v>8224</v>
      </c>
      <c r="H1277" t="s">
        <v>8246</v>
      </c>
      <c r="I1277" s="10">
        <v>1454412584</v>
      </c>
      <c r="J1277" s="10">
        <v>1452598184</v>
      </c>
      <c r="K1277" t="b">
        <v>0</v>
      </c>
      <c r="L1277">
        <v>17</v>
      </c>
      <c r="M1277" t="b">
        <v>1</v>
      </c>
      <c r="N1277" t="s">
        <v>8269</v>
      </c>
      <c r="O1277">
        <f>ROUND(E1277/D1277*100,0)</f>
        <v>100</v>
      </c>
      <c r="P1277" s="8">
        <f>IFERROR(ROUND(E1277/L1277,2),0)</f>
        <v>29.41</v>
      </c>
      <c r="Q1277" s="13" t="s">
        <v>8310</v>
      </c>
      <c r="R1277" t="s">
        <v>8334</v>
      </c>
      <c r="S1277" s="10">
        <f>(((J1277/60)/60)/24)+DATE(1970,1,1)</f>
        <v>42381.478981481487</v>
      </c>
      <c r="T1277" s="10">
        <f>(((I1277/60)/60)/24)+DATE(1970,1,1)</f>
        <v>42402.478981481487</v>
      </c>
      <c r="U1277">
        <f>YEAR(S1277)</f>
        <v>2016</v>
      </c>
    </row>
    <row r="1278" spans="1:21" ht="48" hidden="1" x14ac:dyDescent="0.2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 s="10">
        <v>1398834000</v>
      </c>
      <c r="J1278" s="10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ROUND(E1278/D1278*100,0)</f>
        <v>102</v>
      </c>
      <c r="P1278" s="8">
        <f>IFERROR(ROUND(E1278/L1278,2),0)</f>
        <v>107.1</v>
      </c>
      <c r="Q1278" s="13" t="s">
        <v>8315</v>
      </c>
      <c r="R1278" t="s">
        <v>8320</v>
      </c>
      <c r="S1278" s="10">
        <f>(((J1278/60)/60)/24)+DATE(1970,1,1)</f>
        <v>41730.708472222221</v>
      </c>
      <c r="T1278" s="10">
        <f>(((I1278/60)/60)/24)+DATE(1970,1,1)</f>
        <v>41759.208333333336</v>
      </c>
      <c r="U1278">
        <f>YEAR(S1278)</f>
        <v>2014</v>
      </c>
    </row>
    <row r="1279" spans="1:21" ht="48" hidden="1" x14ac:dyDescent="0.2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 s="10">
        <v>1365395580</v>
      </c>
      <c r="J1279" s="10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>ROUND(E1279/D1279*100,0)</f>
        <v>100</v>
      </c>
      <c r="P1279" s="8">
        <f>IFERROR(ROUND(E1279/L1279,2),0)</f>
        <v>202.42</v>
      </c>
      <c r="Q1279" s="13" t="s">
        <v>8308</v>
      </c>
      <c r="R1279" t="s">
        <v>8337</v>
      </c>
      <c r="S1279" s="10">
        <f>(((J1279/60)/60)/24)+DATE(1970,1,1)</f>
        <v>41360.970601851855</v>
      </c>
      <c r="T1279" s="10">
        <f>(((I1279/60)/60)/24)+DATE(1970,1,1)</f>
        <v>41372.189583333333</v>
      </c>
      <c r="U1279">
        <f>YEAR(S1279)</f>
        <v>2013</v>
      </c>
    </row>
    <row r="1280" spans="1:21" ht="32" x14ac:dyDescent="0.2">
      <c r="A1280">
        <v>4039</v>
      </c>
      <c r="B1280" s="3" t="s">
        <v>4035</v>
      </c>
      <c r="C1280" s="3" t="s">
        <v>8143</v>
      </c>
      <c r="D1280" s="6">
        <v>500</v>
      </c>
      <c r="E1280" s="8">
        <v>300</v>
      </c>
      <c r="F1280" t="s">
        <v>8220</v>
      </c>
      <c r="G1280" t="s">
        <v>8223</v>
      </c>
      <c r="H1280" t="s">
        <v>8245</v>
      </c>
      <c r="I1280" s="10">
        <v>1448949540</v>
      </c>
      <c r="J1280" s="10">
        <v>1446048367</v>
      </c>
      <c r="K1280" t="b">
        <v>0</v>
      </c>
      <c r="L1280">
        <v>5</v>
      </c>
      <c r="M1280" t="b">
        <v>0</v>
      </c>
      <c r="N1280" t="s">
        <v>8269</v>
      </c>
      <c r="O1280">
        <f>ROUND(E1280/D1280*100,0)</f>
        <v>60</v>
      </c>
      <c r="P1280" s="8">
        <f>IFERROR(ROUND(E1280/L1280,2),0)</f>
        <v>60</v>
      </c>
      <c r="Q1280" s="13" t="s">
        <v>8310</v>
      </c>
      <c r="R1280" t="s">
        <v>8334</v>
      </c>
      <c r="S1280" s="10">
        <f>(((J1280/60)/60)/24)+DATE(1970,1,1)</f>
        <v>42305.670914351853</v>
      </c>
      <c r="T1280" s="10">
        <f>(((I1280/60)/60)/24)+DATE(1970,1,1)</f>
        <v>42339.249305555553</v>
      </c>
      <c r="U1280">
        <f>YEAR(S1280)</f>
        <v>2015</v>
      </c>
    </row>
    <row r="1281" spans="1:21" ht="48" hidden="1" x14ac:dyDescent="0.2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 s="10">
        <v>1425434420</v>
      </c>
      <c r="J1281" s="10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>ROUND(E1281/D1281*100,0)</f>
        <v>7</v>
      </c>
      <c r="P1281" s="8">
        <f>IFERROR(ROUND(E1281/L1281,2),0)</f>
        <v>47.88</v>
      </c>
      <c r="Q1281" s="13" t="s">
        <v>8308</v>
      </c>
      <c r="R1281" t="s">
        <v>8314</v>
      </c>
      <c r="S1281" s="10">
        <f>(((J1281/60)/60)/24)+DATE(1970,1,1)</f>
        <v>42037.083564814813</v>
      </c>
      <c r="T1281" s="10">
        <f>(((I1281/60)/60)/24)+DATE(1970,1,1)</f>
        <v>42067.083564814813</v>
      </c>
      <c r="U1281">
        <f>YEAR(S1281)</f>
        <v>2015</v>
      </c>
    </row>
    <row r="1282" spans="1:21" ht="48" hidden="1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 s="10">
        <v>1451494210</v>
      </c>
      <c r="J1282" s="10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>ROUND(E1282/D1282*100,0)</f>
        <v>6</v>
      </c>
      <c r="P1282" s="8">
        <f>IFERROR(ROUND(E1282/L1282,2),0)</f>
        <v>50.08</v>
      </c>
      <c r="Q1282" s="13" t="s">
        <v>8321</v>
      </c>
      <c r="R1282" t="s">
        <v>8322</v>
      </c>
      <c r="S1282" s="10">
        <f>(((J1282/60)/60)/24)+DATE(1970,1,1)</f>
        <v>42340.701504629629</v>
      </c>
      <c r="T1282" s="10">
        <f>(((I1282/60)/60)/24)+DATE(1970,1,1)</f>
        <v>42368.701504629629</v>
      </c>
      <c r="U1282">
        <f>YEAR(S1282)</f>
        <v>2015</v>
      </c>
    </row>
    <row r="1283" spans="1:21" ht="16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 s="10">
        <v>1488464683</v>
      </c>
      <c r="J1283" s="10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 s="8">
        <f>IFERROR(ROUND(E1283/L1283,2),0)</f>
        <v>185.48</v>
      </c>
      <c r="Q1283" s="13" t="s">
        <v>8308</v>
      </c>
      <c r="R1283" t="s">
        <v>8347</v>
      </c>
      <c r="S1283" s="10">
        <f>(((J1283/60)/60)/24)+DATE(1970,1,1)</f>
        <v>42766.600497685184</v>
      </c>
      <c r="T1283" s="10">
        <f>(((I1283/60)/60)/24)+DATE(1970,1,1)</f>
        <v>42796.600497685184</v>
      </c>
      <c r="U1283">
        <f>YEAR(S1283)</f>
        <v>2017</v>
      </c>
    </row>
    <row r="1284" spans="1:21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 s="10">
        <v>1485480408</v>
      </c>
      <c r="J1284" s="10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 s="8">
        <f>IFERROR(ROUND(E1284/L1284,2),0)</f>
        <v>0</v>
      </c>
      <c r="Q1284" s="13" t="s">
        <v>8315</v>
      </c>
      <c r="R1284" t="s">
        <v>8323</v>
      </c>
      <c r="S1284" s="10">
        <f>(((J1284/60)/60)/24)+DATE(1970,1,1)</f>
        <v>42732.060277777782</v>
      </c>
      <c r="T1284" s="10">
        <f>(((I1284/60)/60)/24)+DATE(1970,1,1)</f>
        <v>42762.060277777782</v>
      </c>
      <c r="U1284">
        <f>YEAR(S1284)</f>
        <v>2016</v>
      </c>
    </row>
    <row r="1285" spans="1:21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 s="10">
        <v>1488394800</v>
      </c>
      <c r="J1285" s="10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 s="8">
        <f>IFERROR(ROUND(E1285/L1285,2),0)</f>
        <v>94.74</v>
      </c>
      <c r="Q1285" s="13" t="s">
        <v>8328</v>
      </c>
      <c r="R1285" t="s">
        <v>8329</v>
      </c>
      <c r="S1285" s="10">
        <f>(((J1285/60)/60)/24)+DATE(1970,1,1)</f>
        <v>42758.975937499999</v>
      </c>
      <c r="T1285" s="10">
        <f>(((I1285/60)/60)/24)+DATE(1970,1,1)</f>
        <v>42795.791666666672</v>
      </c>
      <c r="U1285">
        <f>YEAR(S1285)</f>
        <v>2017</v>
      </c>
    </row>
    <row r="1286" spans="1:21" ht="32" hidden="1" x14ac:dyDescent="0.2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 s="10">
        <v>1470896916</v>
      </c>
      <c r="J1286" s="10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>ROUND(E1286/D1286*100,0)</f>
        <v>1705</v>
      </c>
      <c r="P1286" s="8">
        <f>IFERROR(ROUND(E1286/L1286,2),0)</f>
        <v>68.819999999999993</v>
      </c>
      <c r="Q1286" s="13" t="s">
        <v>8315</v>
      </c>
      <c r="R1286" t="s">
        <v>8326</v>
      </c>
      <c r="S1286" s="10">
        <f>(((J1286/60)/60)/24)+DATE(1970,1,1)</f>
        <v>42548.269861111112</v>
      </c>
      <c r="T1286" s="10">
        <f>(((I1286/60)/60)/24)+DATE(1970,1,1)</f>
        <v>42593.269861111112</v>
      </c>
      <c r="U1286">
        <f>YEAR(S1286)</f>
        <v>2016</v>
      </c>
    </row>
    <row r="1287" spans="1:21" ht="32" hidden="1" x14ac:dyDescent="0.2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 s="10">
        <v>1385521320</v>
      </c>
      <c r="J1287" s="10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>ROUND(E1287/D1287*100,0)</f>
        <v>1360</v>
      </c>
      <c r="P1287" s="8">
        <f>IFERROR(ROUND(E1287/L1287,2),0)</f>
        <v>53.87</v>
      </c>
      <c r="Q1287" s="13" t="s">
        <v>8321</v>
      </c>
      <c r="R1287" t="s">
        <v>8349</v>
      </c>
      <c r="S1287" s="10">
        <f>(((J1287/60)/60)/24)+DATE(1970,1,1)</f>
        <v>41569.575613425928</v>
      </c>
      <c r="T1287" s="10">
        <f>(((I1287/60)/60)/24)+DATE(1970,1,1)</f>
        <v>41605.126388888886</v>
      </c>
      <c r="U1287">
        <f>YEAR(S1287)</f>
        <v>2013</v>
      </c>
    </row>
    <row r="1288" spans="1:21" ht="32" hidden="1" x14ac:dyDescent="0.2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 s="10">
        <v>1349495940</v>
      </c>
      <c r="J1288" s="10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>ROUND(E1288/D1288*100,0)</f>
        <v>1105</v>
      </c>
      <c r="P1288" s="8">
        <f>IFERROR(ROUND(E1288/L1288,2),0)</f>
        <v>67.69</v>
      </c>
      <c r="Q1288" s="13" t="s">
        <v>8315</v>
      </c>
      <c r="R1288" t="s">
        <v>8326</v>
      </c>
      <c r="S1288" s="10">
        <f>(((J1288/60)/60)/24)+DATE(1970,1,1)</f>
        <v>41148.194641203707</v>
      </c>
      <c r="T1288" s="10">
        <f>(((I1288/60)/60)/24)+DATE(1970,1,1)</f>
        <v>41188.165972222225</v>
      </c>
      <c r="U1288">
        <f>YEAR(S1288)</f>
        <v>2012</v>
      </c>
    </row>
    <row r="1289" spans="1:21" ht="32" hidden="1" x14ac:dyDescent="0.2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 s="10">
        <v>1362863299</v>
      </c>
      <c r="J1289" s="10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>ROUND(E1289/D1289*100,0)</f>
        <v>922</v>
      </c>
      <c r="P1289" s="8">
        <f>IFERROR(ROUND(E1289/L1289,2),0)</f>
        <v>192.39</v>
      </c>
      <c r="Q1289" s="13" t="s">
        <v>8315</v>
      </c>
      <c r="R1289" t="s">
        <v>8326</v>
      </c>
      <c r="S1289" s="10">
        <f>(((J1289/60)/60)/24)+DATE(1970,1,1)</f>
        <v>41312.88077546296</v>
      </c>
      <c r="T1289" s="10">
        <f>(((I1289/60)/60)/24)+DATE(1970,1,1)</f>
        <v>41342.88077546296</v>
      </c>
      <c r="U1289">
        <f>YEAR(S1289)</f>
        <v>2013</v>
      </c>
    </row>
    <row r="1290" spans="1:21" ht="48" hidden="1" x14ac:dyDescent="0.2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 s="10">
        <v>1459012290</v>
      </c>
      <c r="J1290" s="1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>ROUND(E1290/D1290*100,0)</f>
        <v>537</v>
      </c>
      <c r="P1290" s="8">
        <f>IFERROR(ROUND(E1290/L1290,2),0)</f>
        <v>61.2</v>
      </c>
      <c r="Q1290" s="13" t="s">
        <v>8321</v>
      </c>
      <c r="R1290" t="s">
        <v>8349</v>
      </c>
      <c r="S1290" s="10">
        <f>(((J1290/60)/60)/24)+DATE(1970,1,1)</f>
        <v>42425.757986111115</v>
      </c>
      <c r="T1290" s="10">
        <f>(((I1290/60)/60)/24)+DATE(1970,1,1)</f>
        <v>42455.716319444444</v>
      </c>
      <c r="U1290">
        <f>YEAR(S1290)</f>
        <v>2016</v>
      </c>
    </row>
    <row r="1291" spans="1:21" ht="32" hidden="1" x14ac:dyDescent="0.2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 s="10">
        <v>1438964063</v>
      </c>
      <c r="J1291" s="10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>ROUND(E1291/D1291*100,0)</f>
        <v>493</v>
      </c>
      <c r="P1291" s="8">
        <f>IFERROR(ROUND(E1291/L1291,2),0)</f>
        <v>69.760000000000005</v>
      </c>
      <c r="Q1291" s="13" t="s">
        <v>8315</v>
      </c>
      <c r="R1291" t="s">
        <v>8326</v>
      </c>
      <c r="S1291" s="10">
        <f>(((J1291/60)/60)/24)+DATE(1970,1,1)</f>
        <v>42198.676655092597</v>
      </c>
      <c r="T1291" s="10">
        <f>(((I1291/60)/60)/24)+DATE(1970,1,1)</f>
        <v>42223.676655092597</v>
      </c>
      <c r="U1291">
        <f>YEAR(S1291)</f>
        <v>2015</v>
      </c>
    </row>
    <row r="1292" spans="1:21" ht="48" hidden="1" x14ac:dyDescent="0.2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 s="10">
        <v>1433036578</v>
      </c>
      <c r="J1292" s="10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>ROUND(E1292/D1292*100,0)</f>
        <v>473</v>
      </c>
      <c r="P1292" s="8">
        <f>IFERROR(ROUND(E1292/L1292,2),0)</f>
        <v>278.39</v>
      </c>
      <c r="Q1292" s="13" t="s">
        <v>8315</v>
      </c>
      <c r="R1292" t="s">
        <v>8326</v>
      </c>
      <c r="S1292" s="10">
        <f>(((J1292/60)/60)/24)+DATE(1970,1,1)</f>
        <v>42115.071504629625</v>
      </c>
      <c r="T1292" s="10">
        <f>(((I1292/60)/60)/24)+DATE(1970,1,1)</f>
        <v>42155.071504629625</v>
      </c>
      <c r="U1292">
        <f>YEAR(S1292)</f>
        <v>2015</v>
      </c>
    </row>
    <row r="1293" spans="1:21" ht="48" hidden="1" x14ac:dyDescent="0.2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 s="10">
        <v>1405209600</v>
      </c>
      <c r="J1293" s="10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>ROUND(E1293/D1293*100,0)</f>
        <v>309</v>
      </c>
      <c r="P1293" s="8">
        <f>IFERROR(ROUND(E1293/L1293,2),0)</f>
        <v>117.36</v>
      </c>
      <c r="Q1293" s="13" t="s">
        <v>8308</v>
      </c>
      <c r="R1293" t="s">
        <v>8347</v>
      </c>
      <c r="S1293" s="10">
        <f>(((J1293/60)/60)/24)+DATE(1970,1,1)</f>
        <v>41802.790347222224</v>
      </c>
      <c r="T1293" s="10">
        <f>(((I1293/60)/60)/24)+DATE(1970,1,1)</f>
        <v>41833</v>
      </c>
      <c r="U1293">
        <f>YEAR(S1293)</f>
        <v>2014</v>
      </c>
    </row>
    <row r="1294" spans="1:21" ht="32" hidden="1" x14ac:dyDescent="0.2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 s="10">
        <v>1388383353</v>
      </c>
      <c r="J1294" s="10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>ROUND(E1294/D1294*100,0)</f>
        <v>300</v>
      </c>
      <c r="P1294" s="8">
        <f>IFERROR(ROUND(E1294/L1294,2),0)</f>
        <v>70.040000000000006</v>
      </c>
      <c r="Q1294" s="13" t="s">
        <v>8315</v>
      </c>
      <c r="R1294" t="s">
        <v>8326</v>
      </c>
      <c r="S1294" s="10">
        <f>(((J1294/60)/60)/24)+DATE(1970,1,1)</f>
        <v>41578.210104166668</v>
      </c>
      <c r="T1294" s="10">
        <f>(((I1294/60)/60)/24)+DATE(1970,1,1)</f>
        <v>41638.251770833333</v>
      </c>
      <c r="U1294">
        <f>YEAR(S1294)</f>
        <v>2013</v>
      </c>
    </row>
    <row r="1295" spans="1:21" ht="48" hidden="1" x14ac:dyDescent="0.2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 s="10">
        <v>1435258800</v>
      </c>
      <c r="J1295" s="10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>ROUND(E1295/D1295*100,0)</f>
        <v>288</v>
      </c>
      <c r="P1295" s="8">
        <f>IFERROR(ROUND(E1295/L1295,2),0)</f>
        <v>47.47</v>
      </c>
      <c r="Q1295" s="13" t="s">
        <v>8315</v>
      </c>
      <c r="R1295" t="s">
        <v>8326</v>
      </c>
      <c r="S1295" s="10">
        <f>(((J1295/60)/60)/24)+DATE(1970,1,1)</f>
        <v>42150.71056712963</v>
      </c>
      <c r="T1295" s="10">
        <f>(((I1295/60)/60)/24)+DATE(1970,1,1)</f>
        <v>42180.791666666672</v>
      </c>
      <c r="U1295">
        <f>YEAR(S1295)</f>
        <v>2015</v>
      </c>
    </row>
    <row r="1296" spans="1:21" ht="48" hidden="1" x14ac:dyDescent="0.2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 s="10">
        <v>1453737600</v>
      </c>
      <c r="J1296" s="10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>ROUND(E1296/D1296*100,0)</f>
        <v>285</v>
      </c>
      <c r="P1296" s="8">
        <f>IFERROR(ROUND(E1296/L1296,2),0)</f>
        <v>107.05</v>
      </c>
      <c r="Q1296" s="13" t="s">
        <v>8321</v>
      </c>
      <c r="R1296" t="s">
        <v>8349</v>
      </c>
      <c r="S1296" s="10">
        <f>(((J1296/60)/60)/24)+DATE(1970,1,1)</f>
        <v>42380.690289351856</v>
      </c>
      <c r="T1296" s="10">
        <f>(((I1296/60)/60)/24)+DATE(1970,1,1)</f>
        <v>42394.666666666672</v>
      </c>
      <c r="U1296">
        <f>YEAR(S1296)</f>
        <v>2016</v>
      </c>
    </row>
    <row r="1297" spans="1:21" ht="64" hidden="1" x14ac:dyDescent="0.2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 s="10">
        <v>1434307537</v>
      </c>
      <c r="J1297" s="10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>ROUND(E1297/D1297*100,0)</f>
        <v>254</v>
      </c>
      <c r="P1297" s="8">
        <f>IFERROR(ROUND(E1297/L1297,2),0)</f>
        <v>47.38</v>
      </c>
      <c r="Q1297" s="13" t="s">
        <v>8331</v>
      </c>
      <c r="R1297" t="s">
        <v>8350</v>
      </c>
      <c r="S1297" s="10">
        <f>(((J1297/60)/60)/24)+DATE(1970,1,1)</f>
        <v>42139.781678240746</v>
      </c>
      <c r="T1297" s="10">
        <f>(((I1297/60)/60)/24)+DATE(1970,1,1)</f>
        <v>42169.781678240746</v>
      </c>
      <c r="U1297">
        <f>YEAR(S1297)</f>
        <v>2015</v>
      </c>
    </row>
    <row r="1298" spans="1:21" ht="48" hidden="1" x14ac:dyDescent="0.2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 s="10">
        <v>1477767600</v>
      </c>
      <c r="J1298" s="10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>ROUND(E1298/D1298*100,0)</f>
        <v>243</v>
      </c>
      <c r="P1298" s="8">
        <f>IFERROR(ROUND(E1298/L1298,2),0)</f>
        <v>82.15</v>
      </c>
      <c r="Q1298" s="13" t="s">
        <v>8321</v>
      </c>
      <c r="R1298" t="s">
        <v>8349</v>
      </c>
      <c r="S1298" s="10">
        <f>(((J1298/60)/60)/24)+DATE(1970,1,1)</f>
        <v>42644.667534722219</v>
      </c>
      <c r="T1298" s="10">
        <f>(((I1298/60)/60)/24)+DATE(1970,1,1)</f>
        <v>42672.791666666672</v>
      </c>
      <c r="U1298">
        <f>YEAR(S1298)</f>
        <v>2016</v>
      </c>
    </row>
    <row r="1299" spans="1:21" ht="48" hidden="1" x14ac:dyDescent="0.2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 s="10">
        <v>1400006636</v>
      </c>
      <c r="J1299" s="10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>ROUND(E1299/D1299*100,0)</f>
        <v>193</v>
      </c>
      <c r="P1299" s="8">
        <f>IFERROR(ROUND(E1299/L1299,2),0)</f>
        <v>63.05</v>
      </c>
      <c r="Q1299" s="13" t="s">
        <v>8315</v>
      </c>
      <c r="R1299" t="s">
        <v>8326</v>
      </c>
      <c r="S1299" s="10">
        <f>(((J1299/60)/60)/24)+DATE(1970,1,1)</f>
        <v>41742.780509259261</v>
      </c>
      <c r="T1299" s="10">
        <f>(((I1299/60)/60)/24)+DATE(1970,1,1)</f>
        <v>41772.780509259261</v>
      </c>
      <c r="U1299">
        <f>YEAR(S1299)</f>
        <v>2014</v>
      </c>
    </row>
    <row r="1300" spans="1:21" ht="48" hidden="1" x14ac:dyDescent="0.2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 s="10">
        <v>1289975060</v>
      </c>
      <c r="J1300" s="1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>ROUND(E1300/D1300*100,0)</f>
        <v>179</v>
      </c>
      <c r="P1300" s="8">
        <f>IFERROR(ROUND(E1300/L1300,2),0)</f>
        <v>73.34</v>
      </c>
      <c r="Q1300" s="13" t="s">
        <v>8308</v>
      </c>
      <c r="R1300" t="s">
        <v>8337</v>
      </c>
      <c r="S1300" s="10">
        <f>(((J1300/60)/60)/24)+DATE(1970,1,1)</f>
        <v>40469.225231481483</v>
      </c>
      <c r="T1300" s="10">
        <f>(((I1300/60)/60)/24)+DATE(1970,1,1)</f>
        <v>40499.266898148147</v>
      </c>
      <c r="U1300">
        <f>YEAR(S1300)</f>
        <v>2010</v>
      </c>
    </row>
    <row r="1301" spans="1:21" ht="48" hidden="1" x14ac:dyDescent="0.2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 s="10">
        <v>1420773970</v>
      </c>
      <c r="J1301" s="10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>ROUND(E1301/D1301*100,0)</f>
        <v>172</v>
      </c>
      <c r="P1301" s="8">
        <f>IFERROR(ROUND(E1301/L1301,2),0)</f>
        <v>58.42</v>
      </c>
      <c r="Q1301" s="13" t="s">
        <v>8315</v>
      </c>
      <c r="R1301" t="s">
        <v>8320</v>
      </c>
      <c r="S1301" s="10">
        <f>(((J1301/60)/60)/24)+DATE(1970,1,1)</f>
        <v>41982.143171296295</v>
      </c>
      <c r="T1301" s="10">
        <f>(((I1301/60)/60)/24)+DATE(1970,1,1)</f>
        <v>42013.143171296295</v>
      </c>
      <c r="U1301">
        <f>YEAR(S1301)</f>
        <v>2014</v>
      </c>
    </row>
    <row r="1302" spans="1:21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 s="10">
        <v>1444824021</v>
      </c>
      <c r="J1302" s="10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 s="8">
        <f>IFERROR(ROUND(E1302/L1302,2),0)</f>
        <v>90.58</v>
      </c>
      <c r="Q1302" s="13" t="s">
        <v>8308</v>
      </c>
      <c r="R1302" t="s">
        <v>8337</v>
      </c>
      <c r="S1302" s="10">
        <f>(((J1302/60)/60)/24)+DATE(1970,1,1)</f>
        <v>42261.500243055561</v>
      </c>
      <c r="T1302" s="10">
        <f>(((I1302/60)/60)/24)+DATE(1970,1,1)</f>
        <v>42291.500243055561</v>
      </c>
      <c r="U1302">
        <f>YEAR(S1302)</f>
        <v>2015</v>
      </c>
    </row>
    <row r="1303" spans="1:21" ht="48" hidden="1" x14ac:dyDescent="0.2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 s="10">
        <v>1443214800</v>
      </c>
      <c r="J1303" s="10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>ROUND(E1303/D1303*100,0)</f>
        <v>159</v>
      </c>
      <c r="P1303" s="8">
        <f>IFERROR(ROUND(E1303/L1303,2),0)</f>
        <v>77.33</v>
      </c>
      <c r="Q1303" s="13" t="s">
        <v>8315</v>
      </c>
      <c r="R1303" t="s">
        <v>8316</v>
      </c>
      <c r="S1303" s="10">
        <f>(((J1303/60)/60)/24)+DATE(1970,1,1)</f>
        <v>42235.764340277776</v>
      </c>
      <c r="T1303" s="10">
        <f>(((I1303/60)/60)/24)+DATE(1970,1,1)</f>
        <v>42272.875</v>
      </c>
      <c r="U1303">
        <f>YEAR(S1303)</f>
        <v>2015</v>
      </c>
    </row>
    <row r="1304" spans="1:21" ht="48" hidden="1" x14ac:dyDescent="0.2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 s="10">
        <v>1434917049</v>
      </c>
      <c r="J1304" s="10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>ROUND(E1304/D1304*100,0)</f>
        <v>157</v>
      </c>
      <c r="P1304" s="8">
        <f>IFERROR(ROUND(E1304/L1304,2),0)</f>
        <v>146.69</v>
      </c>
      <c r="Q1304" s="13" t="s">
        <v>8310</v>
      </c>
      <c r="R1304" t="s">
        <v>8311</v>
      </c>
      <c r="S1304" s="10">
        <f>(((J1304/60)/60)/24)+DATE(1970,1,1)</f>
        <v>42146.836215277777</v>
      </c>
      <c r="T1304" s="10">
        <f>(((I1304/60)/60)/24)+DATE(1970,1,1)</f>
        <v>42176.836215277777</v>
      </c>
      <c r="U1304">
        <f>YEAR(S1304)</f>
        <v>2015</v>
      </c>
    </row>
    <row r="1305" spans="1:21" ht="48" hidden="1" x14ac:dyDescent="0.2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 s="10">
        <v>1412121600</v>
      </c>
      <c r="J1305" s="10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>ROUND(E1305/D1305*100,0)</f>
        <v>157</v>
      </c>
      <c r="P1305" s="8">
        <f>IFERROR(ROUND(E1305/L1305,2),0)</f>
        <v>36.97</v>
      </c>
      <c r="Q1305" s="13" t="s">
        <v>8315</v>
      </c>
      <c r="R1305" t="s">
        <v>8326</v>
      </c>
      <c r="S1305" s="10">
        <f>(((J1305/60)/60)/24)+DATE(1970,1,1)</f>
        <v>41871.845601851855</v>
      </c>
      <c r="T1305" s="10">
        <f>(((I1305/60)/60)/24)+DATE(1970,1,1)</f>
        <v>41913</v>
      </c>
      <c r="U1305">
        <f>YEAR(S1305)</f>
        <v>2014</v>
      </c>
    </row>
    <row r="1306" spans="1:21" ht="48" hidden="1" x14ac:dyDescent="0.2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 s="10">
        <v>1350074261</v>
      </c>
      <c r="J1306" s="10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156</v>
      </c>
      <c r="P1306" s="8">
        <f>IFERROR(ROUND(E1306/L1306,2),0)</f>
        <v>117.23</v>
      </c>
      <c r="Q1306" s="13" t="s">
        <v>8324</v>
      </c>
      <c r="R1306" t="s">
        <v>8348</v>
      </c>
      <c r="S1306" s="10">
        <f>(((J1306/60)/60)/24)+DATE(1970,1,1)</f>
        <v>41164.859502314815</v>
      </c>
      <c r="T1306" s="10">
        <f>(((I1306/60)/60)/24)+DATE(1970,1,1)</f>
        <v>41194.859502314815</v>
      </c>
      <c r="U1306">
        <f>YEAR(S1306)</f>
        <v>2012</v>
      </c>
    </row>
    <row r="1307" spans="1:21" ht="48" hidden="1" x14ac:dyDescent="0.2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 s="10">
        <v>1458835264</v>
      </c>
      <c r="J1307" s="10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>ROUND(E1307/D1307*100,0)</f>
        <v>155</v>
      </c>
      <c r="P1307" s="8">
        <f>IFERROR(ROUND(E1307/L1307,2),0)</f>
        <v>207.07</v>
      </c>
      <c r="Q1307" s="13" t="s">
        <v>8328</v>
      </c>
      <c r="R1307" t="s">
        <v>8329</v>
      </c>
      <c r="S1307" s="10">
        <f>(((J1307/60)/60)/24)+DATE(1970,1,1)</f>
        <v>42423.709074074075</v>
      </c>
      <c r="T1307" s="10">
        <f>(((I1307/60)/60)/24)+DATE(1970,1,1)</f>
        <v>42453.667407407411</v>
      </c>
      <c r="U1307">
        <f>YEAR(S1307)</f>
        <v>2016</v>
      </c>
    </row>
    <row r="1308" spans="1:21" ht="48" x14ac:dyDescent="0.2">
      <c r="A1308">
        <v>3141</v>
      </c>
      <c r="B1308" s="3" t="s">
        <v>3141</v>
      </c>
      <c r="C1308" s="3" t="s">
        <v>7251</v>
      </c>
      <c r="D1308" s="6">
        <v>500</v>
      </c>
      <c r="E1308" s="8">
        <v>258</v>
      </c>
      <c r="F1308" t="s">
        <v>8221</v>
      </c>
      <c r="G1308" t="s">
        <v>8232</v>
      </c>
      <c r="H1308" t="s">
        <v>8248</v>
      </c>
      <c r="I1308" s="10">
        <v>1492372800</v>
      </c>
      <c r="J1308" s="10">
        <v>1488823488</v>
      </c>
      <c r="K1308" t="b">
        <v>0</v>
      </c>
      <c r="L1308">
        <v>8</v>
      </c>
      <c r="M1308" t="b">
        <v>0</v>
      </c>
      <c r="N1308" t="s">
        <v>8269</v>
      </c>
      <c r="O1308">
        <f>ROUND(E1308/D1308*100,0)</f>
        <v>52</v>
      </c>
      <c r="P1308" s="8">
        <f>IFERROR(ROUND(E1308/L1308,2),0)</f>
        <v>32.25</v>
      </c>
      <c r="Q1308" s="13" t="s">
        <v>8310</v>
      </c>
      <c r="R1308" t="s">
        <v>8334</v>
      </c>
      <c r="S1308" s="10">
        <f>(((J1308/60)/60)/24)+DATE(1970,1,1)</f>
        <v>42800.753333333334</v>
      </c>
      <c r="T1308" s="10">
        <f>(((I1308/60)/60)/24)+DATE(1970,1,1)</f>
        <v>42841.833333333328</v>
      </c>
      <c r="U1308">
        <f>YEAR(S1308)</f>
        <v>2017</v>
      </c>
    </row>
    <row r="1309" spans="1:21" ht="32" hidden="1" x14ac:dyDescent="0.2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 s="10">
        <v>1339701851</v>
      </c>
      <c r="J1309" s="10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>ROUND(E1309/D1309*100,0)</f>
        <v>145</v>
      </c>
      <c r="P1309" s="8">
        <f>IFERROR(ROUND(E1309/L1309,2),0)</f>
        <v>70.790000000000006</v>
      </c>
      <c r="Q1309" s="13" t="s">
        <v>8324</v>
      </c>
      <c r="R1309" t="s">
        <v>8348</v>
      </c>
      <c r="S1309" s="10">
        <f>(((J1309/60)/60)/24)+DATE(1970,1,1)</f>
        <v>41053.80846064815</v>
      </c>
      <c r="T1309" s="10">
        <f>(((I1309/60)/60)/24)+DATE(1970,1,1)</f>
        <v>41074.80846064815</v>
      </c>
      <c r="U1309">
        <f>YEAR(S1309)</f>
        <v>2012</v>
      </c>
    </row>
    <row r="1310" spans="1:21" ht="48" hidden="1" x14ac:dyDescent="0.2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 s="10">
        <v>1359680939</v>
      </c>
      <c r="J1310" s="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>ROUND(E1310/D1310*100,0)</f>
        <v>144</v>
      </c>
      <c r="P1310" s="8">
        <f>IFERROR(ROUND(E1310/L1310,2),0)</f>
        <v>92.55</v>
      </c>
      <c r="Q1310" s="13" t="s">
        <v>8324</v>
      </c>
      <c r="R1310" t="s">
        <v>8348</v>
      </c>
      <c r="S1310" s="10">
        <f>(((J1310/60)/60)/24)+DATE(1970,1,1)</f>
        <v>41276.047905092593</v>
      </c>
      <c r="T1310" s="10">
        <f>(((I1310/60)/60)/24)+DATE(1970,1,1)</f>
        <v>41306.047905092593</v>
      </c>
      <c r="U1310">
        <f>YEAR(S1310)</f>
        <v>2013</v>
      </c>
    </row>
    <row r="1311" spans="1:21" ht="48" hidden="1" x14ac:dyDescent="0.2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 s="10">
        <v>1441425540</v>
      </c>
      <c r="J1311" s="10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>ROUND(E1311/D1311*100,0)</f>
        <v>136</v>
      </c>
      <c r="P1311" s="8">
        <f>IFERROR(ROUND(E1311/L1311,2),0)</f>
        <v>59.97</v>
      </c>
      <c r="Q1311" s="13" t="s">
        <v>8312</v>
      </c>
      <c r="R1311" t="s">
        <v>8346</v>
      </c>
      <c r="S1311" s="10">
        <f>(((J1311/60)/60)/24)+DATE(1970,1,1)</f>
        <v>42200.578310185185</v>
      </c>
      <c r="T1311" s="10">
        <f>(((I1311/60)/60)/24)+DATE(1970,1,1)</f>
        <v>42252.165972222225</v>
      </c>
      <c r="U1311">
        <f>YEAR(S1311)</f>
        <v>2015</v>
      </c>
    </row>
    <row r="1312" spans="1:21" ht="48" hidden="1" x14ac:dyDescent="0.2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 s="10">
        <v>1450602000</v>
      </c>
      <c r="J1312" s="10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>ROUND(E1312/D1312*100,0)</f>
        <v>135</v>
      </c>
      <c r="P1312" s="8">
        <f>IFERROR(ROUND(E1312/L1312,2),0)</f>
        <v>79.41</v>
      </c>
      <c r="Q1312" s="13" t="s">
        <v>8328</v>
      </c>
      <c r="R1312" t="s">
        <v>8329</v>
      </c>
      <c r="S1312" s="10">
        <f>(((J1312/60)/60)/24)+DATE(1970,1,1)</f>
        <v>42298.34783564815</v>
      </c>
      <c r="T1312" s="10">
        <f>(((I1312/60)/60)/24)+DATE(1970,1,1)</f>
        <v>42358.375</v>
      </c>
      <c r="U1312">
        <f>YEAR(S1312)</f>
        <v>2015</v>
      </c>
    </row>
    <row r="1313" spans="1:21" ht="32" x14ac:dyDescent="0.2">
      <c r="A1313">
        <v>4102</v>
      </c>
      <c r="B1313" s="3" t="s">
        <v>4098</v>
      </c>
      <c r="C1313" s="3" t="s">
        <v>8205</v>
      </c>
      <c r="D1313" s="6">
        <v>500</v>
      </c>
      <c r="E1313" s="8">
        <v>137</v>
      </c>
      <c r="F1313" t="s">
        <v>8220</v>
      </c>
      <c r="G1313" t="s">
        <v>8223</v>
      </c>
      <c r="H1313" t="s">
        <v>8245</v>
      </c>
      <c r="I1313" s="10">
        <v>1463343673</v>
      </c>
      <c r="J1313" s="10">
        <v>1460751673</v>
      </c>
      <c r="K1313" t="b">
        <v>0</v>
      </c>
      <c r="L1313">
        <v>6</v>
      </c>
      <c r="M1313" t="b">
        <v>0</v>
      </c>
      <c r="N1313" t="s">
        <v>8269</v>
      </c>
      <c r="O1313">
        <f>ROUND(E1313/D1313*100,0)</f>
        <v>27</v>
      </c>
      <c r="P1313" s="8">
        <f>IFERROR(ROUND(E1313/L1313,2),0)</f>
        <v>22.83</v>
      </c>
      <c r="Q1313" s="13" t="s">
        <v>8310</v>
      </c>
      <c r="R1313" t="s">
        <v>8334</v>
      </c>
      <c r="S1313" s="10">
        <f>(((J1313/60)/60)/24)+DATE(1970,1,1)</f>
        <v>42475.848067129627</v>
      </c>
      <c r="T1313" s="10">
        <f>(((I1313/60)/60)/24)+DATE(1970,1,1)</f>
        <v>42505.848067129627</v>
      </c>
      <c r="U1313">
        <f>YEAR(S1313)</f>
        <v>2016</v>
      </c>
    </row>
    <row r="1314" spans="1:21" ht="48" hidden="1" x14ac:dyDescent="0.2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 s="10">
        <v>1423922991</v>
      </c>
      <c r="J1314" s="10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>ROUND(E1314/D1314*100,0)</f>
        <v>128</v>
      </c>
      <c r="P1314" s="8">
        <f>IFERROR(ROUND(E1314/L1314,2),0)</f>
        <v>492.31</v>
      </c>
      <c r="Q1314" s="13" t="s">
        <v>8312</v>
      </c>
      <c r="R1314" t="s">
        <v>8346</v>
      </c>
      <c r="S1314" s="10">
        <f>(((J1314/60)/60)/24)+DATE(1970,1,1)</f>
        <v>42019.590173611112</v>
      </c>
      <c r="T1314" s="10">
        <f>(((I1314/60)/60)/24)+DATE(1970,1,1)</f>
        <v>42049.590173611112</v>
      </c>
      <c r="U1314">
        <f>YEAR(S1314)</f>
        <v>2015</v>
      </c>
    </row>
    <row r="1315" spans="1:21" ht="32" x14ac:dyDescent="0.2">
      <c r="A1315">
        <v>4053</v>
      </c>
      <c r="B1315" s="3" t="s">
        <v>4049</v>
      </c>
      <c r="C1315" s="3" t="s">
        <v>8157</v>
      </c>
      <c r="D1315" s="6">
        <v>500</v>
      </c>
      <c r="E1315" s="8">
        <v>110</v>
      </c>
      <c r="F1315" t="s">
        <v>8220</v>
      </c>
      <c r="G1315" t="s">
        <v>8224</v>
      </c>
      <c r="H1315" t="s">
        <v>8246</v>
      </c>
      <c r="I1315" s="10">
        <v>1416081600</v>
      </c>
      <c r="J1315" s="10">
        <v>1413477228</v>
      </c>
      <c r="K1315" t="b">
        <v>0</v>
      </c>
      <c r="L1315">
        <v>2</v>
      </c>
      <c r="M1315" t="b">
        <v>0</v>
      </c>
      <c r="N1315" t="s">
        <v>8269</v>
      </c>
      <c r="O1315">
        <f>ROUND(E1315/D1315*100,0)</f>
        <v>22</v>
      </c>
      <c r="P1315" s="8">
        <f>IFERROR(ROUND(E1315/L1315,2),0)</f>
        <v>55</v>
      </c>
      <c r="Q1315" s="13" t="s">
        <v>8310</v>
      </c>
      <c r="R1315" t="s">
        <v>8334</v>
      </c>
      <c r="S1315" s="10">
        <f>(((J1315/60)/60)/24)+DATE(1970,1,1)</f>
        <v>41928.690138888887</v>
      </c>
      <c r="T1315" s="10">
        <f>(((I1315/60)/60)/24)+DATE(1970,1,1)</f>
        <v>41958.833333333328</v>
      </c>
      <c r="U1315">
        <f>YEAR(S1315)</f>
        <v>2014</v>
      </c>
    </row>
    <row r="1316" spans="1:21" ht="32" x14ac:dyDescent="0.2">
      <c r="A1316">
        <v>3991</v>
      </c>
      <c r="B1316" s="3" t="s">
        <v>3987</v>
      </c>
      <c r="C1316" s="3" t="s">
        <v>8097</v>
      </c>
      <c r="D1316" s="6">
        <v>500</v>
      </c>
      <c r="E1316" s="8">
        <v>100</v>
      </c>
      <c r="F1316" t="s">
        <v>8220</v>
      </c>
      <c r="G1316" t="s">
        <v>8223</v>
      </c>
      <c r="H1316" t="s">
        <v>8245</v>
      </c>
      <c r="I1316" s="10">
        <v>1433086082</v>
      </c>
      <c r="J1316" s="10">
        <v>1430494082</v>
      </c>
      <c r="K1316" t="b">
        <v>0</v>
      </c>
      <c r="L1316">
        <v>1</v>
      </c>
      <c r="M1316" t="b">
        <v>0</v>
      </c>
      <c r="N1316" t="s">
        <v>8269</v>
      </c>
      <c r="O1316">
        <f>ROUND(E1316/D1316*100,0)</f>
        <v>20</v>
      </c>
      <c r="P1316" s="8">
        <f>IFERROR(ROUND(E1316/L1316,2),0)</f>
        <v>100</v>
      </c>
      <c r="Q1316" s="13" t="s">
        <v>8310</v>
      </c>
      <c r="R1316" t="s">
        <v>8334</v>
      </c>
      <c r="S1316" s="10">
        <f>(((J1316/60)/60)/24)+DATE(1970,1,1)</f>
        <v>42125.644467592589</v>
      </c>
      <c r="T1316" s="10">
        <f>(((I1316/60)/60)/24)+DATE(1970,1,1)</f>
        <v>42155.644467592589</v>
      </c>
      <c r="U1316">
        <f>YEAR(S1316)</f>
        <v>2015</v>
      </c>
    </row>
    <row r="1317" spans="1:21" ht="48" hidden="1" x14ac:dyDescent="0.2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 s="10">
        <v>1298245954</v>
      </c>
      <c r="J1317" s="10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>ROUND(E1317/D1317*100,0)</f>
        <v>124</v>
      </c>
      <c r="P1317" s="8">
        <f>IFERROR(ROUND(E1317/L1317,2),0)</f>
        <v>92.54</v>
      </c>
      <c r="Q1317" s="13" t="s">
        <v>8324</v>
      </c>
      <c r="R1317" t="s">
        <v>8348</v>
      </c>
      <c r="S1317" s="10">
        <f>(((J1317/60)/60)/24)+DATE(1970,1,1)</f>
        <v>40564.994837962964</v>
      </c>
      <c r="T1317" s="10">
        <f>(((I1317/60)/60)/24)+DATE(1970,1,1)</f>
        <v>40594.994837962964</v>
      </c>
      <c r="U1317">
        <f>YEAR(S1317)</f>
        <v>2011</v>
      </c>
    </row>
    <row r="1318" spans="1:21" ht="32" hidden="1" x14ac:dyDescent="0.2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 s="10">
        <v>1453481974</v>
      </c>
      <c r="J1318" s="10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>ROUND(E1318/D1318*100,0)</f>
        <v>124</v>
      </c>
      <c r="P1318" s="8">
        <f>IFERROR(ROUND(E1318/L1318,2),0)</f>
        <v>88.24</v>
      </c>
      <c r="Q1318" s="13" t="s">
        <v>8315</v>
      </c>
      <c r="R1318" t="s">
        <v>8326</v>
      </c>
      <c r="S1318" s="10">
        <f>(((J1318/60)/60)/24)+DATE(1970,1,1)</f>
        <v>42331.708032407405</v>
      </c>
      <c r="T1318" s="10">
        <f>(((I1318/60)/60)/24)+DATE(1970,1,1)</f>
        <v>42391.708032407405</v>
      </c>
      <c r="U1318">
        <f>YEAR(S1318)</f>
        <v>2015</v>
      </c>
    </row>
    <row r="1319" spans="1:21" ht="48" x14ac:dyDescent="0.2">
      <c r="A1319">
        <v>4016</v>
      </c>
      <c r="B1319" s="3" t="s">
        <v>4012</v>
      </c>
      <c r="C1319" s="3" t="s">
        <v>8121</v>
      </c>
      <c r="D1319" s="6">
        <v>500</v>
      </c>
      <c r="E1319" s="8">
        <v>70</v>
      </c>
      <c r="F1319" t="s">
        <v>8220</v>
      </c>
      <c r="G1319" t="s">
        <v>8224</v>
      </c>
      <c r="H1319" t="s">
        <v>8246</v>
      </c>
      <c r="I1319" s="10">
        <v>1410987400</v>
      </c>
      <c r="J1319" s="10">
        <v>1408395400</v>
      </c>
      <c r="K1319" t="b">
        <v>0</v>
      </c>
      <c r="L1319">
        <v>7</v>
      </c>
      <c r="M1319" t="b">
        <v>0</v>
      </c>
      <c r="N1319" t="s">
        <v>8269</v>
      </c>
      <c r="O1319">
        <f>ROUND(E1319/D1319*100,0)</f>
        <v>14</v>
      </c>
      <c r="P1319" s="8">
        <f>IFERROR(ROUND(E1319/L1319,2),0)</f>
        <v>10</v>
      </c>
      <c r="Q1319" s="13" t="s">
        <v>8310</v>
      </c>
      <c r="R1319" t="s">
        <v>8334</v>
      </c>
      <c r="S1319" s="10">
        <f>(((J1319/60)/60)/24)+DATE(1970,1,1)</f>
        <v>41869.872685185182</v>
      </c>
      <c r="T1319" s="10">
        <f>(((I1319/60)/60)/24)+DATE(1970,1,1)</f>
        <v>41899.872685185182</v>
      </c>
      <c r="U1319">
        <f>YEAR(S1319)</f>
        <v>2014</v>
      </c>
    </row>
    <row r="1320" spans="1:21" ht="48" x14ac:dyDescent="0.2">
      <c r="A1320">
        <v>2895</v>
      </c>
      <c r="B1320" s="3" t="s">
        <v>2895</v>
      </c>
      <c r="C1320" s="3" t="s">
        <v>7005</v>
      </c>
      <c r="D1320" s="6">
        <v>500</v>
      </c>
      <c r="E1320" s="8">
        <v>23</v>
      </c>
      <c r="F1320" t="s">
        <v>8220</v>
      </c>
      <c r="G1320" t="s">
        <v>8223</v>
      </c>
      <c r="H1320" t="s">
        <v>8245</v>
      </c>
      <c r="I1320" s="10">
        <v>1403470800</v>
      </c>
      <c r="J1320" s="10">
        <v>1403356792</v>
      </c>
      <c r="K1320" t="b">
        <v>0</v>
      </c>
      <c r="L1320">
        <v>4</v>
      </c>
      <c r="M1320" t="b">
        <v>0</v>
      </c>
      <c r="N1320" t="s">
        <v>8269</v>
      </c>
      <c r="O1320">
        <f>ROUND(E1320/D1320*100,0)</f>
        <v>5</v>
      </c>
      <c r="P1320" s="8">
        <f>IFERROR(ROUND(E1320/L1320,2),0)</f>
        <v>5.75</v>
      </c>
      <c r="Q1320" s="13" t="s">
        <v>8310</v>
      </c>
      <c r="R1320" t="s">
        <v>8334</v>
      </c>
      <c r="S1320" s="10">
        <f>(((J1320/60)/60)/24)+DATE(1970,1,1)</f>
        <v>41811.555462962962</v>
      </c>
      <c r="T1320" s="10">
        <f>(((I1320/60)/60)/24)+DATE(1970,1,1)</f>
        <v>41812.875</v>
      </c>
      <c r="U1320">
        <f>YEAR(S1320)</f>
        <v>2014</v>
      </c>
    </row>
    <row r="1321" spans="1:21" ht="48" hidden="1" x14ac:dyDescent="0.2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 s="10">
        <v>1477886400</v>
      </c>
      <c r="J1321" s="10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>ROUND(E1321/D1321*100,0)</f>
        <v>122</v>
      </c>
      <c r="P1321" s="8">
        <f>IFERROR(ROUND(E1321/L1321,2),0)</f>
        <v>109.59</v>
      </c>
      <c r="Q1321" s="13" t="s">
        <v>8310</v>
      </c>
      <c r="R1321" t="s">
        <v>8311</v>
      </c>
      <c r="S1321" s="10">
        <f>(((J1321/60)/60)/24)+DATE(1970,1,1)</f>
        <v>42654.973703703698</v>
      </c>
      <c r="T1321" s="10">
        <f>(((I1321/60)/60)/24)+DATE(1970,1,1)</f>
        <v>42674.166666666672</v>
      </c>
      <c r="U1321">
        <f>YEAR(S1321)</f>
        <v>2016</v>
      </c>
    </row>
    <row r="1322" spans="1:21" ht="48" hidden="1" x14ac:dyDescent="0.2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 s="10">
        <v>1369282044</v>
      </c>
      <c r="J1322" s="10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>ROUND(E1322/D1322*100,0)</f>
        <v>121</v>
      </c>
      <c r="P1322" s="8">
        <f>IFERROR(ROUND(E1322/L1322,2),0)</f>
        <v>55.81</v>
      </c>
      <c r="Q1322" s="13" t="s">
        <v>8315</v>
      </c>
      <c r="R1322" t="s">
        <v>8326</v>
      </c>
      <c r="S1322" s="10">
        <f>(((J1322/60)/60)/24)+DATE(1970,1,1)</f>
        <v>41387.171805555554</v>
      </c>
      <c r="T1322" s="10">
        <f>(((I1322/60)/60)/24)+DATE(1970,1,1)</f>
        <v>41417.171805555554</v>
      </c>
      <c r="U1322">
        <f>YEAR(S1322)</f>
        <v>2013</v>
      </c>
    </row>
    <row r="1323" spans="1:21" ht="32" hidden="1" x14ac:dyDescent="0.2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 s="10">
        <v>1474694787</v>
      </c>
      <c r="J1323" s="10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>ROUND(E1323/D1323*100,0)</f>
        <v>120</v>
      </c>
      <c r="P1323" s="8">
        <f>IFERROR(ROUND(E1323/L1323,2),0)</f>
        <v>63.38</v>
      </c>
      <c r="Q1323" s="13" t="s">
        <v>8324</v>
      </c>
      <c r="R1323" t="s">
        <v>8353</v>
      </c>
      <c r="S1323" s="10">
        <f>(((J1323/60)/60)/24)+DATE(1970,1,1)</f>
        <v>42607.226701388892</v>
      </c>
      <c r="T1323" s="10">
        <f>(((I1323/60)/60)/24)+DATE(1970,1,1)</f>
        <v>42637.226701388892</v>
      </c>
      <c r="U1323">
        <f>YEAR(S1323)</f>
        <v>2016</v>
      </c>
    </row>
    <row r="1324" spans="1:21" ht="64" hidden="1" x14ac:dyDescent="0.2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 s="10">
        <v>1444291193</v>
      </c>
      <c r="J1324" s="10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>ROUND(E1324/D1324*100,0)</f>
        <v>120</v>
      </c>
      <c r="P1324" s="8">
        <f>IFERROR(ROUND(E1324/L1324,2),0)</f>
        <v>64.16</v>
      </c>
      <c r="Q1324" s="13" t="s">
        <v>8310</v>
      </c>
      <c r="R1324" t="s">
        <v>8311</v>
      </c>
      <c r="S1324" s="10">
        <f>(((J1324/60)/60)/24)+DATE(1970,1,1)</f>
        <v>42255.333252314813</v>
      </c>
      <c r="T1324" s="10">
        <f>(((I1324/60)/60)/24)+DATE(1970,1,1)</f>
        <v>42285.333252314813</v>
      </c>
      <c r="U1324">
        <f>YEAR(S1324)</f>
        <v>2015</v>
      </c>
    </row>
    <row r="1325" spans="1:21" ht="48" x14ac:dyDescent="0.2">
      <c r="A1325">
        <v>3858</v>
      </c>
      <c r="B1325" s="3" t="s">
        <v>3855</v>
      </c>
      <c r="C1325" s="3" t="s">
        <v>7967</v>
      </c>
      <c r="D1325" s="6">
        <v>500</v>
      </c>
      <c r="E1325" s="8">
        <v>10</v>
      </c>
      <c r="F1325" t="s">
        <v>8220</v>
      </c>
      <c r="G1325" t="s">
        <v>8224</v>
      </c>
      <c r="H1325" t="s">
        <v>8246</v>
      </c>
      <c r="I1325" s="10">
        <v>1432328400</v>
      </c>
      <c r="J1325" s="10">
        <v>1430734844</v>
      </c>
      <c r="K1325" t="b">
        <v>0</v>
      </c>
      <c r="L1325">
        <v>1</v>
      </c>
      <c r="M1325" t="b">
        <v>0</v>
      </c>
      <c r="N1325" t="s">
        <v>8269</v>
      </c>
      <c r="O1325">
        <f>ROUND(E1325/D1325*100,0)</f>
        <v>2</v>
      </c>
      <c r="P1325" s="8">
        <f>IFERROR(ROUND(E1325/L1325,2),0)</f>
        <v>10</v>
      </c>
      <c r="Q1325" s="13" t="s">
        <v>8310</v>
      </c>
      <c r="R1325" t="s">
        <v>8334</v>
      </c>
      <c r="S1325" s="10">
        <f>(((J1325/60)/60)/24)+DATE(1970,1,1)</f>
        <v>42128.431064814817</v>
      </c>
      <c r="T1325" s="10">
        <f>(((I1325/60)/60)/24)+DATE(1970,1,1)</f>
        <v>42146.875</v>
      </c>
      <c r="U1325">
        <f>YEAR(S1325)</f>
        <v>2015</v>
      </c>
    </row>
    <row r="1326" spans="1:21" ht="16" hidden="1" x14ac:dyDescent="0.2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 s="10">
        <v>1422140895</v>
      </c>
      <c r="J1326" s="10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>ROUND(E1326/D1326*100,0)</f>
        <v>118</v>
      </c>
      <c r="P1326" s="8">
        <f>IFERROR(ROUND(E1326/L1326,2),0)</f>
        <v>131.16999999999999</v>
      </c>
      <c r="Q1326" s="13" t="s">
        <v>8324</v>
      </c>
      <c r="R1326" t="s">
        <v>8348</v>
      </c>
      <c r="S1326" s="10">
        <f>(((J1326/60)/60)/24)+DATE(1970,1,1)</f>
        <v>41988.964062500003</v>
      </c>
      <c r="T1326" s="10">
        <f>(((I1326/60)/60)/24)+DATE(1970,1,1)</f>
        <v>42028.964062500003</v>
      </c>
      <c r="U1326">
        <f>YEAR(S1326)</f>
        <v>2014</v>
      </c>
    </row>
    <row r="1327" spans="1:21" ht="48" hidden="1" x14ac:dyDescent="0.2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 s="10">
        <v>1488830400</v>
      </c>
      <c r="J1327" s="10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>ROUND(E1327/D1327*100,0)</f>
        <v>117</v>
      </c>
      <c r="P1327" s="8">
        <f>IFERROR(ROUND(E1327/L1327,2),0)</f>
        <v>45.99</v>
      </c>
      <c r="Q1327" s="13" t="s">
        <v>8324</v>
      </c>
      <c r="R1327" t="s">
        <v>8343</v>
      </c>
      <c r="S1327" s="10">
        <f>(((J1327/60)/60)/24)+DATE(1970,1,1)</f>
        <v>42755.627372685187</v>
      </c>
      <c r="T1327" s="10">
        <f>(((I1327/60)/60)/24)+DATE(1970,1,1)</f>
        <v>42800.833333333328</v>
      </c>
      <c r="U1327">
        <f>YEAR(S1327)</f>
        <v>2017</v>
      </c>
    </row>
    <row r="1328" spans="1:21" ht="32" hidden="1" x14ac:dyDescent="0.2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 s="10">
        <v>1412740868</v>
      </c>
      <c r="J1328" s="10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>ROUND(E1328/D1328*100,0)</f>
        <v>117</v>
      </c>
      <c r="P1328" s="8">
        <f>IFERROR(ROUND(E1328/L1328,2),0)</f>
        <v>40.76</v>
      </c>
      <c r="Q1328" s="13" t="s">
        <v>8308</v>
      </c>
      <c r="R1328" t="s">
        <v>8337</v>
      </c>
      <c r="S1328" s="10">
        <f>(((J1328/60)/60)/24)+DATE(1970,1,1)</f>
        <v>41890.167453703703</v>
      </c>
      <c r="T1328" s="10">
        <f>(((I1328/60)/60)/24)+DATE(1970,1,1)</f>
        <v>41920.167453703703</v>
      </c>
      <c r="U1328">
        <f>YEAR(S1328)</f>
        <v>2014</v>
      </c>
    </row>
    <row r="1329" spans="1:21" ht="48" hidden="1" x14ac:dyDescent="0.2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 s="10">
        <v>1405615846</v>
      </c>
      <c r="J1329" s="10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>ROUND(E1329/D1329*100,0)</f>
        <v>116</v>
      </c>
      <c r="P1329" s="8">
        <f>IFERROR(ROUND(E1329/L1329,2),0)</f>
        <v>223.48</v>
      </c>
      <c r="Q1329" s="13" t="s">
        <v>8308</v>
      </c>
      <c r="R1329" t="s">
        <v>8347</v>
      </c>
      <c r="S1329" s="10">
        <f>(((J1329/60)/60)/24)+DATE(1970,1,1)</f>
        <v>41807.701921296299</v>
      </c>
      <c r="T1329" s="10">
        <f>(((I1329/60)/60)/24)+DATE(1970,1,1)</f>
        <v>41837.701921296299</v>
      </c>
      <c r="U1329">
        <f>YEAR(S1329)</f>
        <v>2014</v>
      </c>
    </row>
    <row r="1330" spans="1:21" ht="48" hidden="1" x14ac:dyDescent="0.2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 s="10">
        <v>1282622400</v>
      </c>
      <c r="J1330" s="1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>ROUND(E1330/D1330*100,0)</f>
        <v>116</v>
      </c>
      <c r="P1330" s="8">
        <f>IFERROR(ROUND(E1330/L1330,2),0)</f>
        <v>84.46</v>
      </c>
      <c r="Q1330" s="13" t="s">
        <v>8315</v>
      </c>
      <c r="R1330" t="s">
        <v>8326</v>
      </c>
      <c r="S1330" s="10">
        <f>(((J1330/60)/60)/24)+DATE(1970,1,1)</f>
        <v>40347.837800925925</v>
      </c>
      <c r="T1330" s="10">
        <f>(((I1330/60)/60)/24)+DATE(1970,1,1)</f>
        <v>40414.166666666664</v>
      </c>
      <c r="U1330">
        <f>YEAR(S1330)</f>
        <v>2010</v>
      </c>
    </row>
    <row r="1331" spans="1:21" ht="32" hidden="1" x14ac:dyDescent="0.2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 s="10">
        <v>1488750490</v>
      </c>
      <c r="J1331" s="10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>ROUND(E1331/D1331*100,0)</f>
        <v>115</v>
      </c>
      <c r="P1331" s="8">
        <f>IFERROR(ROUND(E1331/L1331,2),0)</f>
        <v>62.07</v>
      </c>
      <c r="Q1331" s="13" t="s">
        <v>8331</v>
      </c>
      <c r="R1331" t="s">
        <v>8350</v>
      </c>
      <c r="S1331" s="10">
        <f>(((J1331/60)/60)/24)+DATE(1970,1,1)</f>
        <v>42779.908449074079</v>
      </c>
      <c r="T1331" s="10">
        <f>(((I1331/60)/60)/24)+DATE(1970,1,1)</f>
        <v>42799.908449074079</v>
      </c>
      <c r="U1331">
        <f>YEAR(S1331)</f>
        <v>2017</v>
      </c>
    </row>
    <row r="1332" spans="1:21" ht="32" hidden="1" x14ac:dyDescent="0.2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 s="10">
        <v>1332704042</v>
      </c>
      <c r="J1332" s="10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>ROUND(E1332/D1332*100,0)</f>
        <v>115</v>
      </c>
      <c r="P1332" s="8">
        <f>IFERROR(ROUND(E1332/L1332,2),0)</f>
        <v>67.88</v>
      </c>
      <c r="Q1332" s="13" t="s">
        <v>8324</v>
      </c>
      <c r="R1332" t="s">
        <v>8348</v>
      </c>
      <c r="S1332" s="10">
        <f>(((J1332/60)/60)/24)+DATE(1970,1,1)</f>
        <v>40933.856967592597</v>
      </c>
      <c r="T1332" s="10">
        <f>(((I1332/60)/60)/24)+DATE(1970,1,1)</f>
        <v>40993.815300925926</v>
      </c>
      <c r="U1332">
        <f>YEAR(S1332)</f>
        <v>2012</v>
      </c>
    </row>
    <row r="1333" spans="1:21" ht="48" x14ac:dyDescent="0.2">
      <c r="A1333">
        <v>2849</v>
      </c>
      <c r="B1333" s="3" t="s">
        <v>2849</v>
      </c>
      <c r="C1333" s="3" t="s">
        <v>6959</v>
      </c>
      <c r="D1333" s="6">
        <v>500</v>
      </c>
      <c r="E1333" s="8">
        <v>5</v>
      </c>
      <c r="F1333" t="s">
        <v>8220</v>
      </c>
      <c r="G1333" t="s">
        <v>8224</v>
      </c>
      <c r="H1333" t="s">
        <v>8246</v>
      </c>
      <c r="I1333" s="10">
        <v>1461406600</v>
      </c>
      <c r="J1333" s="10">
        <v>1458814600</v>
      </c>
      <c r="K1333" t="b">
        <v>0</v>
      </c>
      <c r="L1333">
        <v>1</v>
      </c>
      <c r="M1333" t="b">
        <v>0</v>
      </c>
      <c r="N1333" t="s">
        <v>8269</v>
      </c>
      <c r="O1333">
        <f>ROUND(E1333/D1333*100,0)</f>
        <v>1</v>
      </c>
      <c r="P1333" s="8">
        <f>IFERROR(ROUND(E1333/L1333,2),0)</f>
        <v>5</v>
      </c>
      <c r="Q1333" s="13" t="s">
        <v>8310</v>
      </c>
      <c r="R1333" t="s">
        <v>8334</v>
      </c>
      <c r="S1333" s="10">
        <f>(((J1333/60)/60)/24)+DATE(1970,1,1)</f>
        <v>42453.428240740745</v>
      </c>
      <c r="T1333" s="10">
        <f>(((I1333/60)/60)/24)+DATE(1970,1,1)</f>
        <v>42483.428240740745</v>
      </c>
      <c r="U1333">
        <f>YEAR(S1333)</f>
        <v>2016</v>
      </c>
    </row>
    <row r="1334" spans="1:21" ht="48" hidden="1" x14ac:dyDescent="0.2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 s="10">
        <v>1477603140</v>
      </c>
      <c r="J1334" s="10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>ROUND(E1334/D1334*100,0)</f>
        <v>114</v>
      </c>
      <c r="P1334" s="8">
        <f>IFERROR(ROUND(E1334/L1334,2),0)</f>
        <v>72.06</v>
      </c>
      <c r="Q1334" s="13" t="s">
        <v>8324</v>
      </c>
      <c r="R1334" t="s">
        <v>8348</v>
      </c>
      <c r="S1334" s="10">
        <f>(((J1334/60)/60)/24)+DATE(1970,1,1)</f>
        <v>42640.917939814812</v>
      </c>
      <c r="T1334" s="10">
        <f>(((I1334/60)/60)/24)+DATE(1970,1,1)</f>
        <v>42670.888194444444</v>
      </c>
      <c r="U1334">
        <f>YEAR(S1334)</f>
        <v>2016</v>
      </c>
    </row>
    <row r="1335" spans="1:21" ht="16" x14ac:dyDescent="0.2">
      <c r="A1335">
        <v>4004</v>
      </c>
      <c r="B1335" s="3" t="s">
        <v>4000</v>
      </c>
      <c r="C1335" s="3" t="s">
        <v>8109</v>
      </c>
      <c r="D1335" s="6">
        <v>500</v>
      </c>
      <c r="E1335" s="8">
        <v>1</v>
      </c>
      <c r="F1335" t="s">
        <v>8220</v>
      </c>
      <c r="G1335" t="s">
        <v>8223</v>
      </c>
      <c r="H1335" t="s">
        <v>8245</v>
      </c>
      <c r="I1335" s="10">
        <v>1412740457</v>
      </c>
      <c r="J1335" s="10">
        <v>1410148457</v>
      </c>
      <c r="K1335" t="b">
        <v>0</v>
      </c>
      <c r="L1335">
        <v>1</v>
      </c>
      <c r="M1335" t="b">
        <v>0</v>
      </c>
      <c r="N1335" t="s">
        <v>8269</v>
      </c>
      <c r="O1335">
        <f>ROUND(E1335/D1335*100,0)</f>
        <v>0</v>
      </c>
      <c r="P1335" s="8">
        <f>IFERROR(ROUND(E1335/L1335,2),0)</f>
        <v>1</v>
      </c>
      <c r="Q1335" s="13" t="s">
        <v>8310</v>
      </c>
      <c r="R1335" t="s">
        <v>8334</v>
      </c>
      <c r="S1335" s="10">
        <f>(((J1335/60)/60)/24)+DATE(1970,1,1)</f>
        <v>41890.16269675926</v>
      </c>
      <c r="T1335" s="10">
        <f>(((I1335/60)/60)/24)+DATE(1970,1,1)</f>
        <v>41920.16269675926</v>
      </c>
      <c r="U1335">
        <f>YEAR(S1335)</f>
        <v>2014</v>
      </c>
    </row>
    <row r="1336" spans="1:21" ht="48" hidden="1" x14ac:dyDescent="0.2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 s="10">
        <v>1282498800</v>
      </c>
      <c r="J1336" s="10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>ROUND(E1336/D1336*100,0)</f>
        <v>113</v>
      </c>
      <c r="P1336" s="8">
        <f>IFERROR(ROUND(E1336/L1336,2),0)</f>
        <v>48.05</v>
      </c>
      <c r="Q1336" s="13" t="s">
        <v>8308</v>
      </c>
      <c r="R1336" t="s">
        <v>8337</v>
      </c>
      <c r="S1336" s="10">
        <f>(((J1336/60)/60)/24)+DATE(1970,1,1)</f>
        <v>40332.923842592594</v>
      </c>
      <c r="T1336" s="10">
        <f>(((I1336/60)/60)/24)+DATE(1970,1,1)</f>
        <v>40412.736111111109</v>
      </c>
      <c r="U1336">
        <f>YEAR(S1336)</f>
        <v>2010</v>
      </c>
    </row>
    <row r="1337" spans="1:21" ht="32" hidden="1" x14ac:dyDescent="0.2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 s="10">
        <v>1400297400</v>
      </c>
      <c r="J1337" s="10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>ROUND(E1337/D1337*100,0)</f>
        <v>112</v>
      </c>
      <c r="P1337" s="8">
        <f>IFERROR(ROUND(E1337/L1337,2),0)</f>
        <v>181.13</v>
      </c>
      <c r="Q1337" s="13" t="s">
        <v>8308</v>
      </c>
      <c r="R1337" t="s">
        <v>8337</v>
      </c>
      <c r="S1337" s="10">
        <f>(((J1337/60)/60)/24)+DATE(1970,1,1)</f>
        <v>41745.635960648149</v>
      </c>
      <c r="T1337" s="10">
        <f>(((I1337/60)/60)/24)+DATE(1970,1,1)</f>
        <v>41776.145833333336</v>
      </c>
      <c r="U1337">
        <f>YEAR(S1337)</f>
        <v>2014</v>
      </c>
    </row>
    <row r="1338" spans="1:21" ht="32" hidden="1" x14ac:dyDescent="0.2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 s="10">
        <v>1428184740</v>
      </c>
      <c r="J1338" s="10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ROUND(E1338/D1338*100,0)</f>
        <v>112</v>
      </c>
      <c r="P1338" s="8">
        <f>IFERROR(ROUND(E1338/L1338,2),0)</f>
        <v>79.260000000000005</v>
      </c>
      <c r="Q1338" s="13" t="s">
        <v>8324</v>
      </c>
      <c r="R1338" t="s">
        <v>8343</v>
      </c>
      <c r="S1338" s="10">
        <f>(((J1338/60)/60)/24)+DATE(1970,1,1)</f>
        <v>42044.711886574078</v>
      </c>
      <c r="T1338" s="10">
        <f>(((I1338/60)/60)/24)+DATE(1970,1,1)</f>
        <v>42098.915972222225</v>
      </c>
      <c r="U1338">
        <f>YEAR(S1338)</f>
        <v>2015</v>
      </c>
    </row>
    <row r="1339" spans="1:21" ht="32" hidden="1" x14ac:dyDescent="0.2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 s="10">
        <v>1433504876</v>
      </c>
      <c r="J1339" s="10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>ROUND(E1339/D1339*100,0)</f>
        <v>112</v>
      </c>
      <c r="P1339" s="8">
        <f>IFERROR(ROUND(E1339/L1339,2),0)</f>
        <v>73.91</v>
      </c>
      <c r="Q1339" s="13" t="s">
        <v>8324</v>
      </c>
      <c r="R1339" t="s">
        <v>8348</v>
      </c>
      <c r="S1339" s="10">
        <f>(((J1339/60)/60)/24)+DATE(1970,1,1)</f>
        <v>42130.491620370376</v>
      </c>
      <c r="T1339" s="10">
        <f>(((I1339/60)/60)/24)+DATE(1970,1,1)</f>
        <v>42160.491620370376</v>
      </c>
      <c r="U1339">
        <f>YEAR(S1339)</f>
        <v>2015</v>
      </c>
    </row>
    <row r="1340" spans="1:21" ht="32" x14ac:dyDescent="0.2">
      <c r="A1340">
        <v>4051</v>
      </c>
      <c r="B1340" s="3" t="s">
        <v>4047</v>
      </c>
      <c r="C1340" s="3" t="s">
        <v>8155</v>
      </c>
      <c r="D1340" s="6">
        <v>500</v>
      </c>
      <c r="E1340" s="8">
        <v>0</v>
      </c>
      <c r="F1340" t="s">
        <v>8220</v>
      </c>
      <c r="G1340" t="s">
        <v>8223</v>
      </c>
      <c r="H1340" t="s">
        <v>8245</v>
      </c>
      <c r="I1340" s="10">
        <v>1399618380</v>
      </c>
      <c r="J1340" s="10">
        <v>1399058797</v>
      </c>
      <c r="K1340" t="b">
        <v>0</v>
      </c>
      <c r="L1340">
        <v>0</v>
      </c>
      <c r="M1340" t="b">
        <v>0</v>
      </c>
      <c r="N1340" t="s">
        <v>8269</v>
      </c>
      <c r="O1340">
        <f>ROUND(E1340/D1340*100,0)</f>
        <v>0</v>
      </c>
      <c r="P1340" s="8">
        <f>IFERROR(ROUND(E1340/L1340,2),0)</f>
        <v>0</v>
      </c>
      <c r="Q1340" s="13" t="s">
        <v>8310</v>
      </c>
      <c r="R1340" t="s">
        <v>8334</v>
      </c>
      <c r="S1340" s="10">
        <f>(((J1340/60)/60)/24)+DATE(1970,1,1)</f>
        <v>41761.810150462967</v>
      </c>
      <c r="T1340" s="10">
        <f>(((I1340/60)/60)/24)+DATE(1970,1,1)</f>
        <v>41768.286805555559</v>
      </c>
      <c r="U1340">
        <f>YEAR(S1340)</f>
        <v>2014</v>
      </c>
    </row>
    <row r="1341" spans="1:21" ht="48" hidden="1" x14ac:dyDescent="0.2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 s="10">
        <v>1317538740</v>
      </c>
      <c r="J1341" s="10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>ROUND(E1341/D1341*100,0)</f>
        <v>111</v>
      </c>
      <c r="P1341" s="8">
        <f>IFERROR(ROUND(E1341/L1341,2),0)</f>
        <v>62.33</v>
      </c>
      <c r="Q1341" s="13" t="s">
        <v>8308</v>
      </c>
      <c r="R1341" t="s">
        <v>8357</v>
      </c>
      <c r="S1341" s="10">
        <f>(((J1341/60)/60)/24)+DATE(1970,1,1)</f>
        <v>40786.187789351854</v>
      </c>
      <c r="T1341" s="10">
        <f>(((I1341/60)/60)/24)+DATE(1970,1,1)</f>
        <v>40818.290972222225</v>
      </c>
      <c r="U1341">
        <f>YEAR(S1341)</f>
        <v>2011</v>
      </c>
    </row>
    <row r="1342" spans="1:21" ht="48" hidden="1" x14ac:dyDescent="0.2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 s="10">
        <v>1362955108</v>
      </c>
      <c r="J1342" s="10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>ROUND(E1342/D1342*100,0)</f>
        <v>111</v>
      </c>
      <c r="P1342" s="8">
        <f>IFERROR(ROUND(E1342/L1342,2),0)</f>
        <v>115.31</v>
      </c>
      <c r="Q1342" s="13" t="s">
        <v>8324</v>
      </c>
      <c r="R1342" t="s">
        <v>8345</v>
      </c>
      <c r="S1342" s="10">
        <f>(((J1342/60)/60)/24)+DATE(1970,1,1)</f>
        <v>41313.985046296293</v>
      </c>
      <c r="T1342" s="10">
        <f>(((I1342/60)/60)/24)+DATE(1970,1,1)</f>
        <v>41343.943379629629</v>
      </c>
      <c r="U1342">
        <f>YEAR(S1342)</f>
        <v>2013</v>
      </c>
    </row>
    <row r="1343" spans="1:21" ht="32" x14ac:dyDescent="0.2">
      <c r="A1343">
        <v>4109</v>
      </c>
      <c r="B1343" s="3" t="s">
        <v>4105</v>
      </c>
      <c r="C1343" s="3" t="s">
        <v>8212</v>
      </c>
      <c r="D1343" s="6">
        <v>500</v>
      </c>
      <c r="E1343" s="8">
        <v>0</v>
      </c>
      <c r="F1343" t="s">
        <v>8220</v>
      </c>
      <c r="G1343" t="s">
        <v>8224</v>
      </c>
      <c r="H1343" t="s">
        <v>8246</v>
      </c>
      <c r="I1343" s="10">
        <v>1448805404</v>
      </c>
      <c r="J1343" s="10">
        <v>1446209804</v>
      </c>
      <c r="K1343" t="b">
        <v>0</v>
      </c>
      <c r="L1343">
        <v>0</v>
      </c>
      <c r="M1343" t="b">
        <v>0</v>
      </c>
      <c r="N1343" t="s">
        <v>8269</v>
      </c>
      <c r="O1343">
        <f>ROUND(E1343/D1343*100,0)</f>
        <v>0</v>
      </c>
      <c r="P1343" s="8">
        <f>IFERROR(ROUND(E1343/L1343,2),0)</f>
        <v>0</v>
      </c>
      <c r="Q1343" s="13" t="s">
        <v>8310</v>
      </c>
      <c r="R1343" t="s">
        <v>8334</v>
      </c>
      <c r="S1343" s="10">
        <f>(((J1343/60)/60)/24)+DATE(1970,1,1)</f>
        <v>42307.539398148147</v>
      </c>
      <c r="T1343" s="10">
        <f>(((I1343/60)/60)/24)+DATE(1970,1,1)</f>
        <v>42337.581064814818</v>
      </c>
      <c r="U1343">
        <f>YEAR(S1343)</f>
        <v>2015</v>
      </c>
    </row>
    <row r="1344" spans="1:21" ht="32" hidden="1" x14ac:dyDescent="0.2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 s="10">
        <v>1353551160</v>
      </c>
      <c r="J1344" s="10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>ROUND(E1344/D1344*100,0)</f>
        <v>110</v>
      </c>
      <c r="P1344" s="8">
        <f>IFERROR(ROUND(E1344/L1344,2),0)</f>
        <v>85.55</v>
      </c>
      <c r="Q1344" s="13" t="s">
        <v>8324</v>
      </c>
      <c r="R1344" t="s">
        <v>8354</v>
      </c>
      <c r="S1344" s="10">
        <f>(((J1344/60)/60)/24)+DATE(1970,1,1)</f>
        <v>41175.05972222222</v>
      </c>
      <c r="T1344" s="10">
        <f>(((I1344/60)/60)/24)+DATE(1970,1,1)</f>
        <v>41235.101388888892</v>
      </c>
      <c r="U1344">
        <f>YEAR(S1344)</f>
        <v>2012</v>
      </c>
    </row>
    <row r="1345" spans="1:21" ht="32" hidden="1" x14ac:dyDescent="0.2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 s="10">
        <v>1335562320</v>
      </c>
      <c r="J1345" s="10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>ROUND(E1345/D1345*100,0)</f>
        <v>108</v>
      </c>
      <c r="P1345" s="8">
        <f>IFERROR(ROUND(E1345/L1345,2),0)</f>
        <v>58.72</v>
      </c>
      <c r="Q1345" s="13" t="s">
        <v>8308</v>
      </c>
      <c r="R1345" t="s">
        <v>8337</v>
      </c>
      <c r="S1345" s="10">
        <f>(((J1345/60)/60)/24)+DATE(1970,1,1)</f>
        <v>40990.909259259257</v>
      </c>
      <c r="T1345" s="10">
        <f>(((I1345/60)/60)/24)+DATE(1970,1,1)</f>
        <v>41026.897222222222</v>
      </c>
      <c r="U1345">
        <f>YEAR(S1345)</f>
        <v>2012</v>
      </c>
    </row>
    <row r="1346" spans="1:21" ht="48" hidden="1" x14ac:dyDescent="0.2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 s="10">
        <v>1417321515</v>
      </c>
      <c r="J1346" s="10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>ROUND(E1346/D1346*100,0)</f>
        <v>108</v>
      </c>
      <c r="P1346" s="8">
        <f>IFERROR(ROUND(E1346/L1346,2),0)</f>
        <v>90</v>
      </c>
      <c r="Q1346" s="13" t="s">
        <v>8331</v>
      </c>
      <c r="R1346" t="s">
        <v>8350</v>
      </c>
      <c r="S1346" s="10">
        <f>(((J1346/60)/60)/24)+DATE(1970,1,1)</f>
        <v>41943.142534722225</v>
      </c>
      <c r="T1346" s="10">
        <f>(((I1346/60)/60)/24)+DATE(1970,1,1)</f>
        <v>41973.184201388889</v>
      </c>
      <c r="U1346">
        <f>YEAR(S1346)</f>
        <v>2014</v>
      </c>
    </row>
    <row r="1347" spans="1:21" ht="48" hidden="1" x14ac:dyDescent="0.2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 s="10">
        <v>1450290010</v>
      </c>
      <c r="J1347" s="10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>ROUND(E1347/D1347*100,0)</f>
        <v>107</v>
      </c>
      <c r="P1347" s="8">
        <f>IFERROR(ROUND(E1347/L1347,2),0)</f>
        <v>108.48</v>
      </c>
      <c r="Q1347" s="13" t="s">
        <v>8324</v>
      </c>
      <c r="R1347" t="s">
        <v>8343</v>
      </c>
      <c r="S1347" s="10">
        <f>(((J1347/60)/60)/24)+DATE(1970,1,1)</f>
        <v>42324.764004629629</v>
      </c>
      <c r="T1347" s="10">
        <f>(((I1347/60)/60)/24)+DATE(1970,1,1)</f>
        <v>42354.764004629629</v>
      </c>
      <c r="U1347">
        <f>YEAR(S1347)</f>
        <v>2015</v>
      </c>
    </row>
    <row r="1348" spans="1:21" ht="32" x14ac:dyDescent="0.2">
      <c r="A1348">
        <v>4061</v>
      </c>
      <c r="B1348" s="3" t="s">
        <v>4057</v>
      </c>
      <c r="C1348" s="3" t="s">
        <v>8165</v>
      </c>
      <c r="D1348" s="6">
        <v>525</v>
      </c>
      <c r="E1348" s="8">
        <v>0</v>
      </c>
      <c r="F1348" t="s">
        <v>8220</v>
      </c>
      <c r="G1348" t="s">
        <v>8223</v>
      </c>
      <c r="H1348" t="s">
        <v>8245</v>
      </c>
      <c r="I1348" s="10">
        <v>1461205423</v>
      </c>
      <c r="J1348" s="10">
        <v>1456025023</v>
      </c>
      <c r="K1348" t="b">
        <v>0</v>
      </c>
      <c r="L1348">
        <v>0</v>
      </c>
      <c r="M1348" t="b">
        <v>0</v>
      </c>
      <c r="N1348" t="s">
        <v>8269</v>
      </c>
      <c r="O1348">
        <f>ROUND(E1348/D1348*100,0)</f>
        <v>0</v>
      </c>
      <c r="P1348" s="8">
        <f>IFERROR(ROUND(E1348/L1348,2),0)</f>
        <v>0</v>
      </c>
      <c r="Q1348" s="13" t="s">
        <v>8310</v>
      </c>
      <c r="R1348" t="s">
        <v>8334</v>
      </c>
      <c r="S1348" s="10">
        <f>(((J1348/60)/60)/24)+DATE(1970,1,1)</f>
        <v>42421.141469907408</v>
      </c>
      <c r="T1348" s="10">
        <f>(((I1348/60)/60)/24)+DATE(1970,1,1)</f>
        <v>42481.099803240737</v>
      </c>
      <c r="U1348">
        <f>YEAR(S1348)</f>
        <v>2016</v>
      </c>
    </row>
    <row r="1349" spans="1:21" ht="32" hidden="1" x14ac:dyDescent="0.2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 s="10">
        <v>1279360740</v>
      </c>
      <c r="J1349" s="10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>ROUND(E1349/D1349*100,0)</f>
        <v>106</v>
      </c>
      <c r="P1349" s="8">
        <f>IFERROR(ROUND(E1349/L1349,2),0)</f>
        <v>120.91</v>
      </c>
      <c r="Q1349" s="13" t="s">
        <v>8308</v>
      </c>
      <c r="R1349" t="s">
        <v>8337</v>
      </c>
      <c r="S1349" s="10">
        <f>(((J1349/60)/60)/24)+DATE(1970,1,1)</f>
        <v>40330.755543981482</v>
      </c>
      <c r="T1349" s="10">
        <f>(((I1349/60)/60)/24)+DATE(1970,1,1)</f>
        <v>40376.415972222225</v>
      </c>
      <c r="U1349">
        <f>YEAR(S1349)</f>
        <v>2010</v>
      </c>
    </row>
    <row r="1350" spans="1:21" ht="48" x14ac:dyDescent="0.2">
      <c r="A1350">
        <v>3394</v>
      </c>
      <c r="B1350" s="3" t="s">
        <v>3393</v>
      </c>
      <c r="C1350" s="3" t="s">
        <v>7504</v>
      </c>
      <c r="D1350" s="6">
        <v>550</v>
      </c>
      <c r="E1350" s="8">
        <v>783</v>
      </c>
      <c r="F1350" t="s">
        <v>8218</v>
      </c>
      <c r="G1350" t="s">
        <v>8224</v>
      </c>
      <c r="H1350" t="s">
        <v>8246</v>
      </c>
      <c r="I1350" s="10">
        <v>1406470645</v>
      </c>
      <c r="J1350" s="10">
        <v>1403878645</v>
      </c>
      <c r="K1350" t="b">
        <v>0</v>
      </c>
      <c r="L1350">
        <v>27</v>
      </c>
      <c r="M1350" t="b">
        <v>1</v>
      </c>
      <c r="N1350" t="s">
        <v>8269</v>
      </c>
      <c r="O1350">
        <f>ROUND(E1350/D1350*100,0)</f>
        <v>142</v>
      </c>
      <c r="P1350" s="8">
        <f>IFERROR(ROUND(E1350/L1350,2),0)</f>
        <v>29</v>
      </c>
      <c r="Q1350" s="13" t="s">
        <v>8310</v>
      </c>
      <c r="R1350" t="s">
        <v>8334</v>
      </c>
      <c r="S1350" s="10">
        <f>(((J1350/60)/60)/24)+DATE(1970,1,1)</f>
        <v>41817.59542824074</v>
      </c>
      <c r="T1350" s="10">
        <f>(((I1350/60)/60)/24)+DATE(1970,1,1)</f>
        <v>41847.59542824074</v>
      </c>
      <c r="U1350">
        <f>YEAR(S1350)</f>
        <v>2014</v>
      </c>
    </row>
    <row r="1351" spans="1:21" ht="32" hidden="1" x14ac:dyDescent="0.2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 s="10">
        <v>1485642930</v>
      </c>
      <c r="J1351" s="10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>ROUND(E1351/D1351*100,0)</f>
        <v>106</v>
      </c>
      <c r="P1351" s="8">
        <f>IFERROR(ROUND(E1351/L1351,2),0)</f>
        <v>95.96</v>
      </c>
      <c r="Q1351" s="13" t="s">
        <v>8312</v>
      </c>
      <c r="R1351" t="s">
        <v>8346</v>
      </c>
      <c r="S1351" s="10">
        <f>(((J1351/60)/60)/24)+DATE(1970,1,1)</f>
        <v>42733.94131944445</v>
      </c>
      <c r="T1351" s="10">
        <f>(((I1351/60)/60)/24)+DATE(1970,1,1)</f>
        <v>42763.94131944445</v>
      </c>
      <c r="U1351">
        <f>YEAR(S1351)</f>
        <v>2016</v>
      </c>
    </row>
    <row r="1352" spans="1:21" ht="48" hidden="1" x14ac:dyDescent="0.2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 s="10">
        <v>1279778400</v>
      </c>
      <c r="J1352" s="10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>ROUND(E1352/D1352*100,0)</f>
        <v>106</v>
      </c>
      <c r="P1352" s="8">
        <f>IFERROR(ROUND(E1352/L1352,2),0)</f>
        <v>87.96</v>
      </c>
      <c r="Q1352" s="13" t="s">
        <v>8324</v>
      </c>
      <c r="R1352" t="s">
        <v>8345</v>
      </c>
      <c r="S1352" s="10">
        <f>(((J1352/60)/60)/24)+DATE(1970,1,1)</f>
        <v>40335.798078703701</v>
      </c>
      <c r="T1352" s="10">
        <f>(((I1352/60)/60)/24)+DATE(1970,1,1)</f>
        <v>40381.25</v>
      </c>
      <c r="U1352">
        <f>YEAR(S1352)</f>
        <v>2010</v>
      </c>
    </row>
    <row r="1353" spans="1:21" ht="48" x14ac:dyDescent="0.2">
      <c r="A1353">
        <v>3378</v>
      </c>
      <c r="B1353" s="3" t="s">
        <v>3377</v>
      </c>
      <c r="C1353" s="3" t="s">
        <v>7488</v>
      </c>
      <c r="D1353" s="6">
        <v>550</v>
      </c>
      <c r="E1353" s="8">
        <v>592</v>
      </c>
      <c r="F1353" t="s">
        <v>8218</v>
      </c>
      <c r="G1353" t="s">
        <v>8224</v>
      </c>
      <c r="H1353" t="s">
        <v>8246</v>
      </c>
      <c r="I1353" s="10">
        <v>1409490480</v>
      </c>
      <c r="J1353" s="10">
        <v>1407400306</v>
      </c>
      <c r="K1353" t="b">
        <v>0</v>
      </c>
      <c r="L1353">
        <v>21</v>
      </c>
      <c r="M1353" t="b">
        <v>1</v>
      </c>
      <c r="N1353" t="s">
        <v>8269</v>
      </c>
      <c r="O1353">
        <f>ROUND(E1353/D1353*100,0)</f>
        <v>108</v>
      </c>
      <c r="P1353" s="8">
        <f>IFERROR(ROUND(E1353/L1353,2),0)</f>
        <v>28.19</v>
      </c>
      <c r="Q1353" s="13" t="s">
        <v>8310</v>
      </c>
      <c r="R1353" t="s">
        <v>8334</v>
      </c>
      <c r="S1353" s="10">
        <f>(((J1353/60)/60)/24)+DATE(1970,1,1)</f>
        <v>41858.355393518519</v>
      </c>
      <c r="T1353" s="10">
        <f>(((I1353/60)/60)/24)+DATE(1970,1,1)</f>
        <v>41882.547222222223</v>
      </c>
      <c r="U1353">
        <f>YEAR(S1353)</f>
        <v>2014</v>
      </c>
    </row>
    <row r="1354" spans="1:21" ht="32" hidden="1" x14ac:dyDescent="0.2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 s="10">
        <v>1446868800</v>
      </c>
      <c r="J1354" s="10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>ROUND(E1354/D1354*100,0)</f>
        <v>106</v>
      </c>
      <c r="P1354" s="8">
        <f>IFERROR(ROUND(E1354/L1354,2),0)</f>
        <v>63.17</v>
      </c>
      <c r="Q1354" s="13" t="s">
        <v>8308</v>
      </c>
      <c r="R1354" t="s">
        <v>8337</v>
      </c>
      <c r="S1354" s="10">
        <f>(((J1354/60)/60)/24)+DATE(1970,1,1)</f>
        <v>42291.46674768519</v>
      </c>
      <c r="T1354" s="10">
        <f>(((I1354/60)/60)/24)+DATE(1970,1,1)</f>
        <v>42315.166666666672</v>
      </c>
      <c r="U1354">
        <f>YEAR(S1354)</f>
        <v>2015</v>
      </c>
    </row>
    <row r="1355" spans="1:21" ht="32" hidden="1" x14ac:dyDescent="0.2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 s="10">
        <v>1483138233</v>
      </c>
      <c r="J1355" s="10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>ROUND(E1355/D1355*100,0)</f>
        <v>105</v>
      </c>
      <c r="P1355" s="8">
        <f>IFERROR(ROUND(E1355/L1355,2),0)</f>
        <v>201.94</v>
      </c>
      <c r="Q1355" s="13" t="s">
        <v>8324</v>
      </c>
      <c r="R1355" t="s">
        <v>8348</v>
      </c>
      <c r="S1355" s="10">
        <f>(((J1355/60)/60)/24)+DATE(1970,1,1)</f>
        <v>42704.95177083333</v>
      </c>
      <c r="T1355" s="10">
        <f>(((I1355/60)/60)/24)+DATE(1970,1,1)</f>
        <v>42734.95177083333</v>
      </c>
      <c r="U1355">
        <f>YEAR(S1355)</f>
        <v>2016</v>
      </c>
    </row>
    <row r="1356" spans="1:21" ht="32" x14ac:dyDescent="0.2">
      <c r="A1356">
        <v>3607</v>
      </c>
      <c r="B1356" s="3" t="s">
        <v>3606</v>
      </c>
      <c r="C1356" s="3" t="s">
        <v>7717</v>
      </c>
      <c r="D1356" s="6">
        <v>550</v>
      </c>
      <c r="E1356" s="8">
        <v>580</v>
      </c>
      <c r="F1356" t="s">
        <v>8218</v>
      </c>
      <c r="G1356" t="s">
        <v>8224</v>
      </c>
      <c r="H1356" t="s">
        <v>8246</v>
      </c>
      <c r="I1356" s="10">
        <v>1450137600</v>
      </c>
      <c r="J1356" s="10">
        <v>1448924882</v>
      </c>
      <c r="K1356" t="b">
        <v>0</v>
      </c>
      <c r="L1356">
        <v>20</v>
      </c>
      <c r="M1356" t="b">
        <v>1</v>
      </c>
      <c r="N1356" t="s">
        <v>8269</v>
      </c>
      <c r="O1356">
        <f>ROUND(E1356/D1356*100,0)</f>
        <v>105</v>
      </c>
      <c r="P1356" s="8">
        <f>IFERROR(ROUND(E1356/L1356,2),0)</f>
        <v>29</v>
      </c>
      <c r="Q1356" s="13" t="s">
        <v>8310</v>
      </c>
      <c r="R1356" t="s">
        <v>8334</v>
      </c>
      <c r="S1356" s="10">
        <f>(((J1356/60)/60)/24)+DATE(1970,1,1)</f>
        <v>42338.963912037041</v>
      </c>
      <c r="T1356" s="10">
        <f>(((I1356/60)/60)/24)+DATE(1970,1,1)</f>
        <v>42353</v>
      </c>
      <c r="U1356">
        <f>YEAR(S1356)</f>
        <v>2015</v>
      </c>
    </row>
    <row r="1357" spans="1:21" ht="32" hidden="1" x14ac:dyDescent="0.2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 s="10">
        <v>1353621600</v>
      </c>
      <c r="J1357" s="10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>ROUND(E1357/D1357*100,0)</f>
        <v>104</v>
      </c>
      <c r="P1357" s="8">
        <f>IFERROR(ROUND(E1357/L1357,2),0)</f>
        <v>66.37</v>
      </c>
      <c r="Q1357" s="13" t="s">
        <v>8324</v>
      </c>
      <c r="R1357" t="s">
        <v>8348</v>
      </c>
      <c r="S1357" s="10">
        <f>(((J1357/60)/60)/24)+DATE(1970,1,1)</f>
        <v>41194.715520833335</v>
      </c>
      <c r="T1357" s="10">
        <f>(((I1357/60)/60)/24)+DATE(1970,1,1)</f>
        <v>41235.916666666664</v>
      </c>
      <c r="U1357">
        <f>YEAR(S1357)</f>
        <v>2012</v>
      </c>
    </row>
    <row r="1358" spans="1:21" ht="32" hidden="1" x14ac:dyDescent="0.2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 s="10">
        <v>1407414107</v>
      </c>
      <c r="J1358" s="10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>ROUND(E1358/D1358*100,0)</f>
        <v>104</v>
      </c>
      <c r="P1358" s="8">
        <f>IFERROR(ROUND(E1358/L1358,2),0)</f>
        <v>69.27</v>
      </c>
      <c r="Q1358" s="13" t="s">
        <v>8308</v>
      </c>
      <c r="R1358" t="s">
        <v>8347</v>
      </c>
      <c r="S1358" s="10">
        <f>(((J1358/60)/60)/24)+DATE(1970,1,1)</f>
        <v>41828.515127314815</v>
      </c>
      <c r="T1358" s="10">
        <f>(((I1358/60)/60)/24)+DATE(1970,1,1)</f>
        <v>41858.515127314815</v>
      </c>
      <c r="U1358">
        <f>YEAR(S1358)</f>
        <v>2014</v>
      </c>
    </row>
    <row r="1359" spans="1:21" ht="48" hidden="1" x14ac:dyDescent="0.2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 s="10">
        <v>1488171540</v>
      </c>
      <c r="J1359" s="10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>ROUND(E1359/D1359*100,0)</f>
        <v>104</v>
      </c>
      <c r="P1359" s="8">
        <f>IFERROR(ROUND(E1359/L1359,2),0)</f>
        <v>90.2</v>
      </c>
      <c r="Q1359" s="13" t="s">
        <v>8310</v>
      </c>
      <c r="R1359" t="s">
        <v>8311</v>
      </c>
      <c r="S1359" s="10">
        <f>(((J1359/60)/60)/24)+DATE(1970,1,1)</f>
        <v>42775.733715277776</v>
      </c>
      <c r="T1359" s="10">
        <f>(((I1359/60)/60)/24)+DATE(1970,1,1)</f>
        <v>42793.207638888889</v>
      </c>
      <c r="U1359">
        <f>YEAR(S1359)</f>
        <v>2017</v>
      </c>
    </row>
    <row r="1360" spans="1:21" ht="32" x14ac:dyDescent="0.2">
      <c r="A1360">
        <v>2844</v>
      </c>
      <c r="B1360" s="3" t="s">
        <v>2844</v>
      </c>
      <c r="C1360" s="3" t="s">
        <v>6954</v>
      </c>
      <c r="D1360" s="6">
        <v>550</v>
      </c>
      <c r="E1360" s="8">
        <v>30</v>
      </c>
      <c r="F1360" t="s">
        <v>8220</v>
      </c>
      <c r="G1360" t="s">
        <v>8238</v>
      </c>
      <c r="H1360" t="s">
        <v>8248</v>
      </c>
      <c r="I1360" s="10">
        <v>1483535180</v>
      </c>
      <c r="J1360" s="10">
        <v>1480943180</v>
      </c>
      <c r="K1360" t="b">
        <v>0</v>
      </c>
      <c r="L1360">
        <v>1</v>
      </c>
      <c r="M1360" t="b">
        <v>0</v>
      </c>
      <c r="N1360" t="s">
        <v>8269</v>
      </c>
      <c r="O1360">
        <f>ROUND(E1360/D1360*100,0)</f>
        <v>5</v>
      </c>
      <c r="P1360" s="8">
        <f>IFERROR(ROUND(E1360/L1360,2),0)</f>
        <v>30</v>
      </c>
      <c r="Q1360" s="13" t="s">
        <v>8310</v>
      </c>
      <c r="R1360" t="s">
        <v>8334</v>
      </c>
      <c r="S1360" s="10">
        <f>(((J1360/60)/60)/24)+DATE(1970,1,1)</f>
        <v>42709.546064814815</v>
      </c>
      <c r="T1360" s="10">
        <f>(((I1360/60)/60)/24)+DATE(1970,1,1)</f>
        <v>42739.546064814815</v>
      </c>
      <c r="U1360">
        <f>YEAR(S1360)</f>
        <v>2016</v>
      </c>
    </row>
    <row r="1361" spans="1:21" ht="48" hidden="1" x14ac:dyDescent="0.2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 s="10">
        <v>1367384340</v>
      </c>
      <c r="J1361" s="10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>ROUND(E1361/D1361*100,0)</f>
        <v>103</v>
      </c>
      <c r="P1361" s="8">
        <f>IFERROR(ROUND(E1361/L1361,2),0)</f>
        <v>86.85</v>
      </c>
      <c r="Q1361" s="13" t="s">
        <v>8308</v>
      </c>
      <c r="R1361" t="s">
        <v>8337</v>
      </c>
      <c r="S1361" s="10">
        <f>(((J1361/60)/60)/24)+DATE(1970,1,1)</f>
        <v>41355.577291666668</v>
      </c>
      <c r="T1361" s="10">
        <f>(((I1361/60)/60)/24)+DATE(1970,1,1)</f>
        <v>41395.207638888889</v>
      </c>
      <c r="U1361">
        <f>YEAR(S1361)</f>
        <v>2013</v>
      </c>
    </row>
    <row r="1362" spans="1:21" ht="48" hidden="1" x14ac:dyDescent="0.2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 s="10">
        <v>1440165916</v>
      </c>
      <c r="J1362" s="10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>ROUND(E1362/D1362*100,0)</f>
        <v>103</v>
      </c>
      <c r="P1362" s="8">
        <f>IFERROR(ROUND(E1362/L1362,2),0)</f>
        <v>86.55</v>
      </c>
      <c r="Q1362" s="13" t="s">
        <v>8308</v>
      </c>
      <c r="R1362" t="s">
        <v>8337</v>
      </c>
      <c r="S1362" s="10">
        <f>(((J1362/60)/60)/24)+DATE(1970,1,1)</f>
        <v>42207.58699074074</v>
      </c>
      <c r="T1362" s="10">
        <f>(((I1362/60)/60)/24)+DATE(1970,1,1)</f>
        <v>42237.58699074074</v>
      </c>
      <c r="U1362">
        <f>YEAR(S1362)</f>
        <v>2015</v>
      </c>
    </row>
    <row r="1363" spans="1:21" ht="48" x14ac:dyDescent="0.2">
      <c r="A1363">
        <v>4012</v>
      </c>
      <c r="B1363" s="3" t="s">
        <v>4008</v>
      </c>
      <c r="C1363" s="3" t="s">
        <v>8117</v>
      </c>
      <c r="D1363" s="6">
        <v>575</v>
      </c>
      <c r="E1363" s="8">
        <v>0</v>
      </c>
      <c r="F1363" t="s">
        <v>8220</v>
      </c>
      <c r="G1363" t="s">
        <v>8224</v>
      </c>
      <c r="H1363" t="s">
        <v>8246</v>
      </c>
      <c r="I1363" s="10">
        <v>1430571849</v>
      </c>
      <c r="J1363" s="10">
        <v>1427979849</v>
      </c>
      <c r="K1363" t="b">
        <v>0</v>
      </c>
      <c r="L1363">
        <v>0</v>
      </c>
      <c r="M1363" t="b">
        <v>0</v>
      </c>
      <c r="N1363" t="s">
        <v>8269</v>
      </c>
      <c r="O1363">
        <f>ROUND(E1363/D1363*100,0)</f>
        <v>0</v>
      </c>
      <c r="P1363" s="8">
        <f>IFERROR(ROUND(E1363/L1363,2),0)</f>
        <v>0</v>
      </c>
      <c r="Q1363" s="13" t="s">
        <v>8310</v>
      </c>
      <c r="R1363" t="s">
        <v>8334</v>
      </c>
      <c r="S1363" s="10">
        <f>(((J1363/60)/60)/24)+DATE(1970,1,1)</f>
        <v>42096.544548611113</v>
      </c>
      <c r="T1363" s="10">
        <f>(((I1363/60)/60)/24)+DATE(1970,1,1)</f>
        <v>42126.544548611113</v>
      </c>
      <c r="U1363">
        <f>YEAR(S1363)</f>
        <v>2015</v>
      </c>
    </row>
    <row r="1364" spans="1:21" ht="48" x14ac:dyDescent="0.2">
      <c r="A1364">
        <v>2817</v>
      </c>
      <c r="B1364" s="3" t="s">
        <v>2817</v>
      </c>
      <c r="C1364" s="3" t="s">
        <v>6927</v>
      </c>
      <c r="D1364" s="6">
        <v>600</v>
      </c>
      <c r="E1364" s="8">
        <v>780</v>
      </c>
      <c r="F1364" t="s">
        <v>8218</v>
      </c>
      <c r="G1364" t="s">
        <v>8224</v>
      </c>
      <c r="H1364" t="s">
        <v>8246</v>
      </c>
      <c r="I1364" s="10">
        <v>1425136462</v>
      </c>
      <c r="J1364" s="10">
        <v>1421680462</v>
      </c>
      <c r="K1364" t="b">
        <v>0</v>
      </c>
      <c r="L1364">
        <v>33</v>
      </c>
      <c r="M1364" t="b">
        <v>1</v>
      </c>
      <c r="N1364" t="s">
        <v>8269</v>
      </c>
      <c r="O1364">
        <f>ROUND(E1364/D1364*100,0)</f>
        <v>130</v>
      </c>
      <c r="P1364" s="8">
        <f>IFERROR(ROUND(E1364/L1364,2),0)</f>
        <v>23.64</v>
      </c>
      <c r="Q1364" s="13" t="s">
        <v>8310</v>
      </c>
      <c r="R1364" t="s">
        <v>8334</v>
      </c>
      <c r="S1364" s="10">
        <f>(((J1364/60)/60)/24)+DATE(1970,1,1)</f>
        <v>42023.634976851856</v>
      </c>
      <c r="T1364" s="10">
        <f>(((I1364/60)/60)/24)+DATE(1970,1,1)</f>
        <v>42063.634976851856</v>
      </c>
      <c r="U1364">
        <f>YEAR(S1364)</f>
        <v>2015</v>
      </c>
    </row>
    <row r="1365" spans="1:21" ht="32" hidden="1" x14ac:dyDescent="0.2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 s="10">
        <v>1416423172</v>
      </c>
      <c r="J1365" s="10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>ROUND(E1365/D1365*100,0)</f>
        <v>103</v>
      </c>
      <c r="P1365" s="8">
        <f>IFERROR(ROUND(E1365/L1365,2),0)</f>
        <v>137.21</v>
      </c>
      <c r="Q1365" s="13" t="s">
        <v>8308</v>
      </c>
      <c r="R1365" t="s">
        <v>8347</v>
      </c>
      <c r="S1365" s="10">
        <f>(((J1365/60)/60)/24)+DATE(1970,1,1)</f>
        <v>41932.745046296295</v>
      </c>
      <c r="T1365" s="10">
        <f>(((I1365/60)/60)/24)+DATE(1970,1,1)</f>
        <v>41962.786712962959</v>
      </c>
      <c r="U1365">
        <f>YEAR(S1365)</f>
        <v>2014</v>
      </c>
    </row>
    <row r="1366" spans="1:21" ht="32" hidden="1" x14ac:dyDescent="0.2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 s="10">
        <v>1426787123</v>
      </c>
      <c r="J1366" s="10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>ROUND(E1366/D1366*100,0)</f>
        <v>103</v>
      </c>
      <c r="P1366" s="8">
        <f>IFERROR(ROUND(E1366/L1366,2),0)</f>
        <v>168.69</v>
      </c>
      <c r="Q1366" s="13" t="s">
        <v>8328</v>
      </c>
      <c r="R1366" t="s">
        <v>8329</v>
      </c>
      <c r="S1366" s="10">
        <f>(((J1366/60)/60)/24)+DATE(1970,1,1)</f>
        <v>42052.7815162037</v>
      </c>
      <c r="T1366" s="10">
        <f>(((I1366/60)/60)/24)+DATE(1970,1,1)</f>
        <v>42082.739849537036</v>
      </c>
      <c r="U1366">
        <f>YEAR(S1366)</f>
        <v>2015</v>
      </c>
    </row>
    <row r="1367" spans="1:21" ht="32" hidden="1" x14ac:dyDescent="0.2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 s="10">
        <v>1404360045</v>
      </c>
      <c r="J1367" s="10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>ROUND(E1367/D1367*100,0)</f>
        <v>103</v>
      </c>
      <c r="P1367" s="8">
        <f>IFERROR(ROUND(E1367/L1367,2),0)</f>
        <v>106.93</v>
      </c>
      <c r="Q1367" s="13" t="s">
        <v>8310</v>
      </c>
      <c r="R1367" t="s">
        <v>8318</v>
      </c>
      <c r="S1367" s="10">
        <f>(((J1367/60)/60)/24)+DATE(1970,1,1)</f>
        <v>41788.167187500003</v>
      </c>
      <c r="T1367" s="10">
        <f>(((I1367/60)/60)/24)+DATE(1970,1,1)</f>
        <v>41823.167187500003</v>
      </c>
      <c r="U1367">
        <f>YEAR(S1367)</f>
        <v>2014</v>
      </c>
    </row>
    <row r="1368" spans="1:21" ht="32" hidden="1" x14ac:dyDescent="0.2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 s="10">
        <v>1470068523</v>
      </c>
      <c r="J1368" s="10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>ROUND(E1368/D1368*100,0)</f>
        <v>102</v>
      </c>
      <c r="P1368" s="8">
        <f>IFERROR(ROUND(E1368/L1368,2),0)</f>
        <v>196.83</v>
      </c>
      <c r="Q1368" s="13" t="s">
        <v>8324</v>
      </c>
      <c r="R1368" t="s">
        <v>8348</v>
      </c>
      <c r="S1368" s="10">
        <f>(((J1368/60)/60)/24)+DATE(1970,1,1)</f>
        <v>42553.681979166664</v>
      </c>
      <c r="T1368" s="10">
        <f>(((I1368/60)/60)/24)+DATE(1970,1,1)</f>
        <v>42583.681979166664</v>
      </c>
      <c r="U1368">
        <f>YEAR(S1368)</f>
        <v>2016</v>
      </c>
    </row>
    <row r="1369" spans="1:21" ht="32" x14ac:dyDescent="0.2">
      <c r="A1369">
        <v>3577</v>
      </c>
      <c r="B1369" s="3" t="s">
        <v>3576</v>
      </c>
      <c r="C1369" s="3" t="s">
        <v>7687</v>
      </c>
      <c r="D1369" s="6">
        <v>600</v>
      </c>
      <c r="E1369" s="8">
        <v>780</v>
      </c>
      <c r="F1369" t="s">
        <v>8218</v>
      </c>
      <c r="G1369" t="s">
        <v>8223</v>
      </c>
      <c r="H1369" t="s">
        <v>8245</v>
      </c>
      <c r="I1369" s="10">
        <v>1430029680</v>
      </c>
      <c r="J1369" s="10">
        <v>1427741583</v>
      </c>
      <c r="K1369" t="b">
        <v>0</v>
      </c>
      <c r="L1369">
        <v>27</v>
      </c>
      <c r="M1369" t="b">
        <v>1</v>
      </c>
      <c r="N1369" t="s">
        <v>8269</v>
      </c>
      <c r="O1369">
        <f>ROUND(E1369/D1369*100,0)</f>
        <v>130</v>
      </c>
      <c r="P1369" s="8">
        <f>IFERROR(ROUND(E1369/L1369,2),0)</f>
        <v>28.89</v>
      </c>
      <c r="Q1369" s="13" t="s">
        <v>8310</v>
      </c>
      <c r="R1369" t="s">
        <v>8334</v>
      </c>
      <c r="S1369" s="10">
        <f>(((J1369/60)/60)/24)+DATE(1970,1,1)</f>
        <v>42093.786840277782</v>
      </c>
      <c r="T1369" s="10">
        <f>(((I1369/60)/60)/24)+DATE(1970,1,1)</f>
        <v>42120.26944444445</v>
      </c>
      <c r="U1369">
        <f>YEAR(S1369)</f>
        <v>2015</v>
      </c>
    </row>
    <row r="1370" spans="1:21" ht="32" x14ac:dyDescent="0.2">
      <c r="A1370">
        <v>3539</v>
      </c>
      <c r="B1370" s="3" t="s">
        <v>3538</v>
      </c>
      <c r="C1370" s="3" t="s">
        <v>7649</v>
      </c>
      <c r="D1370" s="6">
        <v>600</v>
      </c>
      <c r="E1370" s="8">
        <v>718</v>
      </c>
      <c r="F1370" t="s">
        <v>8218</v>
      </c>
      <c r="G1370" t="s">
        <v>8223</v>
      </c>
      <c r="H1370" t="s">
        <v>8245</v>
      </c>
      <c r="I1370" s="10">
        <v>1473358122</v>
      </c>
      <c r="J1370" s="10">
        <v>1471543722</v>
      </c>
      <c r="K1370" t="b">
        <v>0</v>
      </c>
      <c r="L1370">
        <v>13</v>
      </c>
      <c r="M1370" t="b">
        <v>1</v>
      </c>
      <c r="N1370" t="s">
        <v>8269</v>
      </c>
      <c r="O1370">
        <f>ROUND(E1370/D1370*100,0)</f>
        <v>120</v>
      </c>
      <c r="P1370" s="8">
        <f>IFERROR(ROUND(E1370/L1370,2),0)</f>
        <v>55.23</v>
      </c>
      <c r="Q1370" s="13" t="s">
        <v>8310</v>
      </c>
      <c r="R1370" t="s">
        <v>8334</v>
      </c>
      <c r="S1370" s="10">
        <f>(((J1370/60)/60)/24)+DATE(1970,1,1)</f>
        <v>42600.756041666667</v>
      </c>
      <c r="T1370" s="10">
        <f>(((I1370/60)/60)/24)+DATE(1970,1,1)</f>
        <v>42621.756041666667</v>
      </c>
      <c r="U1370">
        <f>YEAR(S1370)</f>
        <v>2016</v>
      </c>
    </row>
    <row r="1371" spans="1:21" ht="32" x14ac:dyDescent="0.2">
      <c r="A1371">
        <v>3826</v>
      </c>
      <c r="B1371" s="3" t="s">
        <v>3823</v>
      </c>
      <c r="C1371" s="3" t="s">
        <v>7935</v>
      </c>
      <c r="D1371" s="6">
        <v>600</v>
      </c>
      <c r="E1371" s="8">
        <v>715</v>
      </c>
      <c r="F1371" t="s">
        <v>8218</v>
      </c>
      <c r="G1371" t="s">
        <v>8224</v>
      </c>
      <c r="H1371" t="s">
        <v>8246</v>
      </c>
      <c r="I1371" s="10">
        <v>1430993394</v>
      </c>
      <c r="J1371" s="10">
        <v>1428401394</v>
      </c>
      <c r="K1371" t="b">
        <v>0</v>
      </c>
      <c r="L1371">
        <v>26</v>
      </c>
      <c r="M1371" t="b">
        <v>1</v>
      </c>
      <c r="N1371" t="s">
        <v>8269</v>
      </c>
      <c r="O1371">
        <f>ROUND(E1371/D1371*100,0)</f>
        <v>119</v>
      </c>
      <c r="P1371" s="8">
        <f>IFERROR(ROUND(E1371/L1371,2),0)</f>
        <v>27.5</v>
      </c>
      <c r="Q1371" s="13" t="s">
        <v>8310</v>
      </c>
      <c r="R1371" t="s">
        <v>8334</v>
      </c>
      <c r="S1371" s="10">
        <f>(((J1371/60)/60)/24)+DATE(1970,1,1)</f>
        <v>42101.423541666663</v>
      </c>
      <c r="T1371" s="10">
        <f>(((I1371/60)/60)/24)+DATE(1970,1,1)</f>
        <v>42131.423541666663</v>
      </c>
      <c r="U1371">
        <f>YEAR(S1371)</f>
        <v>2015</v>
      </c>
    </row>
    <row r="1372" spans="1:21" ht="32" hidden="1" x14ac:dyDescent="0.2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 s="10">
        <v>1379279400</v>
      </c>
      <c r="J1372" s="10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>ROUND(E1372/D1372*100,0)</f>
        <v>101</v>
      </c>
      <c r="P1372" s="8">
        <f>IFERROR(ROUND(E1372/L1372,2),0)</f>
        <v>112.61</v>
      </c>
      <c r="Q1372" s="13" t="s">
        <v>8324</v>
      </c>
      <c r="R1372" t="s">
        <v>8348</v>
      </c>
      <c r="S1372" s="10">
        <f>(((J1372/60)/60)/24)+DATE(1970,1,1)</f>
        <v>41502.882928240739</v>
      </c>
      <c r="T1372" s="10">
        <f>(((I1372/60)/60)/24)+DATE(1970,1,1)</f>
        <v>41532.881944444445</v>
      </c>
      <c r="U1372">
        <f>YEAR(S1372)</f>
        <v>2013</v>
      </c>
    </row>
    <row r="1373" spans="1:21" ht="48" x14ac:dyDescent="0.2">
      <c r="A1373">
        <v>3294</v>
      </c>
      <c r="B1373" s="3" t="s">
        <v>3294</v>
      </c>
      <c r="C1373" s="3" t="s">
        <v>7404</v>
      </c>
      <c r="D1373" s="6">
        <v>600</v>
      </c>
      <c r="E1373" s="8">
        <v>710</v>
      </c>
      <c r="F1373" t="s">
        <v>8218</v>
      </c>
      <c r="G1373" t="s">
        <v>8224</v>
      </c>
      <c r="H1373" t="s">
        <v>8246</v>
      </c>
      <c r="I1373" s="10">
        <v>1434459554</v>
      </c>
      <c r="J1373" s="10">
        <v>1431867554</v>
      </c>
      <c r="K1373" t="b">
        <v>0</v>
      </c>
      <c r="L1373">
        <v>24</v>
      </c>
      <c r="M1373" t="b">
        <v>1</v>
      </c>
      <c r="N1373" t="s">
        <v>8269</v>
      </c>
      <c r="O1373">
        <f>ROUND(E1373/D1373*100,0)</f>
        <v>118</v>
      </c>
      <c r="P1373" s="8">
        <f>IFERROR(ROUND(E1373/L1373,2),0)</f>
        <v>29.58</v>
      </c>
      <c r="Q1373" s="13" t="s">
        <v>8310</v>
      </c>
      <c r="R1373" t="s">
        <v>8334</v>
      </c>
      <c r="S1373" s="10">
        <f>(((J1373/60)/60)/24)+DATE(1970,1,1)</f>
        <v>42141.541134259256</v>
      </c>
      <c r="T1373" s="10">
        <f>(((I1373/60)/60)/24)+DATE(1970,1,1)</f>
        <v>42171.541134259256</v>
      </c>
      <c r="U1373">
        <f>YEAR(S1373)</f>
        <v>2015</v>
      </c>
    </row>
    <row r="1374" spans="1:21" ht="48" hidden="1" x14ac:dyDescent="0.2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 s="10">
        <v>1431716400</v>
      </c>
      <c r="J1374" s="10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>ROUND(E1374/D1374*100,0)</f>
        <v>101</v>
      </c>
      <c r="P1374" s="8">
        <f>IFERROR(ROUND(E1374/L1374,2),0)</f>
        <v>146.65</v>
      </c>
      <c r="Q1374" s="13" t="s">
        <v>8308</v>
      </c>
      <c r="R1374" t="s">
        <v>8337</v>
      </c>
      <c r="S1374" s="10">
        <f>(((J1374/60)/60)/24)+DATE(1970,1,1)</f>
        <v>42101.682372685187</v>
      </c>
      <c r="T1374" s="10">
        <f>(((I1374/60)/60)/24)+DATE(1970,1,1)</f>
        <v>42139.791666666672</v>
      </c>
      <c r="U1374">
        <f>YEAR(S1374)</f>
        <v>2015</v>
      </c>
    </row>
    <row r="1375" spans="1:21" ht="48" x14ac:dyDescent="0.2">
      <c r="A1375">
        <v>2855</v>
      </c>
      <c r="B1375" s="3" t="s">
        <v>2855</v>
      </c>
      <c r="C1375" s="3" t="s">
        <v>6965</v>
      </c>
      <c r="D1375" s="6">
        <v>600</v>
      </c>
      <c r="E1375" s="8">
        <v>300</v>
      </c>
      <c r="F1375" t="s">
        <v>8220</v>
      </c>
      <c r="G1375" t="s">
        <v>8223</v>
      </c>
      <c r="H1375" t="s">
        <v>8245</v>
      </c>
      <c r="I1375" s="10">
        <v>1454110440</v>
      </c>
      <c r="J1375" s="10">
        <v>1451607071</v>
      </c>
      <c r="K1375" t="b">
        <v>0</v>
      </c>
      <c r="L1375">
        <v>5</v>
      </c>
      <c r="M1375" t="b">
        <v>0</v>
      </c>
      <c r="N1375" t="s">
        <v>8269</v>
      </c>
      <c r="O1375">
        <f>ROUND(E1375/D1375*100,0)</f>
        <v>50</v>
      </c>
      <c r="P1375" s="8">
        <f>IFERROR(ROUND(E1375/L1375,2),0)</f>
        <v>60</v>
      </c>
      <c r="Q1375" s="13" t="s">
        <v>8310</v>
      </c>
      <c r="R1375" t="s">
        <v>8334</v>
      </c>
      <c r="S1375" s="10">
        <f>(((J1375/60)/60)/24)+DATE(1970,1,1)</f>
        <v>42370.007766203707</v>
      </c>
      <c r="T1375" s="10">
        <f>(((I1375/60)/60)/24)+DATE(1970,1,1)</f>
        <v>42398.981944444444</v>
      </c>
      <c r="U1375">
        <f>YEAR(S1375)</f>
        <v>2016</v>
      </c>
    </row>
    <row r="1376" spans="1:21" ht="48" hidden="1" x14ac:dyDescent="0.2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 s="10">
        <v>1451063221</v>
      </c>
      <c r="J1376" s="10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>ROUND(E1376/D1376*100,0)</f>
        <v>101</v>
      </c>
      <c r="P1376" s="8">
        <f>IFERROR(ROUND(E1376/L1376,2),0)</f>
        <v>194.23</v>
      </c>
      <c r="Q1376" s="13" t="s">
        <v>8308</v>
      </c>
      <c r="R1376" t="s">
        <v>8347</v>
      </c>
      <c r="S1376" s="10">
        <f>(((J1376/60)/60)/24)+DATE(1970,1,1)</f>
        <v>42333.713206018518</v>
      </c>
      <c r="T1376" s="10">
        <f>(((I1376/60)/60)/24)+DATE(1970,1,1)</f>
        <v>42363.713206018518</v>
      </c>
      <c r="U1376">
        <f>YEAR(S1376)</f>
        <v>2015</v>
      </c>
    </row>
    <row r="1377" spans="1:21" ht="48" hidden="1" x14ac:dyDescent="0.2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 s="10">
        <v>1431007264</v>
      </c>
      <c r="J1377" s="10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>ROUND(E1377/D1377*100,0)</f>
        <v>101</v>
      </c>
      <c r="P1377" s="8">
        <f>IFERROR(ROUND(E1377/L1377,2),0)</f>
        <v>162.77000000000001</v>
      </c>
      <c r="Q1377" s="13" t="s">
        <v>8310</v>
      </c>
      <c r="R1377" t="s">
        <v>8318</v>
      </c>
      <c r="S1377" s="10">
        <f>(((J1377/60)/60)/24)+DATE(1970,1,1)</f>
        <v>42101.584074074075</v>
      </c>
      <c r="T1377" s="10">
        <f>(((I1377/60)/60)/24)+DATE(1970,1,1)</f>
        <v>42131.584074074075</v>
      </c>
      <c r="U1377">
        <f>YEAR(S1377)</f>
        <v>2015</v>
      </c>
    </row>
    <row r="1378" spans="1:21" ht="48" hidden="1" x14ac:dyDescent="0.2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 s="10">
        <v>1472338409</v>
      </c>
      <c r="J1378" s="10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>ROUND(E1378/D1378*100,0)</f>
        <v>101</v>
      </c>
      <c r="P1378" s="8">
        <f>IFERROR(ROUND(E1378/L1378,2),0)</f>
        <v>162.71</v>
      </c>
      <c r="Q1378" s="13" t="s">
        <v>8310</v>
      </c>
      <c r="R1378" t="s">
        <v>8311</v>
      </c>
      <c r="S1378" s="10">
        <f>(((J1378/60)/60)/24)+DATE(1970,1,1)</f>
        <v>42564.95380787037</v>
      </c>
      <c r="T1378" s="10">
        <f>(((I1378/60)/60)/24)+DATE(1970,1,1)</f>
        <v>42609.95380787037</v>
      </c>
      <c r="U1378">
        <f>YEAR(S1378)</f>
        <v>2016</v>
      </c>
    </row>
    <row r="1379" spans="1:21" ht="48" x14ac:dyDescent="0.2">
      <c r="A1379">
        <v>4044</v>
      </c>
      <c r="B1379" s="3" t="s">
        <v>4040</v>
      </c>
      <c r="C1379" s="3" t="s">
        <v>8148</v>
      </c>
      <c r="D1379" s="6">
        <v>600</v>
      </c>
      <c r="E1379" s="8">
        <v>225</v>
      </c>
      <c r="F1379" t="s">
        <v>8220</v>
      </c>
      <c r="G1379" t="s">
        <v>8223</v>
      </c>
      <c r="H1379" t="s">
        <v>8245</v>
      </c>
      <c r="I1379" s="10">
        <v>1428642000</v>
      </c>
      <c r="J1379" s="10">
        <v>1426050982</v>
      </c>
      <c r="K1379" t="b">
        <v>0</v>
      </c>
      <c r="L1379">
        <v>4</v>
      </c>
      <c r="M1379" t="b">
        <v>0</v>
      </c>
      <c r="N1379" t="s">
        <v>8269</v>
      </c>
      <c r="O1379">
        <f>ROUND(E1379/D1379*100,0)</f>
        <v>38</v>
      </c>
      <c r="P1379" s="8">
        <f>IFERROR(ROUND(E1379/L1379,2),0)</f>
        <v>56.25</v>
      </c>
      <c r="Q1379" s="13" t="s">
        <v>8310</v>
      </c>
      <c r="R1379" t="s">
        <v>8334</v>
      </c>
      <c r="S1379" s="10">
        <f>(((J1379/60)/60)/24)+DATE(1970,1,1)</f>
        <v>42074.219699074078</v>
      </c>
      <c r="T1379" s="10">
        <f>(((I1379/60)/60)/24)+DATE(1970,1,1)</f>
        <v>42104.208333333328</v>
      </c>
      <c r="U1379">
        <f>YEAR(S1379)</f>
        <v>2015</v>
      </c>
    </row>
    <row r="1380" spans="1:21" ht="48" x14ac:dyDescent="0.2">
      <c r="A1380">
        <v>4020</v>
      </c>
      <c r="B1380" s="3" t="s">
        <v>4016</v>
      </c>
      <c r="C1380" s="3" t="s">
        <v>8125</v>
      </c>
      <c r="D1380" s="6">
        <v>600</v>
      </c>
      <c r="E1380" s="8">
        <v>100</v>
      </c>
      <c r="F1380" t="s">
        <v>8220</v>
      </c>
      <c r="G1380" t="s">
        <v>8223</v>
      </c>
      <c r="H1380" t="s">
        <v>8245</v>
      </c>
      <c r="I1380" s="10">
        <v>1427168099</v>
      </c>
      <c r="J1380" s="10">
        <v>1424579699</v>
      </c>
      <c r="K1380" t="b">
        <v>0</v>
      </c>
      <c r="L1380">
        <v>3</v>
      </c>
      <c r="M1380" t="b">
        <v>0</v>
      </c>
      <c r="N1380" t="s">
        <v>8269</v>
      </c>
      <c r="O1380">
        <f>ROUND(E1380/D1380*100,0)</f>
        <v>17</v>
      </c>
      <c r="P1380" s="8">
        <f>IFERROR(ROUND(E1380/L1380,2),0)</f>
        <v>33.33</v>
      </c>
      <c r="Q1380" s="13" t="s">
        <v>8310</v>
      </c>
      <c r="R1380" t="s">
        <v>8334</v>
      </c>
      <c r="S1380" s="10">
        <f>(((J1380/60)/60)/24)+DATE(1970,1,1)</f>
        <v>42057.190960648149</v>
      </c>
      <c r="T1380" s="10">
        <f>(((I1380/60)/60)/24)+DATE(1970,1,1)</f>
        <v>42087.149293981478</v>
      </c>
      <c r="U1380">
        <f>YEAR(S1380)</f>
        <v>2015</v>
      </c>
    </row>
    <row r="1381" spans="1:21" ht="48" hidden="1" x14ac:dyDescent="0.2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 s="10">
        <v>1330115638</v>
      </c>
      <c r="J1381" s="10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>ROUND(E1381/D1381*100,0)</f>
        <v>100</v>
      </c>
      <c r="P1381" s="8">
        <f>IFERROR(ROUND(E1381/L1381,2),0)</f>
        <v>93.02</v>
      </c>
      <c r="Q1381" s="13" t="s">
        <v>8308</v>
      </c>
      <c r="R1381" t="s">
        <v>8337</v>
      </c>
      <c r="S1381" s="10">
        <f>(((J1381/60)/60)/24)+DATE(1970,1,1)</f>
        <v>40933.856921296298</v>
      </c>
      <c r="T1381" s="10">
        <f>(((I1381/60)/60)/24)+DATE(1970,1,1)</f>
        <v>40963.856921296298</v>
      </c>
      <c r="U1381">
        <f>YEAR(S1381)</f>
        <v>2012</v>
      </c>
    </row>
    <row r="1382" spans="1:21" ht="32" x14ac:dyDescent="0.2">
      <c r="A1382">
        <v>2919</v>
      </c>
      <c r="B1382" s="3" t="s">
        <v>2919</v>
      </c>
      <c r="C1382" s="3" t="s">
        <v>7029</v>
      </c>
      <c r="D1382" s="6">
        <v>600</v>
      </c>
      <c r="E1382" s="8">
        <v>51</v>
      </c>
      <c r="F1382" t="s">
        <v>8220</v>
      </c>
      <c r="G1382" t="s">
        <v>8223</v>
      </c>
      <c r="H1382" t="s">
        <v>8245</v>
      </c>
      <c r="I1382" s="10">
        <v>1407250329</v>
      </c>
      <c r="J1382" s="10">
        <v>1404658329</v>
      </c>
      <c r="K1382" t="b">
        <v>0</v>
      </c>
      <c r="L1382">
        <v>6</v>
      </c>
      <c r="M1382" t="b">
        <v>0</v>
      </c>
      <c r="N1382" t="s">
        <v>8269</v>
      </c>
      <c r="O1382">
        <f>ROUND(E1382/D1382*100,0)</f>
        <v>9</v>
      </c>
      <c r="P1382" s="8">
        <f>IFERROR(ROUND(E1382/L1382,2),0)</f>
        <v>8.5</v>
      </c>
      <c r="Q1382" s="13" t="s">
        <v>8310</v>
      </c>
      <c r="R1382" t="s">
        <v>8334</v>
      </c>
      <c r="S1382" s="10">
        <f>(((J1382/60)/60)/24)+DATE(1970,1,1)</f>
        <v>41826.61954861111</v>
      </c>
      <c r="T1382" s="10">
        <f>(((I1382/60)/60)/24)+DATE(1970,1,1)</f>
        <v>41856.61954861111</v>
      </c>
      <c r="U1382">
        <f>YEAR(S1382)</f>
        <v>2014</v>
      </c>
    </row>
    <row r="1383" spans="1:21" ht="48" x14ac:dyDescent="0.2">
      <c r="A1383">
        <v>4101</v>
      </c>
      <c r="B1383" s="3" t="s">
        <v>4097</v>
      </c>
      <c r="C1383" s="3" t="s">
        <v>8204</v>
      </c>
      <c r="D1383" s="6">
        <v>600</v>
      </c>
      <c r="E1383" s="8">
        <v>0</v>
      </c>
      <c r="F1383" t="s">
        <v>8220</v>
      </c>
      <c r="G1383" t="s">
        <v>8223</v>
      </c>
      <c r="H1383" t="s">
        <v>8245</v>
      </c>
      <c r="I1383" s="10">
        <v>1485380482</v>
      </c>
      <c r="J1383" s="10">
        <v>1482788482</v>
      </c>
      <c r="K1383" t="b">
        <v>0</v>
      </c>
      <c r="L1383">
        <v>0</v>
      </c>
      <c r="M1383" t="b">
        <v>0</v>
      </c>
      <c r="N1383" t="s">
        <v>8269</v>
      </c>
      <c r="O1383">
        <f>ROUND(E1383/D1383*100,0)</f>
        <v>0</v>
      </c>
      <c r="P1383" s="8">
        <f>IFERROR(ROUND(E1383/L1383,2),0)</f>
        <v>0</v>
      </c>
      <c r="Q1383" s="13" t="s">
        <v>8310</v>
      </c>
      <c r="R1383" t="s">
        <v>8334</v>
      </c>
      <c r="S1383" s="10">
        <f>(((J1383/60)/60)/24)+DATE(1970,1,1)</f>
        <v>42730.903726851851</v>
      </c>
      <c r="T1383" s="10">
        <f>(((I1383/60)/60)/24)+DATE(1970,1,1)</f>
        <v>42760.903726851851</v>
      </c>
      <c r="U1383">
        <f>YEAR(S1383)</f>
        <v>2016</v>
      </c>
    </row>
    <row r="1384" spans="1:21" ht="48" x14ac:dyDescent="0.2">
      <c r="A1384">
        <v>3665</v>
      </c>
      <c r="B1384" s="3" t="s">
        <v>3662</v>
      </c>
      <c r="C1384" s="3" t="s">
        <v>7775</v>
      </c>
      <c r="D1384" s="6">
        <v>620</v>
      </c>
      <c r="E1384" s="8">
        <v>714</v>
      </c>
      <c r="F1384" t="s">
        <v>8218</v>
      </c>
      <c r="G1384" t="s">
        <v>8229</v>
      </c>
      <c r="H1384" t="s">
        <v>8248</v>
      </c>
      <c r="I1384" s="10">
        <v>1446062040</v>
      </c>
      <c r="J1384" s="10">
        <v>1445109822</v>
      </c>
      <c r="K1384" t="b">
        <v>0</v>
      </c>
      <c r="L1384">
        <v>14</v>
      </c>
      <c r="M1384" t="b">
        <v>1</v>
      </c>
      <c r="N1384" t="s">
        <v>8269</v>
      </c>
      <c r="O1384">
        <f>ROUND(E1384/D1384*100,0)</f>
        <v>115</v>
      </c>
      <c r="P1384" s="8">
        <f>IFERROR(ROUND(E1384/L1384,2),0)</f>
        <v>51</v>
      </c>
      <c r="Q1384" s="13" t="s">
        <v>8310</v>
      </c>
      <c r="R1384" t="s">
        <v>8334</v>
      </c>
      <c r="S1384" s="10">
        <f>(((J1384/60)/60)/24)+DATE(1970,1,1)</f>
        <v>42294.808124999996</v>
      </c>
      <c r="T1384" s="10">
        <f>(((I1384/60)/60)/24)+DATE(1970,1,1)</f>
        <v>42305.829166666663</v>
      </c>
      <c r="U1384">
        <f>YEAR(S1384)</f>
        <v>2015</v>
      </c>
    </row>
    <row r="1385" spans="1:21" ht="32" x14ac:dyDescent="0.2">
      <c r="A1385">
        <v>2824</v>
      </c>
      <c r="B1385" s="3" t="s">
        <v>2824</v>
      </c>
      <c r="C1385" s="3" t="s">
        <v>6934</v>
      </c>
      <c r="D1385" s="6">
        <v>650</v>
      </c>
      <c r="E1385" s="8">
        <v>760</v>
      </c>
      <c r="F1385" t="s">
        <v>8218</v>
      </c>
      <c r="G1385" t="s">
        <v>8223</v>
      </c>
      <c r="H1385" t="s">
        <v>8245</v>
      </c>
      <c r="I1385" s="10">
        <v>1434159780</v>
      </c>
      <c r="J1385" s="10">
        <v>1431412196</v>
      </c>
      <c r="K1385" t="b">
        <v>0</v>
      </c>
      <c r="L1385">
        <v>15</v>
      </c>
      <c r="M1385" t="b">
        <v>1</v>
      </c>
      <c r="N1385" t="s">
        <v>8269</v>
      </c>
      <c r="O1385">
        <f>ROUND(E1385/D1385*100,0)</f>
        <v>117</v>
      </c>
      <c r="P1385" s="8">
        <f>IFERROR(ROUND(E1385/L1385,2),0)</f>
        <v>50.67</v>
      </c>
      <c r="Q1385" s="13" t="s">
        <v>8310</v>
      </c>
      <c r="R1385" t="s">
        <v>8334</v>
      </c>
      <c r="S1385" s="10">
        <f>(((J1385/60)/60)/24)+DATE(1970,1,1)</f>
        <v>42136.270787037036</v>
      </c>
      <c r="T1385" s="10">
        <f>(((I1385/60)/60)/24)+DATE(1970,1,1)</f>
        <v>42168.071527777778</v>
      </c>
      <c r="U1385">
        <f>YEAR(S1385)</f>
        <v>2015</v>
      </c>
    </row>
    <row r="1386" spans="1:21" ht="48" hidden="1" x14ac:dyDescent="0.2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 s="10">
        <v>1422913152</v>
      </c>
      <c r="J1386" s="10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>ROUND(E1386/D1386*100,0)</f>
        <v>100</v>
      </c>
      <c r="P1386" s="8">
        <f>IFERROR(ROUND(E1386/L1386,2),0)</f>
        <v>169.92</v>
      </c>
      <c r="Q1386" s="13" t="s">
        <v>8324</v>
      </c>
      <c r="R1386" t="s">
        <v>8355</v>
      </c>
      <c r="S1386" s="10">
        <f>(((J1386/60)/60)/24)+DATE(1970,1,1)</f>
        <v>41977.902222222227</v>
      </c>
      <c r="T1386" s="10">
        <f>(((I1386/60)/60)/24)+DATE(1970,1,1)</f>
        <v>42037.902222222227</v>
      </c>
      <c r="U1386">
        <f>YEAR(S1386)</f>
        <v>2014</v>
      </c>
    </row>
    <row r="1387" spans="1:21" ht="48" hidden="1" x14ac:dyDescent="0.2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 s="10">
        <v>1326690000</v>
      </c>
      <c r="J1387" s="10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>ROUND(E1387/D1387*100,0)</f>
        <v>100</v>
      </c>
      <c r="P1387" s="8">
        <f>IFERROR(ROUND(E1387/L1387,2),0)</f>
        <v>172.41</v>
      </c>
      <c r="Q1387" s="13" t="s">
        <v>8324</v>
      </c>
      <c r="R1387" t="s">
        <v>8348</v>
      </c>
      <c r="S1387" s="10">
        <f>(((J1387/60)/60)/24)+DATE(1970,1,1)</f>
        <v>40896.883750000001</v>
      </c>
      <c r="T1387" s="10">
        <f>(((I1387/60)/60)/24)+DATE(1970,1,1)</f>
        <v>40924.208333333336</v>
      </c>
      <c r="U1387">
        <f>YEAR(S1387)</f>
        <v>2011</v>
      </c>
    </row>
    <row r="1388" spans="1:21" ht="48" hidden="1" x14ac:dyDescent="0.2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 s="10">
        <v>1452174420</v>
      </c>
      <c r="J1388" s="10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>ROUND(E1388/D1388*100,0)</f>
        <v>100</v>
      </c>
      <c r="P1388" s="8">
        <f>IFERROR(ROUND(E1388/L1388,2),0)</f>
        <v>370.37</v>
      </c>
      <c r="Q1388" s="13" t="s">
        <v>8310</v>
      </c>
      <c r="R1388" t="s">
        <v>8311</v>
      </c>
      <c r="S1388" s="10">
        <f>(((J1388/60)/60)/24)+DATE(1970,1,1)</f>
        <v>42341.57430555555</v>
      </c>
      <c r="T1388" s="10">
        <f>(((I1388/60)/60)/24)+DATE(1970,1,1)</f>
        <v>42376.57430555555</v>
      </c>
      <c r="U1388">
        <f>YEAR(S1388)</f>
        <v>2015</v>
      </c>
    </row>
    <row r="1389" spans="1:21" ht="32" x14ac:dyDescent="0.2">
      <c r="A1389">
        <v>3451</v>
      </c>
      <c r="B1389" s="3" t="s">
        <v>3450</v>
      </c>
      <c r="C1389" s="3" t="s">
        <v>7561</v>
      </c>
      <c r="D1389" s="6">
        <v>650</v>
      </c>
      <c r="E1389" s="8">
        <v>658</v>
      </c>
      <c r="F1389" t="s">
        <v>8218</v>
      </c>
      <c r="G1389" t="s">
        <v>8223</v>
      </c>
      <c r="H1389" t="s">
        <v>8245</v>
      </c>
      <c r="I1389" s="10">
        <v>1429636927</v>
      </c>
      <c r="J1389" s="10">
        <v>1427304127</v>
      </c>
      <c r="K1389" t="b">
        <v>0</v>
      </c>
      <c r="L1389">
        <v>16</v>
      </c>
      <c r="M1389" t="b">
        <v>1</v>
      </c>
      <c r="N1389" t="s">
        <v>8269</v>
      </c>
      <c r="O1389">
        <f>ROUND(E1389/D1389*100,0)</f>
        <v>101</v>
      </c>
      <c r="P1389" s="8">
        <f>IFERROR(ROUND(E1389/L1389,2),0)</f>
        <v>41.13</v>
      </c>
      <c r="Q1389" s="13" t="s">
        <v>8310</v>
      </c>
      <c r="R1389" t="s">
        <v>8334</v>
      </c>
      <c r="S1389" s="10">
        <f>(((J1389/60)/60)/24)+DATE(1970,1,1)</f>
        <v>42088.723692129628</v>
      </c>
      <c r="T1389" s="10">
        <f>(((I1389/60)/60)/24)+DATE(1970,1,1)</f>
        <v>42115.723692129628</v>
      </c>
      <c r="U1389">
        <f>YEAR(S1389)</f>
        <v>2015</v>
      </c>
    </row>
    <row r="1390" spans="1:21" ht="32" hidden="1" x14ac:dyDescent="0.2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 s="10">
        <v>1481809189</v>
      </c>
      <c r="J1390" s="1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>ROUND(E1390/D1390*100,0)</f>
        <v>68</v>
      </c>
      <c r="P1390" s="8">
        <f>IFERROR(ROUND(E1390/L1390,2),0)</f>
        <v>48.25</v>
      </c>
      <c r="Q1390" s="13" t="s">
        <v>8328</v>
      </c>
      <c r="R1390" t="s">
        <v>8329</v>
      </c>
      <c r="S1390" s="10">
        <f>(((J1390/60)/60)/24)+DATE(1970,1,1)</f>
        <v>42689.56931712963</v>
      </c>
      <c r="T1390" s="10">
        <f>(((I1390/60)/60)/24)+DATE(1970,1,1)</f>
        <v>42719.56931712963</v>
      </c>
      <c r="U1390">
        <f>YEAR(S1390)</f>
        <v>2016</v>
      </c>
    </row>
    <row r="1391" spans="1:21" ht="48" hidden="1" x14ac:dyDescent="0.2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 s="10">
        <v>1443636000</v>
      </c>
      <c r="J1391" s="10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>ROUND(E1391/D1391*100,0)</f>
        <v>67</v>
      </c>
      <c r="P1391" s="8">
        <f>IFERROR(ROUND(E1391/L1391,2),0)</f>
        <v>99.76</v>
      </c>
      <c r="Q1391" s="13" t="s">
        <v>8310</v>
      </c>
      <c r="R1391" t="s">
        <v>8311</v>
      </c>
      <c r="S1391" s="10">
        <f>(((J1391/60)/60)/24)+DATE(1970,1,1)</f>
        <v>42248.535787037035</v>
      </c>
      <c r="T1391" s="10">
        <f>(((I1391/60)/60)/24)+DATE(1970,1,1)</f>
        <v>42277.75</v>
      </c>
      <c r="U1391">
        <f>YEAR(S1391)</f>
        <v>2015</v>
      </c>
    </row>
    <row r="1392" spans="1:21" ht="32" hidden="1" x14ac:dyDescent="0.2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 s="10">
        <v>1445468400</v>
      </c>
      <c r="J1392" s="10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>ROUND(E1392/D1392*100,0)</f>
        <v>43</v>
      </c>
      <c r="P1392" s="8">
        <f>IFERROR(ROUND(E1392/L1392,2),0)</f>
        <v>40.98</v>
      </c>
      <c r="Q1392" s="13" t="s">
        <v>8315</v>
      </c>
      <c r="R1392" t="s">
        <v>8327</v>
      </c>
      <c r="S1392" s="10">
        <f>(((J1392/60)/60)/24)+DATE(1970,1,1)</f>
        <v>42270.875706018516</v>
      </c>
      <c r="T1392" s="10">
        <f>(((I1392/60)/60)/24)+DATE(1970,1,1)</f>
        <v>42298.958333333328</v>
      </c>
      <c r="U1392">
        <f>YEAR(S1392)</f>
        <v>2015</v>
      </c>
    </row>
    <row r="1393" spans="1:21" ht="48" x14ac:dyDescent="0.2">
      <c r="A1393">
        <v>3537</v>
      </c>
      <c r="B1393" s="3" t="s">
        <v>3536</v>
      </c>
      <c r="C1393" s="3" t="s">
        <v>7647</v>
      </c>
      <c r="D1393" s="6">
        <v>675</v>
      </c>
      <c r="E1393" s="8">
        <v>1218</v>
      </c>
      <c r="F1393" t="s">
        <v>8218</v>
      </c>
      <c r="G1393" t="s">
        <v>8228</v>
      </c>
      <c r="H1393" t="s">
        <v>8250</v>
      </c>
      <c r="I1393" s="10">
        <v>1416211140</v>
      </c>
      <c r="J1393" s="10">
        <v>1413016216</v>
      </c>
      <c r="K1393" t="b">
        <v>0</v>
      </c>
      <c r="L1393">
        <v>28</v>
      </c>
      <c r="M1393" t="b">
        <v>1</v>
      </c>
      <c r="N1393" t="s">
        <v>8269</v>
      </c>
      <c r="O1393">
        <f>ROUND(E1393/D1393*100,0)</f>
        <v>180</v>
      </c>
      <c r="P1393" s="8">
        <f>IFERROR(ROUND(E1393/L1393,2),0)</f>
        <v>43.5</v>
      </c>
      <c r="Q1393" s="13" t="s">
        <v>8310</v>
      </c>
      <c r="R1393" t="s">
        <v>8334</v>
      </c>
      <c r="S1393" s="10">
        <f>(((J1393/60)/60)/24)+DATE(1970,1,1)</f>
        <v>41923.354351851849</v>
      </c>
      <c r="T1393" s="10">
        <f>(((I1393/60)/60)/24)+DATE(1970,1,1)</f>
        <v>41960.332638888889</v>
      </c>
      <c r="U1393">
        <f>YEAR(S1393)</f>
        <v>2014</v>
      </c>
    </row>
    <row r="1394" spans="1:21" ht="32" hidden="1" x14ac:dyDescent="0.2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 s="10">
        <v>1491416077</v>
      </c>
      <c r="J1394" s="10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>ROUND(E1394/D1394*100,0)</f>
        <v>34</v>
      </c>
      <c r="P1394" s="8">
        <f>IFERROR(ROUND(E1394/L1394,2),0)</f>
        <v>132.35</v>
      </c>
      <c r="Q1394" s="13" t="s">
        <v>8310</v>
      </c>
      <c r="R1394" t="s">
        <v>8311</v>
      </c>
      <c r="S1394" s="10">
        <f>(((J1394/60)/60)/24)+DATE(1970,1,1)</f>
        <v>42800.801817129628</v>
      </c>
      <c r="T1394" s="10">
        <f>(((I1394/60)/60)/24)+DATE(1970,1,1)</f>
        <v>42830.760150462964</v>
      </c>
      <c r="U1394">
        <f>YEAR(S1394)</f>
        <v>2017</v>
      </c>
    </row>
    <row r="1395" spans="1:21" ht="48" hidden="1" x14ac:dyDescent="0.2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 s="10">
        <v>1451282400</v>
      </c>
      <c r="J1395" s="10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>ROUND(E1395/D1395*100,0)</f>
        <v>33</v>
      </c>
      <c r="P1395" s="8">
        <f>IFERROR(ROUND(E1395/L1395,2),0)</f>
        <v>70.62</v>
      </c>
      <c r="Q1395" s="13" t="s">
        <v>8315</v>
      </c>
      <c r="R1395" t="s">
        <v>8316</v>
      </c>
      <c r="S1395" s="10">
        <f>(((J1395/60)/60)/24)+DATE(1970,1,1)</f>
        <v>42344.884143518517</v>
      </c>
      <c r="T1395" s="10">
        <f>(((I1395/60)/60)/24)+DATE(1970,1,1)</f>
        <v>42366.25</v>
      </c>
      <c r="U1395">
        <f>YEAR(S1395)</f>
        <v>2015</v>
      </c>
    </row>
    <row r="1396" spans="1:21" ht="48" hidden="1" x14ac:dyDescent="0.2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 s="10">
        <v>1491855300</v>
      </c>
      <c r="J1396" s="10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>ROUND(E1396/D1396*100,0)</f>
        <v>31</v>
      </c>
      <c r="P1396" s="8">
        <f>IFERROR(ROUND(E1396/L1396,2),0)</f>
        <v>80.13</v>
      </c>
      <c r="Q1396" s="13" t="s">
        <v>8324</v>
      </c>
      <c r="R1396" t="s">
        <v>8330</v>
      </c>
      <c r="S1396" s="10">
        <f>(((J1396/60)/60)/24)+DATE(1970,1,1)</f>
        <v>42802.046817129631</v>
      </c>
      <c r="T1396" s="10">
        <f>(((I1396/60)/60)/24)+DATE(1970,1,1)</f>
        <v>42835.84375</v>
      </c>
      <c r="U1396">
        <f>YEAR(S1396)</f>
        <v>2017</v>
      </c>
    </row>
    <row r="1397" spans="1:21" ht="32" hidden="1" x14ac:dyDescent="0.2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 s="10">
        <v>1420070615</v>
      </c>
      <c r="J1397" s="10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>ROUND(E1397/D1397*100,0)</f>
        <v>31</v>
      </c>
      <c r="P1397" s="8">
        <f>IFERROR(ROUND(E1397/L1397,2),0)</f>
        <v>191.25</v>
      </c>
      <c r="Q1397" s="13" t="s">
        <v>8315</v>
      </c>
      <c r="R1397" t="s">
        <v>8323</v>
      </c>
      <c r="S1397" s="10">
        <f>(((J1397/60)/60)/24)+DATE(1970,1,1)</f>
        <v>41955.002488425926</v>
      </c>
      <c r="T1397" s="10">
        <f>(((I1397/60)/60)/24)+DATE(1970,1,1)</f>
        <v>42005.002488425926</v>
      </c>
      <c r="U1397">
        <f>YEAR(S1397)</f>
        <v>2014</v>
      </c>
    </row>
    <row r="1398" spans="1:21" ht="48" hidden="1" x14ac:dyDescent="0.2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 s="10">
        <v>1404909296</v>
      </c>
      <c r="J1398" s="10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>ROUND(E1398/D1398*100,0)</f>
        <v>23</v>
      </c>
      <c r="P1398" s="8">
        <f>IFERROR(ROUND(E1398/L1398,2),0)</f>
        <v>65.459999999999994</v>
      </c>
      <c r="Q1398" s="13" t="s">
        <v>8312</v>
      </c>
      <c r="R1398" t="s">
        <v>8352</v>
      </c>
      <c r="S1398" s="10">
        <f>(((J1398/60)/60)/24)+DATE(1970,1,1)</f>
        <v>41799.524259259262</v>
      </c>
      <c r="T1398" s="10">
        <f>(((I1398/60)/60)/24)+DATE(1970,1,1)</f>
        <v>41829.524259259262</v>
      </c>
      <c r="U1398">
        <f>YEAR(S1398)</f>
        <v>2014</v>
      </c>
    </row>
    <row r="1399" spans="1:21" ht="48" hidden="1" x14ac:dyDescent="0.2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 s="10">
        <v>1404623330</v>
      </c>
      <c r="J1399" s="10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>ROUND(E1399/D1399*100,0)</f>
        <v>21</v>
      </c>
      <c r="P1399" s="8">
        <f>IFERROR(ROUND(E1399/L1399,2),0)</f>
        <v>82.82</v>
      </c>
      <c r="Q1399" s="13" t="s">
        <v>8331</v>
      </c>
      <c r="R1399" t="s">
        <v>8332</v>
      </c>
      <c r="S1399" s="10">
        <f>(((J1399/60)/60)/24)+DATE(1970,1,1)</f>
        <v>41792.214467592588</v>
      </c>
      <c r="T1399" s="10">
        <f>(((I1399/60)/60)/24)+DATE(1970,1,1)</f>
        <v>41826.214467592588</v>
      </c>
      <c r="U1399">
        <f>YEAR(S1399)</f>
        <v>2014</v>
      </c>
    </row>
    <row r="1400" spans="1:21" ht="48" x14ac:dyDescent="0.2">
      <c r="A1400">
        <v>3975</v>
      </c>
      <c r="B1400" s="3" t="s">
        <v>3972</v>
      </c>
      <c r="C1400" s="3" t="s">
        <v>8082</v>
      </c>
      <c r="D1400" s="6">
        <v>678</v>
      </c>
      <c r="E1400" s="8">
        <v>0</v>
      </c>
      <c r="F1400" t="s">
        <v>8220</v>
      </c>
      <c r="G1400" t="s">
        <v>8223</v>
      </c>
      <c r="H1400" t="s">
        <v>8245</v>
      </c>
      <c r="I1400" s="10">
        <v>1468442898</v>
      </c>
      <c r="J1400" s="10">
        <v>1465850898</v>
      </c>
      <c r="K1400" t="b">
        <v>0</v>
      </c>
      <c r="L1400">
        <v>0</v>
      </c>
      <c r="M1400" t="b">
        <v>0</v>
      </c>
      <c r="N1400" t="s">
        <v>8269</v>
      </c>
      <c r="O1400">
        <f>ROUND(E1400/D1400*100,0)</f>
        <v>0</v>
      </c>
      <c r="P1400" s="8">
        <f>IFERROR(ROUND(E1400/L1400,2),0)</f>
        <v>0</v>
      </c>
      <c r="Q1400" s="13" t="s">
        <v>8310</v>
      </c>
      <c r="R1400" t="s">
        <v>8334</v>
      </c>
      <c r="S1400" s="10">
        <f>(((J1400/60)/60)/24)+DATE(1970,1,1)</f>
        <v>42534.866875</v>
      </c>
      <c r="T1400" s="10">
        <f>(((I1400/60)/60)/24)+DATE(1970,1,1)</f>
        <v>42564.866875</v>
      </c>
      <c r="U1400">
        <f>YEAR(S1400)</f>
        <v>2016</v>
      </c>
    </row>
    <row r="1401" spans="1:21" ht="48" hidden="1" x14ac:dyDescent="0.2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 s="10">
        <v>1484327061</v>
      </c>
      <c r="J1401" s="10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>ROUND(E1401/D1401*100,0)</f>
        <v>19</v>
      </c>
      <c r="P1401" s="8">
        <f>IFERROR(ROUND(E1401/L1401,2),0)</f>
        <v>155.33000000000001</v>
      </c>
      <c r="Q1401" s="13" t="s">
        <v>8315</v>
      </c>
      <c r="R1401" t="s">
        <v>8323</v>
      </c>
      <c r="S1401" s="10">
        <f>(((J1401/60)/60)/24)+DATE(1970,1,1)</f>
        <v>42688.711354166662</v>
      </c>
      <c r="T1401" s="10">
        <f>(((I1401/60)/60)/24)+DATE(1970,1,1)</f>
        <v>42748.711354166662</v>
      </c>
      <c r="U1401">
        <f>YEAR(S1401)</f>
        <v>2016</v>
      </c>
    </row>
    <row r="1402" spans="1:21" ht="48" hidden="1" x14ac:dyDescent="0.2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 s="10">
        <v>1475848800</v>
      </c>
      <c r="J1402" s="10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>ROUND(E1402/D1402*100,0)</f>
        <v>17</v>
      </c>
      <c r="P1402" s="8">
        <f>IFERROR(ROUND(E1402/L1402,2),0)</f>
        <v>40.83</v>
      </c>
      <c r="Q1402" s="13" t="s">
        <v>8310</v>
      </c>
      <c r="R1402" t="s">
        <v>8311</v>
      </c>
      <c r="S1402" s="10">
        <f>(((J1402/60)/60)/24)+DATE(1970,1,1)</f>
        <v>42629.503483796296</v>
      </c>
      <c r="T1402" s="10">
        <f>(((I1402/60)/60)/24)+DATE(1970,1,1)</f>
        <v>42650.583333333328</v>
      </c>
      <c r="U1402">
        <f>YEAR(S1402)</f>
        <v>2016</v>
      </c>
    </row>
    <row r="1403" spans="1:21" ht="16" hidden="1" x14ac:dyDescent="0.2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 s="10">
        <v>1475101495</v>
      </c>
      <c r="J1403" s="10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>ROUND(E1403/D1403*100,0)</f>
        <v>17</v>
      </c>
      <c r="P1403" s="8">
        <f>IFERROR(ROUND(E1403/L1403,2),0)</f>
        <v>52.41</v>
      </c>
      <c r="Q1403" s="13" t="s">
        <v>8315</v>
      </c>
      <c r="R1403" t="s">
        <v>8323</v>
      </c>
      <c r="S1403" s="10">
        <f>(((J1403/60)/60)/24)+DATE(1970,1,1)</f>
        <v>42611.933969907404</v>
      </c>
      <c r="T1403" s="10">
        <f>(((I1403/60)/60)/24)+DATE(1970,1,1)</f>
        <v>42641.933969907404</v>
      </c>
      <c r="U1403">
        <f>YEAR(S1403)</f>
        <v>2016</v>
      </c>
    </row>
    <row r="1404" spans="1:21" ht="48" x14ac:dyDescent="0.2">
      <c r="A1404">
        <v>3708</v>
      </c>
      <c r="B1404" s="3" t="s">
        <v>3705</v>
      </c>
      <c r="C1404" s="3" t="s">
        <v>7818</v>
      </c>
      <c r="D1404" s="6">
        <v>700</v>
      </c>
      <c r="E1404" s="8">
        <v>2100</v>
      </c>
      <c r="F1404" t="s">
        <v>8218</v>
      </c>
      <c r="G1404" t="s">
        <v>8223</v>
      </c>
      <c r="H1404" t="s">
        <v>8245</v>
      </c>
      <c r="I1404" s="10">
        <v>1404444286</v>
      </c>
      <c r="J1404" s="10">
        <v>1403234686</v>
      </c>
      <c r="K1404" t="b">
        <v>0</v>
      </c>
      <c r="L1404">
        <v>39</v>
      </c>
      <c r="M1404" t="b">
        <v>1</v>
      </c>
      <c r="N1404" t="s">
        <v>8269</v>
      </c>
      <c r="O1404">
        <f>ROUND(E1404/D1404*100,0)</f>
        <v>300</v>
      </c>
      <c r="P1404" s="8">
        <f>IFERROR(ROUND(E1404/L1404,2),0)</f>
        <v>53.85</v>
      </c>
      <c r="Q1404" s="13" t="s">
        <v>8310</v>
      </c>
      <c r="R1404" t="s">
        <v>8334</v>
      </c>
      <c r="S1404" s="10">
        <f>(((J1404/60)/60)/24)+DATE(1970,1,1)</f>
        <v>41810.142199074071</v>
      </c>
      <c r="T1404" s="10">
        <f>(((I1404/60)/60)/24)+DATE(1970,1,1)</f>
        <v>41824.142199074071</v>
      </c>
      <c r="U1404">
        <f>YEAR(S1404)</f>
        <v>2014</v>
      </c>
    </row>
    <row r="1405" spans="1:21" ht="32" hidden="1" x14ac:dyDescent="0.2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 s="10">
        <v>1428158637</v>
      </c>
      <c r="J1405" s="10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>ROUND(E1405/D1405*100,0)</f>
        <v>15</v>
      </c>
      <c r="P1405" s="8">
        <f>IFERROR(ROUND(E1405/L1405,2),0)</f>
        <v>63.88</v>
      </c>
      <c r="Q1405" s="13" t="s">
        <v>8328</v>
      </c>
      <c r="R1405" t="s">
        <v>8329</v>
      </c>
      <c r="S1405" s="10">
        <f>(((J1405/60)/60)/24)+DATE(1970,1,1)</f>
        <v>42068.65552083333</v>
      </c>
      <c r="T1405" s="10">
        <f>(((I1405/60)/60)/24)+DATE(1970,1,1)</f>
        <v>42098.613854166666</v>
      </c>
      <c r="U1405">
        <f>YEAR(S1405)</f>
        <v>2015</v>
      </c>
    </row>
    <row r="1406" spans="1:21" ht="32" hidden="1" x14ac:dyDescent="0.2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 s="10">
        <v>1444405123</v>
      </c>
      <c r="J1406" s="10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>ROUND(E1406/D1406*100,0)</f>
        <v>15</v>
      </c>
      <c r="P1406" s="8">
        <f>IFERROR(ROUND(E1406/L1406,2),0)</f>
        <v>30.12</v>
      </c>
      <c r="Q1406" s="13" t="s">
        <v>8310</v>
      </c>
      <c r="R1406" t="s">
        <v>8311</v>
      </c>
      <c r="S1406" s="10">
        <f>(((J1406/60)/60)/24)+DATE(1970,1,1)</f>
        <v>42226.651886574073</v>
      </c>
      <c r="T1406" s="10">
        <f>(((I1406/60)/60)/24)+DATE(1970,1,1)</f>
        <v>42286.651886574073</v>
      </c>
      <c r="U1406">
        <f>YEAR(S1406)</f>
        <v>2015</v>
      </c>
    </row>
    <row r="1407" spans="1:21" ht="48" hidden="1" x14ac:dyDescent="0.2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 s="10">
        <v>1404360478</v>
      </c>
      <c r="J1407" s="10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>ROUND(E1407/D1407*100,0)</f>
        <v>15</v>
      </c>
      <c r="P1407" s="8">
        <f>IFERROR(ROUND(E1407/L1407,2),0)</f>
        <v>150</v>
      </c>
      <c r="Q1407" s="13" t="s">
        <v>8310</v>
      </c>
      <c r="R1407" t="s">
        <v>8318</v>
      </c>
      <c r="S1407" s="10">
        <f>(((J1407/60)/60)/24)+DATE(1970,1,1)</f>
        <v>41793.17219907407</v>
      </c>
      <c r="T1407" s="10">
        <f>(((I1407/60)/60)/24)+DATE(1970,1,1)</f>
        <v>41823.17219907407</v>
      </c>
      <c r="U1407">
        <f>YEAR(S1407)</f>
        <v>2014</v>
      </c>
    </row>
    <row r="1408" spans="1:21" ht="48" hidden="1" x14ac:dyDescent="0.2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 s="10">
        <v>1417387322</v>
      </c>
      <c r="J1408" s="10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>ROUND(E1408/D1408*100,0)</f>
        <v>15</v>
      </c>
      <c r="P1408" s="8">
        <f>IFERROR(ROUND(E1408/L1408,2),0)</f>
        <v>47.94</v>
      </c>
      <c r="Q1408" s="13" t="s">
        <v>8315</v>
      </c>
      <c r="R1408" t="s">
        <v>8323</v>
      </c>
      <c r="S1408" s="10">
        <f>(((J1408/60)/60)/24)+DATE(1970,1,1)</f>
        <v>41928.904189814813</v>
      </c>
      <c r="T1408" s="10">
        <f>(((I1408/60)/60)/24)+DATE(1970,1,1)</f>
        <v>41973.945856481485</v>
      </c>
      <c r="U1408">
        <f>YEAR(S1408)</f>
        <v>2014</v>
      </c>
    </row>
    <row r="1409" spans="1:21" ht="32" hidden="1" x14ac:dyDescent="0.2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 s="10">
        <v>1483238771</v>
      </c>
      <c r="J1409" s="10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>ROUND(E1409/D1409*100,0)</f>
        <v>14</v>
      </c>
      <c r="P1409" s="8">
        <f>IFERROR(ROUND(E1409/L1409,2),0)</f>
        <v>110.62</v>
      </c>
      <c r="Q1409" s="13" t="s">
        <v>8321</v>
      </c>
      <c r="R1409" t="s">
        <v>8333</v>
      </c>
      <c r="S1409" s="10">
        <f>(((J1409/60)/60)/24)+DATE(1970,1,1)</f>
        <v>42706.115405092598</v>
      </c>
      <c r="T1409" s="10">
        <f>(((I1409/60)/60)/24)+DATE(1970,1,1)</f>
        <v>42736.115405092598</v>
      </c>
      <c r="U1409">
        <f>YEAR(S1409)</f>
        <v>2016</v>
      </c>
    </row>
    <row r="1410" spans="1:21" ht="32" hidden="1" x14ac:dyDescent="0.2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 s="10">
        <v>1466204400</v>
      </c>
      <c r="J1410" s="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>ROUND(E1410/D1410*100,0)</f>
        <v>12</v>
      </c>
      <c r="P1410" s="8">
        <f>IFERROR(ROUND(E1410/L1410,2),0)</f>
        <v>49.8</v>
      </c>
      <c r="Q1410" s="13" t="s">
        <v>8315</v>
      </c>
      <c r="R1410" t="s">
        <v>8319</v>
      </c>
      <c r="S1410" s="10">
        <f>(((J1410/60)/60)/24)+DATE(1970,1,1)</f>
        <v>42507.29932870371</v>
      </c>
      <c r="T1410" s="10">
        <f>(((I1410/60)/60)/24)+DATE(1970,1,1)</f>
        <v>42538.958333333328</v>
      </c>
      <c r="U1410">
        <f>YEAR(S1410)</f>
        <v>2016</v>
      </c>
    </row>
    <row r="1411" spans="1:21" ht="32" hidden="1" x14ac:dyDescent="0.2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 s="10">
        <v>1423050618</v>
      </c>
      <c r="J1411" s="10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>ROUND(E1411/D1411*100,0)</f>
        <v>11</v>
      </c>
      <c r="P1411" s="8">
        <f>IFERROR(ROUND(E1411/L1411,2),0)</f>
        <v>286.25</v>
      </c>
      <c r="Q1411" s="13" t="s">
        <v>8310</v>
      </c>
      <c r="R1411" t="s">
        <v>8318</v>
      </c>
      <c r="S1411" s="10">
        <f>(((J1411/60)/60)/24)+DATE(1970,1,1)</f>
        <v>42009.493263888886</v>
      </c>
      <c r="T1411" s="10">
        <f>(((I1411/60)/60)/24)+DATE(1970,1,1)</f>
        <v>42039.493263888886</v>
      </c>
      <c r="U1411">
        <f>YEAR(S1411)</f>
        <v>2015</v>
      </c>
    </row>
    <row r="1412" spans="1:21" ht="32" hidden="1" x14ac:dyDescent="0.2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 s="10">
        <v>1475937812</v>
      </c>
      <c r="J1412" s="10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>ROUND(E1412/D1412*100,0)</f>
        <v>11</v>
      </c>
      <c r="P1412" s="8">
        <f>IFERROR(ROUND(E1412/L1412,2),0)</f>
        <v>29.89</v>
      </c>
      <c r="Q1412" s="13" t="s">
        <v>8315</v>
      </c>
      <c r="R1412" t="s">
        <v>8323</v>
      </c>
      <c r="S1412" s="10">
        <f>(((J1412/60)/60)/24)+DATE(1970,1,1)</f>
        <v>42611.613564814819</v>
      </c>
      <c r="T1412" s="10">
        <f>(((I1412/60)/60)/24)+DATE(1970,1,1)</f>
        <v>42651.613564814819</v>
      </c>
      <c r="U1412">
        <f>YEAR(S1412)</f>
        <v>2016</v>
      </c>
    </row>
    <row r="1413" spans="1:21" ht="48" hidden="1" x14ac:dyDescent="0.2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 s="10">
        <v>1409585434</v>
      </c>
      <c r="J1413" s="10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>ROUND(E1413/D1413*100,0)</f>
        <v>11</v>
      </c>
      <c r="P1413" s="8">
        <f>IFERROR(ROUND(E1413/L1413,2),0)</f>
        <v>525</v>
      </c>
      <c r="Q1413" s="13" t="s">
        <v>8324</v>
      </c>
      <c r="R1413" t="s">
        <v>8330</v>
      </c>
      <c r="S1413" s="10">
        <f>(((J1413/60)/60)/24)+DATE(1970,1,1)</f>
        <v>41852.646226851852</v>
      </c>
      <c r="T1413" s="10">
        <f>(((I1413/60)/60)/24)+DATE(1970,1,1)</f>
        <v>41883.646226851852</v>
      </c>
      <c r="U1413">
        <f>YEAR(S1413)</f>
        <v>2014</v>
      </c>
    </row>
    <row r="1414" spans="1:21" ht="32" hidden="1" x14ac:dyDescent="0.2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 s="10">
        <v>1389476201</v>
      </c>
      <c r="J1414" s="10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>ROUND(E1414/D1414*100,0)</f>
        <v>10</v>
      </c>
      <c r="P1414" s="8">
        <f>IFERROR(ROUND(E1414/L1414,2),0)</f>
        <v>31.76</v>
      </c>
      <c r="Q1414" s="13" t="s">
        <v>8312</v>
      </c>
      <c r="R1414" t="s">
        <v>8342</v>
      </c>
      <c r="S1414" s="10">
        <f>(((J1414/60)/60)/24)+DATE(1970,1,1)</f>
        <v>41620.90047453704</v>
      </c>
      <c r="T1414" s="10">
        <f>(((I1414/60)/60)/24)+DATE(1970,1,1)</f>
        <v>41650.90047453704</v>
      </c>
      <c r="U1414">
        <f>YEAR(S1414)</f>
        <v>2013</v>
      </c>
    </row>
    <row r="1415" spans="1:21" ht="48" x14ac:dyDescent="0.2">
      <c r="A1415">
        <v>3591</v>
      </c>
      <c r="B1415" s="3" t="s">
        <v>3590</v>
      </c>
      <c r="C1415" s="3" t="s">
        <v>7701</v>
      </c>
      <c r="D1415" s="6">
        <v>700</v>
      </c>
      <c r="E1415" s="8">
        <v>1225</v>
      </c>
      <c r="F1415" t="s">
        <v>8218</v>
      </c>
      <c r="G1415" t="s">
        <v>8223</v>
      </c>
      <c r="H1415" t="s">
        <v>8245</v>
      </c>
      <c r="I1415" s="10">
        <v>1422075540</v>
      </c>
      <c r="J1415" s="10">
        <v>1419979544</v>
      </c>
      <c r="K1415" t="b">
        <v>0</v>
      </c>
      <c r="L1415">
        <v>18</v>
      </c>
      <c r="M1415" t="b">
        <v>1</v>
      </c>
      <c r="N1415" t="s">
        <v>8269</v>
      </c>
      <c r="O1415">
        <f>ROUND(E1415/D1415*100,0)</f>
        <v>175</v>
      </c>
      <c r="P1415" s="8">
        <f>IFERROR(ROUND(E1415/L1415,2),0)</f>
        <v>68.06</v>
      </c>
      <c r="Q1415" s="13" t="s">
        <v>8310</v>
      </c>
      <c r="R1415" t="s">
        <v>8334</v>
      </c>
      <c r="S1415" s="10">
        <f>(((J1415/60)/60)/24)+DATE(1970,1,1)</f>
        <v>42003.948425925926</v>
      </c>
      <c r="T1415" s="10">
        <f>(((I1415/60)/60)/24)+DATE(1970,1,1)</f>
        <v>42028.207638888889</v>
      </c>
      <c r="U1415">
        <f>YEAR(S1415)</f>
        <v>2014</v>
      </c>
    </row>
    <row r="1416" spans="1:21" ht="32" x14ac:dyDescent="0.2">
      <c r="A1416">
        <v>3343</v>
      </c>
      <c r="B1416" s="3" t="s">
        <v>3343</v>
      </c>
      <c r="C1416" s="3" t="s">
        <v>7453</v>
      </c>
      <c r="D1416" s="6">
        <v>700</v>
      </c>
      <c r="E1416" s="8">
        <v>1200</v>
      </c>
      <c r="F1416" t="s">
        <v>8218</v>
      </c>
      <c r="G1416" t="s">
        <v>8224</v>
      </c>
      <c r="H1416" t="s">
        <v>8246</v>
      </c>
      <c r="I1416" s="10">
        <v>1460553480</v>
      </c>
      <c r="J1416" s="10">
        <v>1458770384</v>
      </c>
      <c r="K1416" t="b">
        <v>0</v>
      </c>
      <c r="L1416">
        <v>23</v>
      </c>
      <c r="M1416" t="b">
        <v>1</v>
      </c>
      <c r="N1416" t="s">
        <v>8269</v>
      </c>
      <c r="O1416">
        <f>ROUND(E1416/D1416*100,0)</f>
        <v>171</v>
      </c>
      <c r="P1416" s="8">
        <f>IFERROR(ROUND(E1416/L1416,2),0)</f>
        <v>52.17</v>
      </c>
      <c r="Q1416" s="13" t="s">
        <v>8310</v>
      </c>
      <c r="R1416" t="s">
        <v>8334</v>
      </c>
      <c r="S1416" s="10">
        <f>(((J1416/60)/60)/24)+DATE(1970,1,1)</f>
        <v>42452.916481481487</v>
      </c>
      <c r="T1416" s="10">
        <f>(((I1416/60)/60)/24)+DATE(1970,1,1)</f>
        <v>42473.554166666669</v>
      </c>
      <c r="U1416">
        <f>YEAR(S1416)</f>
        <v>2016</v>
      </c>
    </row>
    <row r="1417" spans="1:21" ht="32" hidden="1" x14ac:dyDescent="0.2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 s="10">
        <v>1368550060</v>
      </c>
      <c r="J1417" s="10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>ROUND(E1417/D1417*100,0)</f>
        <v>8</v>
      </c>
      <c r="P1417" s="8">
        <f>IFERROR(ROUND(E1417/L1417,2),0)</f>
        <v>16.760000000000002</v>
      </c>
      <c r="Q1417" s="13" t="s">
        <v>8308</v>
      </c>
      <c r="R1417" t="s">
        <v>8314</v>
      </c>
      <c r="S1417" s="10">
        <f>(((J1417/60)/60)/24)+DATE(1970,1,1)</f>
        <v>41378.69976851852</v>
      </c>
      <c r="T1417" s="10">
        <f>(((I1417/60)/60)/24)+DATE(1970,1,1)</f>
        <v>41408.69976851852</v>
      </c>
      <c r="U1417">
        <f>YEAR(S1417)</f>
        <v>2013</v>
      </c>
    </row>
    <row r="1418" spans="1:21" ht="48" hidden="1" x14ac:dyDescent="0.2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 s="10">
        <v>1417276800</v>
      </c>
      <c r="J1418" s="10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>ROUND(E1418/D1418*100,0)</f>
        <v>7</v>
      </c>
      <c r="P1418" s="8">
        <f>IFERROR(ROUND(E1418/L1418,2),0)</f>
        <v>80.67</v>
      </c>
      <c r="Q1418" s="13" t="s">
        <v>8315</v>
      </c>
      <c r="R1418" t="s">
        <v>8323</v>
      </c>
      <c r="S1418" s="10">
        <f>(((J1418/60)/60)/24)+DATE(1970,1,1)</f>
        <v>41947.940740740742</v>
      </c>
      <c r="T1418" s="10">
        <f>(((I1418/60)/60)/24)+DATE(1970,1,1)</f>
        <v>41972.666666666672</v>
      </c>
      <c r="U1418">
        <f>YEAR(S1418)</f>
        <v>2014</v>
      </c>
    </row>
    <row r="1419" spans="1:21" ht="48" hidden="1" x14ac:dyDescent="0.2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 s="10">
        <v>1435730400</v>
      </c>
      <c r="J1419" s="10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>ROUND(E1419/D1419*100,0)</f>
        <v>7</v>
      </c>
      <c r="P1419" s="8">
        <f>IFERROR(ROUND(E1419/L1419,2),0)</f>
        <v>216.67</v>
      </c>
      <c r="Q1419" s="13" t="s">
        <v>8324</v>
      </c>
      <c r="R1419" t="s">
        <v>8330</v>
      </c>
      <c r="S1419" s="10">
        <f>(((J1419/60)/60)/24)+DATE(1970,1,1)</f>
        <v>42129.82540509259</v>
      </c>
      <c r="T1419" s="10">
        <f>(((I1419/60)/60)/24)+DATE(1970,1,1)</f>
        <v>42186.25</v>
      </c>
      <c r="U1419">
        <f>YEAR(S1419)</f>
        <v>2015</v>
      </c>
    </row>
    <row r="1420" spans="1:21" ht="32" x14ac:dyDescent="0.2">
      <c r="A1420">
        <v>3420</v>
      </c>
      <c r="B1420" s="3" t="s">
        <v>3419</v>
      </c>
      <c r="C1420" s="3" t="s">
        <v>7530</v>
      </c>
      <c r="D1420" s="6">
        <v>700</v>
      </c>
      <c r="E1420" s="8">
        <v>966</v>
      </c>
      <c r="F1420" t="s">
        <v>8218</v>
      </c>
      <c r="G1420" t="s">
        <v>8224</v>
      </c>
      <c r="H1420" t="s">
        <v>8246</v>
      </c>
      <c r="I1420" s="10">
        <v>1455408000</v>
      </c>
      <c r="J1420" s="10">
        <v>1454638202</v>
      </c>
      <c r="K1420" t="b">
        <v>0</v>
      </c>
      <c r="L1420">
        <v>34</v>
      </c>
      <c r="M1420" t="b">
        <v>1</v>
      </c>
      <c r="N1420" t="s">
        <v>8269</v>
      </c>
      <c r="O1420">
        <f>ROUND(E1420/D1420*100,0)</f>
        <v>138</v>
      </c>
      <c r="P1420" s="8">
        <f>IFERROR(ROUND(E1420/L1420,2),0)</f>
        <v>28.41</v>
      </c>
      <c r="Q1420" s="13" t="s">
        <v>8310</v>
      </c>
      <c r="R1420" t="s">
        <v>8334</v>
      </c>
      <c r="S1420" s="10">
        <f>(((J1420/60)/60)/24)+DATE(1970,1,1)</f>
        <v>42405.090300925927</v>
      </c>
      <c r="T1420" s="10">
        <f>(((I1420/60)/60)/24)+DATE(1970,1,1)</f>
        <v>42414</v>
      </c>
      <c r="U1420">
        <f>YEAR(S1420)</f>
        <v>2016</v>
      </c>
    </row>
    <row r="1421" spans="1:21" ht="48" hidden="1" x14ac:dyDescent="0.2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 s="10">
        <v>1424211329</v>
      </c>
      <c r="J1421" s="10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>ROUND(E1421/D1421*100,0)</f>
        <v>5</v>
      </c>
      <c r="P1421" s="8">
        <f>IFERROR(ROUND(E1421/L1421,2),0)</f>
        <v>84.33</v>
      </c>
      <c r="Q1421" s="13" t="s">
        <v>8312</v>
      </c>
      <c r="R1421" t="s">
        <v>8352</v>
      </c>
      <c r="S1421" s="10">
        <f>(((J1421/60)/60)/24)+DATE(1970,1,1)</f>
        <v>42017.927418981482</v>
      </c>
      <c r="T1421" s="10">
        <f>(((I1421/60)/60)/24)+DATE(1970,1,1)</f>
        <v>42052.927418981482</v>
      </c>
      <c r="U1421">
        <f>YEAR(S1421)</f>
        <v>2015</v>
      </c>
    </row>
    <row r="1422" spans="1:21" ht="32" hidden="1" x14ac:dyDescent="0.2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 s="10">
        <v>1434497400</v>
      </c>
      <c r="J1422" s="10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>ROUND(E1422/D1422*100,0)</f>
        <v>5</v>
      </c>
      <c r="P1422" s="8">
        <f>IFERROR(ROUND(E1422/L1422,2),0)</f>
        <v>60.13</v>
      </c>
      <c r="Q1422" s="13" t="s">
        <v>8310</v>
      </c>
      <c r="R1422" t="s">
        <v>8318</v>
      </c>
      <c r="S1422" s="10">
        <f>(((J1422/60)/60)/24)+DATE(1970,1,1)</f>
        <v>42140.421319444446</v>
      </c>
      <c r="T1422" s="10">
        <f>(((I1422/60)/60)/24)+DATE(1970,1,1)</f>
        <v>42171.979166666672</v>
      </c>
      <c r="U1422">
        <f>YEAR(S1422)</f>
        <v>2015</v>
      </c>
    </row>
    <row r="1423" spans="1:21" ht="32" x14ac:dyDescent="0.2">
      <c r="A1423">
        <v>2795</v>
      </c>
      <c r="B1423" s="3" t="s">
        <v>2795</v>
      </c>
      <c r="C1423" s="3" t="s">
        <v>6905</v>
      </c>
      <c r="D1423" s="6">
        <v>700</v>
      </c>
      <c r="E1423" s="8">
        <v>730</v>
      </c>
      <c r="F1423" t="s">
        <v>8218</v>
      </c>
      <c r="G1423" t="s">
        <v>8223</v>
      </c>
      <c r="H1423" t="s">
        <v>8245</v>
      </c>
      <c r="I1423" s="10">
        <v>1402095600</v>
      </c>
      <c r="J1423" s="10">
        <v>1400675841</v>
      </c>
      <c r="K1423" t="b">
        <v>0</v>
      </c>
      <c r="L1423">
        <v>20</v>
      </c>
      <c r="M1423" t="b">
        <v>1</v>
      </c>
      <c r="N1423" t="s">
        <v>8269</v>
      </c>
      <c r="O1423">
        <f>ROUND(E1423/D1423*100,0)</f>
        <v>104</v>
      </c>
      <c r="P1423" s="8">
        <f>IFERROR(ROUND(E1423/L1423,2),0)</f>
        <v>36.5</v>
      </c>
      <c r="Q1423" s="13" t="s">
        <v>8310</v>
      </c>
      <c r="R1423" t="s">
        <v>8334</v>
      </c>
      <c r="S1423" s="10">
        <f>(((J1423/60)/60)/24)+DATE(1970,1,1)</f>
        <v>41780.525937500002</v>
      </c>
      <c r="T1423" s="10">
        <f>(((I1423/60)/60)/24)+DATE(1970,1,1)</f>
        <v>41796.958333333336</v>
      </c>
      <c r="U1423">
        <f>YEAR(S1423)</f>
        <v>2014</v>
      </c>
    </row>
    <row r="1424" spans="1:21" ht="32" hidden="1" x14ac:dyDescent="0.2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 s="10">
        <v>1424568107</v>
      </c>
      <c r="J1424" s="10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>ROUND(E1424/D1424*100,0)</f>
        <v>4</v>
      </c>
      <c r="P1424" s="8">
        <f>IFERROR(ROUND(E1424/L1424,2),0)</f>
        <v>145</v>
      </c>
      <c r="Q1424" s="13" t="s">
        <v>8315</v>
      </c>
      <c r="R1424" t="s">
        <v>8319</v>
      </c>
      <c r="S1424" s="10">
        <f>(((J1424/60)/60)/24)+DATE(1970,1,1)</f>
        <v>42027.056793981479</v>
      </c>
      <c r="T1424" s="10">
        <f>(((I1424/60)/60)/24)+DATE(1970,1,1)</f>
        <v>42057.056793981479</v>
      </c>
      <c r="U1424">
        <f>YEAR(S1424)</f>
        <v>2015</v>
      </c>
    </row>
    <row r="1425" spans="1:21" ht="32" hidden="1" x14ac:dyDescent="0.2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 s="10">
        <v>1457734843</v>
      </c>
      <c r="J1425" s="10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>ROUND(E1425/D1425*100,0)</f>
        <v>4</v>
      </c>
      <c r="P1425" s="8">
        <f>IFERROR(ROUND(E1425/L1425,2),0)</f>
        <v>100.5</v>
      </c>
      <c r="Q1425" s="13" t="s">
        <v>8310</v>
      </c>
      <c r="R1425" t="s">
        <v>8318</v>
      </c>
      <c r="S1425" s="10">
        <f>(((J1425/60)/60)/24)+DATE(1970,1,1)</f>
        <v>42410.93105324074</v>
      </c>
      <c r="T1425" s="10">
        <f>(((I1425/60)/60)/24)+DATE(1970,1,1)</f>
        <v>42440.93105324074</v>
      </c>
      <c r="U1425">
        <f>YEAR(S1425)</f>
        <v>2016</v>
      </c>
    </row>
    <row r="1426" spans="1:21" ht="48" x14ac:dyDescent="0.2">
      <c r="A1426">
        <v>3295</v>
      </c>
      <c r="B1426" s="3" t="s">
        <v>3295</v>
      </c>
      <c r="C1426" s="3" t="s">
        <v>7405</v>
      </c>
      <c r="D1426" s="6">
        <v>700</v>
      </c>
      <c r="E1426" s="8">
        <v>720.01</v>
      </c>
      <c r="F1426" t="s">
        <v>8218</v>
      </c>
      <c r="G1426" t="s">
        <v>8224</v>
      </c>
      <c r="H1426" t="s">
        <v>8246</v>
      </c>
      <c r="I1426" s="10">
        <v>1474886229</v>
      </c>
      <c r="J1426" s="10">
        <v>1472294229</v>
      </c>
      <c r="K1426" t="b">
        <v>0</v>
      </c>
      <c r="L1426">
        <v>27</v>
      </c>
      <c r="M1426" t="b">
        <v>1</v>
      </c>
      <c r="N1426" t="s">
        <v>8269</v>
      </c>
      <c r="O1426">
        <f>ROUND(E1426/D1426*100,0)</f>
        <v>103</v>
      </c>
      <c r="P1426" s="8">
        <f>IFERROR(ROUND(E1426/L1426,2),0)</f>
        <v>26.67</v>
      </c>
      <c r="Q1426" s="13" t="s">
        <v>8310</v>
      </c>
      <c r="R1426" t="s">
        <v>8334</v>
      </c>
      <c r="S1426" s="10">
        <f>(((J1426/60)/60)/24)+DATE(1970,1,1)</f>
        <v>42609.442465277782</v>
      </c>
      <c r="T1426" s="10">
        <f>(((I1426/60)/60)/24)+DATE(1970,1,1)</f>
        <v>42639.442465277782</v>
      </c>
      <c r="U1426">
        <f>YEAR(S1426)</f>
        <v>2016</v>
      </c>
    </row>
    <row r="1427" spans="1:21" ht="32" hidden="1" x14ac:dyDescent="0.2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 s="10">
        <v>1481132169</v>
      </c>
      <c r="J1427" s="10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>ROUND(E1427/D1427*100,0)</f>
        <v>3</v>
      </c>
      <c r="P1427" s="8">
        <f>IFERROR(ROUND(E1427/L1427,2),0)</f>
        <v>20.88</v>
      </c>
      <c r="Q1427" s="13" t="s">
        <v>8310</v>
      </c>
      <c r="R1427" t="s">
        <v>8311</v>
      </c>
      <c r="S1427" s="10">
        <f>(((J1427/60)/60)/24)+DATE(1970,1,1)</f>
        <v>42690.733437499999</v>
      </c>
      <c r="T1427" s="10">
        <f>(((I1427/60)/60)/24)+DATE(1970,1,1)</f>
        <v>42711.733437499999</v>
      </c>
      <c r="U1427">
        <f>YEAR(S1427)</f>
        <v>2016</v>
      </c>
    </row>
    <row r="1428" spans="1:21" ht="48" hidden="1" x14ac:dyDescent="0.2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 s="10">
        <v>1440912480</v>
      </c>
      <c r="J1428" s="10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>ROUND(E1428/D1428*100,0)</f>
        <v>3</v>
      </c>
      <c r="P1428" s="8">
        <f>IFERROR(ROUND(E1428/L1428,2),0)</f>
        <v>32.5</v>
      </c>
      <c r="Q1428" s="13" t="s">
        <v>8308</v>
      </c>
      <c r="R1428" t="s">
        <v>8317</v>
      </c>
      <c r="S1428" s="10">
        <f>(((J1428/60)/60)/24)+DATE(1970,1,1)</f>
        <v>42216.977812500001</v>
      </c>
      <c r="T1428" s="10">
        <f>(((I1428/60)/60)/24)+DATE(1970,1,1)</f>
        <v>42246.227777777778</v>
      </c>
      <c r="U1428">
        <f>YEAR(S1428)</f>
        <v>2015</v>
      </c>
    </row>
    <row r="1429" spans="1:21" ht="48" hidden="1" x14ac:dyDescent="0.2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 s="10">
        <v>1452282420</v>
      </c>
      <c r="J1429" s="10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>ROUND(E1429/D1429*100,0)</f>
        <v>3</v>
      </c>
      <c r="P1429" s="8">
        <f>IFERROR(ROUND(E1429/L1429,2),0)</f>
        <v>300</v>
      </c>
      <c r="Q1429" s="13" t="s">
        <v>8315</v>
      </c>
      <c r="R1429" t="s">
        <v>8319</v>
      </c>
      <c r="S1429" s="10">
        <f>(((J1429/60)/60)/24)+DATE(1970,1,1)</f>
        <v>42327.825289351851</v>
      </c>
      <c r="T1429" s="10">
        <f>(((I1429/60)/60)/24)+DATE(1970,1,1)</f>
        <v>42377.82430555555</v>
      </c>
      <c r="U1429">
        <f>YEAR(S1429)</f>
        <v>2015</v>
      </c>
    </row>
    <row r="1430" spans="1:21" ht="32" hidden="1" x14ac:dyDescent="0.2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 s="10">
        <v>1465123427</v>
      </c>
      <c r="J1430" s="1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>ROUND(E1430/D1430*100,0)</f>
        <v>3</v>
      </c>
      <c r="P1430" s="8">
        <f>IFERROR(ROUND(E1430/L1430,2),0)</f>
        <v>300</v>
      </c>
      <c r="Q1430" s="13" t="s">
        <v>8310</v>
      </c>
      <c r="R1430" t="s">
        <v>8311</v>
      </c>
      <c r="S1430" s="10">
        <f>(((J1430/60)/60)/24)+DATE(1970,1,1)</f>
        <v>42496.447071759263</v>
      </c>
      <c r="T1430" s="10">
        <f>(((I1430/60)/60)/24)+DATE(1970,1,1)</f>
        <v>42526.447071759263</v>
      </c>
      <c r="U1430">
        <f>YEAR(S1430)</f>
        <v>2016</v>
      </c>
    </row>
    <row r="1431" spans="1:21" ht="48" x14ac:dyDescent="0.2">
      <c r="A1431">
        <v>3454</v>
      </c>
      <c r="B1431" s="3" t="s">
        <v>3453</v>
      </c>
      <c r="C1431" s="3" t="s">
        <v>7564</v>
      </c>
      <c r="D1431" s="6">
        <v>700</v>
      </c>
      <c r="E1431" s="8">
        <v>705</v>
      </c>
      <c r="F1431" t="s">
        <v>8218</v>
      </c>
      <c r="G1431" t="s">
        <v>8224</v>
      </c>
      <c r="H1431" t="s">
        <v>8246</v>
      </c>
      <c r="I1431" s="10">
        <v>1406825159</v>
      </c>
      <c r="J1431" s="10">
        <v>1404233159</v>
      </c>
      <c r="K1431" t="b">
        <v>0</v>
      </c>
      <c r="L1431">
        <v>21</v>
      </c>
      <c r="M1431" t="b">
        <v>1</v>
      </c>
      <c r="N1431" t="s">
        <v>8269</v>
      </c>
      <c r="O1431">
        <f>ROUND(E1431/D1431*100,0)</f>
        <v>101</v>
      </c>
      <c r="P1431" s="8">
        <f>IFERROR(ROUND(E1431/L1431,2),0)</f>
        <v>33.57</v>
      </c>
      <c r="Q1431" s="13" t="s">
        <v>8310</v>
      </c>
      <c r="R1431" t="s">
        <v>8334</v>
      </c>
      <c r="S1431" s="10">
        <f>(((J1431/60)/60)/24)+DATE(1970,1,1)</f>
        <v>41821.698599537034</v>
      </c>
      <c r="T1431" s="10">
        <f>(((I1431/60)/60)/24)+DATE(1970,1,1)</f>
        <v>41851.698599537034</v>
      </c>
      <c r="U1431">
        <f>YEAR(S1431)</f>
        <v>2014</v>
      </c>
    </row>
    <row r="1432" spans="1:21" ht="32" x14ac:dyDescent="0.2">
      <c r="A1432">
        <v>3737</v>
      </c>
      <c r="B1432" s="3" t="s">
        <v>3734</v>
      </c>
      <c r="C1432" s="3" t="s">
        <v>7847</v>
      </c>
      <c r="D1432" s="6">
        <v>700</v>
      </c>
      <c r="E1432" s="8">
        <v>150</v>
      </c>
      <c r="F1432" t="s">
        <v>8220</v>
      </c>
      <c r="G1432" t="s">
        <v>8223</v>
      </c>
      <c r="H1432" t="s">
        <v>8245</v>
      </c>
      <c r="I1432" s="10">
        <v>1447311540</v>
      </c>
      <c r="J1432" s="10">
        <v>1445358903</v>
      </c>
      <c r="K1432" t="b">
        <v>0</v>
      </c>
      <c r="L1432">
        <v>4</v>
      </c>
      <c r="M1432" t="b">
        <v>0</v>
      </c>
      <c r="N1432" t="s">
        <v>8269</v>
      </c>
      <c r="O1432">
        <f>ROUND(E1432/D1432*100,0)</f>
        <v>21</v>
      </c>
      <c r="P1432" s="8">
        <f>IFERROR(ROUND(E1432/L1432,2),0)</f>
        <v>37.5</v>
      </c>
      <c r="Q1432" s="13" t="s">
        <v>8310</v>
      </c>
      <c r="R1432" t="s">
        <v>8334</v>
      </c>
      <c r="S1432" s="10">
        <f>(((J1432/60)/60)/24)+DATE(1970,1,1)</f>
        <v>42297.691006944442</v>
      </c>
      <c r="T1432" s="10">
        <f>(((I1432/60)/60)/24)+DATE(1970,1,1)</f>
        <v>42320.290972222225</v>
      </c>
      <c r="U1432">
        <f>YEAR(S1432)</f>
        <v>2015</v>
      </c>
    </row>
    <row r="1433" spans="1:21" ht="32" hidden="1" x14ac:dyDescent="0.2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 s="10">
        <v>1408827550</v>
      </c>
      <c r="J1433" s="10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>ROUND(E1433/D1433*100,0)</f>
        <v>3</v>
      </c>
      <c r="P1433" s="8">
        <f>IFERROR(ROUND(E1433/L1433,2),0)</f>
        <v>33.25</v>
      </c>
      <c r="Q1433" s="13" t="s">
        <v>8338</v>
      </c>
      <c r="R1433" t="s">
        <v>8339</v>
      </c>
      <c r="S1433" s="10">
        <f>(((J1433/60)/60)/24)+DATE(1970,1,1)</f>
        <v>41844.874421296299</v>
      </c>
      <c r="T1433" s="10">
        <f>(((I1433/60)/60)/24)+DATE(1970,1,1)</f>
        <v>41874.874421296299</v>
      </c>
      <c r="U1433">
        <f>YEAR(S1433)</f>
        <v>2014</v>
      </c>
    </row>
    <row r="1434" spans="1:21" ht="48" x14ac:dyDescent="0.2">
      <c r="A1434">
        <v>4037</v>
      </c>
      <c r="B1434" s="3" t="s">
        <v>4033</v>
      </c>
      <c r="C1434" s="3" t="s">
        <v>8141</v>
      </c>
      <c r="D1434" s="6">
        <v>700</v>
      </c>
      <c r="E1434" s="8">
        <v>80</v>
      </c>
      <c r="F1434" t="s">
        <v>8220</v>
      </c>
      <c r="G1434" t="s">
        <v>8223</v>
      </c>
      <c r="H1434" t="s">
        <v>8245</v>
      </c>
      <c r="I1434" s="10">
        <v>1464099900</v>
      </c>
      <c r="J1434" s="10">
        <v>1462585315</v>
      </c>
      <c r="K1434" t="b">
        <v>0</v>
      </c>
      <c r="L1434">
        <v>2</v>
      </c>
      <c r="M1434" t="b">
        <v>0</v>
      </c>
      <c r="N1434" t="s">
        <v>8269</v>
      </c>
      <c r="O1434">
        <f>ROUND(E1434/D1434*100,0)</f>
        <v>11</v>
      </c>
      <c r="P1434" s="8">
        <f>IFERROR(ROUND(E1434/L1434,2),0)</f>
        <v>40</v>
      </c>
      <c r="Q1434" s="13" t="s">
        <v>8310</v>
      </c>
      <c r="R1434" t="s">
        <v>8334</v>
      </c>
      <c r="S1434" s="10">
        <f>(((J1434/60)/60)/24)+DATE(1970,1,1)</f>
        <v>42497.070775462969</v>
      </c>
      <c r="T1434" s="10">
        <f>(((I1434/60)/60)/24)+DATE(1970,1,1)</f>
        <v>42514.600694444445</v>
      </c>
      <c r="U1434">
        <f>YEAR(S1434)</f>
        <v>2016</v>
      </c>
    </row>
    <row r="1435" spans="1:21" ht="32" hidden="1" x14ac:dyDescent="0.2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 s="10">
        <v>1323998795</v>
      </c>
      <c r="J1435" s="10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>ROUND(E1435/D1435*100,0)</f>
        <v>2</v>
      </c>
      <c r="P1435" s="8">
        <f>IFERROR(ROUND(E1435/L1435,2),0)</f>
        <v>34</v>
      </c>
      <c r="Q1435" s="13" t="s">
        <v>8312</v>
      </c>
      <c r="R1435" t="s">
        <v>8351</v>
      </c>
      <c r="S1435" s="10">
        <f>(((J1435/60)/60)/24)+DATE(1970,1,1)</f>
        <v>40863.060127314813</v>
      </c>
      <c r="T1435" s="10">
        <f>(((I1435/60)/60)/24)+DATE(1970,1,1)</f>
        <v>40893.060127314813</v>
      </c>
      <c r="U1435">
        <f>YEAR(S1435)</f>
        <v>2011</v>
      </c>
    </row>
    <row r="1436" spans="1:21" ht="48" hidden="1" x14ac:dyDescent="0.2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 s="10">
        <v>1417795480</v>
      </c>
      <c r="J1436" s="10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>ROUND(E1436/D1436*100,0)</f>
        <v>2</v>
      </c>
      <c r="P1436" s="8">
        <f>IFERROR(ROUND(E1436/L1436,2),0)</f>
        <v>50.33</v>
      </c>
      <c r="Q1436" s="13" t="s">
        <v>8331</v>
      </c>
      <c r="R1436" t="s">
        <v>8332</v>
      </c>
      <c r="S1436" s="10">
        <f>(((J1436/60)/60)/24)+DATE(1970,1,1)</f>
        <v>41918.628240740742</v>
      </c>
      <c r="T1436" s="10">
        <f>(((I1436/60)/60)/24)+DATE(1970,1,1)</f>
        <v>41978.669907407413</v>
      </c>
      <c r="U1436">
        <f>YEAR(S1436)</f>
        <v>2014</v>
      </c>
    </row>
    <row r="1437" spans="1:21" ht="48" hidden="1" x14ac:dyDescent="0.2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 s="10">
        <v>1419626139</v>
      </c>
      <c r="J1437" s="10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>ROUND(E1437/D1437*100,0)</f>
        <v>1</v>
      </c>
      <c r="P1437" s="8">
        <f>IFERROR(ROUND(E1437/L1437,2),0)</f>
        <v>23.33</v>
      </c>
      <c r="Q1437" s="13" t="s">
        <v>8315</v>
      </c>
      <c r="R1437" t="s">
        <v>8319</v>
      </c>
      <c r="S1437" s="10">
        <f>(((J1437/60)/60)/24)+DATE(1970,1,1)</f>
        <v>41969.858090277776</v>
      </c>
      <c r="T1437" s="10">
        <f>(((I1437/60)/60)/24)+DATE(1970,1,1)</f>
        <v>41999.858090277776</v>
      </c>
      <c r="U1437">
        <f>YEAR(S1437)</f>
        <v>2014</v>
      </c>
    </row>
    <row r="1438" spans="1:21" ht="48" hidden="1" x14ac:dyDescent="0.2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 s="10">
        <v>1456851914</v>
      </c>
      <c r="J1438" s="10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>ROUND(E1438/D1438*100,0)</f>
        <v>1</v>
      </c>
      <c r="P1438" s="8">
        <f>IFERROR(ROUND(E1438/L1438,2),0)</f>
        <v>16.63</v>
      </c>
      <c r="Q1438" s="13" t="s">
        <v>8308</v>
      </c>
      <c r="R1438" t="s">
        <v>8314</v>
      </c>
      <c r="S1438" s="10">
        <f>(((J1438/60)/60)/24)+DATE(1970,1,1)</f>
        <v>42400.711967592593</v>
      </c>
      <c r="T1438" s="10">
        <f>(((I1438/60)/60)/24)+DATE(1970,1,1)</f>
        <v>42430.711967592593</v>
      </c>
      <c r="U1438">
        <f>YEAR(S1438)</f>
        <v>2016</v>
      </c>
    </row>
    <row r="1439" spans="1:21" ht="64" x14ac:dyDescent="0.2">
      <c r="A1439">
        <v>3143</v>
      </c>
      <c r="B1439" s="3" t="s">
        <v>3143</v>
      </c>
      <c r="C1439" s="3" t="s">
        <v>7253</v>
      </c>
      <c r="D1439" s="6">
        <v>700</v>
      </c>
      <c r="E1439" s="8">
        <v>0</v>
      </c>
      <c r="F1439" t="s">
        <v>8221</v>
      </c>
      <c r="G1439" t="s">
        <v>8224</v>
      </c>
      <c r="H1439" t="s">
        <v>8246</v>
      </c>
      <c r="I1439" s="10">
        <v>1491726956</v>
      </c>
      <c r="J1439" s="10">
        <v>1489480556</v>
      </c>
      <c r="K1439" t="b">
        <v>0</v>
      </c>
      <c r="L1439">
        <v>0</v>
      </c>
      <c r="M1439" t="b">
        <v>0</v>
      </c>
      <c r="N1439" t="s">
        <v>8269</v>
      </c>
      <c r="O1439">
        <f>ROUND(E1439/D1439*100,0)</f>
        <v>0</v>
      </c>
      <c r="P1439" s="8">
        <f>IFERROR(ROUND(E1439/L1439,2),0)</f>
        <v>0</v>
      </c>
      <c r="Q1439" s="13" t="s">
        <v>8310</v>
      </c>
      <c r="R1439" t="s">
        <v>8334</v>
      </c>
      <c r="S1439" s="10">
        <f>(((J1439/60)/60)/24)+DATE(1970,1,1)</f>
        <v>42808.358287037037</v>
      </c>
      <c r="T1439" s="10">
        <f>(((I1439/60)/60)/24)+DATE(1970,1,1)</f>
        <v>42834.358287037037</v>
      </c>
      <c r="U1439">
        <f>YEAR(S1439)</f>
        <v>2017</v>
      </c>
    </row>
    <row r="1440" spans="1:21" ht="32" hidden="1" x14ac:dyDescent="0.2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 s="10">
        <v>1428171037</v>
      </c>
      <c r="J1440" s="1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>ROUND(E1440/D1440*100,0)</f>
        <v>1</v>
      </c>
      <c r="P1440" s="8">
        <f>IFERROR(ROUND(E1440/L1440,2),0)</f>
        <v>55</v>
      </c>
      <c r="Q1440" s="13" t="s">
        <v>8312</v>
      </c>
      <c r="R1440" t="s">
        <v>8342</v>
      </c>
      <c r="S1440" s="10">
        <f>(((J1440/60)/60)/24)+DATE(1970,1,1)</f>
        <v>42068.799039351856</v>
      </c>
      <c r="T1440" s="10">
        <f>(((I1440/60)/60)/24)+DATE(1970,1,1)</f>
        <v>42098.757372685184</v>
      </c>
      <c r="U1440">
        <f>YEAR(S1440)</f>
        <v>2015</v>
      </c>
    </row>
    <row r="1441" spans="1:21" ht="64" hidden="1" x14ac:dyDescent="0.2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 s="10">
        <v>1427507208</v>
      </c>
      <c r="J1441" s="10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>ROUND(E1441/D1441*100,0)</f>
        <v>1</v>
      </c>
      <c r="P1441" s="8">
        <f>IFERROR(ROUND(E1441/L1441,2),0)</f>
        <v>35.33</v>
      </c>
      <c r="Q1441" s="13" t="s">
        <v>8315</v>
      </c>
      <c r="R1441" t="s">
        <v>8323</v>
      </c>
      <c r="S1441" s="10">
        <f>(((J1441/60)/60)/24)+DATE(1970,1,1)</f>
        <v>42061.11583333333</v>
      </c>
      <c r="T1441" s="10">
        <f>(((I1441/60)/60)/24)+DATE(1970,1,1)</f>
        <v>42091.074166666673</v>
      </c>
      <c r="U1441">
        <f>YEAR(S1441)</f>
        <v>2015</v>
      </c>
    </row>
    <row r="1442" spans="1:21" ht="32" x14ac:dyDescent="0.2">
      <c r="A1442">
        <v>4076</v>
      </c>
      <c r="B1442" s="3" t="s">
        <v>4072</v>
      </c>
      <c r="C1442" s="3" t="s">
        <v>8179</v>
      </c>
      <c r="D1442" s="6">
        <v>700</v>
      </c>
      <c r="E1442" s="8">
        <v>0</v>
      </c>
      <c r="F1442" t="s">
        <v>8220</v>
      </c>
      <c r="G1442" t="s">
        <v>8223</v>
      </c>
      <c r="H1442" t="s">
        <v>8245</v>
      </c>
      <c r="I1442" s="10">
        <v>1413921060</v>
      </c>
      <c r="J1442" s="10">
        <v>1411499149</v>
      </c>
      <c r="K1442" t="b">
        <v>0</v>
      </c>
      <c r="L1442">
        <v>0</v>
      </c>
      <c r="M1442" t="b">
        <v>0</v>
      </c>
      <c r="N1442" t="s">
        <v>8269</v>
      </c>
      <c r="O1442">
        <f>ROUND(E1442/D1442*100,0)</f>
        <v>0</v>
      </c>
      <c r="P1442" s="8">
        <f>IFERROR(ROUND(E1442/L1442,2),0)</f>
        <v>0</v>
      </c>
      <c r="Q1442" s="13" t="s">
        <v>8310</v>
      </c>
      <c r="R1442" t="s">
        <v>8334</v>
      </c>
      <c r="S1442" s="10">
        <f>(((J1442/60)/60)/24)+DATE(1970,1,1)</f>
        <v>41905.795706018522</v>
      </c>
      <c r="T1442" s="10">
        <f>(((I1442/60)/60)/24)+DATE(1970,1,1)</f>
        <v>41933.82708333333</v>
      </c>
      <c r="U1442">
        <f>YEAR(S1442)</f>
        <v>2014</v>
      </c>
    </row>
    <row r="1443" spans="1:21" ht="32" hidden="1" x14ac:dyDescent="0.2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 s="10">
        <v>1425160800</v>
      </c>
      <c r="J1443" s="10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>ROUND(E1443/D1443*100,0)</f>
        <v>1</v>
      </c>
      <c r="P1443" s="8">
        <f>IFERROR(ROUND(E1443/L1443,2),0)</f>
        <v>12.75</v>
      </c>
      <c r="Q1443" s="13" t="s">
        <v>8310</v>
      </c>
      <c r="R1443" t="s">
        <v>8318</v>
      </c>
      <c r="S1443" s="10">
        <f>(((J1443/60)/60)/24)+DATE(1970,1,1)</f>
        <v>42018.94049768518</v>
      </c>
      <c r="T1443" s="10">
        <f>(((I1443/60)/60)/24)+DATE(1970,1,1)</f>
        <v>42063.916666666672</v>
      </c>
      <c r="U1443">
        <f>YEAR(S1443)</f>
        <v>2015</v>
      </c>
    </row>
    <row r="1444" spans="1:21" ht="32" hidden="1" x14ac:dyDescent="0.2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 s="10">
        <v>1462827000</v>
      </c>
      <c r="J1444" s="10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ROUND(E1444/D1444*100,0)</f>
        <v>1</v>
      </c>
      <c r="P1444" s="8">
        <f>IFERROR(ROUND(E1444/L1444,2),0)</f>
        <v>100</v>
      </c>
      <c r="Q1444" s="13" t="s">
        <v>8331</v>
      </c>
      <c r="R1444" t="s">
        <v>8332</v>
      </c>
      <c r="S1444" s="10">
        <f>(((J1444/60)/60)/24)+DATE(1970,1,1)</f>
        <v>42440.650335648148</v>
      </c>
      <c r="T1444" s="10">
        <f>(((I1444/60)/60)/24)+DATE(1970,1,1)</f>
        <v>42499.868055555555</v>
      </c>
      <c r="U1444">
        <f>YEAR(S1444)</f>
        <v>2016</v>
      </c>
    </row>
    <row r="1445" spans="1:21" ht="32" hidden="1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 s="10">
        <v>1433714198</v>
      </c>
      <c r="J1445" s="10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ROUND(E1445/D1445*100,0)</f>
        <v>1</v>
      </c>
      <c r="P1445" s="8">
        <f>IFERROR(ROUND(E1445/L1445,2),0)</f>
        <v>100</v>
      </c>
      <c r="Q1445" s="13" t="s">
        <v>8310</v>
      </c>
      <c r="R1445" t="s">
        <v>8311</v>
      </c>
      <c r="S1445" s="10">
        <f>(((J1445/60)/60)/24)+DATE(1970,1,1)</f>
        <v>42132.9143287037</v>
      </c>
      <c r="T1445" s="10">
        <f>(((I1445/60)/60)/24)+DATE(1970,1,1)</f>
        <v>42162.9143287037</v>
      </c>
      <c r="U1445">
        <f>YEAR(S1445)</f>
        <v>2015</v>
      </c>
    </row>
    <row r="1446" spans="1:21" ht="48" x14ac:dyDescent="0.2">
      <c r="A1446">
        <v>3617</v>
      </c>
      <c r="B1446" s="3" t="s">
        <v>3615</v>
      </c>
      <c r="C1446" s="3" t="s">
        <v>7727</v>
      </c>
      <c r="D1446" s="6">
        <v>740</v>
      </c>
      <c r="E1446" s="8">
        <v>880</v>
      </c>
      <c r="F1446" t="s">
        <v>8218</v>
      </c>
      <c r="G1446" t="s">
        <v>8224</v>
      </c>
      <c r="H1446" t="s">
        <v>8246</v>
      </c>
      <c r="I1446" s="10">
        <v>1488240000</v>
      </c>
      <c r="J1446" s="10">
        <v>1486996729</v>
      </c>
      <c r="K1446" t="b">
        <v>0</v>
      </c>
      <c r="L1446">
        <v>51</v>
      </c>
      <c r="M1446" t="b">
        <v>1</v>
      </c>
      <c r="N1446" t="s">
        <v>8269</v>
      </c>
      <c r="O1446">
        <f>ROUND(E1446/D1446*100,0)</f>
        <v>119</v>
      </c>
      <c r="P1446" s="8">
        <f>IFERROR(ROUND(E1446/L1446,2),0)</f>
        <v>17.25</v>
      </c>
      <c r="Q1446" s="13" t="s">
        <v>8310</v>
      </c>
      <c r="R1446" t="s">
        <v>8334</v>
      </c>
      <c r="S1446" s="10">
        <f>(((J1446/60)/60)/24)+DATE(1970,1,1)</f>
        <v>42779.610289351855</v>
      </c>
      <c r="T1446" s="10">
        <f>(((I1446/60)/60)/24)+DATE(1970,1,1)</f>
        <v>42794</v>
      </c>
      <c r="U1446">
        <f>YEAR(S1446)</f>
        <v>2017</v>
      </c>
    </row>
    <row r="1447" spans="1:21" ht="32" hidden="1" x14ac:dyDescent="0.2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 s="10">
        <v>1477236559</v>
      </c>
      <c r="J1447" s="10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>ROUND(E1447/D1447*100,0)</f>
        <v>1</v>
      </c>
      <c r="P1447" s="8">
        <f>IFERROR(ROUND(E1447/L1447,2),0)</f>
        <v>10.56</v>
      </c>
      <c r="Q1447" s="13" t="s">
        <v>8315</v>
      </c>
      <c r="R1447" t="s">
        <v>8323</v>
      </c>
      <c r="S1447" s="10">
        <f>(((J1447/60)/60)/24)+DATE(1970,1,1)</f>
        <v>42636.645358796297</v>
      </c>
      <c r="T1447" s="10">
        <f>(((I1447/60)/60)/24)+DATE(1970,1,1)</f>
        <v>42666.645358796297</v>
      </c>
      <c r="U1447">
        <f>YEAR(S1447)</f>
        <v>2016</v>
      </c>
    </row>
    <row r="1448" spans="1:21" ht="48" hidden="1" x14ac:dyDescent="0.2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 s="10">
        <v>1419494400</v>
      </c>
      <c r="J1448" s="10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>ROUND(E1448/D1448*100,0)</f>
        <v>1</v>
      </c>
      <c r="P1448" s="8">
        <f>IFERROR(ROUND(E1448/L1448,2),0)</f>
        <v>15.33</v>
      </c>
      <c r="Q1448" s="13" t="s">
        <v>8308</v>
      </c>
      <c r="R1448" t="s">
        <v>8309</v>
      </c>
      <c r="S1448" s="10">
        <f>(((J1448/60)/60)/24)+DATE(1970,1,1)</f>
        <v>41968.172106481477</v>
      </c>
      <c r="T1448" s="10">
        <f>(((I1448/60)/60)/24)+DATE(1970,1,1)</f>
        <v>41998.333333333328</v>
      </c>
      <c r="U1448">
        <f>YEAR(S1448)</f>
        <v>2014</v>
      </c>
    </row>
    <row r="1449" spans="1:21" ht="32" hidden="1" x14ac:dyDescent="0.2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 s="10">
        <v>1337447105</v>
      </c>
      <c r="J1449" s="10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>ROUND(E1449/D1449*100,0)</f>
        <v>1</v>
      </c>
      <c r="P1449" s="8">
        <f>IFERROR(ROUND(E1449/L1449,2),0)</f>
        <v>5.31</v>
      </c>
      <c r="Q1449" s="13" t="s">
        <v>8321</v>
      </c>
      <c r="R1449" t="s">
        <v>8322</v>
      </c>
      <c r="S1449" s="10">
        <f>(((J1449/60)/60)/24)+DATE(1970,1,1)</f>
        <v>41018.711863425924</v>
      </c>
      <c r="T1449" s="10">
        <f>(((I1449/60)/60)/24)+DATE(1970,1,1)</f>
        <v>41048.711863425924</v>
      </c>
      <c r="U1449">
        <f>YEAR(S1449)</f>
        <v>2012</v>
      </c>
    </row>
    <row r="1450" spans="1:21" ht="32" hidden="1" x14ac:dyDescent="0.2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 s="10">
        <v>1417007640</v>
      </c>
      <c r="J1450" s="1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ROUND(E1450/D1450*100,0)</f>
        <v>1</v>
      </c>
      <c r="P1450" s="8">
        <f>IFERROR(ROUND(E1450/L1450,2),0)</f>
        <v>16.399999999999999</v>
      </c>
      <c r="Q1450" s="13" t="s">
        <v>8308</v>
      </c>
      <c r="R1450" t="s">
        <v>8314</v>
      </c>
      <c r="S1450" s="10">
        <f>(((J1450/60)/60)/24)+DATE(1970,1,1)</f>
        <v>41938.717256944445</v>
      </c>
      <c r="T1450" s="10">
        <f>(((I1450/60)/60)/24)+DATE(1970,1,1)</f>
        <v>41969.551388888889</v>
      </c>
      <c r="U1450">
        <f>YEAR(S1450)</f>
        <v>2014</v>
      </c>
    </row>
    <row r="1451" spans="1:21" ht="48" hidden="1" x14ac:dyDescent="0.2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 s="10">
        <v>1456043057</v>
      </c>
      <c r="J1451" s="10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ROUND(E1451/D1451*100,0)</f>
        <v>1</v>
      </c>
      <c r="P1451" s="8">
        <f>IFERROR(ROUND(E1451/L1451,2),0)</f>
        <v>38.5</v>
      </c>
      <c r="Q1451" s="13" t="s">
        <v>8312</v>
      </c>
      <c r="R1451" t="s">
        <v>8313</v>
      </c>
      <c r="S1451" s="10">
        <f>(((J1451/60)/60)/24)+DATE(1970,1,1)</f>
        <v>42391.35019675926</v>
      </c>
      <c r="T1451" s="10">
        <f>(((I1451/60)/60)/24)+DATE(1970,1,1)</f>
        <v>42421.35019675926</v>
      </c>
      <c r="U1451">
        <f>YEAR(S1451)</f>
        <v>2016</v>
      </c>
    </row>
    <row r="1452" spans="1:21" ht="48" hidden="1" x14ac:dyDescent="0.2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 s="10">
        <v>1347057464</v>
      </c>
      <c r="J1452" s="10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>ROUND(E1452/D1452*100,0)</f>
        <v>1</v>
      </c>
      <c r="P1452" s="8">
        <f>IFERROR(ROUND(E1452/L1452,2),0)</f>
        <v>15.2</v>
      </c>
      <c r="Q1452" s="13" t="s">
        <v>8308</v>
      </c>
      <c r="R1452" t="s">
        <v>8314</v>
      </c>
      <c r="S1452" s="10">
        <f>(((J1452/60)/60)/24)+DATE(1970,1,1)</f>
        <v>41129.942870370374</v>
      </c>
      <c r="T1452" s="10">
        <f>(((I1452/60)/60)/24)+DATE(1970,1,1)</f>
        <v>41159.942870370374</v>
      </c>
      <c r="U1452">
        <f>YEAR(S1452)</f>
        <v>2012</v>
      </c>
    </row>
    <row r="1453" spans="1:21" ht="48" hidden="1" x14ac:dyDescent="0.2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 s="10">
        <v>1476189339</v>
      </c>
      <c r="J1453" s="10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>ROUND(E1453/D1453*100,0)</f>
        <v>1</v>
      </c>
      <c r="P1453" s="8">
        <f>IFERROR(ROUND(E1453/L1453,2),0)</f>
        <v>25</v>
      </c>
      <c r="Q1453" s="13" t="s">
        <v>8331</v>
      </c>
      <c r="R1453" t="s">
        <v>8332</v>
      </c>
      <c r="S1453" s="10">
        <f>(((J1453/60)/60)/24)+DATE(1970,1,1)</f>
        <v>42594.524756944447</v>
      </c>
      <c r="T1453" s="10">
        <f>(((I1453/60)/60)/24)+DATE(1970,1,1)</f>
        <v>42654.524756944447</v>
      </c>
      <c r="U1453">
        <f>YEAR(S1453)</f>
        <v>2016</v>
      </c>
    </row>
    <row r="1454" spans="1:21" ht="32" hidden="1" x14ac:dyDescent="0.2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 s="10">
        <v>1349050622</v>
      </c>
      <c r="J1454" s="10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>ROUND(E1454/D1454*100,0)</f>
        <v>1</v>
      </c>
      <c r="P1454" s="8">
        <f>IFERROR(ROUND(E1454/L1454,2),0)</f>
        <v>35</v>
      </c>
      <c r="Q1454" s="13" t="s">
        <v>8321</v>
      </c>
      <c r="R1454" t="s">
        <v>8322</v>
      </c>
      <c r="S1454" s="10">
        <f>(((J1454/60)/60)/24)+DATE(1970,1,1)</f>
        <v>41163.011828703704</v>
      </c>
      <c r="T1454" s="10">
        <f>(((I1454/60)/60)/24)+DATE(1970,1,1)</f>
        <v>41183.011828703704</v>
      </c>
      <c r="U1454">
        <f>YEAR(S1454)</f>
        <v>2012</v>
      </c>
    </row>
    <row r="1455" spans="1:21" ht="48" hidden="1" x14ac:dyDescent="0.2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 s="10">
        <v>1383789603</v>
      </c>
      <c r="J1455" s="10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>ROUND(E1455/D1455*100,0)</f>
        <v>1</v>
      </c>
      <c r="P1455" s="8">
        <f>IFERROR(ROUND(E1455/L1455,2),0)</f>
        <v>67</v>
      </c>
      <c r="Q1455" s="13" t="s">
        <v>8312</v>
      </c>
      <c r="R1455" t="s">
        <v>8352</v>
      </c>
      <c r="S1455" s="10">
        <f>(((J1455/60)/60)/24)+DATE(1970,1,1)</f>
        <v>41555.041701388887</v>
      </c>
      <c r="T1455" s="10">
        <f>(((I1455/60)/60)/24)+DATE(1970,1,1)</f>
        <v>41585.083368055559</v>
      </c>
      <c r="U1455">
        <f>YEAR(S1455)</f>
        <v>2013</v>
      </c>
    </row>
    <row r="1456" spans="1:21" ht="32" hidden="1" x14ac:dyDescent="0.2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 s="10">
        <v>1424032207</v>
      </c>
      <c r="J1456" s="10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>ROUND(E1456/D1456*100,0)</f>
        <v>1</v>
      </c>
      <c r="P1456" s="8">
        <f>IFERROR(ROUND(E1456/L1456,2),0)</f>
        <v>14</v>
      </c>
      <c r="Q1456" s="13" t="s">
        <v>8315</v>
      </c>
      <c r="R1456" t="s">
        <v>8319</v>
      </c>
      <c r="S1456" s="10">
        <f>(((J1456/60)/60)/24)+DATE(1970,1,1)</f>
        <v>42020.854247685187</v>
      </c>
      <c r="T1456" s="10">
        <f>(((I1456/60)/60)/24)+DATE(1970,1,1)</f>
        <v>42050.854247685187</v>
      </c>
      <c r="U1456">
        <f>YEAR(S1456)</f>
        <v>2015</v>
      </c>
    </row>
    <row r="1457" spans="1:21" ht="32" hidden="1" x14ac:dyDescent="0.2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 s="10">
        <v>1344635088</v>
      </c>
      <c r="J1457" s="10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>ROUND(E1457/D1457*100,0)</f>
        <v>1</v>
      </c>
      <c r="P1457" s="8">
        <f>IFERROR(ROUND(E1457/L1457,2),0)</f>
        <v>18.670000000000002</v>
      </c>
      <c r="Q1457" s="13" t="s">
        <v>8321</v>
      </c>
      <c r="R1457" t="s">
        <v>8322</v>
      </c>
      <c r="S1457" s="10">
        <f>(((J1457/60)/60)/24)+DATE(1970,1,1)</f>
        <v>41101.906111111115</v>
      </c>
      <c r="T1457" s="10">
        <f>(((I1457/60)/60)/24)+DATE(1970,1,1)</f>
        <v>41131.906111111115</v>
      </c>
      <c r="U1457">
        <f>YEAR(S1457)</f>
        <v>2012</v>
      </c>
    </row>
    <row r="1458" spans="1:21" ht="48" hidden="1" x14ac:dyDescent="0.2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 s="10">
        <v>1343161248</v>
      </c>
      <c r="J1458" s="10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>ROUND(E1458/D1458*100,0)</f>
        <v>1</v>
      </c>
      <c r="P1458" s="8">
        <f>IFERROR(ROUND(E1458/L1458,2),0)</f>
        <v>27.5</v>
      </c>
      <c r="Q1458" s="13" t="s">
        <v>8312</v>
      </c>
      <c r="R1458" t="s">
        <v>8352</v>
      </c>
      <c r="S1458" s="10">
        <f>(((J1458/60)/60)/24)+DATE(1970,1,1)</f>
        <v>41054.847777777781</v>
      </c>
      <c r="T1458" s="10">
        <f>(((I1458/60)/60)/24)+DATE(1970,1,1)</f>
        <v>41114.847777777781</v>
      </c>
      <c r="U1458">
        <f>YEAR(S1458)</f>
        <v>2012</v>
      </c>
    </row>
    <row r="1459" spans="1:21" ht="32" hidden="1" x14ac:dyDescent="0.2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 s="10">
        <v>1470519308</v>
      </c>
      <c r="J1459" s="10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>ROUND(E1459/D1459*100,0)</f>
        <v>1</v>
      </c>
      <c r="P1459" s="8">
        <f>IFERROR(ROUND(E1459/L1459,2),0)</f>
        <v>17</v>
      </c>
      <c r="Q1459" s="13" t="s">
        <v>8321</v>
      </c>
      <c r="R1459" t="s">
        <v>8333</v>
      </c>
      <c r="S1459" s="10">
        <f>(((J1459/60)/60)/24)+DATE(1970,1,1)</f>
        <v>42528.899398148147</v>
      </c>
      <c r="T1459" s="10">
        <f>(((I1459/60)/60)/24)+DATE(1970,1,1)</f>
        <v>42588.899398148147</v>
      </c>
      <c r="U1459">
        <f>YEAR(S1459)</f>
        <v>2016</v>
      </c>
    </row>
    <row r="1460" spans="1:21" ht="48" hidden="1" x14ac:dyDescent="0.2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 s="10">
        <v>1472745594</v>
      </c>
      <c r="J1460" s="1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>ROUND(E1460/D1460*100,0)</f>
        <v>1</v>
      </c>
      <c r="P1460" s="8">
        <f>IFERROR(ROUND(E1460/L1460,2),0)</f>
        <v>50</v>
      </c>
      <c r="Q1460" s="13" t="s">
        <v>8331</v>
      </c>
      <c r="R1460" t="s">
        <v>8332</v>
      </c>
      <c r="S1460" s="10">
        <f>(((J1460/60)/60)/24)+DATE(1970,1,1)</f>
        <v>42584.666597222225</v>
      </c>
      <c r="T1460" s="10">
        <f>(((I1460/60)/60)/24)+DATE(1970,1,1)</f>
        <v>42614.666597222225</v>
      </c>
      <c r="U1460">
        <f>YEAR(S1460)</f>
        <v>2016</v>
      </c>
    </row>
    <row r="1461" spans="1:21" ht="48" hidden="1" x14ac:dyDescent="0.2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 s="10">
        <v>1479495790</v>
      </c>
      <c r="J1461" s="10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>ROUND(E1461/D1461*100,0)</f>
        <v>0</v>
      </c>
      <c r="P1461" s="8">
        <f>IFERROR(ROUND(E1461/L1461,2),0)</f>
        <v>15</v>
      </c>
      <c r="Q1461" s="13" t="s">
        <v>8321</v>
      </c>
      <c r="R1461" t="s">
        <v>8322</v>
      </c>
      <c r="S1461" s="10">
        <f>(((J1461/60)/60)/24)+DATE(1970,1,1)</f>
        <v>42662.752199074079</v>
      </c>
      <c r="T1461" s="10">
        <f>(((I1461/60)/60)/24)+DATE(1970,1,1)</f>
        <v>42692.793865740736</v>
      </c>
      <c r="U1461">
        <f>YEAR(S1461)</f>
        <v>2016</v>
      </c>
    </row>
    <row r="1462" spans="1:21" ht="48" hidden="1" x14ac:dyDescent="0.2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 s="10">
        <v>1412222340</v>
      </c>
      <c r="J1462" s="10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>ROUND(E1462/D1462*100,0)</f>
        <v>0</v>
      </c>
      <c r="P1462" s="8">
        <f>IFERROR(ROUND(E1462/L1462,2),0)</f>
        <v>13.33</v>
      </c>
      <c r="Q1462" s="13" t="s">
        <v>8310</v>
      </c>
      <c r="R1462" t="s">
        <v>8311</v>
      </c>
      <c r="S1462" s="10">
        <f>(((J1462/60)/60)/24)+DATE(1970,1,1)</f>
        <v>41862.761724537035</v>
      </c>
      <c r="T1462" s="10">
        <f>(((I1462/60)/60)/24)+DATE(1970,1,1)</f>
        <v>41914.165972222225</v>
      </c>
      <c r="U1462">
        <f>YEAR(S1462)</f>
        <v>2014</v>
      </c>
    </row>
    <row r="1463" spans="1:21" ht="48" x14ac:dyDescent="0.2">
      <c r="A1463">
        <v>3165</v>
      </c>
      <c r="B1463" s="3" t="s">
        <v>3165</v>
      </c>
      <c r="C1463" s="3" t="s">
        <v>7275</v>
      </c>
      <c r="D1463" s="6">
        <v>750</v>
      </c>
      <c r="E1463" s="8">
        <v>1220</v>
      </c>
      <c r="F1463" t="s">
        <v>8218</v>
      </c>
      <c r="G1463" t="s">
        <v>8223</v>
      </c>
      <c r="H1463" t="s">
        <v>8245</v>
      </c>
      <c r="I1463" s="10">
        <v>1304395140</v>
      </c>
      <c r="J1463" s="10">
        <v>1302493760</v>
      </c>
      <c r="K1463" t="b">
        <v>1</v>
      </c>
      <c r="L1463">
        <v>21</v>
      </c>
      <c r="M1463" t="b">
        <v>1</v>
      </c>
      <c r="N1463" t="s">
        <v>8269</v>
      </c>
      <c r="O1463">
        <f>ROUND(E1463/D1463*100,0)</f>
        <v>163</v>
      </c>
      <c r="P1463" s="8">
        <f>IFERROR(ROUND(E1463/L1463,2),0)</f>
        <v>58.1</v>
      </c>
      <c r="Q1463" s="13" t="s">
        <v>8310</v>
      </c>
      <c r="R1463" t="s">
        <v>8334</v>
      </c>
      <c r="S1463" s="10">
        <f>(((J1463/60)/60)/24)+DATE(1970,1,1)</f>
        <v>40644.159259259257</v>
      </c>
      <c r="T1463" s="10">
        <f>(((I1463/60)/60)/24)+DATE(1970,1,1)</f>
        <v>40666.165972222225</v>
      </c>
      <c r="U1463">
        <f>YEAR(S1463)</f>
        <v>2011</v>
      </c>
    </row>
    <row r="1464" spans="1:21" ht="48" x14ac:dyDescent="0.2">
      <c r="A1464">
        <v>3684</v>
      </c>
      <c r="B1464" s="3" t="s">
        <v>3681</v>
      </c>
      <c r="C1464" s="3" t="s">
        <v>7794</v>
      </c>
      <c r="D1464" s="6">
        <v>750</v>
      </c>
      <c r="E1464" s="8">
        <v>1043</v>
      </c>
      <c r="F1464" t="s">
        <v>8218</v>
      </c>
      <c r="G1464" t="s">
        <v>8223</v>
      </c>
      <c r="H1464" t="s">
        <v>8245</v>
      </c>
      <c r="I1464" s="10">
        <v>1441167586</v>
      </c>
      <c r="J1464" s="10">
        <v>1438575586</v>
      </c>
      <c r="K1464" t="b">
        <v>0</v>
      </c>
      <c r="L1464">
        <v>23</v>
      </c>
      <c r="M1464" t="b">
        <v>1</v>
      </c>
      <c r="N1464" t="s">
        <v>8269</v>
      </c>
      <c r="O1464">
        <f>ROUND(E1464/D1464*100,0)</f>
        <v>139</v>
      </c>
      <c r="P1464" s="8">
        <f>IFERROR(ROUND(E1464/L1464,2),0)</f>
        <v>45.35</v>
      </c>
      <c r="Q1464" s="13" t="s">
        <v>8310</v>
      </c>
      <c r="R1464" t="s">
        <v>8334</v>
      </c>
      <c r="S1464" s="10">
        <f>(((J1464/60)/60)/24)+DATE(1970,1,1)</f>
        <v>42219.180393518516</v>
      </c>
      <c r="T1464" s="10">
        <f>(((I1464/60)/60)/24)+DATE(1970,1,1)</f>
        <v>42249.180393518516</v>
      </c>
      <c r="U1464">
        <f>YEAR(S1464)</f>
        <v>2015</v>
      </c>
    </row>
    <row r="1465" spans="1:21" ht="48" hidden="1" x14ac:dyDescent="0.2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 s="10">
        <v>1424593763</v>
      </c>
      <c r="J1465" s="10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>ROUND(E1465/D1465*100,0)</f>
        <v>0</v>
      </c>
      <c r="P1465" s="8">
        <f>IFERROR(ROUND(E1465/L1465,2),0)</f>
        <v>5.67</v>
      </c>
      <c r="Q1465" s="13" t="s">
        <v>8331</v>
      </c>
      <c r="R1465" t="s">
        <v>8332</v>
      </c>
      <c r="S1465" s="10">
        <f>(((J1465/60)/60)/24)+DATE(1970,1,1)</f>
        <v>42027.353738425925</v>
      </c>
      <c r="T1465" s="10">
        <f>(((I1465/60)/60)/24)+DATE(1970,1,1)</f>
        <v>42057.353738425925</v>
      </c>
      <c r="U1465">
        <f>YEAR(S1465)</f>
        <v>2015</v>
      </c>
    </row>
    <row r="1466" spans="1:21" ht="32" hidden="1" x14ac:dyDescent="0.2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 s="10">
        <v>1391991701</v>
      </c>
      <c r="J1466" s="10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>ROUND(E1466/D1466*100,0)</f>
        <v>0</v>
      </c>
      <c r="P1466" s="8">
        <f>IFERROR(ROUND(E1466/L1466,2),0)</f>
        <v>5</v>
      </c>
      <c r="Q1466" s="13" t="s">
        <v>8308</v>
      </c>
      <c r="R1466" t="s">
        <v>8314</v>
      </c>
      <c r="S1466" s="10">
        <f>(((J1466/60)/60)/24)+DATE(1970,1,1)</f>
        <v>41650.015057870369</v>
      </c>
      <c r="T1466" s="10">
        <f>(((I1466/60)/60)/24)+DATE(1970,1,1)</f>
        <v>41680.015057870369</v>
      </c>
      <c r="U1466">
        <f>YEAR(S1466)</f>
        <v>2014</v>
      </c>
    </row>
    <row r="1467" spans="1:21" ht="32" hidden="1" x14ac:dyDescent="0.2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 s="10">
        <v>1460644440</v>
      </c>
      <c r="J1467" s="10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>ROUND(E1467/D1467*100,0)</f>
        <v>0</v>
      </c>
      <c r="P1467" s="8">
        <f>IFERROR(ROUND(E1467/L1467,2),0)</f>
        <v>10</v>
      </c>
      <c r="Q1467" s="13" t="s">
        <v>8308</v>
      </c>
      <c r="R1467" t="s">
        <v>8314</v>
      </c>
      <c r="S1467" s="10">
        <f>(((J1467/60)/60)/24)+DATE(1970,1,1)</f>
        <v>42447.896875000006</v>
      </c>
      <c r="T1467" s="10">
        <f>(((I1467/60)/60)/24)+DATE(1970,1,1)</f>
        <v>42474.606944444444</v>
      </c>
      <c r="U1467">
        <f>YEAR(S1467)</f>
        <v>2016</v>
      </c>
    </row>
    <row r="1468" spans="1:21" ht="48" hidden="1" x14ac:dyDescent="0.2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 s="10">
        <v>1432843500</v>
      </c>
      <c r="J1468" s="10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>ROUND(E1468/D1468*100,0)</f>
        <v>0</v>
      </c>
      <c r="P1468" s="8">
        <f>IFERROR(ROUND(E1468/L1468,2),0)</f>
        <v>10</v>
      </c>
      <c r="Q1468" s="13" t="s">
        <v>8312</v>
      </c>
      <c r="R1468" t="s">
        <v>8352</v>
      </c>
      <c r="S1468" s="10">
        <f>(((J1468/60)/60)/24)+DATE(1970,1,1)</f>
        <v>42121.367002314815</v>
      </c>
      <c r="T1468" s="10">
        <f>(((I1468/60)/60)/24)+DATE(1970,1,1)</f>
        <v>42152.836805555555</v>
      </c>
      <c r="U1468">
        <f>YEAR(S1468)</f>
        <v>2015</v>
      </c>
    </row>
    <row r="1469" spans="1:21" ht="32" hidden="1" x14ac:dyDescent="0.2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 s="10">
        <v>1446154848</v>
      </c>
      <c r="J1469" s="10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>ROUND(E1469/D1469*100,0)</f>
        <v>0</v>
      </c>
      <c r="P1469" s="8">
        <f>IFERROR(ROUND(E1469/L1469,2),0)</f>
        <v>9</v>
      </c>
      <c r="Q1469" s="13" t="s">
        <v>8315</v>
      </c>
      <c r="R1469" t="s">
        <v>8319</v>
      </c>
      <c r="S1469" s="10">
        <f>(((J1469/60)/60)/24)+DATE(1970,1,1)</f>
        <v>42276.903333333335</v>
      </c>
      <c r="T1469" s="10">
        <f>(((I1469/60)/60)/24)+DATE(1970,1,1)</f>
        <v>42306.903333333335</v>
      </c>
      <c r="U1469">
        <f>YEAR(S1469)</f>
        <v>2015</v>
      </c>
    </row>
    <row r="1470" spans="1:21" ht="48" hidden="1" x14ac:dyDescent="0.2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 s="10">
        <v>1490589360</v>
      </c>
      <c r="J1470" s="1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>ROUND(E1470/D1470*100,0)</f>
        <v>0</v>
      </c>
      <c r="P1470" s="8">
        <f>IFERROR(ROUND(E1470/L1470,2),0)</f>
        <v>5</v>
      </c>
      <c r="Q1470" s="13" t="s">
        <v>8324</v>
      </c>
      <c r="R1470" t="s">
        <v>8330</v>
      </c>
      <c r="S1470" s="10">
        <f>(((J1470/60)/60)/24)+DATE(1970,1,1)</f>
        <v>42791.669837962967</v>
      </c>
      <c r="T1470" s="10">
        <f>(((I1470/60)/60)/24)+DATE(1970,1,1)</f>
        <v>42821.191666666666</v>
      </c>
      <c r="U1470">
        <f>YEAR(S1470)</f>
        <v>2017</v>
      </c>
    </row>
    <row r="1471" spans="1:21" ht="48" hidden="1" x14ac:dyDescent="0.2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 s="10">
        <v>1427414732</v>
      </c>
      <c r="J1471" s="10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0</v>
      </c>
      <c r="P1471" s="8">
        <f>IFERROR(ROUND(E1471/L1471,2),0)</f>
        <v>5</v>
      </c>
      <c r="Q1471" s="13" t="s">
        <v>8310</v>
      </c>
      <c r="R1471" t="s">
        <v>8311</v>
      </c>
      <c r="S1471" s="10">
        <f>(((J1471/60)/60)/24)+DATE(1970,1,1)</f>
        <v>42060.04550925926</v>
      </c>
      <c r="T1471" s="10">
        <f>(((I1471/60)/60)/24)+DATE(1970,1,1)</f>
        <v>42090.003842592589</v>
      </c>
      <c r="U1471">
        <f>YEAR(S1471)</f>
        <v>2015</v>
      </c>
    </row>
    <row r="1472" spans="1:21" ht="48" x14ac:dyDescent="0.2">
      <c r="A1472">
        <v>2978</v>
      </c>
      <c r="B1472" s="3" t="s">
        <v>2978</v>
      </c>
      <c r="C1472" s="3" t="s">
        <v>7088</v>
      </c>
      <c r="D1472" s="6">
        <v>750</v>
      </c>
      <c r="E1472" s="8">
        <v>971</v>
      </c>
      <c r="F1472" t="s">
        <v>8218</v>
      </c>
      <c r="G1472" t="s">
        <v>8223</v>
      </c>
      <c r="H1472" t="s">
        <v>8245</v>
      </c>
      <c r="I1472" s="10">
        <v>1413784740</v>
      </c>
      <c r="J1472" s="10">
        <v>1412954547</v>
      </c>
      <c r="K1472" t="b">
        <v>0</v>
      </c>
      <c r="L1472">
        <v>16</v>
      </c>
      <c r="M1472" t="b">
        <v>1</v>
      </c>
      <c r="N1472" t="s">
        <v>8269</v>
      </c>
      <c r="O1472">
        <f>ROUND(E1472/D1472*100,0)</f>
        <v>129</v>
      </c>
      <c r="P1472" s="8">
        <f>IFERROR(ROUND(E1472/L1472,2),0)</f>
        <v>60.69</v>
      </c>
      <c r="Q1472" s="13" t="s">
        <v>8310</v>
      </c>
      <c r="R1472" t="s">
        <v>8334</v>
      </c>
      <c r="S1472" s="10">
        <f>(((J1472/60)/60)/24)+DATE(1970,1,1)</f>
        <v>41922.640590277777</v>
      </c>
      <c r="T1472" s="10">
        <f>(((I1472/60)/60)/24)+DATE(1970,1,1)</f>
        <v>41932.249305555553</v>
      </c>
      <c r="U1472">
        <f>YEAR(S1472)</f>
        <v>2014</v>
      </c>
    </row>
    <row r="1473" spans="1:21" ht="48" x14ac:dyDescent="0.2">
      <c r="A1473">
        <v>3367</v>
      </c>
      <c r="B1473" s="3" t="s">
        <v>3366</v>
      </c>
      <c r="C1473" s="3" t="s">
        <v>7477</v>
      </c>
      <c r="D1473" s="6">
        <v>750</v>
      </c>
      <c r="E1473" s="8">
        <v>890</v>
      </c>
      <c r="F1473" t="s">
        <v>8218</v>
      </c>
      <c r="G1473" t="s">
        <v>8224</v>
      </c>
      <c r="H1473" t="s">
        <v>8246</v>
      </c>
      <c r="I1473" s="10">
        <v>1438467894</v>
      </c>
      <c r="J1473" s="10">
        <v>1436307894</v>
      </c>
      <c r="K1473" t="b">
        <v>0</v>
      </c>
      <c r="L1473">
        <v>30</v>
      </c>
      <c r="M1473" t="b">
        <v>1</v>
      </c>
      <c r="N1473" t="s">
        <v>8269</v>
      </c>
      <c r="O1473">
        <f>ROUND(E1473/D1473*100,0)</f>
        <v>119</v>
      </c>
      <c r="P1473" s="8">
        <f>IFERROR(ROUND(E1473/L1473,2),0)</f>
        <v>29.67</v>
      </c>
      <c r="Q1473" s="13" t="s">
        <v>8310</v>
      </c>
      <c r="R1473" t="s">
        <v>8334</v>
      </c>
      <c r="S1473" s="10">
        <f>(((J1473/60)/60)/24)+DATE(1970,1,1)</f>
        <v>42192.933958333335</v>
      </c>
      <c r="T1473" s="10">
        <f>(((I1473/60)/60)/24)+DATE(1970,1,1)</f>
        <v>42217.933958333335</v>
      </c>
      <c r="U1473">
        <f>YEAR(S1473)</f>
        <v>2015</v>
      </c>
    </row>
    <row r="1474" spans="1:21" ht="48" hidden="1" x14ac:dyDescent="0.2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 s="10">
        <v>1472698702</v>
      </c>
      <c r="J1474" s="10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>ROUND(E1474/D1474*100,0)</f>
        <v>0</v>
      </c>
      <c r="P1474" s="8">
        <f>IFERROR(ROUND(E1474/L1474,2),0)</f>
        <v>0</v>
      </c>
      <c r="Q1474" s="13" t="s">
        <v>8308</v>
      </c>
      <c r="R1474" t="s">
        <v>8317</v>
      </c>
      <c r="S1474" s="10">
        <f>(((J1474/60)/60)/24)+DATE(1970,1,1)</f>
        <v>42584.123865740738</v>
      </c>
      <c r="T1474" s="10">
        <f>(((I1474/60)/60)/24)+DATE(1970,1,1)</f>
        <v>42614.123865740738</v>
      </c>
      <c r="U1474">
        <f>YEAR(S1474)</f>
        <v>2016</v>
      </c>
    </row>
    <row r="1475" spans="1:21" ht="32" hidden="1" x14ac:dyDescent="0.2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 s="10">
        <v>1436478497</v>
      </c>
      <c r="J1475" s="10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ROUND(E1475/D1475*100,0)</f>
        <v>0</v>
      </c>
      <c r="P1475" s="8">
        <f>IFERROR(ROUND(E1475/L1475,2),0)</f>
        <v>0</v>
      </c>
      <c r="Q1475" s="13" t="s">
        <v>8308</v>
      </c>
      <c r="R1475" t="s">
        <v>8317</v>
      </c>
      <c r="S1475" s="10">
        <f>(((J1475/60)/60)/24)+DATE(1970,1,1)</f>
        <v>42164.908530092594</v>
      </c>
      <c r="T1475" s="10">
        <f>(((I1475/60)/60)/24)+DATE(1970,1,1)</f>
        <v>42194.908530092594</v>
      </c>
      <c r="U1475">
        <f>YEAR(S1475)</f>
        <v>2015</v>
      </c>
    </row>
    <row r="1476" spans="1:21" ht="32" hidden="1" x14ac:dyDescent="0.2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 s="10">
        <v>1427921509</v>
      </c>
      <c r="J1476" s="10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ROUND(E1476/D1476*100,0)</f>
        <v>0</v>
      </c>
      <c r="P1476" s="8">
        <f>IFERROR(ROUND(E1476/L1476,2),0)</f>
        <v>0</v>
      </c>
      <c r="Q1476" s="13" t="s">
        <v>8308</v>
      </c>
      <c r="R1476" t="s">
        <v>8314</v>
      </c>
      <c r="S1476" s="10">
        <f>(((J1476/60)/60)/24)+DATE(1970,1,1)</f>
        <v>42065.910983796297</v>
      </c>
      <c r="T1476" s="10">
        <f>(((I1476/60)/60)/24)+DATE(1970,1,1)</f>
        <v>42095.869317129633</v>
      </c>
      <c r="U1476">
        <f>YEAR(S1476)</f>
        <v>2015</v>
      </c>
    </row>
    <row r="1477" spans="1:21" ht="32" hidden="1" x14ac:dyDescent="0.2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 s="10">
        <v>1453937699</v>
      </c>
      <c r="J1477" s="10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ROUND(E1477/D1477*100,0)</f>
        <v>0</v>
      </c>
      <c r="P1477" s="8">
        <f>IFERROR(ROUND(E1477/L1477,2),0)</f>
        <v>0</v>
      </c>
      <c r="Q1477" s="13" t="s">
        <v>8308</v>
      </c>
      <c r="R1477" t="s">
        <v>8314</v>
      </c>
      <c r="S1477" s="10">
        <f>(((J1477/60)/60)/24)+DATE(1970,1,1)</f>
        <v>42366.982627314821</v>
      </c>
      <c r="T1477" s="10">
        <f>(((I1477/60)/60)/24)+DATE(1970,1,1)</f>
        <v>42396.982627314821</v>
      </c>
      <c r="U1477">
        <f>YEAR(S1477)</f>
        <v>2015</v>
      </c>
    </row>
    <row r="1478" spans="1:21" ht="48" hidden="1" x14ac:dyDescent="0.2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 s="10">
        <v>1310189851</v>
      </c>
      <c r="J1478" s="10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ROUND(E1478/D1478*100,0)</f>
        <v>0</v>
      </c>
      <c r="P1478" s="8">
        <f>IFERROR(ROUND(E1478/L1478,2),0)</f>
        <v>0</v>
      </c>
      <c r="Q1478" s="13" t="s">
        <v>8308</v>
      </c>
      <c r="R1478" t="s">
        <v>8314</v>
      </c>
      <c r="S1478" s="10">
        <f>(((J1478/60)/60)/24)+DATE(1970,1,1)</f>
        <v>40703.234386574077</v>
      </c>
      <c r="T1478" s="10">
        <f>(((I1478/60)/60)/24)+DATE(1970,1,1)</f>
        <v>40733.234386574077</v>
      </c>
      <c r="U1478">
        <f>YEAR(S1478)</f>
        <v>2011</v>
      </c>
    </row>
    <row r="1479" spans="1:21" ht="48" hidden="1" x14ac:dyDescent="0.2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 s="10">
        <v>1420143194</v>
      </c>
      <c r="J1479" s="10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ROUND(E1479/D1479*100,0)</f>
        <v>0</v>
      </c>
      <c r="P1479" s="8">
        <f>IFERROR(ROUND(E1479/L1479,2),0)</f>
        <v>0</v>
      </c>
      <c r="Q1479" s="13" t="s">
        <v>8315</v>
      </c>
      <c r="R1479" t="s">
        <v>8319</v>
      </c>
      <c r="S1479" s="10">
        <f>(((J1479/60)/60)/24)+DATE(1970,1,1)</f>
        <v>41975.842523148152</v>
      </c>
      <c r="T1479" s="10">
        <f>(((I1479/60)/60)/24)+DATE(1970,1,1)</f>
        <v>42005.842523148152</v>
      </c>
      <c r="U1479">
        <f>YEAR(S1479)</f>
        <v>2014</v>
      </c>
    </row>
    <row r="1480" spans="1:21" ht="32" hidden="1" x14ac:dyDescent="0.2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 s="10">
        <v>1472777146</v>
      </c>
      <c r="J1480" s="1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ROUND(E1480/D1480*100,0)</f>
        <v>0</v>
      </c>
      <c r="P1480" s="8">
        <f>IFERROR(ROUND(E1480/L1480,2),0)</f>
        <v>0</v>
      </c>
      <c r="Q1480" s="13" t="s">
        <v>8315</v>
      </c>
      <c r="R1480" t="s">
        <v>8319</v>
      </c>
      <c r="S1480" s="10">
        <f>(((J1480/60)/60)/24)+DATE(1970,1,1)</f>
        <v>42585.031782407401</v>
      </c>
      <c r="T1480" s="10">
        <f>(((I1480/60)/60)/24)+DATE(1970,1,1)</f>
        <v>42615.031782407401</v>
      </c>
      <c r="U1480">
        <f>YEAR(S1480)</f>
        <v>2016</v>
      </c>
    </row>
    <row r="1481" spans="1:21" ht="32" hidden="1" x14ac:dyDescent="0.2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 s="10">
        <v>1466731740</v>
      </c>
      <c r="J1481" s="10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>ROUND(E1481/D1481*100,0)</f>
        <v>0</v>
      </c>
      <c r="P1481" s="8">
        <f>IFERROR(ROUND(E1481/L1481,2),0)</f>
        <v>0</v>
      </c>
      <c r="Q1481" s="13" t="s">
        <v>8315</v>
      </c>
      <c r="R1481" t="s">
        <v>8319</v>
      </c>
      <c r="S1481" s="10">
        <f>(((J1481/60)/60)/24)+DATE(1970,1,1)</f>
        <v>42515.061805555553</v>
      </c>
      <c r="T1481" s="10">
        <f>(((I1481/60)/60)/24)+DATE(1970,1,1)</f>
        <v>42545.061805555553</v>
      </c>
      <c r="U1481">
        <f>YEAR(S1481)</f>
        <v>2016</v>
      </c>
    </row>
    <row r="1482" spans="1:21" ht="48" hidden="1" x14ac:dyDescent="0.2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 s="10">
        <v>1429892177</v>
      </c>
      <c r="J1482" s="10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>ROUND(E1482/D1482*100,0)</f>
        <v>0</v>
      </c>
      <c r="P1482" s="8">
        <f>IFERROR(ROUND(E1482/L1482,2),0)</f>
        <v>0</v>
      </c>
      <c r="Q1482" s="13" t="s">
        <v>8338</v>
      </c>
      <c r="R1482" t="s">
        <v>8339</v>
      </c>
      <c r="S1482" s="10">
        <f>(((J1482/60)/60)/24)+DATE(1970,1,1)</f>
        <v>42058.719641203701</v>
      </c>
      <c r="T1482" s="10">
        <f>(((I1482/60)/60)/24)+DATE(1970,1,1)</f>
        <v>42118.677974537044</v>
      </c>
      <c r="U1482">
        <f>YEAR(S1482)</f>
        <v>2015</v>
      </c>
    </row>
    <row r="1483" spans="1:21" ht="32" hidden="1" x14ac:dyDescent="0.2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 s="10">
        <v>1480888483</v>
      </c>
      <c r="J1483" s="10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>ROUND(E1483/D1483*100,0)</f>
        <v>0</v>
      </c>
      <c r="P1483" s="8">
        <f>IFERROR(ROUND(E1483/L1483,2),0)</f>
        <v>0</v>
      </c>
      <c r="Q1483" s="13" t="s">
        <v>8338</v>
      </c>
      <c r="R1483" t="s">
        <v>8339</v>
      </c>
      <c r="S1483" s="10">
        <f>(((J1483/60)/60)/24)+DATE(1970,1,1)</f>
        <v>42678.871331018512</v>
      </c>
      <c r="T1483" s="10">
        <f>(((I1483/60)/60)/24)+DATE(1970,1,1)</f>
        <v>42708.912997685184</v>
      </c>
      <c r="U1483">
        <f>YEAR(S1483)</f>
        <v>2016</v>
      </c>
    </row>
    <row r="1484" spans="1:21" ht="48" hidden="1" x14ac:dyDescent="0.2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 s="10">
        <v>1406148024</v>
      </c>
      <c r="J1484" s="10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>ROUND(E1484/D1484*100,0)</f>
        <v>0</v>
      </c>
      <c r="P1484" s="8">
        <f>IFERROR(ROUND(E1484/L1484,2),0)</f>
        <v>0</v>
      </c>
      <c r="Q1484" s="13" t="s">
        <v>8321</v>
      </c>
      <c r="R1484" t="s">
        <v>8322</v>
      </c>
      <c r="S1484" s="10">
        <f>(((J1484/60)/60)/24)+DATE(1970,1,1)</f>
        <v>41813.861388888887</v>
      </c>
      <c r="T1484" s="10">
        <f>(((I1484/60)/60)/24)+DATE(1970,1,1)</f>
        <v>41843.861388888887</v>
      </c>
      <c r="U1484">
        <f>YEAR(S1484)</f>
        <v>2014</v>
      </c>
    </row>
    <row r="1485" spans="1:21" ht="64" hidden="1" x14ac:dyDescent="0.2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 s="10">
        <v>1466270582</v>
      </c>
      <c r="J1485" s="10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>ROUND(E1485/D1485*100,0)</f>
        <v>0</v>
      </c>
      <c r="P1485" s="8">
        <f>IFERROR(ROUND(E1485/L1485,2),0)</f>
        <v>0</v>
      </c>
      <c r="Q1485" s="13" t="s">
        <v>8331</v>
      </c>
      <c r="R1485" t="s">
        <v>8332</v>
      </c>
      <c r="S1485" s="10">
        <f>(((J1485/60)/60)/24)+DATE(1970,1,1)</f>
        <v>42509.724328703705</v>
      </c>
      <c r="T1485" s="10">
        <f>(((I1485/60)/60)/24)+DATE(1970,1,1)</f>
        <v>42539.724328703705</v>
      </c>
      <c r="U1485">
        <f>YEAR(S1485)</f>
        <v>2016</v>
      </c>
    </row>
    <row r="1486" spans="1:21" ht="32" hidden="1" x14ac:dyDescent="0.2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1428629242</v>
      </c>
      <c r="J1486" s="10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 s="8">
        <f>IFERROR(ROUND(E1486/L1486,2),0)</f>
        <v>0</v>
      </c>
      <c r="Q1486" s="13" t="s">
        <v>8312</v>
      </c>
      <c r="R1486" t="s">
        <v>8313</v>
      </c>
      <c r="S1486" s="10">
        <f>(((J1486/60)/60)/24)+DATE(1970,1,1)</f>
        <v>42074.060671296291</v>
      </c>
      <c r="T1486" s="10">
        <f>(((I1486/60)/60)/24)+DATE(1970,1,1)</f>
        <v>42104.060671296291</v>
      </c>
      <c r="U1486">
        <f>YEAR(S1486)</f>
        <v>2015</v>
      </c>
    </row>
    <row r="1487" spans="1:21" ht="32" hidden="1" x14ac:dyDescent="0.2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 s="10">
        <v>1470175271</v>
      </c>
      <c r="J1487" s="10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 s="8">
        <f>IFERROR(ROUND(E1487/L1487,2),0)</f>
        <v>0</v>
      </c>
      <c r="Q1487" s="13" t="s">
        <v>8312</v>
      </c>
      <c r="R1487" t="s">
        <v>8351</v>
      </c>
      <c r="S1487" s="10">
        <f>(((J1487/60)/60)/24)+DATE(1970,1,1)</f>
        <v>42554.917488425926</v>
      </c>
      <c r="T1487" s="10">
        <f>(((I1487/60)/60)/24)+DATE(1970,1,1)</f>
        <v>42584.917488425926</v>
      </c>
      <c r="U1487">
        <f>YEAR(S1487)</f>
        <v>2016</v>
      </c>
    </row>
    <row r="1488" spans="1:21" ht="32" hidden="1" x14ac:dyDescent="0.2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 s="10">
        <v>1465521306</v>
      </c>
      <c r="J1488" s="10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>ROUND(E1488/D1488*100,0)</f>
        <v>0</v>
      </c>
      <c r="P1488" s="8">
        <f>IFERROR(ROUND(E1488/L1488,2),0)</f>
        <v>0</v>
      </c>
      <c r="Q1488" s="13" t="s">
        <v>8324</v>
      </c>
      <c r="R1488" t="s">
        <v>8330</v>
      </c>
      <c r="S1488" s="10">
        <f>(((J1488/60)/60)/24)+DATE(1970,1,1)</f>
        <v>42471.052152777775</v>
      </c>
      <c r="T1488" s="10">
        <f>(((I1488/60)/60)/24)+DATE(1970,1,1)</f>
        <v>42531.052152777775</v>
      </c>
      <c r="U1488">
        <f>YEAR(S1488)</f>
        <v>2016</v>
      </c>
    </row>
    <row r="1489" spans="1:21" ht="48" hidden="1" x14ac:dyDescent="0.2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1473802200</v>
      </c>
      <c r="J1489" s="10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>ROUND(E1489/D1489*100,0)</f>
        <v>0</v>
      </c>
      <c r="P1489" s="8">
        <f>IFERROR(ROUND(E1489/L1489,2),0)</f>
        <v>0</v>
      </c>
      <c r="Q1489" s="13" t="s">
        <v>8324</v>
      </c>
      <c r="R1489" t="s">
        <v>8330</v>
      </c>
      <c r="S1489" s="10">
        <f>(((J1489/60)/60)/24)+DATE(1970,1,1)</f>
        <v>42614.675625000003</v>
      </c>
      <c r="T1489" s="10">
        <f>(((I1489/60)/60)/24)+DATE(1970,1,1)</f>
        <v>42626.895833333328</v>
      </c>
      <c r="U1489">
        <f>YEAR(S1489)</f>
        <v>2016</v>
      </c>
    </row>
    <row r="1490" spans="1:21" ht="48" hidden="1" x14ac:dyDescent="0.2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 s="10">
        <v>1483488249</v>
      </c>
      <c r="J1490" s="1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>ROUND(E1490/D1490*100,0)</f>
        <v>0</v>
      </c>
      <c r="P1490" s="8">
        <f>IFERROR(ROUND(E1490/L1490,2),0)</f>
        <v>0</v>
      </c>
      <c r="Q1490" s="13" t="s">
        <v>8321</v>
      </c>
      <c r="R1490" t="s">
        <v>8333</v>
      </c>
      <c r="S1490" s="10">
        <f>(((J1490/60)/60)/24)+DATE(1970,1,1)</f>
        <v>42709.002881944441</v>
      </c>
      <c r="T1490" s="10">
        <f>(((I1490/60)/60)/24)+DATE(1970,1,1)</f>
        <v>42739.002881944441</v>
      </c>
      <c r="U1490">
        <f>YEAR(S1490)</f>
        <v>2016</v>
      </c>
    </row>
    <row r="1491" spans="1:21" ht="32" hidden="1" x14ac:dyDescent="0.2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 s="10">
        <v>1433530104</v>
      </c>
      <c r="J1491" s="10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>ROUND(E1491/D1491*100,0)</f>
        <v>0</v>
      </c>
      <c r="P1491" s="8">
        <f>IFERROR(ROUND(E1491/L1491,2),0)</f>
        <v>0</v>
      </c>
      <c r="Q1491" s="13" t="s">
        <v>8315</v>
      </c>
      <c r="R1491" t="s">
        <v>8319</v>
      </c>
      <c r="S1491" s="10">
        <f>(((J1491/60)/60)/24)+DATE(1970,1,1)</f>
        <v>42130.78361111111</v>
      </c>
      <c r="T1491" s="10">
        <f>(((I1491/60)/60)/24)+DATE(1970,1,1)</f>
        <v>42160.78361111111</v>
      </c>
      <c r="U1491">
        <f>YEAR(S1491)</f>
        <v>2015</v>
      </c>
    </row>
    <row r="1492" spans="1:21" ht="48" hidden="1" x14ac:dyDescent="0.2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 s="10">
        <v>1473451437</v>
      </c>
      <c r="J1492" s="10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ROUND(E1492/D1492*100,0)</f>
        <v>0</v>
      </c>
      <c r="P1492" s="8">
        <f>IFERROR(ROUND(E1492/L1492,2),0)</f>
        <v>0</v>
      </c>
      <c r="Q1492" s="13" t="s">
        <v>8315</v>
      </c>
      <c r="R1492" t="s">
        <v>8319</v>
      </c>
      <c r="S1492" s="10">
        <f>(((J1492/60)/60)/24)+DATE(1970,1,1)</f>
        <v>42592.836076388892</v>
      </c>
      <c r="T1492" s="10">
        <f>(((I1492/60)/60)/24)+DATE(1970,1,1)</f>
        <v>42622.836076388892</v>
      </c>
      <c r="U1492">
        <f>YEAR(S1492)</f>
        <v>2016</v>
      </c>
    </row>
    <row r="1493" spans="1:21" ht="48" hidden="1" x14ac:dyDescent="0.2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 s="10">
        <v>1456608943</v>
      </c>
      <c r="J1493" s="10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>ROUND(E1493/D1493*100,0)</f>
        <v>0</v>
      </c>
      <c r="P1493" s="8">
        <f>IFERROR(ROUND(E1493/L1493,2),0)</f>
        <v>0</v>
      </c>
      <c r="Q1493" s="13" t="s">
        <v>8331</v>
      </c>
      <c r="R1493" t="s">
        <v>8332</v>
      </c>
      <c r="S1493" s="10">
        <f>(((J1493/60)/60)/24)+DATE(1970,1,1)</f>
        <v>42397.89980324074</v>
      </c>
      <c r="T1493" s="10">
        <f>(((I1493/60)/60)/24)+DATE(1970,1,1)</f>
        <v>42427.89980324074</v>
      </c>
      <c r="U1493">
        <f>YEAR(S1493)</f>
        <v>2016</v>
      </c>
    </row>
    <row r="1494" spans="1:21" ht="48" hidden="1" x14ac:dyDescent="0.2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 s="10">
        <v>1445197129</v>
      </c>
      <c r="J1494" s="10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>ROUND(E1494/D1494*100,0)</f>
        <v>0</v>
      </c>
      <c r="P1494" s="8">
        <f>IFERROR(ROUND(E1494/L1494,2),0)</f>
        <v>0</v>
      </c>
      <c r="Q1494" s="13" t="s">
        <v>8331</v>
      </c>
      <c r="R1494" t="s">
        <v>8332</v>
      </c>
      <c r="S1494" s="10">
        <f>(((J1494/60)/60)/24)+DATE(1970,1,1)</f>
        <v>42265.818622685183</v>
      </c>
      <c r="T1494" s="10">
        <f>(((I1494/60)/60)/24)+DATE(1970,1,1)</f>
        <v>42295.818622685183</v>
      </c>
      <c r="U1494">
        <f>YEAR(S1494)</f>
        <v>2015</v>
      </c>
    </row>
    <row r="1495" spans="1:21" ht="48" hidden="1" x14ac:dyDescent="0.2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1465333560</v>
      </c>
      <c r="J1495" s="10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>ROUND(E1495/D1495*100,0)</f>
        <v>0</v>
      </c>
      <c r="P1495" s="8">
        <f>IFERROR(ROUND(E1495/L1495,2),0)</f>
        <v>0</v>
      </c>
      <c r="Q1495" s="13" t="s">
        <v>8331</v>
      </c>
      <c r="R1495" t="s">
        <v>8336</v>
      </c>
      <c r="S1495" s="10">
        <f>(((J1495/60)/60)/24)+DATE(1970,1,1)</f>
        <v>42498.899398148147</v>
      </c>
      <c r="T1495" s="10">
        <f>(((I1495/60)/60)/24)+DATE(1970,1,1)</f>
        <v>42528.879166666666</v>
      </c>
      <c r="U1495">
        <f>YEAR(S1495)</f>
        <v>2016</v>
      </c>
    </row>
    <row r="1496" spans="1:21" ht="48" hidden="1" x14ac:dyDescent="0.2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 s="10">
        <v>1463600945</v>
      </c>
      <c r="J1496" s="10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ROUND(E1496/D1496*100,0)</f>
        <v>0</v>
      </c>
      <c r="P1496" s="8">
        <f>IFERROR(ROUND(E1496/L1496,2),0)</f>
        <v>0</v>
      </c>
      <c r="Q1496" s="13" t="s">
        <v>8331</v>
      </c>
      <c r="R1496" t="s">
        <v>8332</v>
      </c>
      <c r="S1496" s="10">
        <f>(((J1496/60)/60)/24)+DATE(1970,1,1)</f>
        <v>42487.825752314813</v>
      </c>
      <c r="T1496" s="10">
        <f>(((I1496/60)/60)/24)+DATE(1970,1,1)</f>
        <v>42508.825752314813</v>
      </c>
      <c r="U1496">
        <f>YEAR(S1496)</f>
        <v>2016</v>
      </c>
    </row>
    <row r="1497" spans="1:21" ht="32" hidden="1" x14ac:dyDescent="0.2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 s="10">
        <v>1428707647</v>
      </c>
      <c r="J1497" s="10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>ROUND(E1497/D1497*100,0)</f>
        <v>0</v>
      </c>
      <c r="P1497" s="8">
        <f>IFERROR(ROUND(E1497/L1497,2),0)</f>
        <v>0</v>
      </c>
      <c r="Q1497" s="13" t="s">
        <v>8331</v>
      </c>
      <c r="R1497" t="s">
        <v>8332</v>
      </c>
      <c r="S1497" s="10">
        <f>(((J1497/60)/60)/24)+DATE(1970,1,1)</f>
        <v>42060.00980324074</v>
      </c>
      <c r="T1497" s="10">
        <f>(((I1497/60)/60)/24)+DATE(1970,1,1)</f>
        <v>42104.968136574069</v>
      </c>
      <c r="U1497">
        <f>YEAR(S1497)</f>
        <v>2015</v>
      </c>
    </row>
    <row r="1498" spans="1:21" ht="32" hidden="1" x14ac:dyDescent="0.2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1434341369</v>
      </c>
      <c r="J1498" s="10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>ROUND(E1498/D1498*100,0)</f>
        <v>0</v>
      </c>
      <c r="P1498" s="8">
        <f>IFERROR(ROUND(E1498/L1498,2),0)</f>
        <v>0</v>
      </c>
      <c r="Q1498" s="13" t="s">
        <v>8331</v>
      </c>
      <c r="R1498" t="s">
        <v>8332</v>
      </c>
      <c r="S1498" s="10">
        <f>(((J1498/60)/60)/24)+DATE(1970,1,1)</f>
        <v>42140.173252314817</v>
      </c>
      <c r="T1498" s="10">
        <f>(((I1498/60)/60)/24)+DATE(1970,1,1)</f>
        <v>42170.173252314817</v>
      </c>
      <c r="U1498">
        <f>YEAR(S1498)</f>
        <v>2015</v>
      </c>
    </row>
    <row r="1499" spans="1:21" ht="48" hidden="1" x14ac:dyDescent="0.2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 s="10">
        <v>1429993026</v>
      </c>
      <c r="J1499" s="10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>ROUND(E1499/D1499*100,0)</f>
        <v>0</v>
      </c>
      <c r="P1499" s="8">
        <f>IFERROR(ROUND(E1499/L1499,2),0)</f>
        <v>0</v>
      </c>
      <c r="Q1499" s="13" t="s">
        <v>8331</v>
      </c>
      <c r="R1499" t="s">
        <v>8332</v>
      </c>
      <c r="S1499" s="10">
        <f>(((J1499/60)/60)/24)+DATE(1970,1,1)</f>
        <v>42089.84520833334</v>
      </c>
      <c r="T1499" s="10">
        <f>(((I1499/60)/60)/24)+DATE(1970,1,1)</f>
        <v>42119.84520833334</v>
      </c>
      <c r="U1499">
        <f>YEAR(S1499)</f>
        <v>2015</v>
      </c>
    </row>
    <row r="1500" spans="1:21" ht="48" hidden="1" x14ac:dyDescent="0.2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1410448551</v>
      </c>
      <c r="J1500" s="1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>ROUND(E1500/D1500*100,0)</f>
        <v>0</v>
      </c>
      <c r="P1500" s="8">
        <f>IFERROR(ROUND(E1500/L1500,2),0)</f>
        <v>0</v>
      </c>
      <c r="Q1500" s="13" t="s">
        <v>8312</v>
      </c>
      <c r="R1500" t="s">
        <v>8342</v>
      </c>
      <c r="S1500" s="10">
        <f>(((J1500/60)/60)/24)+DATE(1970,1,1)</f>
        <v>41863.636006944449</v>
      </c>
      <c r="T1500" s="10">
        <f>(((I1500/60)/60)/24)+DATE(1970,1,1)</f>
        <v>41893.636006944449</v>
      </c>
      <c r="U1500">
        <f>YEAR(S1500)</f>
        <v>2014</v>
      </c>
    </row>
    <row r="1501" spans="1:21" ht="48" x14ac:dyDescent="0.2">
      <c r="A1501">
        <v>3649</v>
      </c>
      <c r="B1501" s="3" t="s">
        <v>3647</v>
      </c>
      <c r="C1501" s="3" t="s">
        <v>7759</v>
      </c>
      <c r="D1501" s="6">
        <v>750</v>
      </c>
      <c r="E1501" s="8">
        <v>780</v>
      </c>
      <c r="F1501" t="s">
        <v>8218</v>
      </c>
      <c r="G1501" t="s">
        <v>8228</v>
      </c>
      <c r="H1501" t="s">
        <v>8250</v>
      </c>
      <c r="I1501" s="10">
        <v>1402938394</v>
      </c>
      <c r="J1501" s="10">
        <v>1400691994</v>
      </c>
      <c r="K1501" t="b">
        <v>0</v>
      </c>
      <c r="L1501">
        <v>8</v>
      </c>
      <c r="M1501" t="b">
        <v>1</v>
      </c>
      <c r="N1501" t="s">
        <v>8269</v>
      </c>
      <c r="O1501">
        <f>ROUND(E1501/D1501*100,0)</f>
        <v>104</v>
      </c>
      <c r="P1501" s="8">
        <f>IFERROR(ROUND(E1501/L1501,2),0)</f>
        <v>97.5</v>
      </c>
      <c r="Q1501" s="13" t="s">
        <v>8310</v>
      </c>
      <c r="R1501" t="s">
        <v>8334</v>
      </c>
      <c r="S1501" s="10">
        <f>(((J1501/60)/60)/24)+DATE(1970,1,1)</f>
        <v>41780.712893518517</v>
      </c>
      <c r="T1501" s="10">
        <f>(((I1501/60)/60)/24)+DATE(1970,1,1)</f>
        <v>41806.712893518517</v>
      </c>
      <c r="U1501">
        <f>YEAR(S1501)</f>
        <v>2014</v>
      </c>
    </row>
    <row r="1502" spans="1:21" ht="48" hidden="1" x14ac:dyDescent="0.2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 s="10">
        <v>1465258325</v>
      </c>
      <c r="J1502" s="10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>ROUND(E1502/D1502*100,0)</f>
        <v>0</v>
      </c>
      <c r="P1502" s="8">
        <f>IFERROR(ROUND(E1502/L1502,2),0)</f>
        <v>0</v>
      </c>
      <c r="Q1502" s="13" t="s">
        <v>8310</v>
      </c>
      <c r="R1502" t="s">
        <v>8311</v>
      </c>
      <c r="S1502" s="10">
        <f>(((J1502/60)/60)/24)+DATE(1970,1,1)</f>
        <v>42498.008391203708</v>
      </c>
      <c r="T1502" s="10">
        <f>(((I1502/60)/60)/24)+DATE(1970,1,1)</f>
        <v>42528.008391203708</v>
      </c>
      <c r="U1502">
        <f>YEAR(S1502)</f>
        <v>2016</v>
      </c>
    </row>
    <row r="1503" spans="1:21" ht="32" hidden="1" x14ac:dyDescent="0.2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 s="10">
        <v>1427479192</v>
      </c>
      <c r="J1503" s="10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>ROUND(E1503/D1503*100,0)</f>
        <v>0</v>
      </c>
      <c r="P1503" s="8">
        <f>IFERROR(ROUND(E1503/L1503,2),0)</f>
        <v>0</v>
      </c>
      <c r="Q1503" s="13" t="s">
        <v>8310</v>
      </c>
      <c r="R1503" t="s">
        <v>8318</v>
      </c>
      <c r="S1503" s="10">
        <f>(((J1503/60)/60)/24)+DATE(1970,1,1)</f>
        <v>42065.791574074072</v>
      </c>
      <c r="T1503" s="10">
        <f>(((I1503/60)/60)/24)+DATE(1970,1,1)</f>
        <v>42090.749907407408</v>
      </c>
      <c r="U1503">
        <f>YEAR(S1503)</f>
        <v>2015</v>
      </c>
    </row>
    <row r="1504" spans="1:21" ht="16" hidden="1" x14ac:dyDescent="0.2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 s="10">
        <v>1418275702</v>
      </c>
      <c r="J1504" s="10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>ROUND(E1504/D1504*100,0)</f>
        <v>0</v>
      </c>
      <c r="P1504" s="8">
        <f>IFERROR(ROUND(E1504/L1504,2),0)</f>
        <v>0</v>
      </c>
      <c r="Q1504" s="13" t="s">
        <v>8310</v>
      </c>
      <c r="R1504" t="s">
        <v>8318</v>
      </c>
      <c r="S1504" s="10">
        <f>(((J1504/60)/60)/24)+DATE(1970,1,1)</f>
        <v>41954.228032407409</v>
      </c>
      <c r="T1504" s="10">
        <f>(((I1504/60)/60)/24)+DATE(1970,1,1)</f>
        <v>41984.228032407409</v>
      </c>
      <c r="U1504">
        <f>YEAR(S1504)</f>
        <v>2014</v>
      </c>
    </row>
    <row r="1505" spans="1:21" ht="48" x14ac:dyDescent="0.2">
      <c r="A1505">
        <v>2882</v>
      </c>
      <c r="B1505" s="3" t="s">
        <v>2882</v>
      </c>
      <c r="C1505" s="3" t="s">
        <v>6992</v>
      </c>
      <c r="D1505" s="6">
        <v>750</v>
      </c>
      <c r="E1505" s="8">
        <v>252</v>
      </c>
      <c r="F1505" t="s">
        <v>8220</v>
      </c>
      <c r="G1505" t="s">
        <v>8223</v>
      </c>
      <c r="H1505" t="s">
        <v>8245</v>
      </c>
      <c r="I1505" s="10">
        <v>1462112318</v>
      </c>
      <c r="J1505" s="10">
        <v>1459520318</v>
      </c>
      <c r="K1505" t="b">
        <v>0</v>
      </c>
      <c r="L1505">
        <v>4</v>
      </c>
      <c r="M1505" t="b">
        <v>0</v>
      </c>
      <c r="N1505" t="s">
        <v>8269</v>
      </c>
      <c r="O1505">
        <f>ROUND(E1505/D1505*100,0)</f>
        <v>34</v>
      </c>
      <c r="P1505" s="8">
        <f>IFERROR(ROUND(E1505/L1505,2),0)</f>
        <v>63</v>
      </c>
      <c r="Q1505" s="13" t="s">
        <v>8310</v>
      </c>
      <c r="R1505" t="s">
        <v>8334</v>
      </c>
      <c r="S1505" s="10">
        <f>(((J1505/60)/60)/24)+DATE(1970,1,1)</f>
        <v>42461.596273148149</v>
      </c>
      <c r="T1505" s="10">
        <f>(((I1505/60)/60)/24)+DATE(1970,1,1)</f>
        <v>42491.596273148149</v>
      </c>
      <c r="U1505">
        <f>YEAR(S1505)</f>
        <v>2016</v>
      </c>
    </row>
    <row r="1506" spans="1:21" ht="48" x14ac:dyDescent="0.2">
      <c r="A1506">
        <v>3908</v>
      </c>
      <c r="B1506" s="3" t="s">
        <v>3905</v>
      </c>
      <c r="C1506" s="3" t="s">
        <v>8016</v>
      </c>
      <c r="D1506" s="6">
        <v>750</v>
      </c>
      <c r="E1506" s="8">
        <v>65</v>
      </c>
      <c r="F1506" t="s">
        <v>8220</v>
      </c>
      <c r="G1506" t="s">
        <v>8223</v>
      </c>
      <c r="H1506" t="s">
        <v>8245</v>
      </c>
      <c r="I1506" s="10">
        <v>1406603696</v>
      </c>
      <c r="J1506" s="10">
        <v>1405307696</v>
      </c>
      <c r="K1506" t="b">
        <v>0</v>
      </c>
      <c r="L1506">
        <v>4</v>
      </c>
      <c r="M1506" t="b">
        <v>0</v>
      </c>
      <c r="N1506" t="s">
        <v>8269</v>
      </c>
      <c r="O1506">
        <f>ROUND(E1506/D1506*100,0)</f>
        <v>9</v>
      </c>
      <c r="P1506" s="8">
        <f>IFERROR(ROUND(E1506/L1506,2),0)</f>
        <v>16.25</v>
      </c>
      <c r="Q1506" s="13" t="s">
        <v>8310</v>
      </c>
      <c r="R1506" t="s">
        <v>8334</v>
      </c>
      <c r="S1506" s="10">
        <f>(((J1506/60)/60)/24)+DATE(1970,1,1)</f>
        <v>41834.135370370372</v>
      </c>
      <c r="T1506" s="10">
        <f>(((I1506/60)/60)/24)+DATE(1970,1,1)</f>
        <v>41849.135370370372</v>
      </c>
      <c r="U1506">
        <f>YEAR(S1506)</f>
        <v>2014</v>
      </c>
    </row>
    <row r="1507" spans="1:21" ht="48" x14ac:dyDescent="0.2">
      <c r="A1507">
        <v>3922</v>
      </c>
      <c r="B1507" s="3" t="s">
        <v>3919</v>
      </c>
      <c r="C1507" s="3" t="s">
        <v>8030</v>
      </c>
      <c r="D1507" s="6">
        <v>750</v>
      </c>
      <c r="E1507" s="8">
        <v>61</v>
      </c>
      <c r="F1507" t="s">
        <v>8220</v>
      </c>
      <c r="G1507" t="s">
        <v>8223</v>
      </c>
      <c r="H1507" t="s">
        <v>8245</v>
      </c>
      <c r="I1507" s="10">
        <v>1425337200</v>
      </c>
      <c r="J1507" s="10">
        <v>1421432810</v>
      </c>
      <c r="K1507" t="b">
        <v>0</v>
      </c>
      <c r="L1507">
        <v>6</v>
      </c>
      <c r="M1507" t="b">
        <v>0</v>
      </c>
      <c r="N1507" t="s">
        <v>8269</v>
      </c>
      <c r="O1507">
        <f>ROUND(E1507/D1507*100,0)</f>
        <v>8</v>
      </c>
      <c r="P1507" s="8">
        <f>IFERROR(ROUND(E1507/L1507,2),0)</f>
        <v>10.17</v>
      </c>
      <c r="Q1507" s="13" t="s">
        <v>8310</v>
      </c>
      <c r="R1507" t="s">
        <v>8334</v>
      </c>
      <c r="S1507" s="10">
        <f>(((J1507/60)/60)/24)+DATE(1970,1,1)</f>
        <v>42020.768634259264</v>
      </c>
      <c r="T1507" s="10">
        <f>(((I1507/60)/60)/24)+DATE(1970,1,1)</f>
        <v>42065.958333333328</v>
      </c>
      <c r="U1507">
        <f>YEAR(S1507)</f>
        <v>2015</v>
      </c>
    </row>
    <row r="1508" spans="1:21" ht="32" hidden="1" x14ac:dyDescent="0.2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 s="10">
        <v>1374769288</v>
      </c>
      <c r="J1508" s="10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ROUND(E1508/D1508*100,0)</f>
        <v>1678</v>
      </c>
      <c r="P1508" s="8">
        <f>IFERROR(ROUND(E1508/L1508,2),0)</f>
        <v>20.47</v>
      </c>
      <c r="Q1508" s="13" t="s">
        <v>8315</v>
      </c>
      <c r="R1508" t="s">
        <v>8326</v>
      </c>
      <c r="S1508" s="10">
        <f>(((J1508/60)/60)/24)+DATE(1970,1,1)</f>
        <v>41450.681574074071</v>
      </c>
      <c r="T1508" s="10">
        <f>(((I1508/60)/60)/24)+DATE(1970,1,1)</f>
        <v>41480.681574074071</v>
      </c>
      <c r="U1508">
        <f>YEAR(S1508)</f>
        <v>2013</v>
      </c>
    </row>
    <row r="1509" spans="1:21" ht="48" hidden="1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 s="10">
        <v>1450331940</v>
      </c>
      <c r="J1509" s="10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>ROUND(E1509/D1509*100,0)</f>
        <v>30</v>
      </c>
      <c r="P1509" s="8">
        <f>IFERROR(ROUND(E1509/L1509,2),0)</f>
        <v>134.55000000000001</v>
      </c>
      <c r="Q1509" s="13" t="s">
        <v>8315</v>
      </c>
      <c r="R1509" t="s">
        <v>8323</v>
      </c>
      <c r="S1509" s="10">
        <f>(((J1509/60)/60)/24)+DATE(1970,1,1)</f>
        <v>42325.684189814812</v>
      </c>
      <c r="T1509" s="10">
        <f>(((I1509/60)/60)/24)+DATE(1970,1,1)</f>
        <v>42355.249305555553</v>
      </c>
      <c r="U1509">
        <f>YEAR(S1509)</f>
        <v>2015</v>
      </c>
    </row>
    <row r="1510" spans="1:21" ht="32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 s="10">
        <v>1411073972</v>
      </c>
      <c r="J1510" s="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 s="8">
        <f>IFERROR(ROUND(E1510/L1510,2),0)</f>
        <v>17.5</v>
      </c>
      <c r="Q1510" s="13" t="s">
        <v>8331</v>
      </c>
      <c r="R1510" t="s">
        <v>8332</v>
      </c>
      <c r="S1510" s="10">
        <f>(((J1510/60)/60)/24)+DATE(1970,1,1)</f>
        <v>41870.87467592593</v>
      </c>
      <c r="T1510" s="10">
        <f>(((I1510/60)/60)/24)+DATE(1970,1,1)</f>
        <v>41900.87467592593</v>
      </c>
      <c r="U1510">
        <f>YEAR(S1510)</f>
        <v>2014</v>
      </c>
    </row>
    <row r="1511" spans="1:21" ht="32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 s="10">
        <v>1403693499</v>
      </c>
      <c r="J1511" s="10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 s="8">
        <f>IFERROR(ROUND(E1511/L1511,2),0)</f>
        <v>78.58</v>
      </c>
      <c r="Q1511" s="13" t="s">
        <v>8308</v>
      </c>
      <c r="R1511" t="s">
        <v>8337</v>
      </c>
      <c r="S1511" s="10">
        <f>(((J1511/60)/60)/24)+DATE(1970,1,1)</f>
        <v>41785.452534722222</v>
      </c>
      <c r="T1511" s="10">
        <f>(((I1511/60)/60)/24)+DATE(1970,1,1)</f>
        <v>41815.452534722222</v>
      </c>
      <c r="U1511">
        <f>YEAR(S1511)</f>
        <v>2014</v>
      </c>
    </row>
    <row r="1512" spans="1:21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 s="10">
        <v>1442501991</v>
      </c>
      <c r="J1512" s="10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 s="8">
        <f>IFERROR(ROUND(E1512/L1512,2),0)</f>
        <v>82.4</v>
      </c>
      <c r="Q1512" s="13" t="s">
        <v>8321</v>
      </c>
      <c r="R1512" t="s">
        <v>8349</v>
      </c>
      <c r="S1512" s="10">
        <f>(((J1512/60)/60)/24)+DATE(1970,1,1)</f>
        <v>42234.624895833331</v>
      </c>
      <c r="T1512" s="10">
        <f>(((I1512/60)/60)/24)+DATE(1970,1,1)</f>
        <v>42264.624895833331</v>
      </c>
      <c r="U1512">
        <f>YEAR(S1512)</f>
        <v>2015</v>
      </c>
    </row>
    <row r="1513" spans="1:21" ht="32" x14ac:dyDescent="0.2">
      <c r="A1513">
        <v>2901</v>
      </c>
      <c r="B1513" s="3" t="s">
        <v>2901</v>
      </c>
      <c r="C1513" s="3" t="s">
        <v>7011</v>
      </c>
      <c r="D1513" s="6">
        <v>750</v>
      </c>
      <c r="E1513" s="8">
        <v>6</v>
      </c>
      <c r="F1513" t="s">
        <v>8220</v>
      </c>
      <c r="G1513" t="s">
        <v>8223</v>
      </c>
      <c r="H1513" t="s">
        <v>8245</v>
      </c>
      <c r="I1513" s="10">
        <v>1423345339</v>
      </c>
      <c r="J1513" s="10">
        <v>1418161339</v>
      </c>
      <c r="K1513" t="b">
        <v>0</v>
      </c>
      <c r="L1513">
        <v>2</v>
      </c>
      <c r="M1513" t="b">
        <v>0</v>
      </c>
      <c r="N1513" t="s">
        <v>8269</v>
      </c>
      <c r="O1513">
        <f>ROUND(E1513/D1513*100,0)</f>
        <v>1</v>
      </c>
      <c r="P1513" s="8">
        <f>IFERROR(ROUND(E1513/L1513,2),0)</f>
        <v>3</v>
      </c>
      <c r="Q1513" s="13" t="s">
        <v>8310</v>
      </c>
      <c r="R1513" t="s">
        <v>8334</v>
      </c>
      <c r="S1513" s="10">
        <f>(((J1513/60)/60)/24)+DATE(1970,1,1)</f>
        <v>41982.904386574075</v>
      </c>
      <c r="T1513" s="10">
        <f>(((I1513/60)/60)/24)+DATE(1970,1,1)</f>
        <v>42042.904386574075</v>
      </c>
      <c r="U1513">
        <f>YEAR(S1513)</f>
        <v>2014</v>
      </c>
    </row>
    <row r="1514" spans="1:21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 s="10">
        <v>1407456000</v>
      </c>
      <c r="J1514" s="10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 s="8">
        <f>IFERROR(ROUND(E1514/L1514,2),0)</f>
        <v>139.53</v>
      </c>
      <c r="Q1514" s="13" t="s">
        <v>8308</v>
      </c>
      <c r="R1514" t="s">
        <v>8337</v>
      </c>
      <c r="S1514" s="10">
        <f>(((J1514/60)/60)/24)+DATE(1970,1,1)</f>
        <v>41837.210543981484</v>
      </c>
      <c r="T1514" s="10">
        <f>(((I1514/60)/60)/24)+DATE(1970,1,1)</f>
        <v>41859</v>
      </c>
      <c r="U1514">
        <f>YEAR(S1514)</f>
        <v>2014</v>
      </c>
    </row>
    <row r="1515" spans="1:21" ht="48" x14ac:dyDescent="0.2">
      <c r="A1515">
        <v>3552</v>
      </c>
      <c r="B1515" s="3" t="s">
        <v>3551</v>
      </c>
      <c r="C1515" s="3" t="s">
        <v>7662</v>
      </c>
      <c r="D1515" s="6">
        <v>773</v>
      </c>
      <c r="E1515" s="8">
        <v>773</v>
      </c>
      <c r="F1515" t="s">
        <v>8218</v>
      </c>
      <c r="G1515" t="s">
        <v>8224</v>
      </c>
      <c r="H1515" t="s">
        <v>8246</v>
      </c>
      <c r="I1515" s="10">
        <v>1403964324</v>
      </c>
      <c r="J1515" s="10">
        <v>1401372324</v>
      </c>
      <c r="K1515" t="b">
        <v>0</v>
      </c>
      <c r="L1515">
        <v>20</v>
      </c>
      <c r="M1515" t="b">
        <v>1</v>
      </c>
      <c r="N1515" t="s">
        <v>8269</v>
      </c>
      <c r="O1515">
        <f>ROUND(E1515/D1515*100,0)</f>
        <v>100</v>
      </c>
      <c r="P1515" s="8">
        <f>IFERROR(ROUND(E1515/L1515,2),0)</f>
        <v>38.65</v>
      </c>
      <c r="Q1515" s="13" t="s">
        <v>8310</v>
      </c>
      <c r="R1515" t="s">
        <v>8334</v>
      </c>
      <c r="S1515" s="10">
        <f>(((J1515/60)/60)/24)+DATE(1970,1,1)</f>
        <v>41788.587083333332</v>
      </c>
      <c r="T1515" s="10">
        <f>(((I1515/60)/60)/24)+DATE(1970,1,1)</f>
        <v>41818.587083333332</v>
      </c>
      <c r="U1515">
        <f>YEAR(S1515)</f>
        <v>2014</v>
      </c>
    </row>
    <row r="1516" spans="1:21" ht="48" x14ac:dyDescent="0.2">
      <c r="A1516">
        <v>3135</v>
      </c>
      <c r="B1516" s="3" t="s">
        <v>3135</v>
      </c>
      <c r="C1516" s="3" t="s">
        <v>7245</v>
      </c>
      <c r="D1516" s="6">
        <v>777</v>
      </c>
      <c r="E1516" s="8">
        <v>162</v>
      </c>
      <c r="F1516" t="s">
        <v>8221</v>
      </c>
      <c r="G1516" t="s">
        <v>8223</v>
      </c>
      <c r="H1516" t="s">
        <v>8245</v>
      </c>
      <c r="I1516" s="10">
        <v>1491277121</v>
      </c>
      <c r="J1516" s="10">
        <v>1489376321</v>
      </c>
      <c r="K1516" t="b">
        <v>0</v>
      </c>
      <c r="L1516">
        <v>7</v>
      </c>
      <c r="M1516" t="b">
        <v>0</v>
      </c>
      <c r="N1516" t="s">
        <v>8269</v>
      </c>
      <c r="O1516">
        <f>ROUND(E1516/D1516*100,0)</f>
        <v>21</v>
      </c>
      <c r="P1516" s="8">
        <f>IFERROR(ROUND(E1516/L1516,2),0)</f>
        <v>23.14</v>
      </c>
      <c r="Q1516" s="13" t="s">
        <v>8310</v>
      </c>
      <c r="R1516" t="s">
        <v>8334</v>
      </c>
      <c r="S1516" s="10">
        <f>(((J1516/60)/60)/24)+DATE(1970,1,1)</f>
        <v>42807.151863425926</v>
      </c>
      <c r="T1516" s="10">
        <f>(((I1516/60)/60)/24)+DATE(1970,1,1)</f>
        <v>42829.151863425926</v>
      </c>
      <c r="U1516">
        <f>YEAR(S1516)</f>
        <v>2017</v>
      </c>
    </row>
    <row r="1517" spans="1:21" ht="48" hidden="1" x14ac:dyDescent="0.2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 s="10">
        <v>1478785027</v>
      </c>
      <c r="J1517" s="10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>ROUND(E1517/D1517*100,0)</f>
        <v>182</v>
      </c>
      <c r="P1517" s="8">
        <f>IFERROR(ROUND(E1517/L1517,2),0)</f>
        <v>143.97999999999999</v>
      </c>
      <c r="Q1517" s="13" t="s">
        <v>8315</v>
      </c>
      <c r="R1517" t="s">
        <v>8326</v>
      </c>
      <c r="S1517" s="10">
        <f>(((J1517/60)/60)/24)+DATE(1970,1,1)</f>
        <v>42654.525775462964</v>
      </c>
      <c r="T1517" s="10">
        <f>(((I1517/60)/60)/24)+DATE(1970,1,1)</f>
        <v>42684.567442129628</v>
      </c>
      <c r="U1517">
        <f>YEAR(S1517)</f>
        <v>2016</v>
      </c>
    </row>
    <row r="1518" spans="1:21" ht="48" x14ac:dyDescent="0.2">
      <c r="A1518">
        <v>3314</v>
      </c>
      <c r="B1518" s="3" t="s">
        <v>3314</v>
      </c>
      <c r="C1518" s="3" t="s">
        <v>7424</v>
      </c>
      <c r="D1518" s="6">
        <v>800</v>
      </c>
      <c r="E1518" s="8">
        <v>1686</v>
      </c>
      <c r="F1518" t="s">
        <v>8218</v>
      </c>
      <c r="G1518" t="s">
        <v>8224</v>
      </c>
      <c r="H1518" t="s">
        <v>8246</v>
      </c>
      <c r="I1518" s="10">
        <v>1431115500</v>
      </c>
      <c r="J1518" s="10">
        <v>1428733511</v>
      </c>
      <c r="K1518" t="b">
        <v>0</v>
      </c>
      <c r="L1518">
        <v>58</v>
      </c>
      <c r="M1518" t="b">
        <v>1</v>
      </c>
      <c r="N1518" t="s">
        <v>8269</v>
      </c>
      <c r="O1518">
        <f>ROUND(E1518/D1518*100,0)</f>
        <v>211</v>
      </c>
      <c r="P1518" s="8">
        <f>IFERROR(ROUND(E1518/L1518,2),0)</f>
        <v>29.07</v>
      </c>
      <c r="Q1518" s="13" t="s">
        <v>8310</v>
      </c>
      <c r="R1518" t="s">
        <v>8334</v>
      </c>
      <c r="S1518" s="10">
        <f>(((J1518/60)/60)/24)+DATE(1970,1,1)</f>
        <v>42105.267488425925</v>
      </c>
      <c r="T1518" s="10">
        <f>(((I1518/60)/60)/24)+DATE(1970,1,1)</f>
        <v>42132.836805555555</v>
      </c>
      <c r="U1518">
        <f>YEAR(S1518)</f>
        <v>2015</v>
      </c>
    </row>
    <row r="1519" spans="1:21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 s="10">
        <v>1307838049</v>
      </c>
      <c r="J1519" s="10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 s="8">
        <f>IFERROR(ROUND(E1519/L1519,2),0)</f>
        <v>33.19</v>
      </c>
      <c r="Q1519" s="13" t="s">
        <v>8312</v>
      </c>
      <c r="R1519" t="s">
        <v>8344</v>
      </c>
      <c r="S1519" s="10">
        <f>(((J1519/60)/60)/24)+DATE(1970,1,1)</f>
        <v>40646.014456018522</v>
      </c>
      <c r="T1519" s="10">
        <f>(((I1519/60)/60)/24)+DATE(1970,1,1)</f>
        <v>40706.014456018522</v>
      </c>
      <c r="U1519">
        <f>YEAR(S1519)</f>
        <v>2011</v>
      </c>
    </row>
    <row r="1520" spans="1:21" ht="32" hidden="1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 s="10">
        <v>1389474145</v>
      </c>
      <c r="J1520" s="1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>ROUND(E1520/D1520*100,0)</f>
        <v>100</v>
      </c>
      <c r="P1520" s="8">
        <f>IFERROR(ROUND(E1520/L1520,2),0)</f>
        <v>190.9</v>
      </c>
      <c r="Q1520" s="13" t="s">
        <v>8324</v>
      </c>
      <c r="R1520" t="s">
        <v>8348</v>
      </c>
      <c r="S1520" s="10">
        <f>(((J1520/60)/60)/24)+DATE(1970,1,1)</f>
        <v>41620.87667824074</v>
      </c>
      <c r="T1520" s="10">
        <f>(((I1520/60)/60)/24)+DATE(1970,1,1)</f>
        <v>41650.87667824074</v>
      </c>
      <c r="U1520">
        <f>YEAR(S1520)</f>
        <v>2013</v>
      </c>
    </row>
    <row r="1521" spans="1:21" ht="32" x14ac:dyDescent="0.2">
      <c r="A1521">
        <v>3449</v>
      </c>
      <c r="B1521" s="3" t="s">
        <v>3448</v>
      </c>
      <c r="C1521" s="3" t="s">
        <v>7559</v>
      </c>
      <c r="D1521" s="6">
        <v>800</v>
      </c>
      <c r="E1521" s="8">
        <v>1365</v>
      </c>
      <c r="F1521" t="s">
        <v>8218</v>
      </c>
      <c r="G1521" t="s">
        <v>8223</v>
      </c>
      <c r="H1521" t="s">
        <v>8245</v>
      </c>
      <c r="I1521" s="10">
        <v>1468036800</v>
      </c>
      <c r="J1521" s="10">
        <v>1465607738</v>
      </c>
      <c r="K1521" t="b">
        <v>0</v>
      </c>
      <c r="L1521">
        <v>20</v>
      </c>
      <c r="M1521" t="b">
        <v>1</v>
      </c>
      <c r="N1521" t="s">
        <v>8269</v>
      </c>
      <c r="O1521">
        <f>ROUND(E1521/D1521*100,0)</f>
        <v>171</v>
      </c>
      <c r="P1521" s="8">
        <f>IFERROR(ROUND(E1521/L1521,2),0)</f>
        <v>68.25</v>
      </c>
      <c r="Q1521" s="13" t="s">
        <v>8310</v>
      </c>
      <c r="R1521" t="s">
        <v>8334</v>
      </c>
      <c r="S1521" s="10">
        <f>(((J1521/60)/60)/24)+DATE(1970,1,1)</f>
        <v>42532.052523148144</v>
      </c>
      <c r="T1521" s="10">
        <f>(((I1521/60)/60)/24)+DATE(1970,1,1)</f>
        <v>42560.166666666672</v>
      </c>
      <c r="U1521">
        <f>YEAR(S1521)</f>
        <v>2016</v>
      </c>
    </row>
    <row r="1522" spans="1:21" ht="32" x14ac:dyDescent="0.2">
      <c r="A1522">
        <v>2834</v>
      </c>
      <c r="B1522" s="3" t="s">
        <v>2834</v>
      </c>
      <c r="C1522" s="3" t="s">
        <v>6944</v>
      </c>
      <c r="D1522" s="6">
        <v>800</v>
      </c>
      <c r="E1522" s="8">
        <v>1360</v>
      </c>
      <c r="F1522" t="s">
        <v>8218</v>
      </c>
      <c r="G1522" t="s">
        <v>8224</v>
      </c>
      <c r="H1522" t="s">
        <v>8246</v>
      </c>
      <c r="I1522" s="10">
        <v>1422658930</v>
      </c>
      <c r="J1522" s="10">
        <v>1421362930</v>
      </c>
      <c r="K1522" t="b">
        <v>0</v>
      </c>
      <c r="L1522">
        <v>21</v>
      </c>
      <c r="M1522" t="b">
        <v>1</v>
      </c>
      <c r="N1522" t="s">
        <v>8269</v>
      </c>
      <c r="O1522">
        <f>ROUND(E1522/D1522*100,0)</f>
        <v>170</v>
      </c>
      <c r="P1522" s="8">
        <f>IFERROR(ROUND(E1522/L1522,2),0)</f>
        <v>64.760000000000005</v>
      </c>
      <c r="Q1522" s="13" t="s">
        <v>8310</v>
      </c>
      <c r="R1522" t="s">
        <v>8334</v>
      </c>
      <c r="S1522" s="10">
        <f>(((J1522/60)/60)/24)+DATE(1970,1,1)</f>
        <v>42019.959837962961</v>
      </c>
      <c r="T1522" s="10">
        <f>(((I1522/60)/60)/24)+DATE(1970,1,1)</f>
        <v>42034.959837962961</v>
      </c>
      <c r="U1522">
        <f>YEAR(S1522)</f>
        <v>2015</v>
      </c>
    </row>
    <row r="1523" spans="1:21" ht="32" hidden="1" x14ac:dyDescent="0.2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 s="10">
        <v>1363990545</v>
      </c>
      <c r="J1523" s="10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ROUND(E1523/D1523*100,0)</f>
        <v>15</v>
      </c>
      <c r="P1523" s="8">
        <f>IFERROR(ROUND(E1523/L1523,2),0)</f>
        <v>46.03</v>
      </c>
      <c r="Q1523" s="13" t="s">
        <v>8324</v>
      </c>
      <c r="R1523" t="s">
        <v>8341</v>
      </c>
      <c r="S1523" s="10">
        <f>(((J1523/60)/60)/24)+DATE(1970,1,1)</f>
        <v>41310.969270833331</v>
      </c>
      <c r="T1523" s="10">
        <f>(((I1523/60)/60)/24)+DATE(1970,1,1)</f>
        <v>41355.927604166667</v>
      </c>
      <c r="U1523">
        <f>YEAR(S1523)</f>
        <v>2013</v>
      </c>
    </row>
    <row r="1524" spans="1:21" ht="32" x14ac:dyDescent="0.2">
      <c r="A1524">
        <v>3716</v>
      </c>
      <c r="B1524" s="3" t="s">
        <v>3713</v>
      </c>
      <c r="C1524" s="3" t="s">
        <v>7826</v>
      </c>
      <c r="D1524" s="6">
        <v>800</v>
      </c>
      <c r="E1524" s="8">
        <v>1246</v>
      </c>
      <c r="F1524" t="s">
        <v>8218</v>
      </c>
      <c r="G1524" t="s">
        <v>8223</v>
      </c>
      <c r="H1524" t="s">
        <v>8245</v>
      </c>
      <c r="I1524" s="10">
        <v>1453411109</v>
      </c>
      <c r="J1524" s="10">
        <v>1450819109</v>
      </c>
      <c r="K1524" t="b">
        <v>0</v>
      </c>
      <c r="L1524">
        <v>24</v>
      </c>
      <c r="M1524" t="b">
        <v>1</v>
      </c>
      <c r="N1524" t="s">
        <v>8269</v>
      </c>
      <c r="O1524">
        <f>ROUND(E1524/D1524*100,0)</f>
        <v>156</v>
      </c>
      <c r="P1524" s="8">
        <f>IFERROR(ROUND(E1524/L1524,2),0)</f>
        <v>51.92</v>
      </c>
      <c r="Q1524" s="13" t="s">
        <v>8310</v>
      </c>
      <c r="R1524" t="s">
        <v>8334</v>
      </c>
      <c r="S1524" s="10">
        <f>(((J1524/60)/60)/24)+DATE(1970,1,1)</f>
        <v>42360.887835648144</v>
      </c>
      <c r="T1524" s="10">
        <f>(((I1524/60)/60)/24)+DATE(1970,1,1)</f>
        <v>42390.887835648144</v>
      </c>
      <c r="U1524">
        <f>YEAR(S1524)</f>
        <v>2015</v>
      </c>
    </row>
    <row r="1525" spans="1:21" ht="48" x14ac:dyDescent="0.2">
      <c r="A1525">
        <v>3676</v>
      </c>
      <c r="B1525" s="3" t="s">
        <v>3673</v>
      </c>
      <c r="C1525" s="3" t="s">
        <v>7786</v>
      </c>
      <c r="D1525" s="6">
        <v>800</v>
      </c>
      <c r="E1525" s="8">
        <v>1030</v>
      </c>
      <c r="F1525" t="s">
        <v>8218</v>
      </c>
      <c r="G1525" t="s">
        <v>8223</v>
      </c>
      <c r="H1525" t="s">
        <v>8245</v>
      </c>
      <c r="I1525" s="10">
        <v>1410550484</v>
      </c>
      <c r="J1525" s="10">
        <v>1408995284</v>
      </c>
      <c r="K1525" t="b">
        <v>0</v>
      </c>
      <c r="L1525">
        <v>16</v>
      </c>
      <c r="M1525" t="b">
        <v>1</v>
      </c>
      <c r="N1525" t="s">
        <v>8269</v>
      </c>
      <c r="O1525">
        <f>ROUND(E1525/D1525*100,0)</f>
        <v>129</v>
      </c>
      <c r="P1525" s="8">
        <f>IFERROR(ROUND(E1525/L1525,2),0)</f>
        <v>64.38</v>
      </c>
      <c r="Q1525" s="13" t="s">
        <v>8310</v>
      </c>
      <c r="R1525" t="s">
        <v>8334</v>
      </c>
      <c r="S1525" s="10">
        <f>(((J1525/60)/60)/24)+DATE(1970,1,1)</f>
        <v>41876.815787037034</v>
      </c>
      <c r="T1525" s="10">
        <f>(((I1525/60)/60)/24)+DATE(1970,1,1)</f>
        <v>41894.815787037034</v>
      </c>
      <c r="U1525">
        <f>YEAR(S1525)</f>
        <v>2014</v>
      </c>
    </row>
    <row r="1526" spans="1:21" ht="32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 s="10">
        <v>1430281320</v>
      </c>
      <c r="J1526" s="10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 s="8">
        <f>IFERROR(ROUND(E1526/L1526,2),0)</f>
        <v>0</v>
      </c>
      <c r="Q1526" s="13" t="s">
        <v>8331</v>
      </c>
      <c r="R1526" t="s">
        <v>8332</v>
      </c>
      <c r="S1526" s="10">
        <f>(((J1526/60)/60)/24)+DATE(1970,1,1)</f>
        <v>42093.181944444441</v>
      </c>
      <c r="T1526" s="10">
        <f>(((I1526/60)/60)/24)+DATE(1970,1,1)</f>
        <v>42123.181944444441</v>
      </c>
      <c r="U1526">
        <f>YEAR(S1526)</f>
        <v>2015</v>
      </c>
    </row>
    <row r="1527" spans="1:21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 s="10">
        <v>1445363722</v>
      </c>
      <c r="J1527" s="10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 s="8">
        <f>IFERROR(ROUND(E1527/L1527,2),0)</f>
        <v>196.34</v>
      </c>
      <c r="Q1527" s="13" t="s">
        <v>8324</v>
      </c>
      <c r="R1527" t="s">
        <v>8345</v>
      </c>
      <c r="S1527" s="10">
        <f>(((J1527/60)/60)/24)+DATE(1970,1,1)</f>
        <v>42267.746782407412</v>
      </c>
      <c r="T1527" s="10">
        <f>(((I1527/60)/60)/24)+DATE(1970,1,1)</f>
        <v>42297.746782407412</v>
      </c>
      <c r="U1527">
        <f>YEAR(S1527)</f>
        <v>2015</v>
      </c>
    </row>
    <row r="1528" spans="1:21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 s="10">
        <v>1407089147</v>
      </c>
      <c r="J1528" s="10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 s="8">
        <f>IFERROR(ROUND(E1528/L1528,2),0)</f>
        <v>18</v>
      </c>
      <c r="Q1528" s="13" t="s">
        <v>8331</v>
      </c>
      <c r="R1528" t="s">
        <v>8332</v>
      </c>
      <c r="S1528" s="10">
        <f>(((J1528/60)/60)/24)+DATE(1970,1,1)</f>
        <v>41809.754016203704</v>
      </c>
      <c r="T1528" s="10">
        <f>(((I1528/60)/60)/24)+DATE(1970,1,1)</f>
        <v>41854.754016203704</v>
      </c>
      <c r="U1528">
        <f>YEAR(S1528)</f>
        <v>2014</v>
      </c>
    </row>
    <row r="1529" spans="1:21" ht="48" hidden="1" x14ac:dyDescent="0.2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 s="10">
        <v>1470469938</v>
      </c>
      <c r="J1529" s="10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>ROUND(E1529/D1529*100,0)</f>
        <v>272</v>
      </c>
      <c r="P1529" s="8">
        <f>IFERROR(ROUND(E1529/L1529,2),0)</f>
        <v>98.41</v>
      </c>
      <c r="Q1529" s="13" t="s">
        <v>8321</v>
      </c>
      <c r="R1529" t="s">
        <v>8349</v>
      </c>
      <c r="S1529" s="10">
        <f>(((J1529/60)/60)/24)+DATE(1970,1,1)</f>
        <v>42573.327986111108</v>
      </c>
      <c r="T1529" s="10">
        <f>(((I1529/60)/60)/24)+DATE(1970,1,1)</f>
        <v>42588.327986111108</v>
      </c>
      <c r="U1529">
        <f>YEAR(S1529)</f>
        <v>2016</v>
      </c>
    </row>
    <row r="1530" spans="1:21" ht="48" hidden="1" x14ac:dyDescent="0.2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 s="10">
        <v>1446346800</v>
      </c>
      <c r="J1530" s="1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>ROUND(E1530/D1530*100,0)</f>
        <v>172</v>
      </c>
      <c r="P1530" s="8">
        <f>IFERROR(ROUND(E1530/L1530,2),0)</f>
        <v>174.21</v>
      </c>
      <c r="Q1530" s="13" t="s">
        <v>8328</v>
      </c>
      <c r="R1530" t="s">
        <v>8329</v>
      </c>
      <c r="S1530" s="10">
        <f>(((J1530/60)/60)/24)+DATE(1970,1,1)</f>
        <v>42278.662037037036</v>
      </c>
      <c r="T1530" s="10">
        <f>(((I1530/60)/60)/24)+DATE(1970,1,1)</f>
        <v>42309.125</v>
      </c>
      <c r="U1530">
        <f>YEAR(S1530)</f>
        <v>2015</v>
      </c>
    </row>
    <row r="1531" spans="1:21" ht="32" hidden="1" x14ac:dyDescent="0.2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 s="10">
        <v>1444903198</v>
      </c>
      <c r="J1531" s="10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>ROUND(E1531/D1531*100,0)</f>
        <v>147</v>
      </c>
      <c r="P1531" s="8">
        <f>IFERROR(ROUND(E1531/L1531,2),0)</f>
        <v>52.7</v>
      </c>
      <c r="Q1531" s="13" t="s">
        <v>8321</v>
      </c>
      <c r="R1531" t="s">
        <v>8349</v>
      </c>
      <c r="S1531" s="10">
        <f>(((J1531/60)/60)/24)+DATE(1970,1,1)</f>
        <v>42262.416643518518</v>
      </c>
      <c r="T1531" s="10">
        <f>(((I1531/60)/60)/24)+DATE(1970,1,1)</f>
        <v>42292.416643518518</v>
      </c>
      <c r="U1531">
        <f>YEAR(S1531)</f>
        <v>2015</v>
      </c>
    </row>
    <row r="1532" spans="1:21" ht="32" hidden="1" x14ac:dyDescent="0.2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 s="10">
        <v>1412640373</v>
      </c>
      <c r="J1532" s="10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ROUND(E1532/D1532*100,0)</f>
        <v>126</v>
      </c>
      <c r="P1532" s="8">
        <f>IFERROR(ROUND(E1532/L1532,2),0)</f>
        <v>61.7</v>
      </c>
      <c r="Q1532" s="13" t="s">
        <v>8324</v>
      </c>
      <c r="R1532" t="s">
        <v>8348</v>
      </c>
      <c r="S1532" s="10">
        <f>(((J1532/60)/60)/24)+DATE(1970,1,1)</f>
        <v>41889.004317129627</v>
      </c>
      <c r="T1532" s="10">
        <f>(((I1532/60)/60)/24)+DATE(1970,1,1)</f>
        <v>41919.004317129627</v>
      </c>
      <c r="U1532">
        <f>YEAR(S1532)</f>
        <v>2014</v>
      </c>
    </row>
    <row r="1533" spans="1:21" ht="48" hidden="1" x14ac:dyDescent="0.2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 s="10">
        <v>1467242995</v>
      </c>
      <c r="J1533" s="10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>ROUND(E1533/D1533*100,0)</f>
        <v>108</v>
      </c>
      <c r="P1533" s="8">
        <f>IFERROR(ROUND(E1533/L1533,2),0)</f>
        <v>112.79</v>
      </c>
      <c r="Q1533" s="13" t="s">
        <v>8328</v>
      </c>
      <c r="R1533" t="s">
        <v>8329</v>
      </c>
      <c r="S1533" s="10">
        <f>(((J1533/60)/60)/24)+DATE(1970,1,1)</f>
        <v>42529.979108796295</v>
      </c>
      <c r="T1533" s="10">
        <f>(((I1533/60)/60)/24)+DATE(1970,1,1)</f>
        <v>42550.979108796295</v>
      </c>
      <c r="U1533">
        <f>YEAR(S1533)</f>
        <v>2016</v>
      </c>
    </row>
    <row r="1534" spans="1:21" ht="32" hidden="1" x14ac:dyDescent="0.2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 s="10">
        <v>1447426800</v>
      </c>
      <c r="J1534" s="10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ROUND(E1534/D1534*100,0)</f>
        <v>105</v>
      </c>
      <c r="P1534" s="8">
        <f>IFERROR(ROUND(E1534/L1534,2),0)</f>
        <v>59.41</v>
      </c>
      <c r="Q1534" s="13" t="s">
        <v>8328</v>
      </c>
      <c r="R1534" t="s">
        <v>8329</v>
      </c>
      <c r="S1534" s="10">
        <f>(((J1534/60)/60)/24)+DATE(1970,1,1)</f>
        <v>42292.435532407413</v>
      </c>
      <c r="T1534" s="10">
        <f>(((I1534/60)/60)/24)+DATE(1970,1,1)</f>
        <v>42321.625</v>
      </c>
      <c r="U1534">
        <f>YEAR(S1534)</f>
        <v>2015</v>
      </c>
    </row>
    <row r="1535" spans="1:21" ht="32" hidden="1" x14ac:dyDescent="0.2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 s="10">
        <v>1399421189</v>
      </c>
      <c r="J1535" s="10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>ROUND(E1535/D1535*100,0)</f>
        <v>104</v>
      </c>
      <c r="P1535" s="8">
        <f>IFERROR(ROUND(E1535/L1535,2),0)</f>
        <v>90.1</v>
      </c>
      <c r="Q1535" s="13" t="s">
        <v>8324</v>
      </c>
      <c r="R1535" t="s">
        <v>8345</v>
      </c>
      <c r="S1535" s="10">
        <f>(((J1535/60)/60)/24)+DATE(1970,1,1)</f>
        <v>41736.004502314812</v>
      </c>
      <c r="T1535" s="10">
        <f>(((I1535/60)/60)/24)+DATE(1970,1,1)</f>
        <v>41766.004502314812</v>
      </c>
      <c r="U1535">
        <f>YEAR(S1535)</f>
        <v>2014</v>
      </c>
    </row>
    <row r="1536" spans="1:21" ht="48" hidden="1" x14ac:dyDescent="0.2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 s="10">
        <v>1403301540</v>
      </c>
      <c r="J1536" s="10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>ROUND(E1536/D1536*100,0)</f>
        <v>103</v>
      </c>
      <c r="P1536" s="8">
        <f>IFERROR(ROUND(E1536/L1536,2),0)</f>
        <v>64.16</v>
      </c>
      <c r="Q1536" s="13" t="s">
        <v>8328</v>
      </c>
      <c r="R1536" t="s">
        <v>8329</v>
      </c>
      <c r="S1536" s="10">
        <f>(((J1536/60)/60)/24)+DATE(1970,1,1)</f>
        <v>41782.741701388892</v>
      </c>
      <c r="T1536" s="10">
        <f>(((I1536/60)/60)/24)+DATE(1970,1,1)</f>
        <v>41810.915972222225</v>
      </c>
      <c r="U1536">
        <f>YEAR(S1536)</f>
        <v>2014</v>
      </c>
    </row>
    <row r="1537" spans="1:21" ht="48" hidden="1" x14ac:dyDescent="0.2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 s="10">
        <v>1405033300</v>
      </c>
      <c r="J1537" s="10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>ROUND(E1537/D1537*100,0)</f>
        <v>102</v>
      </c>
      <c r="P1537" s="8">
        <f>IFERROR(ROUND(E1537/L1537,2),0)</f>
        <v>51.04</v>
      </c>
      <c r="Q1537" s="13" t="s">
        <v>8324</v>
      </c>
      <c r="R1537" t="s">
        <v>8348</v>
      </c>
      <c r="S1537" s="10">
        <f>(((J1537/60)/60)/24)+DATE(1970,1,1)</f>
        <v>41800.959490740745</v>
      </c>
      <c r="T1537" s="10">
        <f>(((I1537/60)/60)/24)+DATE(1970,1,1)</f>
        <v>41830.959490740745</v>
      </c>
      <c r="U1537">
        <f>YEAR(S1537)</f>
        <v>2014</v>
      </c>
    </row>
    <row r="1538" spans="1:21" ht="32" x14ac:dyDescent="0.2">
      <c r="A1538">
        <v>2796</v>
      </c>
      <c r="B1538" s="3" t="s">
        <v>2796</v>
      </c>
      <c r="C1538" s="3" t="s">
        <v>6906</v>
      </c>
      <c r="D1538" s="6">
        <v>800</v>
      </c>
      <c r="E1538" s="8">
        <v>924</v>
      </c>
      <c r="F1538" t="s">
        <v>8218</v>
      </c>
      <c r="G1538" t="s">
        <v>8224</v>
      </c>
      <c r="H1538" t="s">
        <v>8246</v>
      </c>
      <c r="I1538" s="10">
        <v>1404564028</v>
      </c>
      <c r="J1538" s="10">
        <v>1401972028</v>
      </c>
      <c r="K1538" t="b">
        <v>0</v>
      </c>
      <c r="L1538">
        <v>21</v>
      </c>
      <c r="M1538" t="b">
        <v>1</v>
      </c>
      <c r="N1538" t="s">
        <v>8269</v>
      </c>
      <c r="O1538">
        <f>ROUND(E1538/D1538*100,0)</f>
        <v>116</v>
      </c>
      <c r="P1538" s="8">
        <f>IFERROR(ROUND(E1538/L1538,2),0)</f>
        <v>44</v>
      </c>
      <c r="Q1538" s="13" t="s">
        <v>8310</v>
      </c>
      <c r="R1538" t="s">
        <v>8334</v>
      </c>
      <c r="S1538" s="10">
        <f>(((J1538/60)/60)/24)+DATE(1970,1,1)</f>
        <v>41795.528101851851</v>
      </c>
      <c r="T1538" s="10">
        <f>(((I1538/60)/60)/24)+DATE(1970,1,1)</f>
        <v>41825.528101851851</v>
      </c>
      <c r="U1538">
        <f>YEAR(S1538)</f>
        <v>2014</v>
      </c>
    </row>
    <row r="1539" spans="1:21" ht="48" hidden="1" x14ac:dyDescent="0.2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 s="10">
        <v>1467680867</v>
      </c>
      <c r="J1539" s="10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>ROUND(E1539/D1539*100,0)</f>
        <v>101</v>
      </c>
      <c r="P1539" s="8">
        <f>IFERROR(ROUND(E1539/L1539,2),0)</f>
        <v>159.82</v>
      </c>
      <c r="Q1539" s="13" t="s">
        <v>8308</v>
      </c>
      <c r="R1539" t="s">
        <v>8347</v>
      </c>
      <c r="S1539" s="10">
        <f>(((J1539/60)/60)/24)+DATE(1970,1,1)</f>
        <v>42516.047071759262</v>
      </c>
      <c r="T1539" s="10">
        <f>(((I1539/60)/60)/24)+DATE(1970,1,1)</f>
        <v>42556.047071759262</v>
      </c>
      <c r="U1539">
        <f>YEAR(S1539)</f>
        <v>2016</v>
      </c>
    </row>
    <row r="1540" spans="1:21" ht="32" hidden="1" x14ac:dyDescent="0.2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 s="10">
        <v>1439251926</v>
      </c>
      <c r="J1540" s="1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>ROUND(E1540/D1540*100,0)</f>
        <v>17</v>
      </c>
      <c r="P1540" s="8">
        <f>IFERROR(ROUND(E1540/L1540,2),0)</f>
        <v>110.29</v>
      </c>
      <c r="Q1540" s="13" t="s">
        <v>8315</v>
      </c>
      <c r="R1540" t="s">
        <v>8323</v>
      </c>
      <c r="S1540" s="10">
        <f>(((J1540/60)/60)/24)+DATE(1970,1,1)</f>
        <v>42182.008402777778</v>
      </c>
      <c r="T1540" s="10">
        <f>(((I1540/60)/60)/24)+DATE(1970,1,1)</f>
        <v>42227.008402777778</v>
      </c>
      <c r="U1540">
        <f>YEAR(S1540)</f>
        <v>2015</v>
      </c>
    </row>
    <row r="1541" spans="1:21" ht="48" hidden="1" x14ac:dyDescent="0.2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 s="10">
        <v>1423660422</v>
      </c>
      <c r="J1541" s="10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>ROUND(E1541/D1541*100,0)</f>
        <v>11</v>
      </c>
      <c r="P1541" s="8">
        <f>IFERROR(ROUND(E1541/L1541,2),0)</f>
        <v>55.39</v>
      </c>
      <c r="Q1541" s="13" t="s">
        <v>8328</v>
      </c>
      <c r="R1541" t="s">
        <v>8329</v>
      </c>
      <c r="S1541" s="10">
        <f>(((J1541/60)/60)/24)+DATE(1970,1,1)</f>
        <v>42011.551180555558</v>
      </c>
      <c r="T1541" s="10">
        <f>(((I1541/60)/60)/24)+DATE(1970,1,1)</f>
        <v>42046.551180555558</v>
      </c>
      <c r="U1541">
        <f>YEAR(S1541)</f>
        <v>2015</v>
      </c>
    </row>
    <row r="1542" spans="1:21" ht="48" hidden="1" x14ac:dyDescent="0.2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 s="10">
        <v>1479410886</v>
      </c>
      <c r="J1542" s="10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ROUND(E1542/D1542*100,0)</f>
        <v>3</v>
      </c>
      <c r="P1542" s="8">
        <f>IFERROR(ROUND(E1542/L1542,2),0)</f>
        <v>150.5</v>
      </c>
      <c r="Q1542" s="13" t="s">
        <v>8315</v>
      </c>
      <c r="R1542" t="s">
        <v>8319</v>
      </c>
      <c r="S1542" s="10">
        <f>(((J1542/60)/60)/24)+DATE(1970,1,1)</f>
        <v>42631.769513888896</v>
      </c>
      <c r="T1542" s="10">
        <f>(((I1542/60)/60)/24)+DATE(1970,1,1)</f>
        <v>42691.811180555553</v>
      </c>
      <c r="U1542">
        <f>YEAR(S1542)</f>
        <v>2016</v>
      </c>
    </row>
    <row r="1543" spans="1:21" ht="32" hidden="1" x14ac:dyDescent="0.2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 s="10">
        <v>1448489095</v>
      </c>
      <c r="J1543" s="10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>ROUND(E1543/D1543*100,0)</f>
        <v>3</v>
      </c>
      <c r="P1543" s="8">
        <f>IFERROR(ROUND(E1543/L1543,2),0)</f>
        <v>40</v>
      </c>
      <c r="Q1543" s="13" t="s">
        <v>8315</v>
      </c>
      <c r="R1543" t="s">
        <v>8323</v>
      </c>
      <c r="S1543" s="10">
        <f>(((J1543/60)/60)/24)+DATE(1970,1,1)</f>
        <v>42303.878414351857</v>
      </c>
      <c r="T1543" s="10">
        <f>(((I1543/60)/60)/24)+DATE(1970,1,1)</f>
        <v>42333.920081018514</v>
      </c>
      <c r="U1543">
        <f>YEAR(S1543)</f>
        <v>2015</v>
      </c>
    </row>
    <row r="1544" spans="1:21" ht="48" hidden="1" x14ac:dyDescent="0.2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 s="10">
        <v>1491019140</v>
      </c>
      <c r="J1544" s="10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>ROUND(E1544/D1544*100,0)</f>
        <v>2</v>
      </c>
      <c r="P1544" s="8">
        <f>IFERROR(ROUND(E1544/L1544,2),0)</f>
        <v>74.33</v>
      </c>
      <c r="Q1544" s="13" t="s">
        <v>8312</v>
      </c>
      <c r="R1544" t="s">
        <v>8352</v>
      </c>
      <c r="S1544" s="10">
        <f>(((J1544/60)/60)/24)+DATE(1970,1,1)</f>
        <v>42786.000023148154</v>
      </c>
      <c r="T1544" s="10">
        <f>(((I1544/60)/60)/24)+DATE(1970,1,1)</f>
        <v>42826.165972222225</v>
      </c>
      <c r="U1544">
        <f>YEAR(S1544)</f>
        <v>2017</v>
      </c>
    </row>
    <row r="1545" spans="1:21" ht="32" hidden="1" x14ac:dyDescent="0.2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 s="10">
        <v>1426800687</v>
      </c>
      <c r="J1545" s="10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>ROUND(E1545/D1545*100,0)</f>
        <v>0</v>
      </c>
      <c r="P1545" s="8">
        <f>IFERROR(ROUND(E1545/L1545,2),0)</f>
        <v>1</v>
      </c>
      <c r="Q1545" s="13" t="s">
        <v>8315</v>
      </c>
      <c r="R1545" t="s">
        <v>8319</v>
      </c>
      <c r="S1545" s="10">
        <f>(((J1545/60)/60)/24)+DATE(1970,1,1)</f>
        <v>42052.93850694444</v>
      </c>
      <c r="T1545" s="10">
        <f>(((I1545/60)/60)/24)+DATE(1970,1,1)</f>
        <v>42082.896840277783</v>
      </c>
      <c r="U1545">
        <f>YEAR(S1545)</f>
        <v>2015</v>
      </c>
    </row>
    <row r="1546" spans="1:21" ht="48" hidden="1" x14ac:dyDescent="0.2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 s="10">
        <v>1448928000</v>
      </c>
      <c r="J1546" s="10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>ROUND(E1546/D1546*100,0)</f>
        <v>0</v>
      </c>
      <c r="P1546" s="8">
        <f>IFERROR(ROUND(E1546/L1546,2),0)</f>
        <v>0</v>
      </c>
      <c r="Q1546" s="13" t="s">
        <v>8315</v>
      </c>
      <c r="R1546" t="s">
        <v>8319</v>
      </c>
      <c r="S1546" s="10">
        <f>(((J1546/60)/60)/24)+DATE(1970,1,1)</f>
        <v>42283.3909375</v>
      </c>
      <c r="T1546" s="10">
        <f>(((I1546/60)/60)/24)+DATE(1970,1,1)</f>
        <v>42339</v>
      </c>
      <c r="U1546">
        <f>YEAR(S1546)</f>
        <v>2015</v>
      </c>
    </row>
    <row r="1547" spans="1:21" ht="16" hidden="1" x14ac:dyDescent="0.2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 s="10">
        <v>1408551752</v>
      </c>
      <c r="J1547" s="10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>ROUND(E1547/D1547*100,0)</f>
        <v>0</v>
      </c>
      <c r="P1547" s="8">
        <f>IFERROR(ROUND(E1547/L1547,2),0)</f>
        <v>0</v>
      </c>
      <c r="Q1547" s="13" t="s">
        <v>8331</v>
      </c>
      <c r="R1547" t="s">
        <v>8332</v>
      </c>
      <c r="S1547" s="10">
        <f>(((J1547/60)/60)/24)+DATE(1970,1,1)</f>
        <v>41841.682314814818</v>
      </c>
      <c r="T1547" s="10">
        <f>(((I1547/60)/60)/24)+DATE(1970,1,1)</f>
        <v>41871.682314814818</v>
      </c>
      <c r="U1547">
        <f>YEAR(S1547)</f>
        <v>2014</v>
      </c>
    </row>
    <row r="1548" spans="1:21" ht="48" hidden="1" x14ac:dyDescent="0.2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 s="10">
        <v>1447628946</v>
      </c>
      <c r="J1548" s="10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ROUND(E1548/D1548*100,0)</f>
        <v>0</v>
      </c>
      <c r="P1548" s="8">
        <f>IFERROR(ROUND(E1548/L1548,2),0)</f>
        <v>0</v>
      </c>
      <c r="Q1548" s="13" t="s">
        <v>8310</v>
      </c>
      <c r="R1548" t="s">
        <v>8311</v>
      </c>
      <c r="S1548" s="10">
        <f>(((J1548/60)/60)/24)+DATE(1970,1,1)</f>
        <v>42293.922986111109</v>
      </c>
      <c r="T1548" s="10">
        <f>(((I1548/60)/60)/24)+DATE(1970,1,1)</f>
        <v>42323.96465277778</v>
      </c>
      <c r="U1548">
        <f>YEAR(S1548)</f>
        <v>2015</v>
      </c>
    </row>
    <row r="1549" spans="1:21" ht="32" x14ac:dyDescent="0.2">
      <c r="A1549">
        <v>3836</v>
      </c>
      <c r="B1549" s="3" t="s">
        <v>3833</v>
      </c>
      <c r="C1549" s="3" t="s">
        <v>7945</v>
      </c>
      <c r="D1549" s="6">
        <v>800</v>
      </c>
      <c r="E1549" s="8">
        <v>900</v>
      </c>
      <c r="F1549" t="s">
        <v>8218</v>
      </c>
      <c r="G1549" t="s">
        <v>8223</v>
      </c>
      <c r="H1549" t="s">
        <v>8245</v>
      </c>
      <c r="I1549" s="10">
        <v>1470197340</v>
      </c>
      <c r="J1549" s="10">
        <v>1467497652</v>
      </c>
      <c r="K1549" t="b">
        <v>0</v>
      </c>
      <c r="L1549">
        <v>14</v>
      </c>
      <c r="M1549" t="b">
        <v>1</v>
      </c>
      <c r="N1549" t="s">
        <v>8269</v>
      </c>
      <c r="O1549">
        <f>ROUND(E1549/D1549*100,0)</f>
        <v>113</v>
      </c>
      <c r="P1549" s="8">
        <f>IFERROR(ROUND(E1549/L1549,2),0)</f>
        <v>64.290000000000006</v>
      </c>
      <c r="Q1549" s="13" t="s">
        <v>8310</v>
      </c>
      <c r="R1549" t="s">
        <v>8334</v>
      </c>
      <c r="S1549" s="10">
        <f>(((J1549/60)/60)/24)+DATE(1970,1,1)</f>
        <v>42553.926527777774</v>
      </c>
      <c r="T1549" s="10">
        <f>(((I1549/60)/60)/24)+DATE(1970,1,1)</f>
        <v>42585.172916666663</v>
      </c>
      <c r="U1549">
        <f>YEAR(S1549)</f>
        <v>2016</v>
      </c>
    </row>
    <row r="1550" spans="1:21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 s="10">
        <v>1272828120</v>
      </c>
      <c r="J1550" s="1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 s="8">
        <f>IFERROR(ROUND(E1550/L1550,2),0)</f>
        <v>347.85</v>
      </c>
      <c r="Q1550" s="13" t="s">
        <v>8308</v>
      </c>
      <c r="R1550" t="s">
        <v>8337</v>
      </c>
      <c r="S1550" s="10">
        <f>(((J1550/60)/60)/24)+DATE(1970,1,1)</f>
        <v>40255.744629629626</v>
      </c>
      <c r="T1550" s="10">
        <f>(((I1550/60)/60)/24)+DATE(1970,1,1)</f>
        <v>40300.806944444441</v>
      </c>
      <c r="U1550">
        <f>YEAR(S1550)</f>
        <v>2010</v>
      </c>
    </row>
    <row r="1551" spans="1:21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 s="10">
        <v>1382414340</v>
      </c>
      <c r="J1551" s="10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 s="8">
        <f>IFERROR(ROUND(E1551/L1551,2),0)</f>
        <v>20.329999999999998</v>
      </c>
      <c r="Q1551" s="13" t="s">
        <v>8308</v>
      </c>
      <c r="R1551" t="s">
        <v>8314</v>
      </c>
      <c r="S1551" s="10">
        <f>(((J1551/60)/60)/24)+DATE(1970,1,1)</f>
        <v>41547.694456018515</v>
      </c>
      <c r="T1551" s="10">
        <f>(((I1551/60)/60)/24)+DATE(1970,1,1)</f>
        <v>41569.165972222225</v>
      </c>
      <c r="U1551">
        <f>YEAR(S1551)</f>
        <v>2013</v>
      </c>
    </row>
    <row r="1552" spans="1:21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 s="10">
        <v>1431286105</v>
      </c>
      <c r="J1552" s="10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 s="8">
        <f>IFERROR(ROUND(E1552/L1552,2),0)</f>
        <v>0</v>
      </c>
      <c r="Q1552" s="13" t="s">
        <v>8312</v>
      </c>
      <c r="R1552" t="s">
        <v>8313</v>
      </c>
      <c r="S1552" s="10">
        <f>(((J1552/60)/60)/24)+DATE(1970,1,1)</f>
        <v>42086.811400462961</v>
      </c>
      <c r="T1552" s="10">
        <f>(((I1552/60)/60)/24)+DATE(1970,1,1)</f>
        <v>42134.811400462961</v>
      </c>
      <c r="U1552">
        <f>YEAR(S1552)</f>
        <v>2015</v>
      </c>
    </row>
    <row r="1553" spans="1:21" ht="48" x14ac:dyDescent="0.2">
      <c r="A1553">
        <v>3664</v>
      </c>
      <c r="B1553" s="3" t="s">
        <v>3661</v>
      </c>
      <c r="C1553" s="3" t="s">
        <v>7774</v>
      </c>
      <c r="D1553" s="6">
        <v>800</v>
      </c>
      <c r="E1553" s="8">
        <v>875</v>
      </c>
      <c r="F1553" t="s">
        <v>8218</v>
      </c>
      <c r="G1553" t="s">
        <v>8223</v>
      </c>
      <c r="H1553" t="s">
        <v>8245</v>
      </c>
      <c r="I1553" s="10">
        <v>1466056689</v>
      </c>
      <c r="J1553" s="10">
        <v>1464847089</v>
      </c>
      <c r="K1553" t="b">
        <v>0</v>
      </c>
      <c r="L1553">
        <v>19</v>
      </c>
      <c r="M1553" t="b">
        <v>1</v>
      </c>
      <c r="N1553" t="s">
        <v>8269</v>
      </c>
      <c r="O1553">
        <f>ROUND(E1553/D1553*100,0)</f>
        <v>109</v>
      </c>
      <c r="P1553" s="8">
        <f>IFERROR(ROUND(E1553/L1553,2),0)</f>
        <v>46.05</v>
      </c>
      <c r="Q1553" s="13" t="s">
        <v>8310</v>
      </c>
      <c r="R1553" t="s">
        <v>8334</v>
      </c>
      <c r="S1553" s="10">
        <f>(((J1553/60)/60)/24)+DATE(1970,1,1)</f>
        <v>42523.248715277776</v>
      </c>
      <c r="T1553" s="10">
        <f>(((I1553/60)/60)/24)+DATE(1970,1,1)</f>
        <v>42537.248715277776</v>
      </c>
      <c r="U1553">
        <f>YEAR(S1553)</f>
        <v>2016</v>
      </c>
    </row>
    <row r="1554" spans="1:21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 s="10">
        <v>1365448657</v>
      </c>
      <c r="J1554" s="10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 s="8">
        <f>IFERROR(ROUND(E1554/L1554,2),0)</f>
        <v>346.67</v>
      </c>
      <c r="Q1554" s="13" t="s">
        <v>8324</v>
      </c>
      <c r="R1554" t="s">
        <v>8341</v>
      </c>
      <c r="S1554" s="10">
        <f>(((J1554/60)/60)/24)+DATE(1970,1,1)</f>
        <v>41342.845567129632</v>
      </c>
      <c r="T1554" s="10">
        <f>(((I1554/60)/60)/24)+DATE(1970,1,1)</f>
        <v>41372.803900462961</v>
      </c>
      <c r="U1554">
        <f>YEAR(S1554)</f>
        <v>2013</v>
      </c>
    </row>
    <row r="1555" spans="1:21" ht="32" hidden="1" x14ac:dyDescent="0.2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 s="10">
        <v>1389012940</v>
      </c>
      <c r="J1555" s="10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>ROUND(E1555/D1555*100,0)</f>
        <v>154</v>
      </c>
      <c r="P1555" s="8">
        <f>IFERROR(ROUND(E1555/L1555,2),0)</f>
        <v>70.58</v>
      </c>
      <c r="Q1555" s="13" t="s">
        <v>8324</v>
      </c>
      <c r="R1555" t="s">
        <v>8348</v>
      </c>
      <c r="S1555" s="10">
        <f>(((J1555/60)/60)/24)+DATE(1970,1,1)</f>
        <v>41600.538657407407</v>
      </c>
      <c r="T1555" s="10">
        <f>(((I1555/60)/60)/24)+DATE(1970,1,1)</f>
        <v>41645.538657407407</v>
      </c>
      <c r="U1555">
        <f>YEAR(S1555)</f>
        <v>2013</v>
      </c>
    </row>
    <row r="1556" spans="1:21" ht="48" hidden="1" x14ac:dyDescent="0.2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 s="10">
        <v>1431885600</v>
      </c>
      <c r="J1556" s="10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>ROUND(E1556/D1556*100,0)</f>
        <v>104</v>
      </c>
      <c r="P1556" s="8">
        <f>IFERROR(ROUND(E1556/L1556,2),0)</f>
        <v>130.16</v>
      </c>
      <c r="Q1556" s="13" t="s">
        <v>8328</v>
      </c>
      <c r="R1556" t="s">
        <v>8329</v>
      </c>
      <c r="S1556" s="10">
        <f>(((J1556/60)/60)/24)+DATE(1970,1,1)</f>
        <v>42109.894942129627</v>
      </c>
      <c r="T1556" s="10">
        <f>(((I1556/60)/60)/24)+DATE(1970,1,1)</f>
        <v>42141.75</v>
      </c>
      <c r="U1556">
        <f>YEAR(S1556)</f>
        <v>2015</v>
      </c>
    </row>
    <row r="1557" spans="1:21" ht="32" hidden="1" x14ac:dyDescent="0.2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 s="10">
        <v>1407532812</v>
      </c>
      <c r="J1557" s="10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ROUND(E1557/D1557*100,0)</f>
        <v>0</v>
      </c>
      <c r="P1557" s="8">
        <f>IFERROR(ROUND(E1557/L1557,2),0)</f>
        <v>0</v>
      </c>
      <c r="Q1557" s="13" t="s">
        <v>8328</v>
      </c>
      <c r="R1557" t="s">
        <v>8329</v>
      </c>
      <c r="S1557" s="10">
        <f>(((J1557/60)/60)/24)+DATE(1970,1,1)</f>
        <v>41829.889027777775</v>
      </c>
      <c r="T1557" s="10">
        <f>(((I1557/60)/60)/24)+DATE(1970,1,1)</f>
        <v>41859.889027777775</v>
      </c>
      <c r="U1557">
        <f>YEAR(S1557)</f>
        <v>2014</v>
      </c>
    </row>
    <row r="1558" spans="1:21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 s="10">
        <v>1464390916</v>
      </c>
      <c r="J1558" s="10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 s="8">
        <f>IFERROR(ROUND(E1558/L1558,2),0)</f>
        <v>128.94999999999999</v>
      </c>
      <c r="Q1558" s="13" t="s">
        <v>8308</v>
      </c>
      <c r="R1558" t="s">
        <v>8347</v>
      </c>
      <c r="S1558" s="10">
        <f>(((J1558/60)/60)/24)+DATE(1970,1,1)</f>
        <v>42496.968935185185</v>
      </c>
      <c r="T1558" s="10">
        <f>(((I1558/60)/60)/24)+DATE(1970,1,1)</f>
        <v>42517.968935185185</v>
      </c>
      <c r="U1558">
        <f>YEAR(S1558)</f>
        <v>2016</v>
      </c>
    </row>
    <row r="1559" spans="1:21" ht="32" hidden="1" x14ac:dyDescent="0.2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 s="10">
        <v>1330359423</v>
      </c>
      <c r="J1559" s="10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>ROUND(E1559/D1559*100,0)</f>
        <v>141</v>
      </c>
      <c r="P1559" s="8">
        <f>IFERROR(ROUND(E1559/L1559,2),0)</f>
        <v>57.93</v>
      </c>
      <c r="Q1559" s="13" t="s">
        <v>8321</v>
      </c>
      <c r="R1559" t="s">
        <v>8349</v>
      </c>
      <c r="S1559" s="10">
        <f>(((J1559/60)/60)/24)+DATE(1970,1,1)</f>
        <v>40936.678506944445</v>
      </c>
      <c r="T1559" s="10">
        <f>(((I1559/60)/60)/24)+DATE(1970,1,1)</f>
        <v>40966.678506944445</v>
      </c>
      <c r="U1559">
        <f>YEAR(S1559)</f>
        <v>2012</v>
      </c>
    </row>
    <row r="1560" spans="1:21" ht="48" hidden="1" x14ac:dyDescent="0.2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 s="10">
        <v>1437620400</v>
      </c>
      <c r="J1560" s="1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>ROUND(E1560/D1560*100,0)</f>
        <v>137</v>
      </c>
      <c r="P1560" s="8">
        <f>IFERROR(ROUND(E1560/L1560,2),0)</f>
        <v>63.92</v>
      </c>
      <c r="Q1560" s="13" t="s">
        <v>8308</v>
      </c>
      <c r="R1560" t="s">
        <v>8347</v>
      </c>
      <c r="S1560" s="10">
        <f>(((J1560/60)/60)/24)+DATE(1970,1,1)</f>
        <v>42177.007071759261</v>
      </c>
      <c r="T1560" s="10">
        <f>(((I1560/60)/60)/24)+DATE(1970,1,1)</f>
        <v>42208.125</v>
      </c>
      <c r="U1560">
        <f>YEAR(S1560)</f>
        <v>2015</v>
      </c>
    </row>
    <row r="1561" spans="1:21" ht="32" hidden="1" x14ac:dyDescent="0.2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 s="10">
        <v>1408177077</v>
      </c>
      <c r="J1561" s="10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>ROUND(E1561/D1561*100,0)</f>
        <v>134</v>
      </c>
      <c r="P1561" s="8">
        <f>IFERROR(ROUND(E1561/L1561,2),0)</f>
        <v>23.81</v>
      </c>
      <c r="Q1561" s="13" t="s">
        <v>8321</v>
      </c>
      <c r="R1561" t="s">
        <v>8349</v>
      </c>
      <c r="S1561" s="10">
        <f>(((J1561/60)/60)/24)+DATE(1970,1,1)</f>
        <v>41846.34579861111</v>
      </c>
      <c r="T1561" s="10">
        <f>(((I1561/60)/60)/24)+DATE(1970,1,1)</f>
        <v>41867.34579861111</v>
      </c>
      <c r="U1561">
        <f>YEAR(S1561)</f>
        <v>2014</v>
      </c>
    </row>
    <row r="1562" spans="1:21" ht="48" hidden="1" x14ac:dyDescent="0.2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 s="10">
        <v>1398460127</v>
      </c>
      <c r="J1562" s="10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>ROUND(E1562/D1562*100,0)</f>
        <v>126</v>
      </c>
      <c r="P1562" s="8">
        <f>IFERROR(ROUND(E1562/L1562,2),0)</f>
        <v>21.5</v>
      </c>
      <c r="Q1562" s="13" t="s">
        <v>8321</v>
      </c>
      <c r="R1562" t="s">
        <v>8349</v>
      </c>
      <c r="S1562" s="10">
        <f>(((J1562/60)/60)/24)+DATE(1970,1,1)</f>
        <v>41724.881099537037</v>
      </c>
      <c r="T1562" s="10">
        <f>(((I1562/60)/60)/24)+DATE(1970,1,1)</f>
        <v>41754.881099537037</v>
      </c>
      <c r="U1562">
        <f>YEAR(S1562)</f>
        <v>2014</v>
      </c>
    </row>
    <row r="1563" spans="1:21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 s="10">
        <v>1431147600</v>
      </c>
      <c r="J1563" s="10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 s="8">
        <f>IFERROR(ROUND(E1563/L1563,2),0)</f>
        <v>187.19</v>
      </c>
      <c r="Q1563" s="13" t="s">
        <v>8312</v>
      </c>
      <c r="R1563" t="s">
        <v>8346</v>
      </c>
      <c r="S1563" s="10">
        <f>(((J1563/60)/60)/24)+DATE(1970,1,1)</f>
        <v>42102.164583333331</v>
      </c>
      <c r="T1563" s="10">
        <f>(((I1563/60)/60)/24)+DATE(1970,1,1)</f>
        <v>42133.208333333328</v>
      </c>
      <c r="U1563">
        <f>YEAR(S1563)</f>
        <v>2015</v>
      </c>
    </row>
    <row r="1564" spans="1:21" ht="48" x14ac:dyDescent="0.2">
      <c r="A1564">
        <v>3283</v>
      </c>
      <c r="B1564" s="3" t="s">
        <v>3283</v>
      </c>
      <c r="C1564" s="3" t="s">
        <v>7393</v>
      </c>
      <c r="D1564" s="6">
        <v>800</v>
      </c>
      <c r="E1564" s="8">
        <v>838</v>
      </c>
      <c r="F1564" t="s">
        <v>8218</v>
      </c>
      <c r="G1564" t="s">
        <v>8224</v>
      </c>
      <c r="H1564" t="s">
        <v>8246</v>
      </c>
      <c r="I1564" s="10">
        <v>1455138000</v>
      </c>
      <c r="J1564" s="10">
        <v>1452448298</v>
      </c>
      <c r="K1564" t="b">
        <v>0</v>
      </c>
      <c r="L1564">
        <v>47</v>
      </c>
      <c r="M1564" t="b">
        <v>1</v>
      </c>
      <c r="N1564" t="s">
        <v>8269</v>
      </c>
      <c r="O1564">
        <f>ROUND(E1564/D1564*100,0)</f>
        <v>105</v>
      </c>
      <c r="P1564" s="8">
        <f>IFERROR(ROUND(E1564/L1564,2),0)</f>
        <v>17.829999999999998</v>
      </c>
      <c r="Q1564" s="13" t="s">
        <v>8310</v>
      </c>
      <c r="R1564" t="s">
        <v>8334</v>
      </c>
      <c r="S1564" s="10">
        <f>(((J1564/60)/60)/24)+DATE(1970,1,1)</f>
        <v>42379.74418981481</v>
      </c>
      <c r="T1564" s="10">
        <f>(((I1564/60)/60)/24)+DATE(1970,1,1)</f>
        <v>42410.875</v>
      </c>
      <c r="U1564">
        <f>YEAR(S1564)</f>
        <v>2016</v>
      </c>
    </row>
    <row r="1565" spans="1:21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 s="10">
        <v>1428091353</v>
      </c>
      <c r="J1565" s="10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 s="8">
        <f>IFERROR(ROUND(E1565/L1565,2),0)</f>
        <v>104.39</v>
      </c>
      <c r="Q1565" s="13" t="s">
        <v>8328</v>
      </c>
      <c r="R1565" t="s">
        <v>8329</v>
      </c>
      <c r="S1565" s="10">
        <f>(((J1565/60)/60)/24)+DATE(1970,1,1)</f>
        <v>42067.876770833333</v>
      </c>
      <c r="T1565" s="10">
        <f>(((I1565/60)/60)/24)+DATE(1970,1,1)</f>
        <v>42097.835104166668</v>
      </c>
      <c r="U1565">
        <f>YEAR(S1565)</f>
        <v>2015</v>
      </c>
    </row>
    <row r="1566" spans="1:21" ht="48" hidden="1" x14ac:dyDescent="0.2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 s="10">
        <v>1485547530</v>
      </c>
      <c r="J1566" s="10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>ROUND(E1566/D1566*100,0)</f>
        <v>103</v>
      </c>
      <c r="P1566" s="8">
        <f>IFERROR(ROUND(E1566/L1566,2),0)</f>
        <v>94.41</v>
      </c>
      <c r="Q1566" s="13" t="s">
        <v>8310</v>
      </c>
      <c r="R1566" t="s">
        <v>8311</v>
      </c>
      <c r="S1566" s="10">
        <f>(((J1566/60)/60)/24)+DATE(1970,1,1)</f>
        <v>42740.837152777778</v>
      </c>
      <c r="T1566" s="10">
        <f>(((I1566/60)/60)/24)+DATE(1970,1,1)</f>
        <v>42762.837152777778</v>
      </c>
      <c r="U1566">
        <f>YEAR(S1566)</f>
        <v>2017</v>
      </c>
    </row>
    <row r="1567" spans="1:21" ht="48" hidden="1" x14ac:dyDescent="0.2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 s="10">
        <v>1431122400</v>
      </c>
      <c r="J1567" s="10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>ROUND(E1567/D1567*100,0)</f>
        <v>103</v>
      </c>
      <c r="P1567" s="8">
        <f>IFERROR(ROUND(E1567/L1567,2),0)</f>
        <v>109.19</v>
      </c>
      <c r="Q1567" s="13" t="s">
        <v>8308</v>
      </c>
      <c r="R1567" t="s">
        <v>8337</v>
      </c>
      <c r="S1567" s="10">
        <f>(((J1567/60)/60)/24)+DATE(1970,1,1)</f>
        <v>42101.737442129626</v>
      </c>
      <c r="T1567" s="10">
        <f>(((I1567/60)/60)/24)+DATE(1970,1,1)</f>
        <v>42132.916666666672</v>
      </c>
      <c r="U1567">
        <f>YEAR(S1567)</f>
        <v>2015</v>
      </c>
    </row>
    <row r="1568" spans="1:21" ht="48" hidden="1" x14ac:dyDescent="0.2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 s="10">
        <v>1405688952</v>
      </c>
      <c r="J1568" s="10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>ROUND(E1568/D1568*100,0)</f>
        <v>103</v>
      </c>
      <c r="P1568" s="8">
        <f>IFERROR(ROUND(E1568/L1568,2),0)</f>
        <v>242.28</v>
      </c>
      <c r="Q1568" s="13" t="s">
        <v>8310</v>
      </c>
      <c r="R1568" t="s">
        <v>8311</v>
      </c>
      <c r="S1568" s="10">
        <f>(((J1568/60)/60)/24)+DATE(1970,1,1)</f>
        <v>41778.548055555555</v>
      </c>
      <c r="T1568" s="10">
        <f>(((I1568/60)/60)/24)+DATE(1970,1,1)</f>
        <v>41838.548055555555</v>
      </c>
      <c r="U1568">
        <f>YEAR(S1568)</f>
        <v>2014</v>
      </c>
    </row>
    <row r="1569" spans="1:21" ht="32" hidden="1" x14ac:dyDescent="0.2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 s="10">
        <v>1438441308</v>
      </c>
      <c r="J1569" s="10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>ROUND(E1569/D1569*100,0)</f>
        <v>102</v>
      </c>
      <c r="P1569" s="8">
        <f>IFERROR(ROUND(E1569/L1569,2),0)</f>
        <v>105.32</v>
      </c>
      <c r="Q1569" s="13" t="s">
        <v>8308</v>
      </c>
      <c r="R1569" t="s">
        <v>8337</v>
      </c>
      <c r="S1569" s="10">
        <f>(((J1569/60)/60)/24)+DATE(1970,1,1)</f>
        <v>42184.626250000001</v>
      </c>
      <c r="T1569" s="10">
        <f>(((I1569/60)/60)/24)+DATE(1970,1,1)</f>
        <v>42217.626250000001</v>
      </c>
      <c r="U1569">
        <f>YEAR(S1569)</f>
        <v>2015</v>
      </c>
    </row>
    <row r="1570" spans="1:21" ht="48" hidden="1" x14ac:dyDescent="0.2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 s="10">
        <v>1483417020</v>
      </c>
      <c r="J1570" s="1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>ROUND(E1570/D1570*100,0)</f>
        <v>101</v>
      </c>
      <c r="P1570" s="8">
        <f>IFERROR(ROUND(E1570/L1570,2),0)</f>
        <v>125.99</v>
      </c>
      <c r="Q1570" s="13" t="s">
        <v>8331</v>
      </c>
      <c r="R1570" t="s">
        <v>8350</v>
      </c>
      <c r="S1570" s="10">
        <f>(((J1570/60)/60)/24)+DATE(1970,1,1)</f>
        <v>42704.187118055561</v>
      </c>
      <c r="T1570" s="10">
        <f>(((I1570/60)/60)/24)+DATE(1970,1,1)</f>
        <v>42738.178472222222</v>
      </c>
      <c r="U1570">
        <f>YEAR(S1570)</f>
        <v>2016</v>
      </c>
    </row>
    <row r="1571" spans="1:21" ht="48" hidden="1" x14ac:dyDescent="0.2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 s="10">
        <v>1392595200</v>
      </c>
      <c r="J1571" s="10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>ROUND(E1571/D1571*100,0)</f>
        <v>4</v>
      </c>
      <c r="P1571" s="8">
        <f>IFERROR(ROUND(E1571/L1571,2),0)</f>
        <v>26.92</v>
      </c>
      <c r="Q1571" s="13" t="s">
        <v>8312</v>
      </c>
      <c r="R1571" t="s">
        <v>8352</v>
      </c>
      <c r="S1571" s="10">
        <f>(((J1571/60)/60)/24)+DATE(1970,1,1)</f>
        <v>41671.936863425923</v>
      </c>
      <c r="T1571" s="10">
        <f>(((I1571/60)/60)/24)+DATE(1970,1,1)</f>
        <v>41687</v>
      </c>
      <c r="U1571">
        <f>YEAR(S1571)</f>
        <v>2014</v>
      </c>
    </row>
    <row r="1572" spans="1:21" ht="48" x14ac:dyDescent="0.2">
      <c r="A1572">
        <v>3327</v>
      </c>
      <c r="B1572" s="3" t="s">
        <v>3327</v>
      </c>
      <c r="C1572" s="3" t="s">
        <v>7437</v>
      </c>
      <c r="D1572" s="6">
        <v>800</v>
      </c>
      <c r="E1572" s="8">
        <v>810</v>
      </c>
      <c r="F1572" t="s">
        <v>8218</v>
      </c>
      <c r="G1572" t="s">
        <v>8224</v>
      </c>
      <c r="H1572" t="s">
        <v>8246</v>
      </c>
      <c r="I1572" s="10">
        <v>1462697966</v>
      </c>
      <c r="J1572" s="10">
        <v>1460105966</v>
      </c>
      <c r="K1572" t="b">
        <v>0</v>
      </c>
      <c r="L1572">
        <v>33</v>
      </c>
      <c r="M1572" t="b">
        <v>1</v>
      </c>
      <c r="N1572" t="s">
        <v>8269</v>
      </c>
      <c r="O1572">
        <f>ROUND(E1572/D1572*100,0)</f>
        <v>101</v>
      </c>
      <c r="P1572" s="8">
        <f>IFERROR(ROUND(E1572/L1572,2),0)</f>
        <v>24.55</v>
      </c>
      <c r="Q1572" s="13" t="s">
        <v>8310</v>
      </c>
      <c r="R1572" t="s">
        <v>8334</v>
      </c>
      <c r="S1572" s="10">
        <f>(((J1572/60)/60)/24)+DATE(1970,1,1)</f>
        <v>42468.374606481477</v>
      </c>
      <c r="T1572" s="10">
        <f>(((I1572/60)/60)/24)+DATE(1970,1,1)</f>
        <v>42498.374606481477</v>
      </c>
      <c r="U1572">
        <f>YEAR(S1572)</f>
        <v>2016</v>
      </c>
    </row>
    <row r="1573" spans="1:21" ht="32" hidden="1" x14ac:dyDescent="0.2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 s="10">
        <v>1431745200</v>
      </c>
      <c r="J1573" s="10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>ROUND(E1573/D1573*100,0)</f>
        <v>1</v>
      </c>
      <c r="P1573" s="8">
        <f>IFERROR(ROUND(E1573/L1573,2),0)</f>
        <v>25.5</v>
      </c>
      <c r="Q1573" s="13" t="s">
        <v>8331</v>
      </c>
      <c r="R1573" t="s">
        <v>8332</v>
      </c>
      <c r="S1573" s="10">
        <f>(((J1573/60)/60)/24)+DATE(1970,1,1)</f>
        <v>42110.326423611114</v>
      </c>
      <c r="T1573" s="10">
        <f>(((I1573/60)/60)/24)+DATE(1970,1,1)</f>
        <v>42140.125</v>
      </c>
      <c r="U1573">
        <f>YEAR(S1573)</f>
        <v>2015</v>
      </c>
    </row>
    <row r="1574" spans="1:21" ht="32" hidden="1" x14ac:dyDescent="0.2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 s="10">
        <v>1401595200</v>
      </c>
      <c r="J1574" s="10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>ROUND(E1574/D1574*100,0)</f>
        <v>0</v>
      </c>
      <c r="P1574" s="8">
        <f>IFERROR(ROUND(E1574/L1574,2),0)</f>
        <v>12.5</v>
      </c>
      <c r="Q1574" s="13" t="s">
        <v>8308</v>
      </c>
      <c r="R1574" t="s">
        <v>8314</v>
      </c>
      <c r="S1574" s="10">
        <f>(((J1574/60)/60)/24)+DATE(1970,1,1)</f>
        <v>41759.542534722219</v>
      </c>
      <c r="T1574" s="10">
        <f>(((I1574/60)/60)/24)+DATE(1970,1,1)</f>
        <v>41791.166666666664</v>
      </c>
      <c r="U1574">
        <f>YEAR(S1574)</f>
        <v>2014</v>
      </c>
    </row>
    <row r="1575" spans="1:21" ht="32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 s="10">
        <v>1450220974</v>
      </c>
      <c r="J1575" s="10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 s="8">
        <f>IFERROR(ROUND(E1575/L1575,2),0)</f>
        <v>194.44</v>
      </c>
      <c r="Q1575" s="13" t="s">
        <v>8308</v>
      </c>
      <c r="R1575" t="s">
        <v>8347</v>
      </c>
      <c r="S1575" s="10">
        <f>(((J1575/60)/60)/24)+DATE(1970,1,1)</f>
        <v>42323.964976851858</v>
      </c>
      <c r="T1575" s="10">
        <f>(((I1575/60)/60)/24)+DATE(1970,1,1)</f>
        <v>42353.964976851858</v>
      </c>
      <c r="U1575">
        <f>YEAR(S1575)</f>
        <v>2015</v>
      </c>
    </row>
    <row r="1576" spans="1:21" ht="48" x14ac:dyDescent="0.2">
      <c r="A1576">
        <v>3608</v>
      </c>
      <c r="B1576" s="3" t="s">
        <v>3607</v>
      </c>
      <c r="C1576" s="3" t="s">
        <v>7718</v>
      </c>
      <c r="D1576" s="6">
        <v>800</v>
      </c>
      <c r="E1576" s="8">
        <v>800</v>
      </c>
      <c r="F1576" t="s">
        <v>8218</v>
      </c>
      <c r="G1576" t="s">
        <v>8224</v>
      </c>
      <c r="H1576" t="s">
        <v>8246</v>
      </c>
      <c r="I1576" s="10">
        <v>1466172000</v>
      </c>
      <c r="J1576" s="10">
        <v>1463418090</v>
      </c>
      <c r="K1576" t="b">
        <v>0</v>
      </c>
      <c r="L1576">
        <v>27</v>
      </c>
      <c r="M1576" t="b">
        <v>1</v>
      </c>
      <c r="N1576" t="s">
        <v>8269</v>
      </c>
      <c r="O1576">
        <f>ROUND(E1576/D1576*100,0)</f>
        <v>100</v>
      </c>
      <c r="P1576" s="8">
        <f>IFERROR(ROUND(E1576/L1576,2),0)</f>
        <v>29.63</v>
      </c>
      <c r="Q1576" s="13" t="s">
        <v>8310</v>
      </c>
      <c r="R1576" t="s">
        <v>8334</v>
      </c>
      <c r="S1576" s="10">
        <f>(((J1576/60)/60)/24)+DATE(1970,1,1)</f>
        <v>42506.709375000006</v>
      </c>
      <c r="T1576" s="10">
        <f>(((I1576/60)/60)/24)+DATE(1970,1,1)</f>
        <v>42538.583333333328</v>
      </c>
      <c r="U1576">
        <f>YEAR(S1576)</f>
        <v>2016</v>
      </c>
    </row>
    <row r="1577" spans="1:21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 s="10">
        <v>1453323048</v>
      </c>
      <c r="J1577" s="10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 s="8">
        <f>IFERROR(ROUND(E1577/L1577,2),0)</f>
        <v>96.53</v>
      </c>
      <c r="Q1577" s="13" t="s">
        <v>8310</v>
      </c>
      <c r="R1577" t="s">
        <v>8311</v>
      </c>
      <c r="S1577" s="10">
        <f>(((J1577/60)/60)/24)+DATE(1970,1,1)</f>
        <v>42359.868611111116</v>
      </c>
      <c r="T1577" s="10">
        <f>(((I1577/60)/60)/24)+DATE(1970,1,1)</f>
        <v>42389.868611111116</v>
      </c>
      <c r="U1577">
        <f>YEAR(S1577)</f>
        <v>2015</v>
      </c>
    </row>
    <row r="1578" spans="1:21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 s="10">
        <v>1406900607</v>
      </c>
      <c r="J1578" s="10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 s="8">
        <f>IFERROR(ROUND(E1578/L1578,2),0)</f>
        <v>84.14</v>
      </c>
      <c r="Q1578" s="13" t="s">
        <v>8312</v>
      </c>
      <c r="R1578" t="s">
        <v>8346</v>
      </c>
      <c r="S1578" s="10">
        <f>(((J1578/60)/60)/24)+DATE(1970,1,1)</f>
        <v>41807.571840277778</v>
      </c>
      <c r="T1578" s="10">
        <f>(((I1578/60)/60)/24)+DATE(1970,1,1)</f>
        <v>41852.571840277778</v>
      </c>
      <c r="U1578">
        <f>YEAR(S1578)</f>
        <v>2014</v>
      </c>
    </row>
    <row r="1579" spans="1:21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 s="10">
        <v>1378180800</v>
      </c>
      <c r="J1579" s="10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 s="8">
        <f>IFERROR(ROUND(E1579/L1579,2),0)</f>
        <v>25.43</v>
      </c>
      <c r="Q1579" s="13" t="s">
        <v>8321</v>
      </c>
      <c r="R1579" t="s">
        <v>8349</v>
      </c>
      <c r="S1579" s="10">
        <f>(((J1579/60)/60)/24)+DATE(1970,1,1)</f>
        <v>41484.664247685185</v>
      </c>
      <c r="T1579" s="10">
        <f>(((I1579/60)/60)/24)+DATE(1970,1,1)</f>
        <v>41520.166666666664</v>
      </c>
      <c r="U1579">
        <f>YEAR(S1579)</f>
        <v>2013</v>
      </c>
    </row>
    <row r="1580" spans="1:21" ht="32" hidden="1" x14ac:dyDescent="0.2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 s="10">
        <v>1347530822</v>
      </c>
      <c r="J1580" s="1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>ROUND(E1580/D1580*100,0)</f>
        <v>1379</v>
      </c>
      <c r="P1580" s="8">
        <f>IFERROR(ROUND(E1580/L1580,2),0)</f>
        <v>31.82</v>
      </c>
      <c r="Q1580" s="13" t="s">
        <v>8315</v>
      </c>
      <c r="R1580" t="s">
        <v>8320</v>
      </c>
      <c r="S1580" s="10">
        <f>(((J1580/60)/60)/24)+DATE(1970,1,1)</f>
        <v>41144.42155092593</v>
      </c>
      <c r="T1580" s="10">
        <f>(((I1580/60)/60)/24)+DATE(1970,1,1)</f>
        <v>41165.42155092593</v>
      </c>
      <c r="U1580">
        <f>YEAR(S1580)</f>
        <v>2012</v>
      </c>
    </row>
    <row r="1581" spans="1:21" ht="32" hidden="1" x14ac:dyDescent="0.2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 s="10">
        <v>1372701600</v>
      </c>
      <c r="J1581" s="10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>ROUND(E1581/D1581*100,0)</f>
        <v>421</v>
      </c>
      <c r="P1581" s="8">
        <f>IFERROR(ROUND(E1581/L1581,2),0)</f>
        <v>164.91</v>
      </c>
      <c r="Q1581" s="13" t="s">
        <v>8315</v>
      </c>
      <c r="R1581" t="s">
        <v>8326</v>
      </c>
      <c r="S1581" s="10">
        <f>(((J1581/60)/60)/24)+DATE(1970,1,1)</f>
        <v>41424.27107638889</v>
      </c>
      <c r="T1581" s="10">
        <f>(((I1581/60)/60)/24)+DATE(1970,1,1)</f>
        <v>41456.75</v>
      </c>
      <c r="U1581">
        <f>YEAR(S1581)</f>
        <v>2013</v>
      </c>
    </row>
    <row r="1582" spans="1:21" ht="32" hidden="1" x14ac:dyDescent="0.2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 s="10">
        <v>1439344800</v>
      </c>
      <c r="J1582" s="10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>ROUND(E1582/D1582*100,0)</f>
        <v>408</v>
      </c>
      <c r="P1582" s="8">
        <f>IFERROR(ROUND(E1582/L1582,2),0)</f>
        <v>81.95</v>
      </c>
      <c r="Q1582" s="13" t="s">
        <v>8315</v>
      </c>
      <c r="R1582" t="s">
        <v>8320</v>
      </c>
      <c r="S1582" s="10">
        <f>(((J1582/60)/60)/24)+DATE(1970,1,1)</f>
        <v>42184.874675925923</v>
      </c>
      <c r="T1582" s="10">
        <f>(((I1582/60)/60)/24)+DATE(1970,1,1)</f>
        <v>42228.083333333328</v>
      </c>
      <c r="U1582">
        <f>YEAR(S1582)</f>
        <v>2015</v>
      </c>
    </row>
    <row r="1583" spans="1:21" ht="32" hidden="1" x14ac:dyDescent="0.2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 s="10">
        <v>1369637940</v>
      </c>
      <c r="J1583" s="10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>ROUND(E1583/D1583*100,0)</f>
        <v>351</v>
      </c>
      <c r="P1583" s="8">
        <f>IFERROR(ROUND(E1583/L1583,2),0)</f>
        <v>71.239999999999995</v>
      </c>
      <c r="Q1583" s="13" t="s">
        <v>8310</v>
      </c>
      <c r="R1583" t="s">
        <v>8311</v>
      </c>
      <c r="S1583" s="10">
        <f>(((J1583/60)/60)/24)+DATE(1970,1,1)</f>
        <v>41391.782905092594</v>
      </c>
      <c r="T1583" s="10">
        <f>(((I1583/60)/60)/24)+DATE(1970,1,1)</f>
        <v>41421.290972222225</v>
      </c>
      <c r="U1583">
        <f>YEAR(S1583)</f>
        <v>2013</v>
      </c>
    </row>
    <row r="1584" spans="1:21" ht="32" hidden="1" x14ac:dyDescent="0.2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 s="10">
        <v>1489536000</v>
      </c>
      <c r="J1584" s="10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>ROUND(E1584/D1584*100,0)</f>
        <v>224</v>
      </c>
      <c r="P1584" s="8">
        <f>IFERROR(ROUND(E1584/L1584,2),0)</f>
        <v>58.93</v>
      </c>
      <c r="Q1584" s="13" t="s">
        <v>8315</v>
      </c>
      <c r="R1584" t="s">
        <v>8320</v>
      </c>
      <c r="S1584" s="10">
        <f>(((J1584/60)/60)/24)+DATE(1970,1,1)</f>
        <v>42767.801712962959</v>
      </c>
      <c r="T1584" s="10">
        <f>(((I1584/60)/60)/24)+DATE(1970,1,1)</f>
        <v>42809</v>
      </c>
      <c r="U1584">
        <f>YEAR(S1584)</f>
        <v>2017</v>
      </c>
    </row>
    <row r="1585" spans="1:21" ht="32" hidden="1" x14ac:dyDescent="0.2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 s="10">
        <v>1405523866</v>
      </c>
      <c r="J1585" s="10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>ROUND(E1585/D1585*100,0)</f>
        <v>150</v>
      </c>
      <c r="P1585" s="8">
        <f>IFERROR(ROUND(E1585/L1585,2),0)</f>
        <v>55.82</v>
      </c>
      <c r="Q1585" s="13" t="s">
        <v>8328</v>
      </c>
      <c r="R1585" t="s">
        <v>8329</v>
      </c>
      <c r="S1585" s="10">
        <f>(((J1585/60)/60)/24)+DATE(1970,1,1)</f>
        <v>41806.637337962966</v>
      </c>
      <c r="T1585" s="10">
        <f>(((I1585/60)/60)/24)+DATE(1970,1,1)</f>
        <v>41836.637337962966</v>
      </c>
      <c r="U1585">
        <f>YEAR(S1585)</f>
        <v>2014</v>
      </c>
    </row>
    <row r="1586" spans="1:21" ht="32" hidden="1" x14ac:dyDescent="0.2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 s="10">
        <v>1426197512</v>
      </c>
      <c r="J1586" s="10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>ROUND(E1586/D1586*100,0)</f>
        <v>147</v>
      </c>
      <c r="P1586" s="8">
        <f>IFERROR(ROUND(E1586/L1586,2),0)</f>
        <v>42.89</v>
      </c>
      <c r="Q1586" s="13" t="s">
        <v>8315</v>
      </c>
      <c r="R1586" t="s">
        <v>8323</v>
      </c>
      <c r="S1586" s="10">
        <f>(((J1586/60)/60)/24)+DATE(1970,1,1)</f>
        <v>42045.957314814819</v>
      </c>
      <c r="T1586" s="10">
        <f>(((I1586/60)/60)/24)+DATE(1970,1,1)</f>
        <v>42075.915648148148</v>
      </c>
      <c r="U1586">
        <f>YEAR(S1586)</f>
        <v>2015</v>
      </c>
    </row>
    <row r="1587" spans="1:21" ht="32" hidden="1" x14ac:dyDescent="0.2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 s="10">
        <v>1408320490</v>
      </c>
      <c r="J1587" s="10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>ROUND(E1587/D1587*100,0)</f>
        <v>144</v>
      </c>
      <c r="P1587" s="8">
        <f>IFERROR(ROUND(E1587/L1587,2),0)</f>
        <v>40.799999999999997</v>
      </c>
      <c r="Q1587" s="13" t="s">
        <v>8331</v>
      </c>
      <c r="R1587" t="s">
        <v>8350</v>
      </c>
      <c r="S1587" s="10">
        <f>(((J1587/60)/60)/24)+DATE(1970,1,1)</f>
        <v>41839.005671296298</v>
      </c>
      <c r="T1587" s="10">
        <f>(((I1587/60)/60)/24)+DATE(1970,1,1)</f>
        <v>41869.005671296298</v>
      </c>
      <c r="U1587">
        <f>YEAR(S1587)</f>
        <v>2014</v>
      </c>
    </row>
    <row r="1588" spans="1:21" ht="32" hidden="1" x14ac:dyDescent="0.2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 s="10">
        <v>1388017937</v>
      </c>
      <c r="J1588" s="10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>ROUND(E1588/D1588*100,0)</f>
        <v>130</v>
      </c>
      <c r="P1588" s="8">
        <f>IFERROR(ROUND(E1588/L1588,2),0)</f>
        <v>43.1</v>
      </c>
      <c r="Q1588" s="13" t="s">
        <v>8315</v>
      </c>
      <c r="R1588" t="s">
        <v>8326</v>
      </c>
      <c r="S1588" s="10">
        <f>(((J1588/60)/60)/24)+DATE(1970,1,1)</f>
        <v>41604.022418981483</v>
      </c>
      <c r="T1588" s="10">
        <f>(((I1588/60)/60)/24)+DATE(1970,1,1)</f>
        <v>41634.022418981483</v>
      </c>
      <c r="U1588">
        <f>YEAR(S1588)</f>
        <v>2013</v>
      </c>
    </row>
    <row r="1589" spans="1:21" ht="48" hidden="1" x14ac:dyDescent="0.2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 s="10">
        <v>1358117313</v>
      </c>
      <c r="J1589" s="10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>ROUND(E1589/D1589*100,0)</f>
        <v>128</v>
      </c>
      <c r="P1589" s="8">
        <f>IFERROR(ROUND(E1589/L1589,2),0)</f>
        <v>129.11000000000001</v>
      </c>
      <c r="Q1589" s="13" t="s">
        <v>8324</v>
      </c>
      <c r="R1589" t="s">
        <v>8345</v>
      </c>
      <c r="S1589" s="10">
        <f>(((J1589/60)/60)/24)+DATE(1970,1,1)</f>
        <v>41257.950381944444</v>
      </c>
      <c r="T1589" s="10">
        <f>(((I1589/60)/60)/24)+DATE(1970,1,1)</f>
        <v>41287.950381944444</v>
      </c>
      <c r="U1589">
        <f>YEAR(S1589)</f>
        <v>2012</v>
      </c>
    </row>
    <row r="1590" spans="1:21" ht="64" hidden="1" x14ac:dyDescent="0.2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 s="10">
        <v>1398268773</v>
      </c>
      <c r="J1590" s="1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>ROUND(E1590/D1590*100,0)</f>
        <v>123</v>
      </c>
      <c r="P1590" s="8">
        <f>IFERROR(ROUND(E1590/L1590,2),0)</f>
        <v>169.52</v>
      </c>
      <c r="Q1590" s="13" t="s">
        <v>8315</v>
      </c>
      <c r="R1590" t="s">
        <v>8326</v>
      </c>
      <c r="S1590" s="10">
        <f>(((J1590/60)/60)/24)+DATE(1970,1,1)</f>
        <v>41722.666354166664</v>
      </c>
      <c r="T1590" s="10">
        <f>(((I1590/60)/60)/24)+DATE(1970,1,1)</f>
        <v>41752.666354166664</v>
      </c>
      <c r="U1590">
        <f>YEAR(S1590)</f>
        <v>2014</v>
      </c>
    </row>
    <row r="1591" spans="1:21" ht="48" hidden="1" x14ac:dyDescent="0.2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 s="10">
        <v>1361696955</v>
      </c>
      <c r="J1591" s="10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>ROUND(E1591/D1591*100,0)</f>
        <v>115</v>
      </c>
      <c r="P1591" s="8">
        <f>IFERROR(ROUND(E1591/L1591,2),0)</f>
        <v>57.52</v>
      </c>
      <c r="Q1591" s="13" t="s">
        <v>8324</v>
      </c>
      <c r="R1591" t="s">
        <v>8345</v>
      </c>
      <c r="S1591" s="10">
        <f>(((J1591/60)/60)/24)+DATE(1970,1,1)</f>
        <v>41299.381423611114</v>
      </c>
      <c r="T1591" s="10">
        <f>(((I1591/60)/60)/24)+DATE(1970,1,1)</f>
        <v>41329.381423611114</v>
      </c>
      <c r="U1591">
        <f>YEAR(S1591)</f>
        <v>2013</v>
      </c>
    </row>
    <row r="1592" spans="1:21" ht="32" hidden="1" x14ac:dyDescent="0.2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 s="10">
        <v>1323742396</v>
      </c>
      <c r="J1592" s="10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ROUND(E1592/D1592*100,0)</f>
        <v>114</v>
      </c>
      <c r="P1592" s="8">
        <f>IFERROR(ROUND(E1592/L1592,2),0)</f>
        <v>67.13</v>
      </c>
      <c r="Q1592" s="13" t="s">
        <v>8324</v>
      </c>
      <c r="R1592" t="s">
        <v>8348</v>
      </c>
      <c r="S1592" s="10">
        <f>(((J1592/60)/60)/24)+DATE(1970,1,1)</f>
        <v>40845.050879629627</v>
      </c>
      <c r="T1592" s="10">
        <f>(((I1592/60)/60)/24)+DATE(1970,1,1)</f>
        <v>40890.092546296299</v>
      </c>
      <c r="U1592">
        <f>YEAR(S1592)</f>
        <v>2011</v>
      </c>
    </row>
    <row r="1593" spans="1:21" ht="48" hidden="1" x14ac:dyDescent="0.2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 s="10">
        <v>1447862947</v>
      </c>
      <c r="J1593" s="10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>ROUND(E1593/D1593*100,0)</f>
        <v>113</v>
      </c>
      <c r="P1593" s="8">
        <f>IFERROR(ROUND(E1593/L1593,2),0)</f>
        <v>107.32</v>
      </c>
      <c r="Q1593" s="13" t="s">
        <v>8321</v>
      </c>
      <c r="R1593" t="s">
        <v>8349</v>
      </c>
      <c r="S1593" s="10">
        <f>(((J1593/60)/60)/24)+DATE(1970,1,1)</f>
        <v>42296.631331018521</v>
      </c>
      <c r="T1593" s="10">
        <f>(((I1593/60)/60)/24)+DATE(1970,1,1)</f>
        <v>42326.672997685186</v>
      </c>
      <c r="U1593">
        <f>YEAR(S1593)</f>
        <v>2015</v>
      </c>
    </row>
    <row r="1594" spans="1:21" ht="48" hidden="1" x14ac:dyDescent="0.2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 s="10">
        <v>1365973432</v>
      </c>
      <c r="J1594" s="10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>ROUND(E1594/D1594*100,0)</f>
        <v>112</v>
      </c>
      <c r="P1594" s="8">
        <f>IFERROR(ROUND(E1594/L1594,2),0)</f>
        <v>61.3</v>
      </c>
      <c r="Q1594" s="13" t="s">
        <v>8308</v>
      </c>
      <c r="R1594" t="s">
        <v>8337</v>
      </c>
      <c r="S1594" s="10">
        <f>(((J1594/60)/60)/24)+DATE(1970,1,1)</f>
        <v>41348.877685185187</v>
      </c>
      <c r="T1594" s="10">
        <f>(((I1594/60)/60)/24)+DATE(1970,1,1)</f>
        <v>41378.877685185187</v>
      </c>
      <c r="U1594">
        <f>YEAR(S1594)</f>
        <v>2013</v>
      </c>
    </row>
    <row r="1595" spans="1:21" ht="32" hidden="1" x14ac:dyDescent="0.2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 s="10">
        <v>1461931860</v>
      </c>
      <c r="J1595" s="10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>ROUND(E1595/D1595*100,0)</f>
        <v>110</v>
      </c>
      <c r="P1595" s="8">
        <f>IFERROR(ROUND(E1595/L1595,2),0)</f>
        <v>65.91</v>
      </c>
      <c r="Q1595" s="13" t="s">
        <v>8324</v>
      </c>
      <c r="R1595" t="s">
        <v>8348</v>
      </c>
      <c r="S1595" s="10">
        <f>(((J1595/60)/60)/24)+DATE(1970,1,1)</f>
        <v>42433.688900462963</v>
      </c>
      <c r="T1595" s="10">
        <f>(((I1595/60)/60)/24)+DATE(1970,1,1)</f>
        <v>42489.507638888885</v>
      </c>
      <c r="U1595">
        <f>YEAR(S1595)</f>
        <v>2016</v>
      </c>
    </row>
    <row r="1596" spans="1:21" ht="32" hidden="1" x14ac:dyDescent="0.2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 s="10">
        <v>1489775641</v>
      </c>
      <c r="J1596" s="10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>ROUND(E1596/D1596*100,0)</f>
        <v>109</v>
      </c>
      <c r="P1596" s="8">
        <f>IFERROR(ROUND(E1596/L1596,2),0)</f>
        <v>86.44</v>
      </c>
      <c r="Q1596" s="13" t="s">
        <v>8324</v>
      </c>
      <c r="R1596" t="s">
        <v>8330</v>
      </c>
      <c r="S1596" s="10">
        <f>(((J1596/60)/60)/24)+DATE(1970,1,1)</f>
        <v>42783.815289351856</v>
      </c>
      <c r="T1596" s="10">
        <f>(((I1596/60)/60)/24)+DATE(1970,1,1)</f>
        <v>42811.773622685185</v>
      </c>
      <c r="U1596">
        <f>YEAR(S1596)</f>
        <v>2017</v>
      </c>
    </row>
    <row r="1597" spans="1:21" ht="32" hidden="1" x14ac:dyDescent="0.2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 s="10">
        <v>1418580591</v>
      </c>
      <c r="J1597" s="10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>ROUND(E1597/D1597*100,0)</f>
        <v>108</v>
      </c>
      <c r="P1597" s="8">
        <f>IFERROR(ROUND(E1597/L1597,2),0)</f>
        <v>88.87</v>
      </c>
      <c r="Q1597" s="13" t="s">
        <v>8310</v>
      </c>
      <c r="R1597" t="s">
        <v>8311</v>
      </c>
      <c r="S1597" s="10">
        <f>(((J1597/60)/60)/24)+DATE(1970,1,1)</f>
        <v>41957.756840277783</v>
      </c>
      <c r="T1597" s="10">
        <f>(((I1597/60)/60)/24)+DATE(1970,1,1)</f>
        <v>41987.756840277783</v>
      </c>
      <c r="U1597">
        <f>YEAR(S1597)</f>
        <v>2014</v>
      </c>
    </row>
    <row r="1598" spans="1:21" ht="32" hidden="1" x14ac:dyDescent="0.2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 s="10">
        <v>1433779200</v>
      </c>
      <c r="J1598" s="10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>ROUND(E1598/D1598*100,0)</f>
        <v>107</v>
      </c>
      <c r="P1598" s="8">
        <f>IFERROR(ROUND(E1598/L1598,2),0)</f>
        <v>49.32</v>
      </c>
      <c r="Q1598" s="13" t="s">
        <v>8308</v>
      </c>
      <c r="R1598" t="s">
        <v>8347</v>
      </c>
      <c r="S1598" s="10">
        <f>(((J1598/60)/60)/24)+DATE(1970,1,1)</f>
        <v>42149.548888888887</v>
      </c>
      <c r="T1598" s="10">
        <f>(((I1598/60)/60)/24)+DATE(1970,1,1)</f>
        <v>42163.666666666672</v>
      </c>
      <c r="U1598">
        <f>YEAR(S1598)</f>
        <v>2015</v>
      </c>
    </row>
    <row r="1599" spans="1:21" ht="32" hidden="1" x14ac:dyDescent="0.2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 s="10">
        <v>1300275482</v>
      </c>
      <c r="J1599" s="10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>ROUND(E1599/D1599*100,0)</f>
        <v>107</v>
      </c>
      <c r="P1599" s="8">
        <f>IFERROR(ROUND(E1599/L1599,2),0)</f>
        <v>45.42</v>
      </c>
      <c r="Q1599" s="13" t="s">
        <v>8308</v>
      </c>
      <c r="R1599" t="s">
        <v>8337</v>
      </c>
      <c r="S1599" s="10">
        <f>(((J1599/60)/60)/24)+DATE(1970,1,1)</f>
        <v>40588.526412037041</v>
      </c>
      <c r="T1599" s="10">
        <f>(((I1599/60)/60)/24)+DATE(1970,1,1)</f>
        <v>40618.48474537037</v>
      </c>
      <c r="U1599">
        <f>YEAR(S1599)</f>
        <v>2011</v>
      </c>
    </row>
    <row r="1600" spans="1:21" ht="48" hidden="1" x14ac:dyDescent="0.2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 s="10">
        <v>1406854800</v>
      </c>
      <c r="J1600" s="1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>ROUND(E1600/D1600*100,0)</f>
        <v>107</v>
      </c>
      <c r="P1600" s="8">
        <f>IFERROR(ROUND(E1600/L1600,2),0)</f>
        <v>90.82</v>
      </c>
      <c r="Q1600" s="13" t="s">
        <v>8310</v>
      </c>
      <c r="R1600" t="s">
        <v>8318</v>
      </c>
      <c r="S1600" s="10">
        <f>(((J1600/60)/60)/24)+DATE(1970,1,1)</f>
        <v>41814.367800925924</v>
      </c>
      <c r="T1600" s="10">
        <f>(((I1600/60)/60)/24)+DATE(1970,1,1)</f>
        <v>41852.041666666664</v>
      </c>
      <c r="U1600">
        <f>YEAR(S1600)</f>
        <v>2014</v>
      </c>
    </row>
    <row r="1601" spans="1:21" ht="48" hidden="1" x14ac:dyDescent="0.2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 s="10">
        <v>1402710250</v>
      </c>
      <c r="J1601" s="10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>ROUND(E1601/D1601*100,0)</f>
        <v>106</v>
      </c>
      <c r="P1601" s="8">
        <f>IFERROR(ROUND(E1601/L1601,2),0)</f>
        <v>146.88</v>
      </c>
      <c r="Q1601" s="13" t="s">
        <v>8308</v>
      </c>
      <c r="R1601" t="s">
        <v>8347</v>
      </c>
      <c r="S1601" s="10">
        <f>(((J1601/60)/60)/24)+DATE(1970,1,1)</f>
        <v>41794.072337962964</v>
      </c>
      <c r="T1601" s="10">
        <f>(((I1601/60)/60)/24)+DATE(1970,1,1)</f>
        <v>41804.072337962964</v>
      </c>
      <c r="U1601">
        <f>YEAR(S1601)</f>
        <v>2014</v>
      </c>
    </row>
    <row r="1602" spans="1:21" ht="48" hidden="1" x14ac:dyDescent="0.2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 s="10">
        <v>1315242360</v>
      </c>
      <c r="J1602" s="10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>ROUND(E1602/D1602*100,0)</f>
        <v>105</v>
      </c>
      <c r="P1602" s="8">
        <f>IFERROR(ROUND(E1602/L1602,2),0)</f>
        <v>158.96</v>
      </c>
      <c r="Q1602" s="13" t="s">
        <v>8324</v>
      </c>
      <c r="R1602" t="s">
        <v>8348</v>
      </c>
      <c r="S1602" s="10">
        <f>(((J1602/60)/60)/24)+DATE(1970,1,1)</f>
        <v>40736.115011574075</v>
      </c>
      <c r="T1602" s="10">
        <f>(((I1602/60)/60)/24)+DATE(1970,1,1)</f>
        <v>40791.712500000001</v>
      </c>
      <c r="U1602">
        <f>YEAR(S1602)</f>
        <v>2011</v>
      </c>
    </row>
    <row r="1603" spans="1:21" ht="16" hidden="1" x14ac:dyDescent="0.2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 s="10">
        <v>1315413339</v>
      </c>
      <c r="J1603" s="10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>ROUND(E1603/D1603*100,0)</f>
        <v>104</v>
      </c>
      <c r="P1603" s="8">
        <f>IFERROR(ROUND(E1603/L1603,2),0)</f>
        <v>117.68</v>
      </c>
      <c r="Q1603" s="13" t="s">
        <v>8324</v>
      </c>
      <c r="R1603" t="s">
        <v>8348</v>
      </c>
      <c r="S1603" s="10">
        <f>(((J1603/60)/60)/24)+DATE(1970,1,1)</f>
        <v>40763.691423611112</v>
      </c>
      <c r="T1603" s="10">
        <f>(((I1603/60)/60)/24)+DATE(1970,1,1)</f>
        <v>40793.691423611112</v>
      </c>
      <c r="U1603">
        <f>YEAR(S1603)</f>
        <v>2011</v>
      </c>
    </row>
    <row r="1604" spans="1:21" ht="32" hidden="1" x14ac:dyDescent="0.2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 s="10">
        <v>1367867536</v>
      </c>
      <c r="J1604" s="10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ROUND(E1604/D1604*100,0)</f>
        <v>104</v>
      </c>
      <c r="P1604" s="8">
        <f>IFERROR(ROUND(E1604/L1604,2),0)</f>
        <v>56.41</v>
      </c>
      <c r="Q1604" s="13" t="s">
        <v>8324</v>
      </c>
      <c r="R1604" t="s">
        <v>8348</v>
      </c>
      <c r="S1604" s="10">
        <f>(((J1604/60)/60)/24)+DATE(1970,1,1)</f>
        <v>41370.800185185188</v>
      </c>
      <c r="T1604" s="10">
        <f>(((I1604/60)/60)/24)+DATE(1970,1,1)</f>
        <v>41400.800185185188</v>
      </c>
      <c r="U1604">
        <f>YEAR(S1604)</f>
        <v>2013</v>
      </c>
    </row>
    <row r="1605" spans="1:21" ht="32" x14ac:dyDescent="0.2">
      <c r="A1605">
        <v>3891</v>
      </c>
      <c r="B1605" s="3" t="s">
        <v>3888</v>
      </c>
      <c r="C1605" s="3" t="s">
        <v>7999</v>
      </c>
      <c r="D1605" s="6">
        <v>800</v>
      </c>
      <c r="E1605" s="8">
        <v>260</v>
      </c>
      <c r="F1605" t="s">
        <v>8220</v>
      </c>
      <c r="G1605" t="s">
        <v>8223</v>
      </c>
      <c r="H1605" t="s">
        <v>8245</v>
      </c>
      <c r="I1605" s="10">
        <v>1427086740</v>
      </c>
      <c r="J1605" s="10">
        <v>1424488244</v>
      </c>
      <c r="K1605" t="b">
        <v>0</v>
      </c>
      <c r="L1605">
        <v>7</v>
      </c>
      <c r="M1605" t="b">
        <v>0</v>
      </c>
      <c r="N1605" t="s">
        <v>8269</v>
      </c>
      <c r="O1605">
        <f>ROUND(E1605/D1605*100,0)</f>
        <v>33</v>
      </c>
      <c r="P1605" s="8">
        <f>IFERROR(ROUND(E1605/L1605,2),0)</f>
        <v>37.14</v>
      </c>
      <c r="Q1605" s="13" t="s">
        <v>8310</v>
      </c>
      <c r="R1605" t="s">
        <v>8334</v>
      </c>
      <c r="S1605" s="10">
        <f>(((J1605/60)/60)/24)+DATE(1970,1,1)</f>
        <v>42056.1324537037</v>
      </c>
      <c r="T1605" s="10">
        <f>(((I1605/60)/60)/24)+DATE(1970,1,1)</f>
        <v>42086.207638888889</v>
      </c>
      <c r="U1605">
        <f>YEAR(S1605)</f>
        <v>2015</v>
      </c>
    </row>
    <row r="1606" spans="1:21" ht="48" x14ac:dyDescent="0.2">
      <c r="A1606">
        <v>4024</v>
      </c>
      <c r="B1606" s="3" t="s">
        <v>4020</v>
      </c>
      <c r="C1606" s="3" t="s">
        <v>8129</v>
      </c>
      <c r="D1606" s="6">
        <v>800</v>
      </c>
      <c r="E1606" s="8">
        <v>10</v>
      </c>
      <c r="F1606" t="s">
        <v>8220</v>
      </c>
      <c r="G1606" t="s">
        <v>8223</v>
      </c>
      <c r="H1606" t="s">
        <v>8245</v>
      </c>
      <c r="I1606" s="10">
        <v>1441037097</v>
      </c>
      <c r="J1606" s="10">
        <v>1438445097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1</v>
      </c>
      <c r="P1606" s="8">
        <f>IFERROR(ROUND(E1606/L1606,2),0)</f>
        <v>10</v>
      </c>
      <c r="Q1606" s="13" t="s">
        <v>8310</v>
      </c>
      <c r="R1606" t="s">
        <v>8334</v>
      </c>
      <c r="S1606" s="10">
        <f>(((J1606/60)/60)/24)+DATE(1970,1,1)</f>
        <v>42217.670104166667</v>
      </c>
      <c r="T1606" s="10">
        <f>(((I1606/60)/60)/24)+DATE(1970,1,1)</f>
        <v>42247.670104166667</v>
      </c>
      <c r="U1606">
        <f>YEAR(S1606)</f>
        <v>2015</v>
      </c>
    </row>
    <row r="1607" spans="1:21" ht="48" hidden="1" x14ac:dyDescent="0.2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 s="10">
        <v>1409187600</v>
      </c>
      <c r="J1607" s="10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>ROUND(E1607/D1607*100,0)</f>
        <v>103</v>
      </c>
      <c r="P1607" s="8">
        <f>IFERROR(ROUND(E1607/L1607,2),0)</f>
        <v>329.2</v>
      </c>
      <c r="Q1607" s="13" t="s">
        <v>8310</v>
      </c>
      <c r="R1607" t="s">
        <v>8318</v>
      </c>
      <c r="S1607" s="10">
        <f>(((J1607/60)/60)/24)+DATE(1970,1,1)</f>
        <v>41845.809166666666</v>
      </c>
      <c r="T1607" s="10">
        <f>(((I1607/60)/60)/24)+DATE(1970,1,1)</f>
        <v>41879.041666666664</v>
      </c>
      <c r="U1607">
        <f>YEAR(S1607)</f>
        <v>2014</v>
      </c>
    </row>
    <row r="1608" spans="1:21" ht="32" x14ac:dyDescent="0.2">
      <c r="A1608">
        <v>3726</v>
      </c>
      <c r="B1608" s="3" t="s">
        <v>3723</v>
      </c>
      <c r="C1608" s="3" t="s">
        <v>7836</v>
      </c>
      <c r="D1608" s="6">
        <v>850</v>
      </c>
      <c r="E1608" s="8">
        <v>2879</v>
      </c>
      <c r="F1608" t="s">
        <v>8218</v>
      </c>
      <c r="G1608" t="s">
        <v>8223</v>
      </c>
      <c r="H1608" t="s">
        <v>8245</v>
      </c>
      <c r="I1608" s="10">
        <v>1461963600</v>
      </c>
      <c r="J1608" s="10">
        <v>1459567371</v>
      </c>
      <c r="K1608" t="b">
        <v>0</v>
      </c>
      <c r="L1608">
        <v>46</v>
      </c>
      <c r="M1608" t="b">
        <v>1</v>
      </c>
      <c r="N1608" t="s">
        <v>8269</v>
      </c>
      <c r="O1608">
        <f>ROUND(E1608/D1608*100,0)</f>
        <v>339</v>
      </c>
      <c r="P1608" s="8">
        <f>IFERROR(ROUND(E1608/L1608,2),0)</f>
        <v>62.59</v>
      </c>
      <c r="Q1608" s="13" t="s">
        <v>8310</v>
      </c>
      <c r="R1608" t="s">
        <v>8334</v>
      </c>
      <c r="S1608" s="10">
        <f>(((J1608/60)/60)/24)+DATE(1970,1,1)</f>
        <v>42462.140868055561</v>
      </c>
      <c r="T1608" s="10">
        <f>(((I1608/60)/60)/24)+DATE(1970,1,1)</f>
        <v>42489.875</v>
      </c>
      <c r="U1608">
        <f>YEAR(S1608)</f>
        <v>2016</v>
      </c>
    </row>
    <row r="1609" spans="1:21" ht="48" x14ac:dyDescent="0.2">
      <c r="A1609">
        <v>1296</v>
      </c>
      <c r="B1609" s="3" t="s">
        <v>1297</v>
      </c>
      <c r="C1609" s="3" t="s">
        <v>5406</v>
      </c>
      <c r="D1609" s="6">
        <v>850</v>
      </c>
      <c r="E1609" s="8">
        <v>1200</v>
      </c>
      <c r="F1609" t="s">
        <v>8218</v>
      </c>
      <c r="G1609" t="s">
        <v>8224</v>
      </c>
      <c r="H1609" t="s">
        <v>8246</v>
      </c>
      <c r="I1609" s="10">
        <v>1457914373</v>
      </c>
      <c r="J1609" s="10">
        <v>1456189973</v>
      </c>
      <c r="K1609" t="b">
        <v>0</v>
      </c>
      <c r="L1609">
        <v>23</v>
      </c>
      <c r="M1609" t="b">
        <v>1</v>
      </c>
      <c r="N1609" t="s">
        <v>8269</v>
      </c>
      <c r="O1609">
        <f>ROUND(E1609/D1609*100,0)</f>
        <v>141</v>
      </c>
      <c r="P1609" s="8">
        <f>IFERROR(ROUND(E1609/L1609,2),0)</f>
        <v>52.17</v>
      </c>
      <c r="Q1609" s="13" t="s">
        <v>8310</v>
      </c>
      <c r="R1609" t="s">
        <v>8334</v>
      </c>
      <c r="S1609" s="10">
        <f>(((J1609/60)/60)/24)+DATE(1970,1,1)</f>
        <v>42423.050613425927</v>
      </c>
      <c r="T1609" s="10">
        <f>(((I1609/60)/60)/24)+DATE(1970,1,1)</f>
        <v>42443.008946759262</v>
      </c>
      <c r="U1609">
        <f>YEAR(S1609)</f>
        <v>2016</v>
      </c>
    </row>
    <row r="1610" spans="1:21" ht="48" hidden="1" x14ac:dyDescent="0.2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 s="10">
        <v>1325310336</v>
      </c>
      <c r="J1610" s="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>ROUND(E1610/D1610*100,0)</f>
        <v>103</v>
      </c>
      <c r="P1610" s="8">
        <f>IFERROR(ROUND(E1610/L1610,2),0)</f>
        <v>132.44</v>
      </c>
      <c r="Q1610" s="13" t="s">
        <v>8324</v>
      </c>
      <c r="R1610" t="s">
        <v>8354</v>
      </c>
      <c r="S1610" s="10">
        <f>(((J1610/60)/60)/24)+DATE(1970,1,1)</f>
        <v>40848.198333333334</v>
      </c>
      <c r="T1610" s="10">
        <f>(((I1610/60)/60)/24)+DATE(1970,1,1)</f>
        <v>40908.239999999998</v>
      </c>
      <c r="U1610">
        <f>YEAR(S1610)</f>
        <v>2011</v>
      </c>
    </row>
    <row r="1611" spans="1:21" ht="48" hidden="1" x14ac:dyDescent="0.2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 s="10">
        <v>1322454939</v>
      </c>
      <c r="J1611" s="10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>ROUND(E1611/D1611*100,0)</f>
        <v>103</v>
      </c>
      <c r="P1611" s="8">
        <f>IFERROR(ROUND(E1611/L1611,2),0)</f>
        <v>70.78</v>
      </c>
      <c r="Q1611" s="13" t="s">
        <v>8324</v>
      </c>
      <c r="R1611" t="s">
        <v>8354</v>
      </c>
      <c r="S1611" s="10">
        <f>(((J1611/60)/60)/24)+DATE(1970,1,1)</f>
        <v>40845.14975694444</v>
      </c>
      <c r="T1611" s="10">
        <f>(((I1611/60)/60)/24)+DATE(1970,1,1)</f>
        <v>40875.191423611112</v>
      </c>
      <c r="U1611">
        <f>YEAR(S1611)</f>
        <v>2011</v>
      </c>
    </row>
    <row r="1612" spans="1:21" ht="48" hidden="1" x14ac:dyDescent="0.2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 s="10">
        <v>1401024758</v>
      </c>
      <c r="J1612" s="10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>ROUND(E1612/D1612*100,0)</f>
        <v>102</v>
      </c>
      <c r="P1612" s="8">
        <f>IFERROR(ROUND(E1612/L1612,2),0)</f>
        <v>255.17</v>
      </c>
      <c r="Q1612" s="13" t="s">
        <v>8310</v>
      </c>
      <c r="R1612" t="s">
        <v>8318</v>
      </c>
      <c r="S1612" s="10">
        <f>(((J1612/60)/60)/24)+DATE(1970,1,1)</f>
        <v>41754.564328703702</v>
      </c>
      <c r="T1612" s="10">
        <f>(((I1612/60)/60)/24)+DATE(1970,1,1)</f>
        <v>41784.564328703702</v>
      </c>
      <c r="U1612">
        <f>YEAR(S1612)</f>
        <v>2014</v>
      </c>
    </row>
    <row r="1613" spans="1:21" ht="48" x14ac:dyDescent="0.2">
      <c r="A1613">
        <v>2837</v>
      </c>
      <c r="B1613" s="3" t="s">
        <v>2837</v>
      </c>
      <c r="C1613" s="3" t="s">
        <v>6947</v>
      </c>
      <c r="D1613" s="6">
        <v>850</v>
      </c>
      <c r="E1613" s="8">
        <v>850</v>
      </c>
      <c r="F1613" t="s">
        <v>8218</v>
      </c>
      <c r="G1613" t="s">
        <v>8228</v>
      </c>
      <c r="H1613" t="s">
        <v>8250</v>
      </c>
      <c r="I1613" s="10">
        <v>1449701284</v>
      </c>
      <c r="J1613" s="10">
        <v>1446241684</v>
      </c>
      <c r="K1613" t="b">
        <v>0</v>
      </c>
      <c r="L1613">
        <v>21</v>
      </c>
      <c r="M1613" t="b">
        <v>1</v>
      </c>
      <c r="N1613" t="s">
        <v>8269</v>
      </c>
      <c r="O1613">
        <f>ROUND(E1613/D1613*100,0)</f>
        <v>100</v>
      </c>
      <c r="P1613" s="8">
        <f>IFERROR(ROUND(E1613/L1613,2),0)</f>
        <v>40.479999999999997</v>
      </c>
      <c r="Q1613" s="13" t="s">
        <v>8310</v>
      </c>
      <c r="R1613" t="s">
        <v>8334</v>
      </c>
      <c r="S1613" s="10">
        <f>(((J1613/60)/60)/24)+DATE(1970,1,1)</f>
        <v>42307.908379629633</v>
      </c>
      <c r="T1613" s="10">
        <f>(((I1613/60)/60)/24)+DATE(1970,1,1)</f>
        <v>42347.950046296297</v>
      </c>
      <c r="U1613">
        <f>YEAR(S1613)</f>
        <v>2015</v>
      </c>
    </row>
    <row r="1614" spans="1:21" ht="48" x14ac:dyDescent="0.2">
      <c r="A1614">
        <v>3982</v>
      </c>
      <c r="B1614" s="3" t="s">
        <v>3978</v>
      </c>
      <c r="C1614" s="3" t="s">
        <v>8088</v>
      </c>
      <c r="D1614" s="6">
        <v>850</v>
      </c>
      <c r="E1614" s="8">
        <v>170</v>
      </c>
      <c r="F1614" t="s">
        <v>8220</v>
      </c>
      <c r="G1614" t="s">
        <v>8224</v>
      </c>
      <c r="H1614" t="s">
        <v>8246</v>
      </c>
      <c r="I1614" s="10">
        <v>1436297180</v>
      </c>
      <c r="J1614" s="10">
        <v>1431113180</v>
      </c>
      <c r="K1614" t="b">
        <v>0</v>
      </c>
      <c r="L1614">
        <v>5</v>
      </c>
      <c r="M1614" t="b">
        <v>0</v>
      </c>
      <c r="N1614" t="s">
        <v>8269</v>
      </c>
      <c r="O1614">
        <f>ROUND(E1614/D1614*100,0)</f>
        <v>20</v>
      </c>
      <c r="P1614" s="8">
        <f>IFERROR(ROUND(E1614/L1614,2),0)</f>
        <v>34</v>
      </c>
      <c r="Q1614" s="13" t="s">
        <v>8310</v>
      </c>
      <c r="R1614" t="s">
        <v>8334</v>
      </c>
      <c r="S1614" s="10">
        <f>(((J1614/60)/60)/24)+DATE(1970,1,1)</f>
        <v>42132.809953703705</v>
      </c>
      <c r="T1614" s="10">
        <f>(((I1614/60)/60)/24)+DATE(1970,1,1)</f>
        <v>42192.809953703705</v>
      </c>
      <c r="U1614">
        <f>YEAR(S1614)</f>
        <v>2015</v>
      </c>
    </row>
    <row r="1615" spans="1:21" ht="32" x14ac:dyDescent="0.2">
      <c r="A1615">
        <v>3732</v>
      </c>
      <c r="B1615" s="3" t="s">
        <v>3729</v>
      </c>
      <c r="C1615" s="3" t="s">
        <v>7842</v>
      </c>
      <c r="D1615" s="6">
        <v>850</v>
      </c>
      <c r="E1615" s="8">
        <v>131</v>
      </c>
      <c r="F1615" t="s">
        <v>8220</v>
      </c>
      <c r="G1615" t="s">
        <v>8232</v>
      </c>
      <c r="H1615" t="s">
        <v>8248</v>
      </c>
      <c r="I1615" s="10">
        <v>1422100800</v>
      </c>
      <c r="J1615" s="10">
        <v>1416932133</v>
      </c>
      <c r="K1615" t="b">
        <v>0</v>
      </c>
      <c r="L1615">
        <v>4</v>
      </c>
      <c r="M1615" t="b">
        <v>0</v>
      </c>
      <c r="N1615" t="s">
        <v>8269</v>
      </c>
      <c r="O1615">
        <f>ROUND(E1615/D1615*100,0)</f>
        <v>15</v>
      </c>
      <c r="P1615" s="8">
        <f>IFERROR(ROUND(E1615/L1615,2),0)</f>
        <v>32.75</v>
      </c>
      <c r="Q1615" s="13" t="s">
        <v>8310</v>
      </c>
      <c r="R1615" t="s">
        <v>8334</v>
      </c>
      <c r="S1615" s="10">
        <f>(((J1615/60)/60)/24)+DATE(1970,1,1)</f>
        <v>41968.677465277782</v>
      </c>
      <c r="T1615" s="10">
        <f>(((I1615/60)/60)/24)+DATE(1970,1,1)</f>
        <v>42028.5</v>
      </c>
      <c r="U1615">
        <f>YEAR(S1615)</f>
        <v>2014</v>
      </c>
    </row>
    <row r="1616" spans="1:21" ht="32" hidden="1" x14ac:dyDescent="0.2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 s="10">
        <v>1385932867</v>
      </c>
      <c r="J1616" s="10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>ROUND(E1616/D1616*100,0)</f>
        <v>101</v>
      </c>
      <c r="P1616" s="8">
        <f>IFERROR(ROUND(E1616/L1616,2),0)</f>
        <v>74.95</v>
      </c>
      <c r="Q1616" s="13" t="s">
        <v>8324</v>
      </c>
      <c r="R1616" t="s">
        <v>8348</v>
      </c>
      <c r="S1616" s="10">
        <f>(((J1616/60)/60)/24)+DATE(1970,1,1)</f>
        <v>41579.847997685189</v>
      </c>
      <c r="T1616" s="10">
        <f>(((I1616/60)/60)/24)+DATE(1970,1,1)</f>
        <v>41609.889664351853</v>
      </c>
      <c r="U1616">
        <f>YEAR(S1616)</f>
        <v>2013</v>
      </c>
    </row>
    <row r="1617" spans="1:21" ht="48" x14ac:dyDescent="0.2">
      <c r="A1617">
        <v>3565</v>
      </c>
      <c r="B1617" s="3" t="s">
        <v>3564</v>
      </c>
      <c r="C1617" s="3" t="s">
        <v>7675</v>
      </c>
      <c r="D1617" s="6">
        <v>900</v>
      </c>
      <c r="E1617" s="8">
        <v>1175</v>
      </c>
      <c r="F1617" t="s">
        <v>8218</v>
      </c>
      <c r="G1617" t="s">
        <v>8223</v>
      </c>
      <c r="H1617" t="s">
        <v>8245</v>
      </c>
      <c r="I1617" s="10">
        <v>1420048208</v>
      </c>
      <c r="J1617" s="10">
        <v>1417456208</v>
      </c>
      <c r="K1617" t="b">
        <v>0</v>
      </c>
      <c r="L1617">
        <v>12</v>
      </c>
      <c r="M1617" t="b">
        <v>1</v>
      </c>
      <c r="N1617" t="s">
        <v>8269</v>
      </c>
      <c r="O1617">
        <f>ROUND(E1617/D1617*100,0)</f>
        <v>131</v>
      </c>
      <c r="P1617" s="8">
        <f>IFERROR(ROUND(E1617/L1617,2),0)</f>
        <v>97.92</v>
      </c>
      <c r="Q1617" s="13" t="s">
        <v>8310</v>
      </c>
      <c r="R1617" t="s">
        <v>8334</v>
      </c>
      <c r="S1617" s="10">
        <f>(((J1617/60)/60)/24)+DATE(1970,1,1)</f>
        <v>41974.743148148147</v>
      </c>
      <c r="T1617" s="10">
        <f>(((I1617/60)/60)/24)+DATE(1970,1,1)</f>
        <v>42004.743148148147</v>
      </c>
      <c r="U1617">
        <f>YEAR(S1617)</f>
        <v>2014</v>
      </c>
    </row>
    <row r="1618" spans="1:21" ht="48" hidden="1" x14ac:dyDescent="0.2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 s="10">
        <v>1300930838</v>
      </c>
      <c r="J1618" s="10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ROUND(E1618/D1618*100,0)</f>
        <v>101</v>
      </c>
      <c r="P1618" s="8">
        <f>IFERROR(ROUND(E1618/L1618,2),0)</f>
        <v>87.83</v>
      </c>
      <c r="Q1618" s="13" t="s">
        <v>8324</v>
      </c>
      <c r="R1618" t="s">
        <v>8348</v>
      </c>
      <c r="S1618" s="10">
        <f>(((J1618/60)/60)/24)+DATE(1970,1,1)</f>
        <v>40536.111550925925</v>
      </c>
      <c r="T1618" s="10">
        <f>(((I1618/60)/60)/24)+DATE(1970,1,1)</f>
        <v>40626.069884259261</v>
      </c>
      <c r="U1618">
        <f>YEAR(S1618)</f>
        <v>2010</v>
      </c>
    </row>
    <row r="1619" spans="1:21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 s="10">
        <v>1388617736</v>
      </c>
      <c r="J1619" s="10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 s="8">
        <f>IFERROR(ROUND(E1619/L1619,2),0)</f>
        <v>116.96</v>
      </c>
      <c r="Q1619" s="13" t="s">
        <v>8324</v>
      </c>
      <c r="R1619" t="s">
        <v>8345</v>
      </c>
      <c r="S1619" s="10">
        <f>(((J1619/60)/60)/24)+DATE(1970,1,1)</f>
        <v>41591.964537037034</v>
      </c>
      <c r="T1619" s="10">
        <f>(((I1619/60)/60)/24)+DATE(1970,1,1)</f>
        <v>41640.964537037034</v>
      </c>
      <c r="U1619">
        <f>YEAR(S1619)</f>
        <v>2013</v>
      </c>
    </row>
    <row r="1620" spans="1:21" ht="48" hidden="1" x14ac:dyDescent="0.2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 s="10">
        <v>1299138561</v>
      </c>
      <c r="J1620" s="1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>ROUND(E1620/D1620*100,0)</f>
        <v>101</v>
      </c>
      <c r="P1620" s="8">
        <f>IFERROR(ROUND(E1620/L1620,2),0)</f>
        <v>83.89</v>
      </c>
      <c r="Q1620" s="13" t="s">
        <v>8324</v>
      </c>
      <c r="R1620" t="s">
        <v>8348</v>
      </c>
      <c r="S1620" s="10">
        <f>(((J1620/60)/60)/24)+DATE(1970,1,1)</f>
        <v>40555.325937499998</v>
      </c>
      <c r="T1620" s="10">
        <f>(((I1620/60)/60)/24)+DATE(1970,1,1)</f>
        <v>40605.325937499998</v>
      </c>
      <c r="U1620">
        <f>YEAR(S1620)</f>
        <v>2011</v>
      </c>
    </row>
    <row r="1621" spans="1:21" ht="32" hidden="1" x14ac:dyDescent="0.2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 s="10">
        <v>1372536787</v>
      </c>
      <c r="J1621" s="10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>ROUND(E1621/D1621*100,0)</f>
        <v>100</v>
      </c>
      <c r="P1621" s="8">
        <f>IFERROR(ROUND(E1621/L1621,2),0)</f>
        <v>110.07</v>
      </c>
      <c r="Q1621" s="13" t="s">
        <v>8308</v>
      </c>
      <c r="R1621" t="s">
        <v>8337</v>
      </c>
      <c r="S1621" s="10">
        <f>(((J1621/60)/60)/24)+DATE(1970,1,1)</f>
        <v>41394.842442129629</v>
      </c>
      <c r="T1621" s="10">
        <f>(((I1621/60)/60)/24)+DATE(1970,1,1)</f>
        <v>41454.842442129629</v>
      </c>
      <c r="U1621">
        <f>YEAR(S1621)</f>
        <v>2013</v>
      </c>
    </row>
    <row r="1622" spans="1:21" ht="32" hidden="1" x14ac:dyDescent="0.2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 s="10">
        <v>1340914571</v>
      </c>
      <c r="J1622" s="10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>ROUND(E1622/D1622*100,0)</f>
        <v>100</v>
      </c>
      <c r="P1622" s="8">
        <f>IFERROR(ROUND(E1622/L1622,2),0)</f>
        <v>100.33</v>
      </c>
      <c r="Q1622" s="13" t="s">
        <v>8324</v>
      </c>
      <c r="R1622" t="s">
        <v>8355</v>
      </c>
      <c r="S1622" s="10">
        <f>(((J1622/60)/60)/24)+DATE(1970,1,1)</f>
        <v>41058.844571759262</v>
      </c>
      <c r="T1622" s="10">
        <f>(((I1622/60)/60)/24)+DATE(1970,1,1)</f>
        <v>41088.844571759262</v>
      </c>
      <c r="U1622">
        <f>YEAR(S1622)</f>
        <v>2012</v>
      </c>
    </row>
    <row r="1623" spans="1:21" ht="32" x14ac:dyDescent="0.2">
      <c r="A1623">
        <v>3580</v>
      </c>
      <c r="B1623" s="3" t="s">
        <v>3579</v>
      </c>
      <c r="C1623" s="3" t="s">
        <v>7690</v>
      </c>
      <c r="D1623" s="6">
        <v>900</v>
      </c>
      <c r="E1623" s="8">
        <v>1025</v>
      </c>
      <c r="F1623" t="s">
        <v>8218</v>
      </c>
      <c r="G1623" t="s">
        <v>8223</v>
      </c>
      <c r="H1623" t="s">
        <v>8245</v>
      </c>
      <c r="I1623" s="10">
        <v>1425185940</v>
      </c>
      <c r="J1623" s="10">
        <v>1421900022</v>
      </c>
      <c r="K1623" t="b">
        <v>0</v>
      </c>
      <c r="L1623">
        <v>27</v>
      </c>
      <c r="M1623" t="b">
        <v>1</v>
      </c>
      <c r="N1623" t="s">
        <v>8269</v>
      </c>
      <c r="O1623">
        <f>ROUND(E1623/D1623*100,0)</f>
        <v>114</v>
      </c>
      <c r="P1623" s="8">
        <f>IFERROR(ROUND(E1623/L1623,2),0)</f>
        <v>37.96</v>
      </c>
      <c r="Q1623" s="13" t="s">
        <v>8310</v>
      </c>
      <c r="R1623" t="s">
        <v>8334</v>
      </c>
      <c r="S1623" s="10">
        <f>(((J1623/60)/60)/24)+DATE(1970,1,1)</f>
        <v>42026.176180555558</v>
      </c>
      <c r="T1623" s="10">
        <f>(((I1623/60)/60)/24)+DATE(1970,1,1)</f>
        <v>42064.207638888889</v>
      </c>
      <c r="U1623">
        <f>YEAR(S1623)</f>
        <v>2015</v>
      </c>
    </row>
    <row r="1624" spans="1:21" ht="48" x14ac:dyDescent="0.2">
      <c r="A1624">
        <v>3510</v>
      </c>
      <c r="B1624" s="3" t="s">
        <v>3509</v>
      </c>
      <c r="C1624" s="3" t="s">
        <v>7620</v>
      </c>
      <c r="D1624" s="6">
        <v>900</v>
      </c>
      <c r="E1624" s="8">
        <v>905</v>
      </c>
      <c r="F1624" t="s">
        <v>8218</v>
      </c>
      <c r="G1624" t="s">
        <v>8223</v>
      </c>
      <c r="H1624" t="s">
        <v>8245</v>
      </c>
      <c r="I1624" s="10">
        <v>1404312846</v>
      </c>
      <c r="J1624" s="10">
        <v>1402584846</v>
      </c>
      <c r="K1624" t="b">
        <v>0</v>
      </c>
      <c r="L1624">
        <v>15</v>
      </c>
      <c r="M1624" t="b">
        <v>1</v>
      </c>
      <c r="N1624" t="s">
        <v>8269</v>
      </c>
      <c r="O1624">
        <f>ROUND(E1624/D1624*100,0)</f>
        <v>101</v>
      </c>
      <c r="P1624" s="8">
        <f>IFERROR(ROUND(E1624/L1624,2),0)</f>
        <v>60.33</v>
      </c>
      <c r="Q1624" s="13" t="s">
        <v>8310</v>
      </c>
      <c r="R1624" t="s">
        <v>8334</v>
      </c>
      <c r="S1624" s="10">
        <f>(((J1624/60)/60)/24)+DATE(1970,1,1)</f>
        <v>41802.62090277778</v>
      </c>
      <c r="T1624" s="10">
        <f>(((I1624/60)/60)/24)+DATE(1970,1,1)</f>
        <v>41822.62090277778</v>
      </c>
      <c r="U1624">
        <f>YEAR(S1624)</f>
        <v>2014</v>
      </c>
    </row>
    <row r="1625" spans="1:21" ht="48" hidden="1" x14ac:dyDescent="0.2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 s="10">
        <v>1440734400</v>
      </c>
      <c r="J1625" s="10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>ROUND(E1625/D1625*100,0)</f>
        <v>40</v>
      </c>
      <c r="P1625" s="8">
        <f>IFERROR(ROUND(E1625/L1625,2),0)</f>
        <v>44.44</v>
      </c>
      <c r="Q1625" s="13" t="s">
        <v>8324</v>
      </c>
      <c r="R1625" t="s">
        <v>8345</v>
      </c>
      <c r="S1625" s="10">
        <f>(((J1625/60)/60)/24)+DATE(1970,1,1)</f>
        <v>42218.872986111113</v>
      </c>
      <c r="T1625" s="10">
        <f>(((I1625/60)/60)/24)+DATE(1970,1,1)</f>
        <v>42244.166666666672</v>
      </c>
      <c r="U1625">
        <f>YEAR(S1625)</f>
        <v>2015</v>
      </c>
    </row>
    <row r="1626" spans="1:21" ht="48" x14ac:dyDescent="0.2">
      <c r="A1626">
        <v>3532</v>
      </c>
      <c r="B1626" s="3" t="s">
        <v>3531</v>
      </c>
      <c r="C1626" s="3" t="s">
        <v>7642</v>
      </c>
      <c r="D1626" s="6">
        <v>960</v>
      </c>
      <c r="E1626" s="8">
        <v>1142</v>
      </c>
      <c r="F1626" t="s">
        <v>8218</v>
      </c>
      <c r="G1626" t="s">
        <v>8223</v>
      </c>
      <c r="H1626" t="s">
        <v>8245</v>
      </c>
      <c r="I1626" s="10">
        <v>1411012740</v>
      </c>
      <c r="J1626" s="10">
        <v>1409667827</v>
      </c>
      <c r="K1626" t="b">
        <v>0</v>
      </c>
      <c r="L1626">
        <v>27</v>
      </c>
      <c r="M1626" t="b">
        <v>1</v>
      </c>
      <c r="N1626" t="s">
        <v>8269</v>
      </c>
      <c r="O1626">
        <f>ROUND(E1626/D1626*100,0)</f>
        <v>119</v>
      </c>
      <c r="P1626" s="8">
        <f>IFERROR(ROUND(E1626/L1626,2),0)</f>
        <v>42.3</v>
      </c>
      <c r="Q1626" s="13" t="s">
        <v>8310</v>
      </c>
      <c r="R1626" t="s">
        <v>8334</v>
      </c>
      <c r="S1626" s="10">
        <f>(((J1626/60)/60)/24)+DATE(1970,1,1)</f>
        <v>41884.599849537037</v>
      </c>
      <c r="T1626" s="10">
        <f>(((I1626/60)/60)/24)+DATE(1970,1,1)</f>
        <v>41900.165972222225</v>
      </c>
      <c r="U1626">
        <f>YEAR(S1626)</f>
        <v>2014</v>
      </c>
    </row>
    <row r="1627" spans="1:21" ht="48" x14ac:dyDescent="0.2">
      <c r="A1627">
        <v>3458</v>
      </c>
      <c r="B1627" s="3" t="s">
        <v>3457</v>
      </c>
      <c r="C1627" s="3" t="s">
        <v>7568</v>
      </c>
      <c r="D1627" s="6">
        <v>978</v>
      </c>
      <c r="E1627" s="8">
        <v>1216</v>
      </c>
      <c r="F1627" t="s">
        <v>8218</v>
      </c>
      <c r="G1627" t="s">
        <v>8223</v>
      </c>
      <c r="H1627" t="s">
        <v>8245</v>
      </c>
      <c r="I1627" s="10">
        <v>1422937620</v>
      </c>
      <c r="J1627" s="10">
        <v>1420606303</v>
      </c>
      <c r="K1627" t="b">
        <v>0</v>
      </c>
      <c r="L1627">
        <v>27</v>
      </c>
      <c r="M1627" t="b">
        <v>1</v>
      </c>
      <c r="N1627" t="s">
        <v>8269</v>
      </c>
      <c r="O1627">
        <f>ROUND(E1627/D1627*100,0)</f>
        <v>124</v>
      </c>
      <c r="P1627" s="8">
        <f>IFERROR(ROUND(E1627/L1627,2),0)</f>
        <v>45.04</v>
      </c>
      <c r="Q1627" s="13" t="s">
        <v>8310</v>
      </c>
      <c r="R1627" t="s">
        <v>8334</v>
      </c>
      <c r="S1627" s="10">
        <f>(((J1627/60)/60)/24)+DATE(1970,1,1)</f>
        <v>42011.202581018515</v>
      </c>
      <c r="T1627" s="10">
        <f>(((I1627/60)/60)/24)+DATE(1970,1,1)</f>
        <v>42038.185416666667</v>
      </c>
      <c r="U1627">
        <f>YEAR(S1627)</f>
        <v>2015</v>
      </c>
    </row>
    <row r="1628" spans="1:21" ht="48" hidden="1" x14ac:dyDescent="0.2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 s="10">
        <v>1342309368</v>
      </c>
      <c r="J1628" s="10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>ROUND(E1628/D1628*100,0)</f>
        <v>22</v>
      </c>
      <c r="P1628" s="8">
        <f>IFERROR(ROUND(E1628/L1628,2),0)</f>
        <v>35.729999999999997</v>
      </c>
      <c r="Q1628" s="13" t="s">
        <v>8312</v>
      </c>
      <c r="R1628" t="s">
        <v>8342</v>
      </c>
      <c r="S1628" s="10">
        <f>(((J1628/60)/60)/24)+DATE(1970,1,1)</f>
        <v>41044.988055555557</v>
      </c>
      <c r="T1628" s="10">
        <f>(((I1628/60)/60)/24)+DATE(1970,1,1)</f>
        <v>41104.988055555557</v>
      </c>
      <c r="U1628">
        <f>YEAR(S1628)</f>
        <v>2012</v>
      </c>
    </row>
    <row r="1629" spans="1:21" ht="32" hidden="1" x14ac:dyDescent="0.2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 s="10">
        <v>1444144222</v>
      </c>
      <c r="J1629" s="10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>ROUND(E1629/D1629*100,0)</f>
        <v>16</v>
      </c>
      <c r="P1629" s="8">
        <f>IFERROR(ROUND(E1629/L1629,2),0)</f>
        <v>76.47</v>
      </c>
      <c r="Q1629" s="13" t="s">
        <v>8308</v>
      </c>
      <c r="R1629" t="s">
        <v>8317</v>
      </c>
      <c r="S1629" s="10">
        <f>(((J1629/60)/60)/24)+DATE(1970,1,1)</f>
        <v>42248.632199074069</v>
      </c>
      <c r="T1629" s="10">
        <f>(((I1629/60)/60)/24)+DATE(1970,1,1)</f>
        <v>42283.632199074069</v>
      </c>
      <c r="U1629">
        <f>YEAR(S1629)</f>
        <v>2015</v>
      </c>
    </row>
    <row r="1630" spans="1:21" ht="48" hidden="1" x14ac:dyDescent="0.2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 s="10">
        <v>1386568740</v>
      </c>
      <c r="J1630" s="1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>ROUND(E1630/D1630*100,0)</f>
        <v>5</v>
      </c>
      <c r="P1630" s="8">
        <f>IFERROR(ROUND(E1630/L1630,2),0)</f>
        <v>17.71</v>
      </c>
      <c r="Q1630" s="13" t="s">
        <v>8321</v>
      </c>
      <c r="R1630" t="s">
        <v>8322</v>
      </c>
      <c r="S1630" s="10">
        <f>(((J1630/60)/60)/24)+DATE(1970,1,1)</f>
        <v>41577.045428240745</v>
      </c>
      <c r="T1630" s="10">
        <f>(((I1630/60)/60)/24)+DATE(1970,1,1)</f>
        <v>41617.249305555553</v>
      </c>
      <c r="U1630">
        <f>YEAR(S1630)</f>
        <v>2013</v>
      </c>
    </row>
    <row r="1631" spans="1:21" ht="48" hidden="1" x14ac:dyDescent="0.2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 s="10">
        <v>1426791770</v>
      </c>
      <c r="J1631" s="10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>ROUND(E1631/D1631*100,0)</f>
        <v>4</v>
      </c>
      <c r="P1631" s="8">
        <f>IFERROR(ROUND(E1631/L1631,2),0)</f>
        <v>108.33</v>
      </c>
      <c r="Q1631" s="13" t="s">
        <v>8308</v>
      </c>
      <c r="R1631" t="s">
        <v>8317</v>
      </c>
      <c r="S1631" s="10">
        <f>(((J1631/60)/60)/24)+DATE(1970,1,1)</f>
        <v>42052.83530092593</v>
      </c>
      <c r="T1631" s="10">
        <f>(((I1631/60)/60)/24)+DATE(1970,1,1)</f>
        <v>42082.793634259258</v>
      </c>
      <c r="U1631">
        <f>YEAR(S1631)</f>
        <v>2015</v>
      </c>
    </row>
    <row r="1632" spans="1:21" ht="32" x14ac:dyDescent="0.2">
      <c r="A1632">
        <v>3582</v>
      </c>
      <c r="B1632" s="3" t="s">
        <v>3581</v>
      </c>
      <c r="C1632" s="3" t="s">
        <v>7692</v>
      </c>
      <c r="D1632" s="6">
        <v>1000</v>
      </c>
      <c r="E1632" s="8">
        <v>2870</v>
      </c>
      <c r="F1632" t="s">
        <v>8218</v>
      </c>
      <c r="G1632" t="s">
        <v>8223</v>
      </c>
      <c r="H1632" t="s">
        <v>8245</v>
      </c>
      <c r="I1632" s="10">
        <v>1459822682</v>
      </c>
      <c r="J1632" s="10">
        <v>1458613082</v>
      </c>
      <c r="K1632" t="b">
        <v>0</v>
      </c>
      <c r="L1632">
        <v>49</v>
      </c>
      <c r="M1632" t="b">
        <v>1</v>
      </c>
      <c r="N1632" t="s">
        <v>8269</v>
      </c>
      <c r="O1632">
        <f>ROUND(E1632/D1632*100,0)</f>
        <v>287</v>
      </c>
      <c r="P1632" s="8">
        <f>IFERROR(ROUND(E1632/L1632,2),0)</f>
        <v>58.57</v>
      </c>
      <c r="Q1632" s="13" t="s">
        <v>8310</v>
      </c>
      <c r="R1632" t="s">
        <v>8334</v>
      </c>
      <c r="S1632" s="10">
        <f>(((J1632/60)/60)/24)+DATE(1970,1,1)</f>
        <v>42451.095856481479</v>
      </c>
      <c r="T1632" s="10">
        <f>(((I1632/60)/60)/24)+DATE(1970,1,1)</f>
        <v>42465.095856481479</v>
      </c>
      <c r="U1632">
        <f>YEAR(S1632)</f>
        <v>2016</v>
      </c>
    </row>
    <row r="1633" spans="1:21" ht="48" hidden="1" x14ac:dyDescent="0.2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 s="10">
        <v>1430470772</v>
      </c>
      <c r="J1633" s="10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>ROUND(E1633/D1633*100,0)</f>
        <v>3</v>
      </c>
      <c r="P1633" s="8">
        <f>IFERROR(ROUND(E1633/L1633,2),0)</f>
        <v>22.75</v>
      </c>
      <c r="Q1633" s="13" t="s">
        <v>8310</v>
      </c>
      <c r="R1633" t="s">
        <v>8318</v>
      </c>
      <c r="S1633" s="10">
        <f>(((J1633/60)/60)/24)+DATE(1970,1,1)</f>
        <v>42095.374675925923</v>
      </c>
      <c r="T1633" s="10">
        <f>(((I1633/60)/60)/24)+DATE(1970,1,1)</f>
        <v>42125.374675925923</v>
      </c>
      <c r="U1633">
        <f>YEAR(S1633)</f>
        <v>2015</v>
      </c>
    </row>
    <row r="1634" spans="1:21" ht="32" hidden="1" x14ac:dyDescent="0.2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 s="10">
        <v>1408581930</v>
      </c>
      <c r="J1634" s="10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>ROUND(E1634/D1634*100,0)</f>
        <v>3</v>
      </c>
      <c r="P1634" s="8">
        <f>IFERROR(ROUND(E1634/L1634,2),0)</f>
        <v>28.89</v>
      </c>
      <c r="Q1634" s="13" t="s">
        <v>8324</v>
      </c>
      <c r="R1634" t="s">
        <v>8345</v>
      </c>
      <c r="S1634" s="10">
        <f>(((J1634/60)/60)/24)+DATE(1970,1,1)</f>
        <v>41842.031597222223</v>
      </c>
      <c r="T1634" s="10">
        <f>(((I1634/60)/60)/24)+DATE(1970,1,1)</f>
        <v>41872.031597222223</v>
      </c>
      <c r="U1634">
        <f>YEAR(S1634)</f>
        <v>2014</v>
      </c>
    </row>
    <row r="1635" spans="1:21" ht="32" hidden="1" x14ac:dyDescent="0.2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 s="10">
        <v>1373665860</v>
      </c>
      <c r="J1635" s="10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>ROUND(E1635/D1635*100,0)</f>
        <v>3</v>
      </c>
      <c r="P1635" s="8">
        <f>IFERROR(ROUND(E1635/L1635,2),0)</f>
        <v>30.13</v>
      </c>
      <c r="Q1635" s="13" t="s">
        <v>8324</v>
      </c>
      <c r="R1635" t="s">
        <v>8325</v>
      </c>
      <c r="S1635" s="10">
        <f>(((J1635/60)/60)/24)+DATE(1970,1,1)</f>
        <v>41409.040011574078</v>
      </c>
      <c r="T1635" s="10">
        <f>(((I1635/60)/60)/24)+DATE(1970,1,1)</f>
        <v>41467.910416666666</v>
      </c>
      <c r="U1635">
        <f>YEAR(S1635)</f>
        <v>2013</v>
      </c>
    </row>
    <row r="1636" spans="1:21" ht="32" hidden="1" x14ac:dyDescent="0.2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 s="10">
        <v>1452112717</v>
      </c>
      <c r="J1636" s="10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ROUND(E1636/D1636*100,0)</f>
        <v>3</v>
      </c>
      <c r="P1636" s="8">
        <f>IFERROR(ROUND(E1636/L1636,2),0)</f>
        <v>200</v>
      </c>
      <c r="Q1636" s="13" t="s">
        <v>8315</v>
      </c>
      <c r="R1636" t="s">
        <v>8319</v>
      </c>
      <c r="S1636" s="10">
        <f>(((J1636/60)/60)/24)+DATE(1970,1,1)</f>
        <v>42345.860150462962</v>
      </c>
      <c r="T1636" s="10">
        <f>(((I1636/60)/60)/24)+DATE(1970,1,1)</f>
        <v>42375.860150462962</v>
      </c>
      <c r="U1636">
        <f>YEAR(S1636)</f>
        <v>2015</v>
      </c>
    </row>
    <row r="1637" spans="1:21" ht="48" hidden="1" x14ac:dyDescent="0.2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 s="10">
        <v>1441837879</v>
      </c>
      <c r="J1637" s="10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>ROUND(E1637/D1637*100,0)</f>
        <v>3</v>
      </c>
      <c r="P1637" s="8">
        <f>IFERROR(ROUND(E1637/L1637,2),0)</f>
        <v>200</v>
      </c>
      <c r="Q1637" s="13" t="s">
        <v>8310</v>
      </c>
      <c r="R1637" t="s">
        <v>8311</v>
      </c>
      <c r="S1637" s="10">
        <f>(((J1637/60)/60)/24)+DATE(1970,1,1)</f>
        <v>42226.938414351855</v>
      </c>
      <c r="T1637" s="10">
        <f>(((I1637/60)/60)/24)+DATE(1970,1,1)</f>
        <v>42256.938414351855</v>
      </c>
      <c r="U1637">
        <f>YEAR(S1637)</f>
        <v>2015</v>
      </c>
    </row>
    <row r="1638" spans="1:21" ht="48" hidden="1" x14ac:dyDescent="0.2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 s="10">
        <v>1287975829</v>
      </c>
      <c r="J1638" s="10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>ROUND(E1638/D1638*100,0)</f>
        <v>2</v>
      </c>
      <c r="P1638" s="8">
        <f>IFERROR(ROUND(E1638/L1638,2),0)</f>
        <v>27.86</v>
      </c>
      <c r="Q1638" s="13" t="s">
        <v>8324</v>
      </c>
      <c r="R1638" t="s">
        <v>8345</v>
      </c>
      <c r="S1638" s="10">
        <f>(((J1638/60)/60)/24)+DATE(1970,1,1)</f>
        <v>40431.127650462964</v>
      </c>
      <c r="T1638" s="10">
        <f>(((I1638/60)/60)/24)+DATE(1970,1,1)</f>
        <v>40476.127650462964</v>
      </c>
      <c r="U1638">
        <f>YEAR(S1638)</f>
        <v>2010</v>
      </c>
    </row>
    <row r="1639" spans="1:21" ht="48" hidden="1" x14ac:dyDescent="0.2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 s="10">
        <v>1428069541</v>
      </c>
      <c r="J1639" s="10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>ROUND(E1639/D1639*100,0)</f>
        <v>2</v>
      </c>
      <c r="P1639" s="8">
        <f>IFERROR(ROUND(E1639/L1639,2),0)</f>
        <v>47.5</v>
      </c>
      <c r="Q1639" s="13" t="s">
        <v>8308</v>
      </c>
      <c r="R1639" t="s">
        <v>8309</v>
      </c>
      <c r="S1639" s="10">
        <f>(((J1639/60)/60)/24)+DATE(1970,1,1)</f>
        <v>42067.62431712963</v>
      </c>
      <c r="T1639" s="10">
        <f>(((I1639/60)/60)/24)+DATE(1970,1,1)</f>
        <v>42097.582650462966</v>
      </c>
      <c r="U1639">
        <f>YEAR(S1639)</f>
        <v>2015</v>
      </c>
    </row>
    <row r="1640" spans="1:21" ht="32" x14ac:dyDescent="0.2">
      <c r="A1640">
        <v>2835</v>
      </c>
      <c r="B1640" s="3" t="s">
        <v>2835</v>
      </c>
      <c r="C1640" s="3" t="s">
        <v>6945</v>
      </c>
      <c r="D1640" s="6">
        <v>1000</v>
      </c>
      <c r="E1640" s="8">
        <v>1870.99</v>
      </c>
      <c r="F1640" t="s">
        <v>8218</v>
      </c>
      <c r="G1640" t="s">
        <v>8224</v>
      </c>
      <c r="H1640" t="s">
        <v>8246</v>
      </c>
      <c r="I1640" s="10">
        <v>1449273600</v>
      </c>
      <c r="J1640" s="10">
        <v>1446742417</v>
      </c>
      <c r="K1640" t="b">
        <v>0</v>
      </c>
      <c r="L1640">
        <v>93</v>
      </c>
      <c r="M1640" t="b">
        <v>1</v>
      </c>
      <c r="N1640" t="s">
        <v>8269</v>
      </c>
      <c r="O1640">
        <f>ROUND(E1640/D1640*100,0)</f>
        <v>187</v>
      </c>
      <c r="P1640" s="8">
        <f>IFERROR(ROUND(E1640/L1640,2),0)</f>
        <v>20.12</v>
      </c>
      <c r="Q1640" s="13" t="s">
        <v>8310</v>
      </c>
      <c r="R1640" t="s">
        <v>8334</v>
      </c>
      <c r="S1640" s="10">
        <f>(((J1640/60)/60)/24)+DATE(1970,1,1)</f>
        <v>42313.703900462962</v>
      </c>
      <c r="T1640" s="10">
        <f>(((I1640/60)/60)/24)+DATE(1970,1,1)</f>
        <v>42343</v>
      </c>
      <c r="U1640">
        <f>YEAR(S1640)</f>
        <v>2015</v>
      </c>
    </row>
    <row r="1641" spans="1:21" ht="48" hidden="1" x14ac:dyDescent="0.2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 s="10">
        <v>1408134034</v>
      </c>
      <c r="J1641" s="10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>ROUND(E1641/D1641*100,0)</f>
        <v>1</v>
      </c>
      <c r="P1641" s="8">
        <f>IFERROR(ROUND(E1641/L1641,2),0)</f>
        <v>26.5</v>
      </c>
      <c r="Q1641" s="13" t="s">
        <v>8315</v>
      </c>
      <c r="R1641" t="s">
        <v>8323</v>
      </c>
      <c r="S1641" s="10">
        <f>(((J1641/60)/60)/24)+DATE(1970,1,1)</f>
        <v>41836.847615740742</v>
      </c>
      <c r="T1641" s="10">
        <f>(((I1641/60)/60)/24)+DATE(1970,1,1)</f>
        <v>41866.847615740742</v>
      </c>
      <c r="U1641">
        <f>YEAR(S1641)</f>
        <v>2014</v>
      </c>
    </row>
    <row r="1642" spans="1:21" ht="32" hidden="1" x14ac:dyDescent="0.2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 s="10">
        <v>1299786527</v>
      </c>
      <c r="J1642" s="10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>ROUND(E1642/D1642*100,0)</f>
        <v>1</v>
      </c>
      <c r="P1642" s="8">
        <f>IFERROR(ROUND(E1642/L1642,2),0)</f>
        <v>32.5</v>
      </c>
      <c r="Q1642" s="13" t="s">
        <v>8324</v>
      </c>
      <c r="R1642" t="s">
        <v>8341</v>
      </c>
      <c r="S1642" s="10">
        <f>(((J1642/60)/60)/24)+DATE(1970,1,1)</f>
        <v>40567.825543981482</v>
      </c>
      <c r="T1642" s="10">
        <f>(((I1642/60)/60)/24)+DATE(1970,1,1)</f>
        <v>40612.825543981482</v>
      </c>
      <c r="U1642">
        <f>YEAR(S1642)</f>
        <v>2011</v>
      </c>
    </row>
    <row r="1643" spans="1:21" ht="32" hidden="1" x14ac:dyDescent="0.2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 s="10">
        <v>1430604136</v>
      </c>
      <c r="J1643" s="10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>ROUND(E1643/D1643*100,0)</f>
        <v>1</v>
      </c>
      <c r="P1643" s="8">
        <f>IFERROR(ROUND(E1643/L1643,2),0)</f>
        <v>27.5</v>
      </c>
      <c r="Q1643" s="13" t="s">
        <v>8315</v>
      </c>
      <c r="R1643" t="s">
        <v>8319</v>
      </c>
      <c r="S1643" s="10">
        <f>(((J1643/60)/60)/24)+DATE(1970,1,1)</f>
        <v>42096.918240740735</v>
      </c>
      <c r="T1643" s="10">
        <f>(((I1643/60)/60)/24)+DATE(1970,1,1)</f>
        <v>42126.918240740735</v>
      </c>
      <c r="U1643">
        <f>YEAR(S1643)</f>
        <v>2015</v>
      </c>
    </row>
    <row r="1644" spans="1:21" ht="32" hidden="1" x14ac:dyDescent="0.2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 s="10">
        <v>1405027750</v>
      </c>
      <c r="J1644" s="10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ROUND(E1644/D1644*100,0)</f>
        <v>1</v>
      </c>
      <c r="P1644" s="8">
        <f>IFERROR(ROUND(E1644/L1644,2),0)</f>
        <v>27.5</v>
      </c>
      <c r="Q1644" s="13" t="s">
        <v>8331</v>
      </c>
      <c r="R1644" t="s">
        <v>8332</v>
      </c>
      <c r="S1644" s="10">
        <f>(((J1644/60)/60)/24)+DATE(1970,1,1)</f>
        <v>41805.895254629628</v>
      </c>
      <c r="T1644" s="10">
        <f>(((I1644/60)/60)/24)+DATE(1970,1,1)</f>
        <v>41830.895254629628</v>
      </c>
      <c r="U1644">
        <f>YEAR(S1644)</f>
        <v>2014</v>
      </c>
    </row>
    <row r="1645" spans="1:21" ht="32" hidden="1" x14ac:dyDescent="0.2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 s="10">
        <v>1434647305</v>
      </c>
      <c r="J1645" s="10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>ROUND(E1645/D1645*100,0)</f>
        <v>1</v>
      </c>
      <c r="P1645" s="8">
        <f>IFERROR(ROUND(E1645/L1645,2),0)</f>
        <v>50</v>
      </c>
      <c r="Q1645" s="13" t="s">
        <v>8331</v>
      </c>
      <c r="R1645" t="s">
        <v>8332</v>
      </c>
      <c r="S1645" s="10">
        <f>(((J1645/60)/60)/24)+DATE(1970,1,1)</f>
        <v>42143.714178240742</v>
      </c>
      <c r="T1645" s="10">
        <f>(((I1645/60)/60)/24)+DATE(1970,1,1)</f>
        <v>42173.714178240742</v>
      </c>
      <c r="U1645">
        <f>YEAR(S1645)</f>
        <v>2015</v>
      </c>
    </row>
    <row r="1646" spans="1:21" ht="48" hidden="1" x14ac:dyDescent="0.2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 s="10">
        <v>1421042403</v>
      </c>
      <c r="J1646" s="10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>ROUND(E1646/D1646*100,0)</f>
        <v>1</v>
      </c>
      <c r="P1646" s="8">
        <f>IFERROR(ROUND(E1646/L1646,2),0)</f>
        <v>10</v>
      </c>
      <c r="Q1646" s="13" t="s">
        <v>8328</v>
      </c>
      <c r="R1646" t="s">
        <v>8329</v>
      </c>
      <c r="S1646" s="10">
        <f>(((J1646/60)/60)/24)+DATE(1970,1,1)</f>
        <v>41956.250034722223</v>
      </c>
      <c r="T1646" s="10">
        <f>(((I1646/60)/60)/24)+DATE(1970,1,1)</f>
        <v>42016.250034722223</v>
      </c>
      <c r="U1646">
        <f>YEAR(S1646)</f>
        <v>2014</v>
      </c>
    </row>
    <row r="1647" spans="1:21" ht="48" hidden="1" x14ac:dyDescent="0.2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 s="10">
        <v>1436373900</v>
      </c>
      <c r="J1647" s="10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>ROUND(E1647/D1647*100,0)</f>
        <v>0</v>
      </c>
      <c r="P1647" s="8">
        <f>IFERROR(ROUND(E1647/L1647,2),0)</f>
        <v>18</v>
      </c>
      <c r="Q1647" s="13" t="s">
        <v>8321</v>
      </c>
      <c r="R1647" t="s">
        <v>8333</v>
      </c>
      <c r="S1647" s="10">
        <f>(((J1647/60)/60)/24)+DATE(1970,1,1)</f>
        <v>42164.615856481483</v>
      </c>
      <c r="T1647" s="10">
        <f>(((I1647/60)/60)/24)+DATE(1970,1,1)</f>
        <v>42193.697916666672</v>
      </c>
      <c r="U1647">
        <f>YEAR(S1647)</f>
        <v>2015</v>
      </c>
    </row>
    <row r="1648" spans="1:21" ht="16" hidden="1" x14ac:dyDescent="0.2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 s="10">
        <v>1413770820</v>
      </c>
      <c r="J1648" s="10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>ROUND(E1648/D1648*100,0)</f>
        <v>0</v>
      </c>
      <c r="P1648" s="8">
        <f>IFERROR(ROUND(E1648/L1648,2),0)</f>
        <v>8.75</v>
      </c>
      <c r="Q1648" s="13" t="s">
        <v>8312</v>
      </c>
      <c r="R1648" t="s">
        <v>8342</v>
      </c>
      <c r="S1648" s="10">
        <f>(((J1648/60)/60)/24)+DATE(1970,1,1)</f>
        <v>41911.657430555555</v>
      </c>
      <c r="T1648" s="10">
        <f>(((I1648/60)/60)/24)+DATE(1970,1,1)</f>
        <v>41932.088194444441</v>
      </c>
      <c r="U1648">
        <f>YEAR(S1648)</f>
        <v>2014</v>
      </c>
    </row>
    <row r="1649" spans="1:21" ht="32" hidden="1" x14ac:dyDescent="0.2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 s="10">
        <v>1403904808</v>
      </c>
      <c r="J1649" s="10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>ROUND(E1649/D1649*100,0)</f>
        <v>0</v>
      </c>
      <c r="P1649" s="8">
        <f>IFERROR(ROUND(E1649/L1649,2),0)</f>
        <v>13.01</v>
      </c>
      <c r="Q1649" s="13" t="s">
        <v>8331</v>
      </c>
      <c r="R1649" t="s">
        <v>8332</v>
      </c>
      <c r="S1649" s="10">
        <f>(((J1649/60)/60)/24)+DATE(1970,1,1)</f>
        <v>41787.898240740738</v>
      </c>
      <c r="T1649" s="10">
        <f>(((I1649/60)/60)/24)+DATE(1970,1,1)</f>
        <v>41817.898240740738</v>
      </c>
      <c r="U1649">
        <f>YEAR(S1649)</f>
        <v>2014</v>
      </c>
    </row>
    <row r="1650" spans="1:21" ht="48" hidden="1" x14ac:dyDescent="0.2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 s="10">
        <v>1479667727</v>
      </c>
      <c r="J1650" s="1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>ROUND(E1650/D1650*100,0)</f>
        <v>0</v>
      </c>
      <c r="P1650" s="8">
        <f>IFERROR(ROUND(E1650/L1650,2),0)</f>
        <v>5.5</v>
      </c>
      <c r="Q1650" s="13" t="s">
        <v>8308</v>
      </c>
      <c r="R1650" t="s">
        <v>8314</v>
      </c>
      <c r="S1650" s="10">
        <f>(((J1650/60)/60)/24)+DATE(1970,1,1)</f>
        <v>42649.742210648154</v>
      </c>
      <c r="T1650" s="10">
        <f>(((I1650/60)/60)/24)+DATE(1970,1,1)</f>
        <v>42694.783877314811</v>
      </c>
      <c r="U1650">
        <f>YEAR(S1650)</f>
        <v>2016</v>
      </c>
    </row>
    <row r="1651" spans="1:21" ht="32" x14ac:dyDescent="0.2">
      <c r="A1651">
        <v>3707</v>
      </c>
      <c r="B1651" s="3" t="s">
        <v>3704</v>
      </c>
      <c r="C1651" s="3" t="s">
        <v>7817</v>
      </c>
      <c r="D1651" s="6">
        <v>1000</v>
      </c>
      <c r="E1651" s="8">
        <v>1860</v>
      </c>
      <c r="F1651" t="s">
        <v>8218</v>
      </c>
      <c r="G1651" t="s">
        <v>8223</v>
      </c>
      <c r="H1651" t="s">
        <v>8245</v>
      </c>
      <c r="I1651" s="10">
        <v>1469165160</v>
      </c>
      <c r="J1651" s="10">
        <v>1467335378</v>
      </c>
      <c r="K1651" t="b">
        <v>0</v>
      </c>
      <c r="L1651">
        <v>23</v>
      </c>
      <c r="M1651" t="b">
        <v>1</v>
      </c>
      <c r="N1651" t="s">
        <v>8269</v>
      </c>
      <c r="O1651">
        <f>ROUND(E1651/D1651*100,0)</f>
        <v>186</v>
      </c>
      <c r="P1651" s="8">
        <f>IFERROR(ROUND(E1651/L1651,2),0)</f>
        <v>80.87</v>
      </c>
      <c r="Q1651" s="13" t="s">
        <v>8310</v>
      </c>
      <c r="R1651" t="s">
        <v>8334</v>
      </c>
      <c r="S1651" s="10">
        <f>(((J1651/60)/60)/24)+DATE(1970,1,1)</f>
        <v>42552.048356481479</v>
      </c>
      <c r="T1651" s="10">
        <f>(((I1651/60)/60)/24)+DATE(1970,1,1)</f>
        <v>42573.226388888885</v>
      </c>
      <c r="U1651">
        <f>YEAR(S1651)</f>
        <v>2016</v>
      </c>
    </row>
    <row r="1652" spans="1:21" ht="48" hidden="1" x14ac:dyDescent="0.2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 s="10">
        <v>1420100426</v>
      </c>
      <c r="J1652" s="10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>ROUND(E1652/D1652*100,0)</f>
        <v>0</v>
      </c>
      <c r="P1652" s="8">
        <f>IFERROR(ROUND(E1652/L1652,2),0)</f>
        <v>5</v>
      </c>
      <c r="Q1652" s="13" t="s">
        <v>8321</v>
      </c>
      <c r="R1652" t="s">
        <v>8333</v>
      </c>
      <c r="S1652" s="10">
        <f>(((J1652/60)/60)/24)+DATE(1970,1,1)</f>
        <v>41975.347523148142</v>
      </c>
      <c r="T1652" s="10">
        <f>(((I1652/60)/60)/24)+DATE(1970,1,1)</f>
        <v>42005.347523148142</v>
      </c>
      <c r="U1652">
        <f>YEAR(S1652)</f>
        <v>2014</v>
      </c>
    </row>
    <row r="1653" spans="1:21" ht="32" hidden="1" x14ac:dyDescent="0.2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 s="10">
        <v>1433176105</v>
      </c>
      <c r="J1653" s="10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ROUND(E1653/D1653*100,0)</f>
        <v>0</v>
      </c>
      <c r="P1653" s="8">
        <f>IFERROR(ROUND(E1653/L1653,2),0)</f>
        <v>0</v>
      </c>
      <c r="Q1653" s="13" t="s">
        <v>8308</v>
      </c>
      <c r="R1653" t="s">
        <v>8317</v>
      </c>
      <c r="S1653" s="10">
        <f>(((J1653/60)/60)/24)+DATE(1970,1,1)</f>
        <v>42096.686400462961</v>
      </c>
      <c r="T1653" s="10">
        <f>(((I1653/60)/60)/24)+DATE(1970,1,1)</f>
        <v>42156.686400462961</v>
      </c>
      <c r="U1653">
        <f>YEAR(S1653)</f>
        <v>2015</v>
      </c>
    </row>
    <row r="1654" spans="1:21" ht="48" hidden="1" x14ac:dyDescent="0.2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 s="10">
        <v>1402618355</v>
      </c>
      <c r="J1654" s="10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>ROUND(E1654/D1654*100,0)</f>
        <v>0</v>
      </c>
      <c r="P1654" s="8">
        <f>IFERROR(ROUND(E1654/L1654,2),0)</f>
        <v>0</v>
      </c>
      <c r="Q1654" s="13" t="s">
        <v>8321</v>
      </c>
      <c r="R1654" t="s">
        <v>8333</v>
      </c>
      <c r="S1654" s="10">
        <f>(((J1654/60)/60)/24)+DATE(1970,1,1)</f>
        <v>41773.008738425924</v>
      </c>
      <c r="T1654" s="10">
        <f>(((I1654/60)/60)/24)+DATE(1970,1,1)</f>
        <v>41803.008738425924</v>
      </c>
      <c r="U1654">
        <f>YEAR(S1654)</f>
        <v>2014</v>
      </c>
    </row>
    <row r="1655" spans="1:21" ht="48" hidden="1" x14ac:dyDescent="0.2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 s="10">
        <v>1480185673</v>
      </c>
      <c r="J1655" s="10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>ROUND(E1655/D1655*100,0)</f>
        <v>0</v>
      </c>
      <c r="P1655" s="8">
        <f>IFERROR(ROUND(E1655/L1655,2),0)</f>
        <v>0</v>
      </c>
      <c r="Q1655" s="13" t="s">
        <v>8331</v>
      </c>
      <c r="R1655" t="s">
        <v>8332</v>
      </c>
      <c r="S1655" s="10">
        <f>(((J1655/60)/60)/24)+DATE(1970,1,1)</f>
        <v>42655.736956018518</v>
      </c>
      <c r="T1655" s="10">
        <f>(((I1655/60)/60)/24)+DATE(1970,1,1)</f>
        <v>42700.778622685189</v>
      </c>
      <c r="U1655">
        <f>YEAR(S1655)</f>
        <v>2016</v>
      </c>
    </row>
    <row r="1656" spans="1:21" ht="32" hidden="1" x14ac:dyDescent="0.2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 s="10">
        <v>1426615200</v>
      </c>
      <c r="J1656" s="10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>ROUND(E1656/D1656*100,0)</f>
        <v>0</v>
      </c>
      <c r="P1656" s="8">
        <f>IFERROR(ROUND(E1656/L1656,2),0)</f>
        <v>0</v>
      </c>
      <c r="Q1656" s="13" t="s">
        <v>8331</v>
      </c>
      <c r="R1656" t="s">
        <v>8332</v>
      </c>
      <c r="S1656" s="10">
        <f>(((J1656/60)/60)/24)+DATE(1970,1,1)</f>
        <v>42031.965138888889</v>
      </c>
      <c r="T1656" s="10">
        <f>(((I1656/60)/60)/24)+DATE(1970,1,1)</f>
        <v>42080.75</v>
      </c>
      <c r="U1656">
        <f>YEAR(S1656)</f>
        <v>2015</v>
      </c>
    </row>
    <row r="1657" spans="1:21" ht="48" hidden="1" x14ac:dyDescent="0.2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 s="10">
        <v>1408803149</v>
      </c>
      <c r="J1657" s="10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>ROUND(E1657/D1657*100,0)</f>
        <v>0</v>
      </c>
      <c r="P1657" s="8">
        <f>IFERROR(ROUND(E1657/L1657,2),0)</f>
        <v>0</v>
      </c>
      <c r="Q1657" s="13" t="s">
        <v>8331</v>
      </c>
      <c r="R1657" t="s">
        <v>8332</v>
      </c>
      <c r="S1657" s="10">
        <f>(((J1657/60)/60)/24)+DATE(1970,1,1)</f>
        <v>41829.592002314814</v>
      </c>
      <c r="T1657" s="10">
        <f>(((I1657/60)/60)/24)+DATE(1970,1,1)</f>
        <v>41874.592002314814</v>
      </c>
      <c r="U1657">
        <f>YEAR(S1657)</f>
        <v>2014</v>
      </c>
    </row>
    <row r="1658" spans="1:21" ht="32" hidden="1" x14ac:dyDescent="0.2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 s="10">
        <v>1381006294</v>
      </c>
      <c r="J1658" s="10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>ROUND(E1658/D1658*100,0)</f>
        <v>0</v>
      </c>
      <c r="P1658" s="8">
        <f>IFERROR(ROUND(E1658/L1658,2),0)</f>
        <v>0</v>
      </c>
      <c r="Q1658" s="13" t="s">
        <v>8312</v>
      </c>
      <c r="R1658" t="s">
        <v>8342</v>
      </c>
      <c r="S1658" s="10">
        <f>(((J1658/60)/60)/24)+DATE(1970,1,1)</f>
        <v>41537.869143518517</v>
      </c>
      <c r="T1658" s="10">
        <f>(((I1658/60)/60)/24)+DATE(1970,1,1)</f>
        <v>41552.869143518517</v>
      </c>
      <c r="U1658">
        <f>YEAR(S1658)</f>
        <v>2013</v>
      </c>
    </row>
    <row r="1659" spans="1:21" ht="48" x14ac:dyDescent="0.2">
      <c r="A1659">
        <v>3443</v>
      </c>
      <c r="B1659" s="3" t="s">
        <v>3442</v>
      </c>
      <c r="C1659" s="3" t="s">
        <v>7553</v>
      </c>
      <c r="D1659" s="6">
        <v>1000</v>
      </c>
      <c r="E1659" s="8">
        <v>1855</v>
      </c>
      <c r="F1659" t="s">
        <v>8218</v>
      </c>
      <c r="G1659" t="s">
        <v>8223</v>
      </c>
      <c r="H1659" t="s">
        <v>8245</v>
      </c>
      <c r="I1659" s="10">
        <v>1410266146</v>
      </c>
      <c r="J1659" s="10">
        <v>1407674146</v>
      </c>
      <c r="K1659" t="b">
        <v>0</v>
      </c>
      <c r="L1659">
        <v>45</v>
      </c>
      <c r="M1659" t="b">
        <v>1</v>
      </c>
      <c r="N1659" t="s">
        <v>8269</v>
      </c>
      <c r="O1659">
        <f>ROUND(E1659/D1659*100,0)</f>
        <v>186</v>
      </c>
      <c r="P1659" s="8">
        <f>IFERROR(ROUND(E1659/L1659,2),0)</f>
        <v>41.22</v>
      </c>
      <c r="Q1659" s="13" t="s">
        <v>8310</v>
      </c>
      <c r="R1659" t="s">
        <v>8334</v>
      </c>
      <c r="S1659" s="10">
        <f>(((J1659/60)/60)/24)+DATE(1970,1,1)</f>
        <v>41861.524837962963</v>
      </c>
      <c r="T1659" s="10">
        <f>(((I1659/60)/60)/24)+DATE(1970,1,1)</f>
        <v>41891.524837962963</v>
      </c>
      <c r="U1659">
        <f>YEAR(S1659)</f>
        <v>2014</v>
      </c>
    </row>
    <row r="1660" spans="1:21" ht="48" hidden="1" x14ac:dyDescent="0.2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 s="10">
        <v>1469948400</v>
      </c>
      <c r="J1660" s="1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>ROUND(E1660/D1660*100,0)</f>
        <v>0</v>
      </c>
      <c r="P1660" s="8">
        <f>IFERROR(ROUND(E1660/L1660,2),0)</f>
        <v>0</v>
      </c>
      <c r="Q1660" s="13" t="s">
        <v>8310</v>
      </c>
      <c r="R1660" t="s">
        <v>8318</v>
      </c>
      <c r="S1660" s="10">
        <f>(((J1660/60)/60)/24)+DATE(1970,1,1)</f>
        <v>42527.00953703704</v>
      </c>
      <c r="T1660" s="10">
        <f>(((I1660/60)/60)/24)+DATE(1970,1,1)</f>
        <v>42582.291666666672</v>
      </c>
      <c r="U1660">
        <f>YEAR(S1660)</f>
        <v>2016</v>
      </c>
    </row>
    <row r="1661" spans="1:21" ht="48" x14ac:dyDescent="0.2">
      <c r="A1661">
        <v>2969</v>
      </c>
      <c r="B1661" s="3" t="s">
        <v>2969</v>
      </c>
      <c r="C1661" s="3" t="s">
        <v>7079</v>
      </c>
      <c r="D1661" s="6">
        <v>1000</v>
      </c>
      <c r="E1661" s="8">
        <v>1625</v>
      </c>
      <c r="F1661" t="s">
        <v>8218</v>
      </c>
      <c r="G1661" t="s">
        <v>8228</v>
      </c>
      <c r="H1661" t="s">
        <v>8250</v>
      </c>
      <c r="I1661" s="10">
        <v>1430693460</v>
      </c>
      <c r="J1661" s="10">
        <v>1428087153</v>
      </c>
      <c r="K1661" t="b">
        <v>0</v>
      </c>
      <c r="L1661">
        <v>17</v>
      </c>
      <c r="M1661" t="b">
        <v>1</v>
      </c>
      <c r="N1661" t="s">
        <v>8269</v>
      </c>
      <c r="O1661">
        <f>ROUND(E1661/D1661*100,0)</f>
        <v>163</v>
      </c>
      <c r="P1661" s="8">
        <f>IFERROR(ROUND(E1661/L1661,2),0)</f>
        <v>95.59</v>
      </c>
      <c r="Q1661" s="13" t="s">
        <v>8310</v>
      </c>
      <c r="R1661" t="s">
        <v>8334</v>
      </c>
      <c r="S1661" s="10">
        <f>(((J1661/60)/60)/24)+DATE(1970,1,1)</f>
        <v>42097.786493055552</v>
      </c>
      <c r="T1661" s="10">
        <f>(((I1661/60)/60)/24)+DATE(1970,1,1)</f>
        <v>42127.952083333337</v>
      </c>
      <c r="U1661">
        <f>YEAR(S1661)</f>
        <v>2015</v>
      </c>
    </row>
    <row r="1662" spans="1:21" ht="48" hidden="1" x14ac:dyDescent="0.2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 s="10">
        <v>1410324720</v>
      </c>
      <c r="J1662" s="10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>ROUND(E1662/D1662*100,0)</f>
        <v>191</v>
      </c>
      <c r="P1662" s="8">
        <f>IFERROR(ROUND(E1662/L1662,2),0)</f>
        <v>259.95</v>
      </c>
      <c r="Q1662" s="13" t="s">
        <v>8310</v>
      </c>
      <c r="R1662" t="s">
        <v>8311</v>
      </c>
      <c r="S1662" s="10">
        <f>(((J1662/60)/60)/24)+DATE(1970,1,1)</f>
        <v>41862.803078703706</v>
      </c>
      <c r="T1662" s="10">
        <f>(((I1662/60)/60)/24)+DATE(1970,1,1)</f>
        <v>41892.202777777777</v>
      </c>
      <c r="U1662">
        <f>YEAR(S1662)</f>
        <v>2014</v>
      </c>
    </row>
    <row r="1663" spans="1:21" ht="48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8">
        <f>IFERROR(ROUND(E1663/L1663,2),0)</f>
        <v>80.180000000000007</v>
      </c>
      <c r="Q1663" s="13" t="s">
        <v>8324</v>
      </c>
      <c r="R1663" t="s">
        <v>8354</v>
      </c>
      <c r="S1663" s="10">
        <f>(((J1663/60)/60)/24)+DATE(1970,1,1)</f>
        <v>42343.998043981483</v>
      </c>
      <c r="T1663" s="10">
        <f>(((I1663/60)/60)/24)+DATE(1970,1,1)</f>
        <v>42386.875</v>
      </c>
      <c r="U1663">
        <f>YEAR(S1663)</f>
        <v>2015</v>
      </c>
    </row>
    <row r="1664" spans="1:21" ht="32" hidden="1" x14ac:dyDescent="0.2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 s="10">
        <v>1462402850</v>
      </c>
      <c r="J1664" s="10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ROUND(E1664/D1664*100,0)</f>
        <v>17</v>
      </c>
      <c r="P1664" s="8">
        <f>IFERROR(ROUND(E1664/L1664,2),0)</f>
        <v>66.099999999999994</v>
      </c>
      <c r="Q1664" s="13" t="s">
        <v>8310</v>
      </c>
      <c r="R1664" t="s">
        <v>8311</v>
      </c>
      <c r="S1664" s="10">
        <f>(((J1664/60)/60)/24)+DATE(1970,1,1)</f>
        <v>42464.958912037036</v>
      </c>
      <c r="T1664" s="10">
        <f>(((I1664/60)/60)/24)+DATE(1970,1,1)</f>
        <v>42494.958912037036</v>
      </c>
      <c r="U1664">
        <f>YEAR(S1664)</f>
        <v>2016</v>
      </c>
    </row>
    <row r="1665" spans="1:21" ht="32" hidden="1" x14ac:dyDescent="0.2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 s="10">
        <v>1352488027</v>
      </c>
      <c r="J1665" s="10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ROUND(E1665/D1665*100,0)</f>
        <v>146</v>
      </c>
      <c r="P1665" s="8">
        <f>IFERROR(ROUND(E1665/L1665,2),0)</f>
        <v>98.82</v>
      </c>
      <c r="Q1665" s="13" t="s">
        <v>8324</v>
      </c>
      <c r="R1665" t="s">
        <v>8345</v>
      </c>
      <c r="S1665" s="10">
        <f>(((J1665/60)/60)/24)+DATE(1970,1,1)</f>
        <v>41192.754942129628</v>
      </c>
      <c r="T1665" s="10">
        <f>(((I1665/60)/60)/24)+DATE(1970,1,1)</f>
        <v>41222.7966087963</v>
      </c>
      <c r="U1665">
        <f>YEAR(S1665)</f>
        <v>2012</v>
      </c>
    </row>
    <row r="1666" spans="1:21" ht="48" hidden="1" x14ac:dyDescent="0.2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 s="10">
        <v>1428641940</v>
      </c>
      <c r="J1666" s="10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ROUND(E1666/D1666*100,0)</f>
        <v>11</v>
      </c>
      <c r="P1666" s="8">
        <f>IFERROR(ROUND(E1666/L1666,2),0)</f>
        <v>51.82</v>
      </c>
      <c r="Q1666" s="13" t="s">
        <v>8315</v>
      </c>
      <c r="R1666" t="s">
        <v>8323</v>
      </c>
      <c r="S1666" s="10">
        <f>(((J1666/60)/60)/24)+DATE(1970,1,1)</f>
        <v>42082.802812499998</v>
      </c>
      <c r="T1666" s="10">
        <f>(((I1666/60)/60)/24)+DATE(1970,1,1)</f>
        <v>42104.207638888889</v>
      </c>
      <c r="U1666">
        <f>YEAR(S1666)</f>
        <v>2015</v>
      </c>
    </row>
    <row r="1667" spans="1:21" ht="32" x14ac:dyDescent="0.2">
      <c r="A1667">
        <v>3610</v>
      </c>
      <c r="B1667" s="3" t="s">
        <v>3609</v>
      </c>
      <c r="C1667" s="3" t="s">
        <v>7720</v>
      </c>
      <c r="D1667" s="6">
        <v>1000</v>
      </c>
      <c r="E1667" s="8">
        <v>1623</v>
      </c>
      <c r="F1667" t="s">
        <v>8218</v>
      </c>
      <c r="G1667" t="s">
        <v>8224</v>
      </c>
      <c r="H1667" t="s">
        <v>8246</v>
      </c>
      <c r="I1667" s="10">
        <v>1439806936</v>
      </c>
      <c r="J1667" s="10">
        <v>1437214936</v>
      </c>
      <c r="K1667" t="b">
        <v>0</v>
      </c>
      <c r="L1667">
        <v>31</v>
      </c>
      <c r="M1667" t="b">
        <v>1</v>
      </c>
      <c r="N1667" t="s">
        <v>8269</v>
      </c>
      <c r="O1667">
        <f>ROUND(E1667/D1667*100,0)</f>
        <v>162</v>
      </c>
      <c r="P1667" s="8">
        <f>IFERROR(ROUND(E1667/L1667,2),0)</f>
        <v>52.35</v>
      </c>
      <c r="Q1667" s="13" t="s">
        <v>8310</v>
      </c>
      <c r="R1667" t="s">
        <v>8334</v>
      </c>
      <c r="S1667" s="10">
        <f>(((J1667/60)/60)/24)+DATE(1970,1,1)</f>
        <v>42203.432129629626</v>
      </c>
      <c r="T1667" s="10">
        <f>(((I1667/60)/60)/24)+DATE(1970,1,1)</f>
        <v>42233.432129629626</v>
      </c>
      <c r="U1667">
        <f>YEAR(S1667)</f>
        <v>2015</v>
      </c>
    </row>
    <row r="1668" spans="1:21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 s="10">
        <v>1387077299</v>
      </c>
      <c r="J1668" s="10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 s="8">
        <f>IFERROR(ROUND(E1668/L1668,2),0)</f>
        <v>35</v>
      </c>
      <c r="Q1668" s="13" t="s">
        <v>8324</v>
      </c>
      <c r="R1668" t="s">
        <v>8325</v>
      </c>
      <c r="S1668" s="10">
        <f>(((J1668/60)/60)/24)+DATE(1970,1,1)</f>
        <v>41583.135405092595</v>
      </c>
      <c r="T1668" s="10">
        <f>(((I1668/60)/60)/24)+DATE(1970,1,1)</f>
        <v>41623.135405092595</v>
      </c>
      <c r="U1668">
        <f>YEAR(S1668)</f>
        <v>2013</v>
      </c>
    </row>
    <row r="1669" spans="1:21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 s="10">
        <v>1414025347</v>
      </c>
      <c r="J1669" s="10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 s="8">
        <f>IFERROR(ROUND(E1669/L1669,2),0)</f>
        <v>69.67</v>
      </c>
      <c r="Q1669" s="13" t="s">
        <v>8324</v>
      </c>
      <c r="R1669" t="s">
        <v>8343</v>
      </c>
      <c r="S1669" s="10">
        <f>(((J1669/60)/60)/24)+DATE(1970,1,1)</f>
        <v>41905.034108796295</v>
      </c>
      <c r="T1669" s="10">
        <f>(((I1669/60)/60)/24)+DATE(1970,1,1)</f>
        <v>41935.034108796295</v>
      </c>
      <c r="U1669">
        <f>YEAR(S1669)</f>
        <v>2014</v>
      </c>
    </row>
    <row r="1670" spans="1:21" ht="48" hidden="1" x14ac:dyDescent="0.2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 s="10">
        <v>1441383062</v>
      </c>
      <c r="J1670" s="1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>ROUND(E1670/D1670*100,0)</f>
        <v>418</v>
      </c>
      <c r="P1670" s="8">
        <f>IFERROR(ROUND(E1670/L1670,2),0)</f>
        <v>84.91</v>
      </c>
      <c r="Q1670" s="13" t="s">
        <v>8328</v>
      </c>
      <c r="R1670" t="s">
        <v>8329</v>
      </c>
      <c r="S1670" s="10">
        <f>(((J1670/60)/60)/24)+DATE(1970,1,1)</f>
        <v>42221.67432870371</v>
      </c>
      <c r="T1670" s="10">
        <f>(((I1670/60)/60)/24)+DATE(1970,1,1)</f>
        <v>42251.67432870371</v>
      </c>
      <c r="U1670">
        <f>YEAR(S1670)</f>
        <v>2015</v>
      </c>
    </row>
    <row r="1671" spans="1:21" ht="48" hidden="1" x14ac:dyDescent="0.2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 s="10">
        <v>1347382053</v>
      </c>
      <c r="J1671" s="10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>ROUND(E1671/D1671*100,0)</f>
        <v>155</v>
      </c>
      <c r="P1671" s="8">
        <f>IFERROR(ROUND(E1671/L1671,2),0)</f>
        <v>112.02</v>
      </c>
      <c r="Q1671" s="13" t="s">
        <v>8324</v>
      </c>
      <c r="R1671" t="s">
        <v>8348</v>
      </c>
      <c r="S1671" s="10">
        <f>(((J1671/60)/60)/24)+DATE(1970,1,1)</f>
        <v>41135.699687500004</v>
      </c>
      <c r="T1671" s="10">
        <f>(((I1671/60)/60)/24)+DATE(1970,1,1)</f>
        <v>41163.699687500004</v>
      </c>
      <c r="U1671">
        <f>YEAR(S1671)</f>
        <v>2012</v>
      </c>
    </row>
    <row r="1672" spans="1:21" ht="32" x14ac:dyDescent="0.2">
      <c r="A1672">
        <v>3231</v>
      </c>
      <c r="B1672" s="3" t="s">
        <v>3231</v>
      </c>
      <c r="C1672" s="3" t="s">
        <v>7341</v>
      </c>
      <c r="D1672" s="6">
        <v>1000</v>
      </c>
      <c r="E1672" s="8">
        <v>1610</v>
      </c>
      <c r="F1672" t="s">
        <v>8218</v>
      </c>
      <c r="G1672" t="s">
        <v>8223</v>
      </c>
      <c r="H1672" t="s">
        <v>8245</v>
      </c>
      <c r="I1672" s="10">
        <v>1460846347</v>
      </c>
      <c r="J1672" s="10">
        <v>1458254347</v>
      </c>
      <c r="K1672" t="b">
        <v>0</v>
      </c>
      <c r="L1672">
        <v>28</v>
      </c>
      <c r="M1672" t="b">
        <v>1</v>
      </c>
      <c r="N1672" t="s">
        <v>8269</v>
      </c>
      <c r="O1672">
        <f>ROUND(E1672/D1672*100,0)</f>
        <v>161</v>
      </c>
      <c r="P1672" s="8">
        <f>IFERROR(ROUND(E1672/L1672,2),0)</f>
        <v>57.5</v>
      </c>
      <c r="Q1672" s="13" t="s">
        <v>8310</v>
      </c>
      <c r="R1672" t="s">
        <v>8334</v>
      </c>
      <c r="S1672" s="10">
        <f>(((J1672/60)/60)/24)+DATE(1970,1,1)</f>
        <v>42446.943831018521</v>
      </c>
      <c r="T1672" s="10">
        <f>(((I1672/60)/60)/24)+DATE(1970,1,1)</f>
        <v>42476.943831018521</v>
      </c>
      <c r="U1672">
        <f>YEAR(S1672)</f>
        <v>2016</v>
      </c>
    </row>
    <row r="1673" spans="1:21" ht="48" hidden="1" x14ac:dyDescent="0.2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 s="10">
        <v>1397961361</v>
      </c>
      <c r="J1673" s="10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>ROUND(E1673/D1673*100,0)</f>
        <v>150</v>
      </c>
      <c r="P1673" s="8">
        <f>IFERROR(ROUND(E1673/L1673,2),0)</f>
        <v>160.44</v>
      </c>
      <c r="Q1673" s="13" t="s">
        <v>8315</v>
      </c>
      <c r="R1673" t="s">
        <v>8326</v>
      </c>
      <c r="S1673" s="10">
        <f>(((J1673/60)/60)/24)+DATE(1970,1,1)</f>
        <v>41689.150011574071</v>
      </c>
      <c r="T1673" s="10">
        <f>(((I1673/60)/60)/24)+DATE(1970,1,1)</f>
        <v>41749.108344907407</v>
      </c>
      <c r="U1673">
        <f>YEAR(S1673)</f>
        <v>2014</v>
      </c>
    </row>
    <row r="1674" spans="1:21" ht="48" hidden="1" x14ac:dyDescent="0.2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 s="10">
        <v>1283562180</v>
      </c>
      <c r="J1674" s="10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>ROUND(E1674/D1674*100,0)</f>
        <v>136</v>
      </c>
      <c r="P1674" s="8">
        <f>IFERROR(ROUND(E1674/L1674,2),0)</f>
        <v>97.9</v>
      </c>
      <c r="Q1674" s="13" t="s">
        <v>8324</v>
      </c>
      <c r="R1674" t="s">
        <v>8345</v>
      </c>
      <c r="S1674" s="10">
        <f>(((J1674/60)/60)/24)+DATE(1970,1,1)</f>
        <v>40354.11550925926</v>
      </c>
      <c r="T1674" s="10">
        <f>(((I1674/60)/60)/24)+DATE(1970,1,1)</f>
        <v>40425.043749999997</v>
      </c>
      <c r="U1674">
        <f>YEAR(S1674)</f>
        <v>2010</v>
      </c>
    </row>
    <row r="1675" spans="1:21" ht="32" hidden="1" x14ac:dyDescent="0.2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 s="10">
        <v>1331392049</v>
      </c>
      <c r="J1675" s="10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>ROUND(E1675/D1675*100,0)</f>
        <v>130</v>
      </c>
      <c r="P1675" s="8">
        <f>IFERROR(ROUND(E1675/L1675,2),0)</f>
        <v>51.72</v>
      </c>
      <c r="Q1675" s="13" t="s">
        <v>8308</v>
      </c>
      <c r="R1675" t="s">
        <v>8337</v>
      </c>
      <c r="S1675" s="10">
        <f>(((J1675/60)/60)/24)+DATE(1970,1,1)</f>
        <v>40948.630196759259</v>
      </c>
      <c r="T1675" s="10">
        <f>(((I1675/60)/60)/24)+DATE(1970,1,1)</f>
        <v>40978.630196759259</v>
      </c>
      <c r="U1675">
        <f>YEAR(S1675)</f>
        <v>2012</v>
      </c>
    </row>
    <row r="1676" spans="1:21" ht="16" hidden="1" x14ac:dyDescent="0.2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 s="10">
        <v>1417049663</v>
      </c>
      <c r="J1676" s="10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>ROUND(E1676/D1676*100,0)</f>
        <v>126</v>
      </c>
      <c r="P1676" s="8">
        <f>IFERROR(ROUND(E1676/L1676,2),0)</f>
        <v>64.540000000000006</v>
      </c>
      <c r="Q1676" s="13" t="s">
        <v>8324</v>
      </c>
      <c r="R1676" t="s">
        <v>8348</v>
      </c>
      <c r="S1676" s="10">
        <f>(((J1676/60)/60)/24)+DATE(1970,1,1)</f>
        <v>41924.996099537035</v>
      </c>
      <c r="T1676" s="10">
        <f>(((I1676/60)/60)/24)+DATE(1970,1,1)</f>
        <v>41970.037766203706</v>
      </c>
      <c r="U1676">
        <f>YEAR(S1676)</f>
        <v>2014</v>
      </c>
    </row>
    <row r="1677" spans="1:21" ht="32" hidden="1" x14ac:dyDescent="0.2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 s="10">
        <v>1430334126</v>
      </c>
      <c r="J1677" s="10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>ROUND(E1677/D1677*100,0)</f>
        <v>125</v>
      </c>
      <c r="P1677" s="8">
        <f>IFERROR(ROUND(E1677/L1677,2),0)</f>
        <v>140.1</v>
      </c>
      <c r="Q1677" s="13" t="s">
        <v>8308</v>
      </c>
      <c r="R1677" t="s">
        <v>8337</v>
      </c>
      <c r="S1677" s="10">
        <f>(((J1677/60)/60)/24)+DATE(1970,1,1)</f>
        <v>42078.793124999997</v>
      </c>
      <c r="T1677" s="10">
        <f>(((I1677/60)/60)/24)+DATE(1970,1,1)</f>
        <v>42123.793124999997</v>
      </c>
      <c r="U1677">
        <f>YEAR(S1677)</f>
        <v>2015</v>
      </c>
    </row>
    <row r="1678" spans="1:21" ht="48" hidden="1" x14ac:dyDescent="0.2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 s="10">
        <v>1323151140</v>
      </c>
      <c r="J1678" s="10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>ROUND(E1678/D1678*100,0)</f>
        <v>117</v>
      </c>
      <c r="P1678" s="8">
        <f>IFERROR(ROUND(E1678/L1678,2),0)</f>
        <v>60.27</v>
      </c>
      <c r="Q1678" s="13" t="s">
        <v>8324</v>
      </c>
      <c r="R1678" t="s">
        <v>8345</v>
      </c>
      <c r="S1678" s="10">
        <f>(((J1678/60)/60)/24)+DATE(1970,1,1)</f>
        <v>40852.889699074076</v>
      </c>
      <c r="T1678" s="10">
        <f>(((I1678/60)/60)/24)+DATE(1970,1,1)</f>
        <v>40883.249305555553</v>
      </c>
      <c r="U1678">
        <f>YEAR(S1678)</f>
        <v>2011</v>
      </c>
    </row>
    <row r="1679" spans="1:21" ht="32" hidden="1" x14ac:dyDescent="0.2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 s="10">
        <v>1422734313</v>
      </c>
      <c r="J1679" s="10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ROUND(E1679/D1679*100,0)</f>
        <v>116</v>
      </c>
      <c r="P1679" s="8">
        <f>IFERROR(ROUND(E1679/L1679,2),0)</f>
        <v>144.43</v>
      </c>
      <c r="Q1679" s="13" t="s">
        <v>8321</v>
      </c>
      <c r="R1679" t="s">
        <v>8349</v>
      </c>
      <c r="S1679" s="10">
        <f>(((J1679/60)/60)/24)+DATE(1970,1,1)</f>
        <v>42014.832326388889</v>
      </c>
      <c r="T1679" s="10">
        <f>(((I1679/60)/60)/24)+DATE(1970,1,1)</f>
        <v>42035.832326388889</v>
      </c>
      <c r="U1679">
        <f>YEAR(S1679)</f>
        <v>2015</v>
      </c>
    </row>
    <row r="1680" spans="1:21" ht="48" hidden="1" x14ac:dyDescent="0.2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 s="10">
        <v>1362160868</v>
      </c>
      <c r="J1680" s="1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>ROUND(E1680/D1680*100,0)</f>
        <v>111</v>
      </c>
      <c r="P1680" s="8">
        <f>IFERROR(ROUND(E1680/L1680,2),0)</f>
        <v>61.03</v>
      </c>
      <c r="Q1680" s="13" t="s">
        <v>8324</v>
      </c>
      <c r="R1680" t="s">
        <v>8355</v>
      </c>
      <c r="S1680" s="10">
        <f>(((J1680/60)/60)/24)+DATE(1970,1,1)</f>
        <v>41304.751284722224</v>
      </c>
      <c r="T1680" s="10">
        <f>(((I1680/60)/60)/24)+DATE(1970,1,1)</f>
        <v>41334.750787037039</v>
      </c>
      <c r="U1680">
        <f>YEAR(S1680)</f>
        <v>2013</v>
      </c>
    </row>
    <row r="1681" spans="1:21" ht="48" x14ac:dyDescent="0.2">
      <c r="A1681">
        <v>3349</v>
      </c>
      <c r="B1681" s="3" t="s">
        <v>3348</v>
      </c>
      <c r="C1681" s="3" t="s">
        <v>7459</v>
      </c>
      <c r="D1681" s="6">
        <v>1000</v>
      </c>
      <c r="E1681" s="8">
        <v>1534</v>
      </c>
      <c r="F1681" t="s">
        <v>8218</v>
      </c>
      <c r="G1681" t="s">
        <v>8223</v>
      </c>
      <c r="H1681" t="s">
        <v>8245</v>
      </c>
      <c r="I1681" s="10">
        <v>1465837200</v>
      </c>
      <c r="J1681" s="10">
        <v>1463971172</v>
      </c>
      <c r="K1681" t="b">
        <v>0</v>
      </c>
      <c r="L1681">
        <v>14</v>
      </c>
      <c r="M1681" t="b">
        <v>1</v>
      </c>
      <c r="N1681" t="s">
        <v>8269</v>
      </c>
      <c r="O1681">
        <f>ROUND(E1681/D1681*100,0)</f>
        <v>153</v>
      </c>
      <c r="P1681" s="8">
        <f>IFERROR(ROUND(E1681/L1681,2),0)</f>
        <v>109.57</v>
      </c>
      <c r="Q1681" s="13" t="s">
        <v>8310</v>
      </c>
      <c r="R1681" t="s">
        <v>8334</v>
      </c>
      <c r="S1681" s="10">
        <f>(((J1681/60)/60)/24)+DATE(1970,1,1)</f>
        <v>42513.110787037032</v>
      </c>
      <c r="T1681" s="10">
        <f>(((I1681/60)/60)/24)+DATE(1970,1,1)</f>
        <v>42534.708333333328</v>
      </c>
      <c r="U1681">
        <f>YEAR(S1681)</f>
        <v>2016</v>
      </c>
    </row>
    <row r="1682" spans="1:21" ht="32" hidden="1" x14ac:dyDescent="0.2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 s="10">
        <v>1461369600</v>
      </c>
      <c r="J1682" s="10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>ROUND(E1682/D1682*100,0)</f>
        <v>108</v>
      </c>
      <c r="P1682" s="8">
        <f>IFERROR(ROUND(E1682/L1682,2),0)</f>
        <v>37.200000000000003</v>
      </c>
      <c r="Q1682" s="13" t="s">
        <v>8321</v>
      </c>
      <c r="R1682" t="s">
        <v>8349</v>
      </c>
      <c r="S1682" s="10">
        <f>(((J1682/60)/60)/24)+DATE(1970,1,1)</f>
        <v>42452.666770833333</v>
      </c>
      <c r="T1682" s="10">
        <f>(((I1682/60)/60)/24)+DATE(1970,1,1)</f>
        <v>42483</v>
      </c>
      <c r="U1682">
        <f>YEAR(S1682)</f>
        <v>2016</v>
      </c>
    </row>
    <row r="1683" spans="1:21" ht="16" hidden="1" x14ac:dyDescent="0.2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 s="10">
        <v>1437627540</v>
      </c>
      <c r="J1683" s="10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>ROUND(E1683/D1683*100,0)</f>
        <v>108</v>
      </c>
      <c r="P1683" s="8">
        <f>IFERROR(ROUND(E1683/L1683,2),0)</f>
        <v>74.23</v>
      </c>
      <c r="Q1683" s="13" t="s">
        <v>8331</v>
      </c>
      <c r="R1683" t="s">
        <v>8350</v>
      </c>
      <c r="S1683" s="10">
        <f>(((J1683/60)/60)/24)+DATE(1970,1,1)</f>
        <v>42187.125625000001</v>
      </c>
      <c r="T1683" s="10">
        <f>(((I1683/60)/60)/24)+DATE(1970,1,1)</f>
        <v>42208.207638888889</v>
      </c>
      <c r="U1683">
        <f>YEAR(S1683)</f>
        <v>2015</v>
      </c>
    </row>
    <row r="1684" spans="1:21" ht="48" hidden="1" x14ac:dyDescent="0.2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 s="10">
        <v>1433198520</v>
      </c>
      <c r="J1684" s="10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>ROUND(E1684/D1684*100,0)</f>
        <v>107</v>
      </c>
      <c r="P1684" s="8">
        <f>IFERROR(ROUND(E1684/L1684,2),0)</f>
        <v>65.08</v>
      </c>
      <c r="Q1684" s="13" t="s">
        <v>8328</v>
      </c>
      <c r="R1684" t="s">
        <v>8329</v>
      </c>
      <c r="S1684" s="10">
        <f>(((J1684/60)/60)/24)+DATE(1970,1,1)</f>
        <v>42123.86336805555</v>
      </c>
      <c r="T1684" s="10">
        <f>(((I1684/60)/60)/24)+DATE(1970,1,1)</f>
        <v>42156.945833333331</v>
      </c>
      <c r="U1684">
        <f>YEAR(S1684)</f>
        <v>2015</v>
      </c>
    </row>
    <row r="1685" spans="1:21" ht="32" hidden="1" x14ac:dyDescent="0.2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 s="10">
        <v>1342648398</v>
      </c>
      <c r="J1685" s="10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>ROUND(E1685/D1685*100,0)</f>
        <v>107</v>
      </c>
      <c r="P1685" s="8">
        <f>IFERROR(ROUND(E1685/L1685,2),0)</f>
        <v>89.89</v>
      </c>
      <c r="Q1685" s="13" t="s">
        <v>8308</v>
      </c>
      <c r="R1685" t="s">
        <v>8337</v>
      </c>
      <c r="S1685" s="10">
        <f>(((J1685/60)/60)/24)+DATE(1970,1,1)</f>
        <v>41078.91201388889</v>
      </c>
      <c r="T1685" s="10">
        <f>(((I1685/60)/60)/24)+DATE(1970,1,1)</f>
        <v>41108.91201388889</v>
      </c>
      <c r="U1685">
        <f>YEAR(S1685)</f>
        <v>2012</v>
      </c>
    </row>
    <row r="1686" spans="1:21" ht="32" hidden="1" x14ac:dyDescent="0.2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 s="10">
        <v>1313957157</v>
      </c>
      <c r="J1686" s="10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>ROUND(E1686/D1686*100,0)</f>
        <v>106</v>
      </c>
      <c r="P1686" s="8">
        <f>IFERROR(ROUND(E1686/L1686,2),0)</f>
        <v>60.9</v>
      </c>
      <c r="Q1686" s="13" t="s">
        <v>8312</v>
      </c>
      <c r="R1686" t="s">
        <v>8346</v>
      </c>
      <c r="S1686" s="10">
        <f>(((J1686/60)/60)/24)+DATE(1970,1,1)</f>
        <v>40731.837465277778</v>
      </c>
      <c r="T1686" s="10">
        <f>(((I1686/60)/60)/24)+DATE(1970,1,1)</f>
        <v>40776.837465277778</v>
      </c>
      <c r="U1686">
        <f>YEAR(S1686)</f>
        <v>2011</v>
      </c>
    </row>
    <row r="1687" spans="1:21" ht="32" hidden="1" x14ac:dyDescent="0.2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 s="10">
        <v>1430459197</v>
      </c>
      <c r="J1687" s="10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>ROUND(E1687/D1687*100,0)</f>
        <v>104</v>
      </c>
      <c r="P1687" s="8">
        <f>IFERROR(ROUND(E1687/L1687,2),0)</f>
        <v>340.57</v>
      </c>
      <c r="Q1687" s="13" t="s">
        <v>8315</v>
      </c>
      <c r="R1687" t="s">
        <v>8326</v>
      </c>
      <c r="S1687" s="10">
        <f>(((J1687/60)/60)/24)+DATE(1970,1,1)</f>
        <v>42095.240706018521</v>
      </c>
      <c r="T1687" s="10">
        <f>(((I1687/60)/60)/24)+DATE(1970,1,1)</f>
        <v>42125.240706018521</v>
      </c>
      <c r="U1687">
        <f>YEAR(S1687)</f>
        <v>2015</v>
      </c>
    </row>
    <row r="1688" spans="1:21" ht="48" hidden="1" x14ac:dyDescent="0.2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 s="10">
        <v>1384322340</v>
      </c>
      <c r="J1688" s="10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>ROUND(E1688/D1688*100,0)</f>
        <v>104</v>
      </c>
      <c r="P1688" s="8">
        <f>IFERROR(ROUND(E1688/L1688,2),0)</f>
        <v>60.86</v>
      </c>
      <c r="Q1688" s="13" t="s">
        <v>8324</v>
      </c>
      <c r="R1688" t="s">
        <v>8348</v>
      </c>
      <c r="S1688" s="10">
        <f>(((J1688/60)/60)/24)+DATE(1970,1,1)</f>
        <v>41557.780624999999</v>
      </c>
      <c r="T1688" s="10">
        <f>(((I1688/60)/60)/24)+DATE(1970,1,1)</f>
        <v>41591.249305555553</v>
      </c>
      <c r="U1688">
        <f>YEAR(S1688)</f>
        <v>2013</v>
      </c>
    </row>
    <row r="1689" spans="1:21" ht="48" hidden="1" x14ac:dyDescent="0.2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 s="10">
        <v>1317438000</v>
      </c>
      <c r="J1689" s="10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ROUND(E1689/D1689*100,0)</f>
        <v>104</v>
      </c>
      <c r="P1689" s="8">
        <f>IFERROR(ROUND(E1689/L1689,2),0)</f>
        <v>90.52</v>
      </c>
      <c r="Q1689" s="13" t="s">
        <v>8324</v>
      </c>
      <c r="R1689" t="s">
        <v>8345</v>
      </c>
      <c r="S1689" s="10">
        <f>(((J1689/60)/60)/24)+DATE(1970,1,1)</f>
        <v>40784.012696759259</v>
      </c>
      <c r="T1689" s="10">
        <f>(((I1689/60)/60)/24)+DATE(1970,1,1)</f>
        <v>40817.125</v>
      </c>
      <c r="U1689">
        <f>YEAR(S1689)</f>
        <v>2011</v>
      </c>
    </row>
    <row r="1690" spans="1:21" ht="32" hidden="1" x14ac:dyDescent="0.2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 s="10">
        <v>1458152193</v>
      </c>
      <c r="J1690" s="1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>ROUND(E1690/D1690*100,0)</f>
        <v>103</v>
      </c>
      <c r="P1690" s="8">
        <f>IFERROR(ROUND(E1690/L1690,2),0)</f>
        <v>79.400000000000006</v>
      </c>
      <c r="Q1690" s="13" t="s">
        <v>8308</v>
      </c>
      <c r="R1690" t="s">
        <v>8337</v>
      </c>
      <c r="S1690" s="10">
        <f>(((J1690/60)/60)/24)+DATE(1970,1,1)</f>
        <v>42415.803159722222</v>
      </c>
      <c r="T1690" s="10">
        <f>(((I1690/60)/60)/24)+DATE(1970,1,1)</f>
        <v>42445.761493055557</v>
      </c>
      <c r="U1690">
        <f>YEAR(S1690)</f>
        <v>2016</v>
      </c>
    </row>
    <row r="1691" spans="1:21" ht="48" hidden="1" x14ac:dyDescent="0.2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 s="10">
        <v>1303688087</v>
      </c>
      <c r="J1691" s="10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>ROUND(E1691/D1691*100,0)</f>
        <v>102</v>
      </c>
      <c r="P1691" s="8">
        <f>IFERROR(ROUND(E1691/L1691,2),0)</f>
        <v>111.38</v>
      </c>
      <c r="Q1691" s="13" t="s">
        <v>8308</v>
      </c>
      <c r="R1691" t="s">
        <v>8357</v>
      </c>
      <c r="S1691" s="10">
        <f>(((J1691/60)/60)/24)+DATE(1970,1,1)</f>
        <v>40635.982488425929</v>
      </c>
      <c r="T1691" s="10">
        <f>(((I1691/60)/60)/24)+DATE(1970,1,1)</f>
        <v>40657.982488425929</v>
      </c>
      <c r="U1691">
        <f>YEAR(S1691)</f>
        <v>2011</v>
      </c>
    </row>
    <row r="1692" spans="1:21" ht="48" hidden="1" x14ac:dyDescent="0.2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 s="10">
        <v>1384363459</v>
      </c>
      <c r="J1692" s="10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>ROUND(E1692/D1692*100,0)</f>
        <v>102</v>
      </c>
      <c r="P1692" s="8">
        <f>IFERROR(ROUND(E1692/L1692,2),0)</f>
        <v>246.29</v>
      </c>
      <c r="Q1692" s="13" t="s">
        <v>8324</v>
      </c>
      <c r="R1692" t="s">
        <v>8348</v>
      </c>
      <c r="S1692" s="10">
        <f>(((J1692/60)/60)/24)+DATE(1970,1,1)</f>
        <v>41561.683553240742</v>
      </c>
      <c r="T1692" s="10">
        <f>(((I1692/60)/60)/24)+DATE(1970,1,1)</f>
        <v>41591.725219907406</v>
      </c>
      <c r="U1692">
        <f>YEAR(S1692)</f>
        <v>2013</v>
      </c>
    </row>
    <row r="1693" spans="1:21" ht="32" hidden="1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 s="10">
        <v>1419136200</v>
      </c>
      <c r="J1693" s="10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>ROUND(E1693/D1693*100,0)</f>
        <v>102</v>
      </c>
      <c r="P1693" s="8">
        <f>IFERROR(ROUND(E1693/L1693,2),0)</f>
        <v>177.21</v>
      </c>
      <c r="Q1693" s="13" t="s">
        <v>8324</v>
      </c>
      <c r="R1693" t="s">
        <v>8355</v>
      </c>
      <c r="S1693" s="10">
        <f>(((J1693/60)/60)/24)+DATE(1970,1,1)</f>
        <v>41961.807372685187</v>
      </c>
      <c r="T1693" s="10">
        <f>(((I1693/60)/60)/24)+DATE(1970,1,1)</f>
        <v>41994.1875</v>
      </c>
      <c r="U1693">
        <f>YEAR(S1693)</f>
        <v>2014</v>
      </c>
    </row>
    <row r="1694" spans="1:21" ht="48" hidden="1" x14ac:dyDescent="0.2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 s="10">
        <v>1348256294</v>
      </c>
      <c r="J1694" s="10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>ROUND(E1694/D1694*100,0)</f>
        <v>101</v>
      </c>
      <c r="P1694" s="8">
        <f>IFERROR(ROUND(E1694/L1694,2),0)</f>
        <v>270.57</v>
      </c>
      <c r="Q1694" s="13" t="s">
        <v>8315</v>
      </c>
      <c r="R1694" t="s">
        <v>8320</v>
      </c>
      <c r="S1694" s="10">
        <f>(((J1694/60)/60)/24)+DATE(1970,1,1)</f>
        <v>41143.81821759259</v>
      </c>
      <c r="T1694" s="10">
        <f>(((I1694/60)/60)/24)+DATE(1970,1,1)</f>
        <v>41173.81821759259</v>
      </c>
      <c r="U1694">
        <f>YEAR(S1694)</f>
        <v>2012</v>
      </c>
    </row>
    <row r="1695" spans="1:21" ht="48" hidden="1" x14ac:dyDescent="0.2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 s="10">
        <v>1355437052</v>
      </c>
      <c r="J1695" s="10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>ROUND(E1695/D1695*100,0)</f>
        <v>100</v>
      </c>
      <c r="P1695" s="8">
        <f>IFERROR(ROUND(E1695/L1695,2),0)</f>
        <v>156.77000000000001</v>
      </c>
      <c r="Q1695" s="13" t="s">
        <v>8324</v>
      </c>
      <c r="R1695" t="s">
        <v>8354</v>
      </c>
      <c r="S1695" s="10">
        <f>(((J1695/60)/60)/24)+DATE(1970,1,1)</f>
        <v>41226.928842592592</v>
      </c>
      <c r="T1695" s="10">
        <f>(((I1695/60)/60)/24)+DATE(1970,1,1)</f>
        <v>41256.928842592592</v>
      </c>
      <c r="U1695">
        <f>YEAR(S1695)</f>
        <v>2012</v>
      </c>
    </row>
    <row r="1696" spans="1:21" ht="48" hidden="1" x14ac:dyDescent="0.2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 s="10">
        <v>1426523752</v>
      </c>
      <c r="J1696" s="10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>ROUND(E1696/D1696*100,0)</f>
        <v>100</v>
      </c>
      <c r="P1696" s="8">
        <f>IFERROR(ROUND(E1696/L1696,2),0)</f>
        <v>81.739999999999995</v>
      </c>
      <c r="Q1696" s="13" t="s">
        <v>8324</v>
      </c>
      <c r="R1696" t="s">
        <v>8348</v>
      </c>
      <c r="S1696" s="10">
        <f>(((J1696/60)/60)/24)+DATE(1970,1,1)</f>
        <v>42049.733240740738</v>
      </c>
      <c r="T1696" s="10">
        <f>(((I1696/60)/60)/24)+DATE(1970,1,1)</f>
        <v>42079.691574074073</v>
      </c>
      <c r="U1696">
        <f>YEAR(S1696)</f>
        <v>2015</v>
      </c>
    </row>
    <row r="1697" spans="1:21" ht="48" x14ac:dyDescent="0.2">
      <c r="A1697">
        <v>3452</v>
      </c>
      <c r="B1697" s="3" t="s">
        <v>3451</v>
      </c>
      <c r="C1697" s="3" t="s">
        <v>7562</v>
      </c>
      <c r="D1697" s="6">
        <v>1000</v>
      </c>
      <c r="E1697" s="8">
        <v>1532</v>
      </c>
      <c r="F1697" t="s">
        <v>8218</v>
      </c>
      <c r="G1697" t="s">
        <v>8223</v>
      </c>
      <c r="H1697" t="s">
        <v>8245</v>
      </c>
      <c r="I1697" s="10">
        <v>1406087940</v>
      </c>
      <c r="J1697" s="10">
        <v>1404141626</v>
      </c>
      <c r="K1697" t="b">
        <v>0</v>
      </c>
      <c r="L1697">
        <v>37</v>
      </c>
      <c r="M1697" t="b">
        <v>1</v>
      </c>
      <c r="N1697" t="s">
        <v>8269</v>
      </c>
      <c r="O1697">
        <f>ROUND(E1697/D1697*100,0)</f>
        <v>153</v>
      </c>
      <c r="P1697" s="8">
        <f>IFERROR(ROUND(E1697/L1697,2),0)</f>
        <v>41.41</v>
      </c>
      <c r="Q1697" s="13" t="s">
        <v>8310</v>
      </c>
      <c r="R1697" t="s">
        <v>8334</v>
      </c>
      <c r="S1697" s="10">
        <f>(((J1697/60)/60)/24)+DATE(1970,1,1)</f>
        <v>41820.639189814814</v>
      </c>
      <c r="T1697" s="10">
        <f>(((I1697/60)/60)/24)+DATE(1970,1,1)</f>
        <v>41843.165972222225</v>
      </c>
      <c r="U1697">
        <f>YEAR(S1697)</f>
        <v>2014</v>
      </c>
    </row>
    <row r="1698" spans="1:21" ht="32" hidden="1" x14ac:dyDescent="0.2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 s="10">
        <v>1428945472</v>
      </c>
      <c r="J1698" s="10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>ROUND(E1698/D1698*100,0)</f>
        <v>28</v>
      </c>
      <c r="P1698" s="8">
        <f>IFERROR(ROUND(E1698/L1698,2),0)</f>
        <v>55.95</v>
      </c>
      <c r="Q1698" s="13" t="s">
        <v>8308</v>
      </c>
      <c r="R1698" t="s">
        <v>8309</v>
      </c>
      <c r="S1698" s="10">
        <f>(((J1698/60)/60)/24)+DATE(1970,1,1)</f>
        <v>42047.762407407412</v>
      </c>
      <c r="T1698" s="10">
        <f>(((I1698/60)/60)/24)+DATE(1970,1,1)</f>
        <v>42107.72074074074</v>
      </c>
      <c r="U1698">
        <f>YEAR(S1698)</f>
        <v>2015</v>
      </c>
    </row>
    <row r="1699" spans="1:21" ht="32" hidden="1" x14ac:dyDescent="0.2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 s="10">
        <v>1490559285</v>
      </c>
      <c r="J1699" s="10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>ROUND(E1699/D1699*100,0)</f>
        <v>21</v>
      </c>
      <c r="P1699" s="8">
        <f>IFERROR(ROUND(E1699/L1699,2),0)</f>
        <v>25.49</v>
      </c>
      <c r="Q1699" s="13" t="s">
        <v>8331</v>
      </c>
      <c r="R1699" t="s">
        <v>8350</v>
      </c>
      <c r="S1699" s="10">
        <f>(((J1699/60)/60)/24)+DATE(1970,1,1)</f>
        <v>42790.885243055556</v>
      </c>
      <c r="T1699" s="10">
        <f>(((I1699/60)/60)/24)+DATE(1970,1,1)</f>
        <v>42820.843576388885</v>
      </c>
      <c r="U1699">
        <f>YEAR(S1699)</f>
        <v>2017</v>
      </c>
    </row>
    <row r="1700" spans="1:21" ht="32" hidden="1" x14ac:dyDescent="0.2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 s="10">
        <v>1479233602</v>
      </c>
      <c r="J1700" s="1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>ROUND(E1700/D1700*100,0)</f>
        <v>20</v>
      </c>
      <c r="P1700" s="8">
        <f>IFERROR(ROUND(E1700/L1700,2),0)</f>
        <v>109.07</v>
      </c>
      <c r="Q1700" s="13" t="s">
        <v>8312</v>
      </c>
      <c r="R1700" t="s">
        <v>8313</v>
      </c>
      <c r="S1700" s="10">
        <f>(((J1700/60)/60)/24)+DATE(1970,1,1)</f>
        <v>42676.717615740738</v>
      </c>
      <c r="T1700" s="10">
        <f>(((I1700/60)/60)/24)+DATE(1970,1,1)</f>
        <v>42689.759282407409</v>
      </c>
      <c r="U1700">
        <f>YEAR(S1700)</f>
        <v>2016</v>
      </c>
    </row>
    <row r="1701" spans="1:21" ht="32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 s="10">
        <v>1438616124</v>
      </c>
      <c r="J1701" s="10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 s="8">
        <f>IFERROR(ROUND(E1701/L1701,2),0)</f>
        <v>367</v>
      </c>
      <c r="Q1701" s="13" t="s">
        <v>8315</v>
      </c>
      <c r="R1701" t="s">
        <v>8319</v>
      </c>
      <c r="S1701" s="10">
        <f>(((J1701/60)/60)/24)+DATE(1970,1,1)</f>
        <v>42159.649583333332</v>
      </c>
      <c r="T1701" s="10">
        <f>(((I1701/60)/60)/24)+DATE(1970,1,1)</f>
        <v>42219.649583333332</v>
      </c>
      <c r="U1701">
        <f>YEAR(S1701)</f>
        <v>2015</v>
      </c>
    </row>
    <row r="1702" spans="1:21" ht="48" hidden="1" x14ac:dyDescent="0.2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 s="10">
        <v>1406761200</v>
      </c>
      <c r="J1702" s="10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>ROUND(E1702/D1702*100,0)</f>
        <v>13</v>
      </c>
      <c r="P1702" s="8">
        <f>IFERROR(ROUND(E1702/L1702,2),0)</f>
        <v>57.65</v>
      </c>
      <c r="Q1702" s="13" t="s">
        <v>8310</v>
      </c>
      <c r="R1702" t="s">
        <v>8318</v>
      </c>
      <c r="S1702" s="10">
        <f>(((J1702/60)/60)/24)+DATE(1970,1,1)</f>
        <v>41815.815046296295</v>
      </c>
      <c r="T1702" s="10">
        <f>(((I1702/60)/60)/24)+DATE(1970,1,1)</f>
        <v>41850.958333333336</v>
      </c>
      <c r="U1702">
        <f>YEAR(S1702)</f>
        <v>2014</v>
      </c>
    </row>
    <row r="1703" spans="1:21" ht="48" hidden="1" x14ac:dyDescent="0.2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 s="10">
        <v>1455826460</v>
      </c>
      <c r="J1703" s="10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>ROUND(E1703/D1703*100,0)</f>
        <v>9</v>
      </c>
      <c r="P1703" s="8">
        <f>IFERROR(ROUND(E1703/L1703,2),0)</f>
        <v>41.75</v>
      </c>
      <c r="Q1703" s="13" t="s">
        <v>8315</v>
      </c>
      <c r="R1703" t="s">
        <v>8323</v>
      </c>
      <c r="S1703" s="10">
        <f>(((J1703/60)/60)/24)+DATE(1970,1,1)</f>
        <v>42382.843287037031</v>
      </c>
      <c r="T1703" s="10">
        <f>(((I1703/60)/60)/24)+DATE(1970,1,1)</f>
        <v>42418.843287037031</v>
      </c>
      <c r="U1703">
        <f>YEAR(S1703)</f>
        <v>2016</v>
      </c>
    </row>
    <row r="1704" spans="1:21" ht="48" hidden="1" x14ac:dyDescent="0.2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 s="10">
        <v>1404926665</v>
      </c>
      <c r="J1704" s="10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>ROUND(E1704/D1704*100,0)</f>
        <v>5</v>
      </c>
      <c r="P1704" s="8">
        <f>IFERROR(ROUND(E1704/L1704,2),0)</f>
        <v>31.75</v>
      </c>
      <c r="Q1704" s="13" t="s">
        <v>8328</v>
      </c>
      <c r="R1704" t="s">
        <v>8335</v>
      </c>
      <c r="S1704" s="10">
        <f>(((J1704/60)/60)/24)+DATE(1970,1,1)</f>
        <v>41799.725289351853</v>
      </c>
      <c r="T1704" s="10">
        <f>(((I1704/60)/60)/24)+DATE(1970,1,1)</f>
        <v>41829.725289351853</v>
      </c>
      <c r="U1704">
        <f>YEAR(S1704)</f>
        <v>2014</v>
      </c>
    </row>
    <row r="1705" spans="1:21" ht="48" x14ac:dyDescent="0.2">
      <c r="A1705">
        <v>3669</v>
      </c>
      <c r="B1705" s="3" t="s">
        <v>3666</v>
      </c>
      <c r="C1705" s="3" t="s">
        <v>7779</v>
      </c>
      <c r="D1705" s="6">
        <v>1000</v>
      </c>
      <c r="E1705" s="8">
        <v>1382</v>
      </c>
      <c r="F1705" t="s">
        <v>8218</v>
      </c>
      <c r="G1705" t="s">
        <v>8224</v>
      </c>
      <c r="H1705" t="s">
        <v>8246</v>
      </c>
      <c r="I1705" s="10">
        <v>1434039137</v>
      </c>
      <c r="J1705" s="10">
        <v>1431447137</v>
      </c>
      <c r="K1705" t="b">
        <v>0</v>
      </c>
      <c r="L1705">
        <v>17</v>
      </c>
      <c r="M1705" t="b">
        <v>1</v>
      </c>
      <c r="N1705" t="s">
        <v>8269</v>
      </c>
      <c r="O1705">
        <f>ROUND(E1705/D1705*100,0)</f>
        <v>138</v>
      </c>
      <c r="P1705" s="8">
        <f>IFERROR(ROUND(E1705/L1705,2),0)</f>
        <v>81.290000000000006</v>
      </c>
      <c r="Q1705" s="13" t="s">
        <v>8310</v>
      </c>
      <c r="R1705" t="s">
        <v>8334</v>
      </c>
      <c r="S1705" s="10">
        <f>(((J1705/60)/60)/24)+DATE(1970,1,1)</f>
        <v>42136.675196759257</v>
      </c>
      <c r="T1705" s="10">
        <f>(((I1705/60)/60)/24)+DATE(1970,1,1)</f>
        <v>42166.675196759257</v>
      </c>
      <c r="U1705">
        <f>YEAR(S1705)</f>
        <v>2015</v>
      </c>
    </row>
    <row r="1706" spans="1:21" ht="48" hidden="1" x14ac:dyDescent="0.2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 s="10">
        <v>1417584860</v>
      </c>
      <c r="J1706" s="10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>ROUND(E1706/D1706*100,0)</f>
        <v>3</v>
      </c>
      <c r="P1706" s="8">
        <f>IFERROR(ROUND(E1706/L1706,2),0)</f>
        <v>250</v>
      </c>
      <c r="Q1706" s="13" t="s">
        <v>8315</v>
      </c>
      <c r="R1706" t="s">
        <v>8319</v>
      </c>
      <c r="S1706" s="10">
        <f>(((J1706/60)/60)/24)+DATE(1970,1,1)</f>
        <v>41946.232175925928</v>
      </c>
      <c r="T1706" s="10">
        <f>(((I1706/60)/60)/24)+DATE(1970,1,1)</f>
        <v>41976.232175925921</v>
      </c>
      <c r="U1706">
        <f>YEAR(S1706)</f>
        <v>2014</v>
      </c>
    </row>
    <row r="1707" spans="1:21" ht="32" x14ac:dyDescent="0.2">
      <c r="A1707">
        <v>2800</v>
      </c>
      <c r="B1707" s="3" t="s">
        <v>2800</v>
      </c>
      <c r="C1707" s="3" t="s">
        <v>6910</v>
      </c>
      <c r="D1707" s="6">
        <v>1000</v>
      </c>
      <c r="E1707" s="8">
        <v>1330</v>
      </c>
      <c r="F1707" t="s">
        <v>8218</v>
      </c>
      <c r="G1707" t="s">
        <v>8224</v>
      </c>
      <c r="H1707" t="s">
        <v>8246</v>
      </c>
      <c r="I1707" s="10">
        <v>1420377366</v>
      </c>
      <c r="J1707" s="10">
        <v>1415193366</v>
      </c>
      <c r="K1707" t="b">
        <v>0</v>
      </c>
      <c r="L1707">
        <v>31</v>
      </c>
      <c r="M1707" t="b">
        <v>1</v>
      </c>
      <c r="N1707" t="s">
        <v>8269</v>
      </c>
      <c r="O1707">
        <f>ROUND(E1707/D1707*100,0)</f>
        <v>133</v>
      </c>
      <c r="P1707" s="8">
        <f>IFERROR(ROUND(E1707/L1707,2),0)</f>
        <v>42.9</v>
      </c>
      <c r="Q1707" s="13" t="s">
        <v>8310</v>
      </c>
      <c r="R1707" t="s">
        <v>8334</v>
      </c>
      <c r="S1707" s="10">
        <f>(((J1707/60)/60)/24)+DATE(1970,1,1)</f>
        <v>41948.552847222221</v>
      </c>
      <c r="T1707" s="10">
        <f>(((I1707/60)/60)/24)+DATE(1970,1,1)</f>
        <v>42008.552847222221</v>
      </c>
      <c r="U1707">
        <f>YEAR(S1707)</f>
        <v>2014</v>
      </c>
    </row>
    <row r="1708" spans="1:21" ht="48" hidden="1" x14ac:dyDescent="0.2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 s="10">
        <v>1418091128</v>
      </c>
      <c r="J1708" s="10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>ROUND(E1708/D1708*100,0)</f>
        <v>0</v>
      </c>
      <c r="P1708" s="8">
        <f>IFERROR(ROUND(E1708/L1708,2),0)</f>
        <v>11.67</v>
      </c>
      <c r="Q1708" s="13" t="s">
        <v>8331</v>
      </c>
      <c r="R1708" t="s">
        <v>8332</v>
      </c>
      <c r="S1708" s="10">
        <f>(((J1708/60)/60)/24)+DATE(1970,1,1)</f>
        <v>41952.09175925926</v>
      </c>
      <c r="T1708" s="10">
        <f>(((I1708/60)/60)/24)+DATE(1970,1,1)</f>
        <v>41982.09175925926</v>
      </c>
      <c r="U1708">
        <f>YEAR(S1708)</f>
        <v>2014</v>
      </c>
    </row>
    <row r="1709" spans="1:21" ht="32" hidden="1" x14ac:dyDescent="0.2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 s="10">
        <v>1469980800</v>
      </c>
      <c r="J1709" s="10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0</v>
      </c>
      <c r="P1709" s="8">
        <f>IFERROR(ROUND(E1709/L1709,2),0)</f>
        <v>10</v>
      </c>
      <c r="Q1709" s="13" t="s">
        <v>8315</v>
      </c>
      <c r="R1709" t="s">
        <v>8319</v>
      </c>
      <c r="S1709" s="10">
        <f>(((J1709/60)/60)/24)+DATE(1970,1,1)</f>
        <v>42545.705266203702</v>
      </c>
      <c r="T1709" s="10">
        <f>(((I1709/60)/60)/24)+DATE(1970,1,1)</f>
        <v>42582.666666666672</v>
      </c>
      <c r="U1709">
        <f>YEAR(S1709)</f>
        <v>2016</v>
      </c>
    </row>
    <row r="1710" spans="1:21" ht="48" hidden="1" x14ac:dyDescent="0.2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 s="10">
        <v>1404022381</v>
      </c>
      <c r="J1710" s="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>ROUND(E1710/D1710*100,0)</f>
        <v>0</v>
      </c>
      <c r="P1710" s="8">
        <f>IFERROR(ROUND(E1710/L1710,2),0)</f>
        <v>5</v>
      </c>
      <c r="Q1710" s="13" t="s">
        <v>8310</v>
      </c>
      <c r="R1710" t="s">
        <v>8318</v>
      </c>
      <c r="S1710" s="10">
        <f>(((J1710/60)/60)/24)+DATE(1970,1,1)</f>
        <v>41799.259039351848</v>
      </c>
      <c r="T1710" s="10">
        <f>(((I1710/60)/60)/24)+DATE(1970,1,1)</f>
        <v>41819.259039351848</v>
      </c>
      <c r="U1710">
        <f>YEAR(S1710)</f>
        <v>2014</v>
      </c>
    </row>
    <row r="1711" spans="1:21" ht="16" hidden="1" x14ac:dyDescent="0.2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 s="10">
        <v>1436366699</v>
      </c>
      <c r="J1711" s="10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ROUND(E1711/D1711*100,0)</f>
        <v>0</v>
      </c>
      <c r="P1711" s="8">
        <f>IFERROR(ROUND(E1711/L1711,2),0)</f>
        <v>1</v>
      </c>
      <c r="Q1711" s="13" t="s">
        <v>8315</v>
      </c>
      <c r="R1711" t="s">
        <v>8319</v>
      </c>
      <c r="S1711" s="10">
        <f>(((J1711/60)/60)/24)+DATE(1970,1,1)</f>
        <v>42178.614571759259</v>
      </c>
      <c r="T1711" s="10">
        <f>(((I1711/60)/60)/24)+DATE(1970,1,1)</f>
        <v>42193.614571759259</v>
      </c>
      <c r="U1711">
        <f>YEAR(S1711)</f>
        <v>2015</v>
      </c>
    </row>
    <row r="1712" spans="1:21" ht="48" hidden="1" x14ac:dyDescent="0.2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 s="10">
        <v>1418510965</v>
      </c>
      <c r="J1712" s="10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ROUND(E1712/D1712*100,0)</f>
        <v>0</v>
      </c>
      <c r="P1712" s="8">
        <f>IFERROR(ROUND(E1712/L1712,2),0)</f>
        <v>1</v>
      </c>
      <c r="Q1712" s="13" t="s">
        <v>8328</v>
      </c>
      <c r="R1712" t="s">
        <v>8340</v>
      </c>
      <c r="S1712" s="10">
        <f>(((J1712/60)/60)/24)+DATE(1970,1,1)</f>
        <v>41956.950983796298</v>
      </c>
      <c r="T1712" s="10">
        <f>(((I1712/60)/60)/24)+DATE(1970,1,1)</f>
        <v>41986.950983796298</v>
      </c>
      <c r="U1712">
        <f>YEAR(S1712)</f>
        <v>2014</v>
      </c>
    </row>
    <row r="1713" spans="1:21" ht="32" x14ac:dyDescent="0.2">
      <c r="A1713">
        <v>3232</v>
      </c>
      <c r="B1713" s="3" t="s">
        <v>3232</v>
      </c>
      <c r="C1713" s="3" t="s">
        <v>7342</v>
      </c>
      <c r="D1713" s="6">
        <v>1000</v>
      </c>
      <c r="E1713" s="8">
        <v>1312</v>
      </c>
      <c r="F1713" t="s">
        <v>8218</v>
      </c>
      <c r="G1713" t="s">
        <v>8223</v>
      </c>
      <c r="H1713" t="s">
        <v>8245</v>
      </c>
      <c r="I1713" s="10">
        <v>1462334340</v>
      </c>
      <c r="J1713" s="10">
        <v>1459711917</v>
      </c>
      <c r="K1713" t="b">
        <v>1</v>
      </c>
      <c r="L1713">
        <v>26</v>
      </c>
      <c r="M1713" t="b">
        <v>1</v>
      </c>
      <c r="N1713" t="s">
        <v>8269</v>
      </c>
      <c r="O1713">
        <f>ROUND(E1713/D1713*100,0)</f>
        <v>131</v>
      </c>
      <c r="P1713" s="8">
        <f>IFERROR(ROUND(E1713/L1713,2),0)</f>
        <v>50.46</v>
      </c>
      <c r="Q1713" s="13" t="s">
        <v>8310</v>
      </c>
      <c r="R1713" t="s">
        <v>8334</v>
      </c>
      <c r="S1713" s="10">
        <f>(((J1713/60)/60)/24)+DATE(1970,1,1)</f>
        <v>42463.81385416667</v>
      </c>
      <c r="T1713" s="10">
        <f>(((I1713/60)/60)/24)+DATE(1970,1,1)</f>
        <v>42494.165972222225</v>
      </c>
      <c r="U1713">
        <f>YEAR(S1713)</f>
        <v>2016</v>
      </c>
    </row>
    <row r="1714" spans="1:21" ht="48" hidden="1" x14ac:dyDescent="0.2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1341978665</v>
      </c>
      <c r="J1714" s="10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>ROUND(E1714/D1714*100,0)</f>
        <v>0</v>
      </c>
      <c r="P1714" s="8">
        <f>IFERROR(ROUND(E1714/L1714,2),0)</f>
        <v>0</v>
      </c>
      <c r="Q1714" s="13" t="s">
        <v>8308</v>
      </c>
      <c r="R1714" t="s">
        <v>8314</v>
      </c>
      <c r="S1714" s="10">
        <f>(((J1714/60)/60)/24)+DATE(1970,1,1)</f>
        <v>41041.167627314811</v>
      </c>
      <c r="T1714" s="10">
        <f>(((I1714/60)/60)/24)+DATE(1970,1,1)</f>
        <v>41101.160474537035</v>
      </c>
      <c r="U1714">
        <f>YEAR(S1714)</f>
        <v>2012</v>
      </c>
    </row>
    <row r="1715" spans="1:21" ht="48" hidden="1" x14ac:dyDescent="0.2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 s="10">
        <v>1455122564</v>
      </c>
      <c r="J1715" s="10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ROUND(E1715/D1715*100,0)</f>
        <v>0</v>
      </c>
      <c r="P1715" s="8">
        <f>IFERROR(ROUND(E1715/L1715,2),0)</f>
        <v>0</v>
      </c>
      <c r="Q1715" s="13" t="s">
        <v>8315</v>
      </c>
      <c r="R1715" t="s">
        <v>8319</v>
      </c>
      <c r="S1715" s="10">
        <f>(((J1715/60)/60)/24)+DATE(1970,1,1)</f>
        <v>42380.696342592593</v>
      </c>
      <c r="T1715" s="10">
        <f>(((I1715/60)/60)/24)+DATE(1970,1,1)</f>
        <v>42410.696342592593</v>
      </c>
      <c r="U1715">
        <f>YEAR(S1715)</f>
        <v>2016</v>
      </c>
    </row>
    <row r="1716" spans="1:21" ht="48" hidden="1" x14ac:dyDescent="0.2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 s="10">
        <v>1465720143</v>
      </c>
      <c r="J1716" s="10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>ROUND(E1716/D1716*100,0)</f>
        <v>0</v>
      </c>
      <c r="P1716" s="8">
        <f>IFERROR(ROUND(E1716/L1716,2),0)</f>
        <v>0</v>
      </c>
      <c r="Q1716" s="13" t="s">
        <v>8315</v>
      </c>
      <c r="R1716" t="s">
        <v>8319</v>
      </c>
      <c r="S1716" s="10">
        <f>(((J1716/60)/60)/24)+DATE(1970,1,1)</f>
        <v>42503.353506944448</v>
      </c>
      <c r="T1716" s="10">
        <f>(((I1716/60)/60)/24)+DATE(1970,1,1)</f>
        <v>42533.353506944448</v>
      </c>
      <c r="U1716">
        <f>YEAR(S1716)</f>
        <v>2016</v>
      </c>
    </row>
    <row r="1717" spans="1:21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 s="10">
        <v>1468445382</v>
      </c>
      <c r="J1717" s="10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 s="8">
        <f>IFERROR(ROUND(E1717/L1717,2),0)</f>
        <v>131.38</v>
      </c>
      <c r="Q1717" s="13" t="s">
        <v>8310</v>
      </c>
      <c r="R1717" t="s">
        <v>8311</v>
      </c>
      <c r="S1717" s="10">
        <f>(((J1717/60)/60)/24)+DATE(1970,1,1)</f>
        <v>42534.895625000005</v>
      </c>
      <c r="T1717" s="10">
        <f>(((I1717/60)/60)/24)+DATE(1970,1,1)</f>
        <v>42564.895625000005</v>
      </c>
      <c r="U1717">
        <f>YEAR(S1717)</f>
        <v>2016</v>
      </c>
    </row>
    <row r="1718" spans="1:21" ht="32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 s="10">
        <v>1315602163</v>
      </c>
      <c r="J1718" s="10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 s="8">
        <f>IFERROR(ROUND(E1718/L1718,2),0)</f>
        <v>50.22</v>
      </c>
      <c r="Q1718" s="13" t="s">
        <v>8315</v>
      </c>
      <c r="R1718" t="s">
        <v>8326</v>
      </c>
      <c r="S1718" s="10">
        <f>(((J1718/60)/60)/24)+DATE(1970,1,1)</f>
        <v>40765.876886574071</v>
      </c>
      <c r="T1718" s="10">
        <f>(((I1718/60)/60)/24)+DATE(1970,1,1)</f>
        <v>40795.876886574071</v>
      </c>
      <c r="U1718">
        <f>YEAR(S1718)</f>
        <v>2011</v>
      </c>
    </row>
    <row r="1719" spans="1:21" ht="16" x14ac:dyDescent="0.2">
      <c r="A1719">
        <v>3531</v>
      </c>
      <c r="B1719" s="3" t="s">
        <v>3530</v>
      </c>
      <c r="C1719" s="3" t="s">
        <v>7641</v>
      </c>
      <c r="D1719" s="6">
        <v>1000</v>
      </c>
      <c r="E1719" s="8">
        <v>1280</v>
      </c>
      <c r="F1719" t="s">
        <v>8218</v>
      </c>
      <c r="G1719" t="s">
        <v>8223</v>
      </c>
      <c r="H1719" t="s">
        <v>8245</v>
      </c>
      <c r="I1719" s="10">
        <v>1467301334</v>
      </c>
      <c r="J1719" s="10">
        <v>1464709334</v>
      </c>
      <c r="K1719" t="b">
        <v>0</v>
      </c>
      <c r="L1719">
        <v>26</v>
      </c>
      <c r="M1719" t="b">
        <v>1</v>
      </c>
      <c r="N1719" t="s">
        <v>8269</v>
      </c>
      <c r="O1719">
        <f>ROUND(E1719/D1719*100,0)</f>
        <v>128</v>
      </c>
      <c r="P1719" s="8">
        <f>IFERROR(ROUND(E1719/L1719,2),0)</f>
        <v>49.23</v>
      </c>
      <c r="Q1719" s="13" t="s">
        <v>8310</v>
      </c>
      <c r="R1719" t="s">
        <v>8334</v>
      </c>
      <c r="S1719" s="10">
        <f>(((J1719/60)/60)/24)+DATE(1970,1,1)</f>
        <v>42521.654328703706</v>
      </c>
      <c r="T1719" s="10">
        <f>(((I1719/60)/60)/24)+DATE(1970,1,1)</f>
        <v>42551.654328703706</v>
      </c>
      <c r="U1719">
        <f>YEAR(S1719)</f>
        <v>2016</v>
      </c>
    </row>
    <row r="1720" spans="1:21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 s="10">
        <v>1441550760</v>
      </c>
      <c r="J1720" s="1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 s="8">
        <f>IFERROR(ROUND(E1720/L1720,2),0)</f>
        <v>0</v>
      </c>
      <c r="Q1720" s="13" t="s">
        <v>8308</v>
      </c>
      <c r="R1720" t="s">
        <v>8314</v>
      </c>
      <c r="S1720" s="10">
        <f>(((J1720/60)/60)/24)+DATE(1970,1,1)</f>
        <v>42223.616018518514</v>
      </c>
      <c r="T1720" s="10">
        <f>(((I1720/60)/60)/24)+DATE(1970,1,1)</f>
        <v>42253.615277777775</v>
      </c>
      <c r="U1720">
        <f>YEAR(S1720)</f>
        <v>2015</v>
      </c>
    </row>
    <row r="1721" spans="1:21" ht="48" hidden="1" x14ac:dyDescent="0.2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 s="10">
        <v>1364078561</v>
      </c>
      <c r="J1721" s="10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>ROUND(E1721/D1721*100,0)</f>
        <v>1436</v>
      </c>
      <c r="P1721" s="8">
        <f>IFERROR(ROUND(E1721/L1721,2),0)</f>
        <v>74.11</v>
      </c>
      <c r="Q1721" s="13" t="s">
        <v>8315</v>
      </c>
      <c r="R1721" t="s">
        <v>8326</v>
      </c>
      <c r="S1721" s="10">
        <f>(((J1721/60)/60)/24)+DATE(1970,1,1)</f>
        <v>41326.987974537034</v>
      </c>
      <c r="T1721" s="10">
        <f>(((I1721/60)/60)/24)+DATE(1970,1,1)</f>
        <v>41356.94630787037</v>
      </c>
      <c r="U1721">
        <f>YEAR(S1721)</f>
        <v>2013</v>
      </c>
    </row>
    <row r="1722" spans="1:21" ht="32" hidden="1" x14ac:dyDescent="0.2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 s="10">
        <v>1330018426</v>
      </c>
      <c r="J1722" s="10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>ROUND(E1722/D1722*100,0)</f>
        <v>149</v>
      </c>
      <c r="P1722" s="8">
        <f>IFERROR(ROUND(E1722/L1722,2),0)</f>
        <v>71.97</v>
      </c>
      <c r="Q1722" s="13" t="s">
        <v>8324</v>
      </c>
      <c r="R1722" t="s">
        <v>8348</v>
      </c>
      <c r="S1722" s="10">
        <f>(((J1722/60)/60)/24)+DATE(1970,1,1)</f>
        <v>40927.731782407405</v>
      </c>
      <c r="T1722" s="10">
        <f>(((I1722/60)/60)/24)+DATE(1970,1,1)</f>
        <v>40962.731782407405</v>
      </c>
      <c r="U1722">
        <f>YEAR(S1722)</f>
        <v>2012</v>
      </c>
    </row>
    <row r="1723" spans="1:21" ht="32" hidden="1" x14ac:dyDescent="0.2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 s="10">
        <v>1383332400</v>
      </c>
      <c r="J1723" s="10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>ROUND(E1723/D1723*100,0)</f>
        <v>146</v>
      </c>
      <c r="P1723" s="8">
        <f>IFERROR(ROUND(E1723/L1723,2),0)</f>
        <v>64.62</v>
      </c>
      <c r="Q1723" s="13" t="s">
        <v>8324</v>
      </c>
      <c r="R1723" t="s">
        <v>8348</v>
      </c>
      <c r="S1723" s="10">
        <f>(((J1723/60)/60)/24)+DATE(1970,1,1)</f>
        <v>41546.664212962962</v>
      </c>
      <c r="T1723" s="10">
        <f>(((I1723/60)/60)/24)+DATE(1970,1,1)</f>
        <v>41579.791666666664</v>
      </c>
      <c r="U1723">
        <f>YEAR(S1723)</f>
        <v>2013</v>
      </c>
    </row>
    <row r="1724" spans="1:21" ht="32" hidden="1" x14ac:dyDescent="0.2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 s="10">
        <v>1365489000</v>
      </c>
      <c r="J1724" s="10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>ROUND(E1724/D1724*100,0)</f>
        <v>115</v>
      </c>
      <c r="P1724" s="8">
        <f>IFERROR(ROUND(E1724/L1724,2),0)</f>
        <v>39.31</v>
      </c>
      <c r="Q1724" s="13" t="s">
        <v>8324</v>
      </c>
      <c r="R1724" t="s">
        <v>8348</v>
      </c>
      <c r="S1724" s="10">
        <f>(((J1724/60)/60)/24)+DATE(1970,1,1)</f>
        <v>41341.870868055557</v>
      </c>
      <c r="T1724" s="10">
        <f>(((I1724/60)/60)/24)+DATE(1970,1,1)</f>
        <v>41373.270833333336</v>
      </c>
      <c r="U1724">
        <f>YEAR(S1724)</f>
        <v>2013</v>
      </c>
    </row>
    <row r="1725" spans="1:21" ht="48" hidden="1" x14ac:dyDescent="0.2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 s="10">
        <v>1482372000</v>
      </c>
      <c r="J1725" s="10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>ROUND(E1725/D1725*100,0)</f>
        <v>114</v>
      </c>
      <c r="P1725" s="8">
        <f>IFERROR(ROUND(E1725/L1725,2),0)</f>
        <v>89.67</v>
      </c>
      <c r="Q1725" s="13" t="s">
        <v>8328</v>
      </c>
      <c r="R1725" t="s">
        <v>8329</v>
      </c>
      <c r="S1725" s="10">
        <f>(((J1725/60)/60)/24)+DATE(1970,1,1)</f>
        <v>42690.259699074071</v>
      </c>
      <c r="T1725" s="10">
        <f>(((I1725/60)/60)/24)+DATE(1970,1,1)</f>
        <v>42726.083333333328</v>
      </c>
      <c r="U1725">
        <f>YEAR(S1725)</f>
        <v>2016</v>
      </c>
    </row>
    <row r="1726" spans="1:21" ht="48" hidden="1" x14ac:dyDescent="0.2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 s="10">
        <v>1406745482</v>
      </c>
      <c r="J1726" s="10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>ROUND(E1726/D1726*100,0)</f>
        <v>113</v>
      </c>
      <c r="P1726" s="8">
        <f>IFERROR(ROUND(E1726/L1726,2),0)</f>
        <v>74.22</v>
      </c>
      <c r="Q1726" s="13" t="s">
        <v>8310</v>
      </c>
      <c r="R1726" t="s">
        <v>8318</v>
      </c>
      <c r="S1726" s="10">
        <f>(((J1726/60)/60)/24)+DATE(1970,1,1)</f>
        <v>41820.776412037041</v>
      </c>
      <c r="T1726" s="10">
        <f>(((I1726/60)/60)/24)+DATE(1970,1,1)</f>
        <v>41850.776412037041</v>
      </c>
      <c r="U1726">
        <f>YEAR(S1726)</f>
        <v>2014</v>
      </c>
    </row>
    <row r="1727" spans="1:21" ht="48" x14ac:dyDescent="0.2">
      <c r="A1727">
        <v>3490</v>
      </c>
      <c r="B1727" s="3" t="s">
        <v>3489</v>
      </c>
      <c r="C1727" s="3" t="s">
        <v>7600</v>
      </c>
      <c r="D1727" s="6">
        <v>1000</v>
      </c>
      <c r="E1727" s="8">
        <v>1275</v>
      </c>
      <c r="F1727" t="s">
        <v>8218</v>
      </c>
      <c r="G1727" t="s">
        <v>8223</v>
      </c>
      <c r="H1727" t="s">
        <v>8245</v>
      </c>
      <c r="I1727" s="10">
        <v>1460574924</v>
      </c>
      <c r="J1727" s="10">
        <v>1457982924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128</v>
      </c>
      <c r="P1727" s="8">
        <f>IFERROR(ROUND(E1727/L1727,2),0)</f>
        <v>47.22</v>
      </c>
      <c r="Q1727" s="13" t="s">
        <v>8310</v>
      </c>
      <c r="R1727" t="s">
        <v>8334</v>
      </c>
      <c r="S1727" s="10">
        <f>(((J1727/60)/60)/24)+DATE(1970,1,1)</f>
        <v>42443.802361111113</v>
      </c>
      <c r="T1727" s="10">
        <f>(((I1727/60)/60)/24)+DATE(1970,1,1)</f>
        <v>42473.802361111113</v>
      </c>
      <c r="U1727">
        <f>YEAR(S1727)</f>
        <v>2016</v>
      </c>
    </row>
    <row r="1728" spans="1:21" ht="48" hidden="1" x14ac:dyDescent="0.2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 s="10">
        <v>1375033836</v>
      </c>
      <c r="J1728" s="10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>ROUND(E1728/D1728*100,0)</f>
        <v>111</v>
      </c>
      <c r="P1728" s="8">
        <f>IFERROR(ROUND(E1728/L1728,2),0)</f>
        <v>104.73</v>
      </c>
      <c r="Q1728" s="13" t="s">
        <v>8324</v>
      </c>
      <c r="R1728" t="s">
        <v>8348</v>
      </c>
      <c r="S1728" s="10">
        <f>(((J1728/60)/60)/24)+DATE(1970,1,1)</f>
        <v>41463.743472222224</v>
      </c>
      <c r="T1728" s="10">
        <f>(((I1728/60)/60)/24)+DATE(1970,1,1)</f>
        <v>41483.743472222224</v>
      </c>
      <c r="U1728">
        <f>YEAR(S1728)</f>
        <v>2013</v>
      </c>
    </row>
    <row r="1729" spans="1:21" ht="48" hidden="1" x14ac:dyDescent="0.2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 s="10">
        <v>1403323140</v>
      </c>
      <c r="J1729" s="10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>ROUND(E1729/D1729*100,0)</f>
        <v>110</v>
      </c>
      <c r="P1729" s="8">
        <f>IFERROR(ROUND(E1729/L1729,2),0)</f>
        <v>68.239999999999995</v>
      </c>
      <c r="Q1729" s="13" t="s">
        <v>8308</v>
      </c>
      <c r="R1729" t="s">
        <v>8337</v>
      </c>
      <c r="S1729" s="10">
        <f>(((J1729/60)/60)/24)+DATE(1970,1,1)</f>
        <v>41780.859629629631</v>
      </c>
      <c r="T1729" s="10">
        <f>(((I1729/60)/60)/24)+DATE(1970,1,1)</f>
        <v>41811.165972222225</v>
      </c>
      <c r="U1729">
        <f>YEAR(S1729)</f>
        <v>2014</v>
      </c>
    </row>
    <row r="1730" spans="1:21" ht="32" x14ac:dyDescent="0.2">
      <c r="A1730">
        <v>3692</v>
      </c>
      <c r="B1730" s="3" t="s">
        <v>3689</v>
      </c>
      <c r="C1730" s="3" t="s">
        <v>7802</v>
      </c>
      <c r="D1730" s="6">
        <v>1000</v>
      </c>
      <c r="E1730" s="8">
        <v>1260</v>
      </c>
      <c r="F1730" t="s">
        <v>8218</v>
      </c>
      <c r="G1730" t="s">
        <v>8223</v>
      </c>
      <c r="H1730" t="s">
        <v>8245</v>
      </c>
      <c r="I1730" s="10">
        <v>1411084800</v>
      </c>
      <c r="J1730" s="10">
        <v>1410304179</v>
      </c>
      <c r="K1730" t="b">
        <v>0</v>
      </c>
      <c r="L1730">
        <v>17</v>
      </c>
      <c r="M1730" t="b">
        <v>1</v>
      </c>
      <c r="N1730" t="s">
        <v>8269</v>
      </c>
      <c r="O1730">
        <f>ROUND(E1730/D1730*100,0)</f>
        <v>126</v>
      </c>
      <c r="P1730" s="8">
        <f>IFERROR(ROUND(E1730/L1730,2),0)</f>
        <v>74.12</v>
      </c>
      <c r="Q1730" s="13" t="s">
        <v>8310</v>
      </c>
      <c r="R1730" t="s">
        <v>8334</v>
      </c>
      <c r="S1730" s="10">
        <f>(((J1730/60)/60)/24)+DATE(1970,1,1)</f>
        <v>41891.96503472222</v>
      </c>
      <c r="T1730" s="10">
        <f>(((I1730/60)/60)/24)+DATE(1970,1,1)</f>
        <v>41901</v>
      </c>
      <c r="U1730">
        <f>YEAR(S1730)</f>
        <v>2014</v>
      </c>
    </row>
    <row r="1731" spans="1:21" ht="32" hidden="1" x14ac:dyDescent="0.2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 s="10">
        <v>1356552252</v>
      </c>
      <c r="J1731" s="10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>ROUND(E1731/D1731*100,0)</f>
        <v>109</v>
      </c>
      <c r="P1731" s="8">
        <f>IFERROR(ROUND(E1731/L1731,2),0)</f>
        <v>73.03</v>
      </c>
      <c r="Q1731" s="13" t="s">
        <v>8310</v>
      </c>
      <c r="R1731" t="s">
        <v>8311</v>
      </c>
      <c r="S1731" s="10">
        <f>(((J1731/60)/60)/24)+DATE(1970,1,1)</f>
        <v>41239.83625</v>
      </c>
      <c r="T1731" s="10">
        <f>(((I1731/60)/60)/24)+DATE(1970,1,1)</f>
        <v>41269.83625</v>
      </c>
      <c r="U1731">
        <f>YEAR(S1731)</f>
        <v>2012</v>
      </c>
    </row>
    <row r="1732" spans="1:21" ht="32" hidden="1" x14ac:dyDescent="0.2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 s="10">
        <v>1407736740</v>
      </c>
      <c r="J1732" s="10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>ROUND(E1732/D1732*100,0)</f>
        <v>108</v>
      </c>
      <c r="P1732" s="8">
        <f>IFERROR(ROUND(E1732/L1732,2),0)</f>
        <v>132.05000000000001</v>
      </c>
      <c r="Q1732" s="13" t="s">
        <v>8308</v>
      </c>
      <c r="R1732" t="s">
        <v>8357</v>
      </c>
      <c r="S1732" s="10">
        <f>(((J1732/60)/60)/24)+DATE(1970,1,1)</f>
        <v>41835.821226851855</v>
      </c>
      <c r="T1732" s="10">
        <f>(((I1732/60)/60)/24)+DATE(1970,1,1)</f>
        <v>41862.249305555553</v>
      </c>
      <c r="U1732">
        <f>YEAR(S1732)</f>
        <v>2014</v>
      </c>
    </row>
    <row r="1733" spans="1:21" ht="48" hidden="1" x14ac:dyDescent="0.2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 s="10">
        <v>1481749278</v>
      </c>
      <c r="J1733" s="10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ROUND(E1733/D1733*100,0)</f>
        <v>107</v>
      </c>
      <c r="P1733" s="8">
        <f>IFERROR(ROUND(E1733/L1733,2),0)</f>
        <v>58.63</v>
      </c>
      <c r="Q1733" s="13" t="s">
        <v>8321</v>
      </c>
      <c r="R1733" t="s">
        <v>8349</v>
      </c>
      <c r="S1733" s="10">
        <f>(((J1733/60)/60)/24)+DATE(1970,1,1)</f>
        <v>42688.875902777778</v>
      </c>
      <c r="T1733" s="10">
        <f>(((I1733/60)/60)/24)+DATE(1970,1,1)</f>
        <v>42718.875902777778</v>
      </c>
      <c r="U1733">
        <f>YEAR(S1733)</f>
        <v>2016</v>
      </c>
    </row>
    <row r="1734" spans="1:21" ht="48" hidden="1" x14ac:dyDescent="0.2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 s="10">
        <v>1309447163</v>
      </c>
      <c r="J1734" s="10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>ROUND(E1734/D1734*100,0)</f>
        <v>105</v>
      </c>
      <c r="P1734" s="8">
        <f>IFERROR(ROUND(E1734/L1734,2),0)</f>
        <v>51.63</v>
      </c>
      <c r="Q1734" s="13" t="s">
        <v>8312</v>
      </c>
      <c r="R1734" t="s">
        <v>8346</v>
      </c>
      <c r="S1734" s="10">
        <f>(((J1734/60)/60)/24)+DATE(1970,1,1)</f>
        <v>40694.638460648144</v>
      </c>
      <c r="T1734" s="10">
        <f>(((I1734/60)/60)/24)+DATE(1970,1,1)</f>
        <v>40724.638460648144</v>
      </c>
      <c r="U1734">
        <f>YEAR(S1734)</f>
        <v>2011</v>
      </c>
    </row>
    <row r="1735" spans="1:21" ht="48" x14ac:dyDescent="0.2">
      <c r="A1735">
        <v>3323</v>
      </c>
      <c r="B1735" s="3" t="s">
        <v>3323</v>
      </c>
      <c r="C1735" s="3" t="s">
        <v>7433</v>
      </c>
      <c r="D1735" s="6">
        <v>1000</v>
      </c>
      <c r="E1735" s="8">
        <v>1259</v>
      </c>
      <c r="F1735" t="s">
        <v>8218</v>
      </c>
      <c r="G1735" t="s">
        <v>8224</v>
      </c>
      <c r="H1735" t="s">
        <v>8246</v>
      </c>
      <c r="I1735" s="10">
        <v>1474793208</v>
      </c>
      <c r="J1735" s="10">
        <v>1472201208</v>
      </c>
      <c r="K1735" t="b">
        <v>0</v>
      </c>
      <c r="L1735">
        <v>49</v>
      </c>
      <c r="M1735" t="b">
        <v>1</v>
      </c>
      <c r="N1735" t="s">
        <v>8269</v>
      </c>
      <c r="O1735">
        <f>ROUND(E1735/D1735*100,0)</f>
        <v>126</v>
      </c>
      <c r="P1735" s="8">
        <f>IFERROR(ROUND(E1735/L1735,2),0)</f>
        <v>25.69</v>
      </c>
      <c r="Q1735" s="13" t="s">
        <v>8310</v>
      </c>
      <c r="R1735" t="s">
        <v>8334</v>
      </c>
      <c r="S1735" s="10">
        <f>(((J1735/60)/60)/24)+DATE(1970,1,1)</f>
        <v>42608.36583333333</v>
      </c>
      <c r="T1735" s="10">
        <f>(((I1735/60)/60)/24)+DATE(1970,1,1)</f>
        <v>42638.36583333333</v>
      </c>
      <c r="U1735">
        <f>YEAR(S1735)</f>
        <v>2016</v>
      </c>
    </row>
    <row r="1736" spans="1:21" ht="32" hidden="1" x14ac:dyDescent="0.2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 s="10">
        <v>1411505176</v>
      </c>
      <c r="J1736" s="10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>ROUND(E1736/D1736*100,0)</f>
        <v>105</v>
      </c>
      <c r="P1736" s="8">
        <f>IFERROR(ROUND(E1736/L1736,2),0)</f>
        <v>68.599999999999994</v>
      </c>
      <c r="Q1736" s="13" t="s">
        <v>8324</v>
      </c>
      <c r="R1736" t="s">
        <v>8345</v>
      </c>
      <c r="S1736" s="10">
        <f>(((J1736/60)/60)/24)+DATE(1970,1,1)</f>
        <v>41870.86546296296</v>
      </c>
      <c r="T1736" s="10">
        <f>(((I1736/60)/60)/24)+DATE(1970,1,1)</f>
        <v>41905.86546296296</v>
      </c>
      <c r="U1736">
        <f>YEAR(S1736)</f>
        <v>2014</v>
      </c>
    </row>
    <row r="1737" spans="1:21" ht="32" hidden="1" x14ac:dyDescent="0.2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 s="10">
        <v>1421952370</v>
      </c>
      <c r="J1737" s="10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>ROUND(E1737/D1737*100,0)</f>
        <v>103</v>
      </c>
      <c r="P1737" s="8">
        <f>IFERROR(ROUND(E1737/L1737,2),0)</f>
        <v>156.16999999999999</v>
      </c>
      <c r="Q1737" s="13" t="s">
        <v>8328</v>
      </c>
      <c r="R1737" t="s">
        <v>8329</v>
      </c>
      <c r="S1737" s="10">
        <f>(((J1737/60)/60)/24)+DATE(1970,1,1)</f>
        <v>41981.782060185185</v>
      </c>
      <c r="T1737" s="10">
        <f>(((I1737/60)/60)/24)+DATE(1970,1,1)</f>
        <v>42026.782060185185</v>
      </c>
      <c r="U1737">
        <f>YEAR(S1737)</f>
        <v>2014</v>
      </c>
    </row>
    <row r="1738" spans="1:21" ht="48" x14ac:dyDescent="0.2">
      <c r="A1738">
        <v>2962</v>
      </c>
      <c r="B1738" s="3" t="s">
        <v>2962</v>
      </c>
      <c r="C1738" s="3" t="s">
        <v>7072</v>
      </c>
      <c r="D1738" s="6">
        <v>1000</v>
      </c>
      <c r="E1738" s="8">
        <v>1218</v>
      </c>
      <c r="F1738" t="s">
        <v>8218</v>
      </c>
      <c r="G1738" t="s">
        <v>8223</v>
      </c>
      <c r="H1738" t="s">
        <v>8245</v>
      </c>
      <c r="I1738" s="10">
        <v>1425193140</v>
      </c>
      <c r="J1738" s="10">
        <v>1422769906</v>
      </c>
      <c r="K1738" t="b">
        <v>0</v>
      </c>
      <c r="L1738">
        <v>20</v>
      </c>
      <c r="M1738" t="b">
        <v>1</v>
      </c>
      <c r="N1738" t="s">
        <v>8269</v>
      </c>
      <c r="O1738">
        <f>ROUND(E1738/D1738*100,0)</f>
        <v>122</v>
      </c>
      <c r="P1738" s="8">
        <f>IFERROR(ROUND(E1738/L1738,2),0)</f>
        <v>60.9</v>
      </c>
      <c r="Q1738" s="13" t="s">
        <v>8310</v>
      </c>
      <c r="R1738" t="s">
        <v>8334</v>
      </c>
      <c r="S1738" s="10">
        <f>(((J1738/60)/60)/24)+DATE(1970,1,1)</f>
        <v>42036.24428240741</v>
      </c>
      <c r="T1738" s="10">
        <f>(((I1738/60)/60)/24)+DATE(1970,1,1)</f>
        <v>42064.290972222225</v>
      </c>
      <c r="U1738">
        <f>YEAR(S1738)</f>
        <v>2015</v>
      </c>
    </row>
    <row r="1739" spans="1:21" ht="32" x14ac:dyDescent="0.2">
      <c r="A1739">
        <v>2782</v>
      </c>
      <c r="B1739" s="3" t="s">
        <v>2782</v>
      </c>
      <c r="C1739" s="3" t="s">
        <v>6892</v>
      </c>
      <c r="D1739" s="6">
        <v>1000</v>
      </c>
      <c r="E1739" s="8">
        <v>1200</v>
      </c>
      <c r="F1739" t="s">
        <v>8218</v>
      </c>
      <c r="G1739" t="s">
        <v>8223</v>
      </c>
      <c r="H1739" t="s">
        <v>8245</v>
      </c>
      <c r="I1739" s="10">
        <v>1424149140</v>
      </c>
      <c r="J1739" s="10">
        <v>1421964718</v>
      </c>
      <c r="K1739" t="b">
        <v>0</v>
      </c>
      <c r="L1739">
        <v>18</v>
      </c>
      <c r="M1739" t="b">
        <v>1</v>
      </c>
      <c r="N1739" t="s">
        <v>8269</v>
      </c>
      <c r="O1739">
        <f>ROUND(E1739/D1739*100,0)</f>
        <v>120</v>
      </c>
      <c r="P1739" s="8">
        <f>IFERROR(ROUND(E1739/L1739,2),0)</f>
        <v>66.67</v>
      </c>
      <c r="Q1739" s="13" t="s">
        <v>8310</v>
      </c>
      <c r="R1739" t="s">
        <v>8334</v>
      </c>
      <c r="S1739" s="10">
        <f>(((J1739/60)/60)/24)+DATE(1970,1,1)</f>
        <v>42026.924976851849</v>
      </c>
      <c r="T1739" s="10">
        <f>(((I1739/60)/60)/24)+DATE(1970,1,1)</f>
        <v>42052.207638888889</v>
      </c>
      <c r="U1739">
        <f>YEAR(S1739)</f>
        <v>2015</v>
      </c>
    </row>
    <row r="1740" spans="1:21" ht="48" hidden="1" x14ac:dyDescent="0.2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 s="10">
        <v>1439583533</v>
      </c>
      <c r="J1740" s="1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>ROUND(E1740/D1740*100,0)</f>
        <v>101</v>
      </c>
      <c r="P1740" s="8">
        <f>IFERROR(ROUND(E1740/L1740,2),0)</f>
        <v>234.67</v>
      </c>
      <c r="Q1740" s="13" t="s">
        <v>8310</v>
      </c>
      <c r="R1740" t="s">
        <v>8311</v>
      </c>
      <c r="S1740" s="10">
        <f>(((J1740/60)/60)/24)+DATE(1970,1,1)</f>
        <v>42170.846446759257</v>
      </c>
      <c r="T1740" s="10">
        <f>(((I1740/60)/60)/24)+DATE(1970,1,1)</f>
        <v>42230.846446759257</v>
      </c>
      <c r="U1740">
        <f>YEAR(S1740)</f>
        <v>2015</v>
      </c>
    </row>
    <row r="1741" spans="1:21" ht="48" hidden="1" x14ac:dyDescent="0.2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 s="10">
        <v>1421319240</v>
      </c>
      <c r="J1741" s="10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>ROUND(E1741/D1741*100,0)</f>
        <v>100</v>
      </c>
      <c r="P1741" s="8">
        <f>IFERROR(ROUND(E1741/L1741,2),0)</f>
        <v>127.33</v>
      </c>
      <c r="Q1741" s="13" t="s">
        <v>8312</v>
      </c>
      <c r="R1741" t="s">
        <v>8346</v>
      </c>
      <c r="S1741" s="10">
        <f>(((J1741/60)/60)/24)+DATE(1970,1,1)</f>
        <v>41988.548831018517</v>
      </c>
      <c r="T1741" s="10">
        <f>(((I1741/60)/60)/24)+DATE(1970,1,1)</f>
        <v>42019.454166666663</v>
      </c>
      <c r="U1741">
        <f>YEAR(S1741)</f>
        <v>2014</v>
      </c>
    </row>
    <row r="1742" spans="1:21" ht="48" hidden="1" x14ac:dyDescent="0.2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 s="10">
        <v>1459414016</v>
      </c>
      <c r="J1742" s="10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>ROUND(E1742/D1742*100,0)</f>
        <v>100</v>
      </c>
      <c r="P1742" s="8">
        <f>IFERROR(ROUND(E1742/L1742,2),0)</f>
        <v>57.38</v>
      </c>
      <c r="Q1742" s="13" t="s">
        <v>8324</v>
      </c>
      <c r="R1742" t="s">
        <v>8343</v>
      </c>
      <c r="S1742" s="10">
        <f>(((J1742/60)/60)/24)+DATE(1970,1,1)</f>
        <v>42426.407592592594</v>
      </c>
      <c r="T1742" s="10">
        <f>(((I1742/60)/60)/24)+DATE(1970,1,1)</f>
        <v>42460.365925925929</v>
      </c>
      <c r="U1742">
        <f>YEAR(S1742)</f>
        <v>2016</v>
      </c>
    </row>
    <row r="1743" spans="1:21" ht="48" hidden="1" x14ac:dyDescent="0.2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 s="10">
        <v>1418769129</v>
      </c>
      <c r="J1743" s="10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>ROUND(E1743/D1743*100,0)</f>
        <v>60</v>
      </c>
      <c r="P1743" s="8">
        <f>IFERROR(ROUND(E1743/L1743,2),0)</f>
        <v>174</v>
      </c>
      <c r="Q1743" s="13" t="s">
        <v>8310</v>
      </c>
      <c r="R1743" t="s">
        <v>8318</v>
      </c>
      <c r="S1743" s="10">
        <f>(((J1743/60)/60)/24)+DATE(1970,1,1)</f>
        <v>41968.938993055555</v>
      </c>
      <c r="T1743" s="10">
        <f>(((I1743/60)/60)/24)+DATE(1970,1,1)</f>
        <v>41989.938993055555</v>
      </c>
      <c r="U1743">
        <f>YEAR(S1743)</f>
        <v>2014</v>
      </c>
    </row>
    <row r="1744" spans="1:21" ht="48" hidden="1" x14ac:dyDescent="0.2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 s="10">
        <v>1444539600</v>
      </c>
      <c r="J1744" s="10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>ROUND(E1744/D1744*100,0)</f>
        <v>51</v>
      </c>
      <c r="P1744" s="8">
        <f>IFERROR(ROUND(E1744/L1744,2),0)</f>
        <v>63.12</v>
      </c>
      <c r="Q1744" s="13" t="s">
        <v>8312</v>
      </c>
      <c r="R1744" t="s">
        <v>8351</v>
      </c>
      <c r="S1744" s="10">
        <f>(((J1744/60)/60)/24)+DATE(1970,1,1)</f>
        <v>42250.685706018514</v>
      </c>
      <c r="T1744" s="10">
        <f>(((I1744/60)/60)/24)+DATE(1970,1,1)</f>
        <v>42288.208333333328</v>
      </c>
      <c r="U1744">
        <f>YEAR(S1744)</f>
        <v>2015</v>
      </c>
    </row>
    <row r="1745" spans="1:21" ht="48" hidden="1" x14ac:dyDescent="0.2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 s="10">
        <v>1413723684</v>
      </c>
      <c r="J1745" s="10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>ROUND(E1745/D1745*100,0)</f>
        <v>36</v>
      </c>
      <c r="P1745" s="8">
        <f>IFERROR(ROUND(E1745/L1745,2),0)</f>
        <v>57.3</v>
      </c>
      <c r="Q1745" s="13" t="s">
        <v>8312</v>
      </c>
      <c r="R1745" t="s">
        <v>8351</v>
      </c>
      <c r="S1745" s="10">
        <f>(((J1745/60)/60)/24)+DATE(1970,1,1)</f>
        <v>41901.542638888888</v>
      </c>
      <c r="T1745" s="10">
        <f>(((I1745/60)/60)/24)+DATE(1970,1,1)</f>
        <v>41931.542638888888</v>
      </c>
      <c r="U1745">
        <f>YEAR(S1745)</f>
        <v>2014</v>
      </c>
    </row>
    <row r="1746" spans="1:21" ht="48" x14ac:dyDescent="0.2">
      <c r="A1746">
        <v>2787</v>
      </c>
      <c r="B1746" s="3" t="s">
        <v>2787</v>
      </c>
      <c r="C1746" s="3" t="s">
        <v>6897</v>
      </c>
      <c r="D1746" s="6">
        <v>1000</v>
      </c>
      <c r="E1746" s="8">
        <v>1197</v>
      </c>
      <c r="F1746" t="s">
        <v>8218</v>
      </c>
      <c r="G1746" t="s">
        <v>8223</v>
      </c>
      <c r="H1746" t="s">
        <v>8245</v>
      </c>
      <c r="I1746" s="10">
        <v>1405658752</v>
      </c>
      <c r="J1746" s="10">
        <v>1403066752</v>
      </c>
      <c r="K1746" t="b">
        <v>0</v>
      </c>
      <c r="L1746">
        <v>38</v>
      </c>
      <c r="M1746" t="b">
        <v>1</v>
      </c>
      <c r="N1746" t="s">
        <v>8269</v>
      </c>
      <c r="O1746">
        <f>ROUND(E1746/D1746*100,0)</f>
        <v>120</v>
      </c>
      <c r="P1746" s="8">
        <f>IFERROR(ROUND(E1746/L1746,2),0)</f>
        <v>31.5</v>
      </c>
      <c r="Q1746" s="13" t="s">
        <v>8310</v>
      </c>
      <c r="R1746" t="s">
        <v>8334</v>
      </c>
      <c r="S1746" s="10">
        <f>(((J1746/60)/60)/24)+DATE(1970,1,1)</f>
        <v>41808.198518518519</v>
      </c>
      <c r="T1746" s="10">
        <f>(((I1746/60)/60)/24)+DATE(1970,1,1)</f>
        <v>41838.198518518519</v>
      </c>
      <c r="U1746">
        <f>YEAR(S1746)</f>
        <v>2014</v>
      </c>
    </row>
    <row r="1747" spans="1:21" ht="32" x14ac:dyDescent="0.2">
      <c r="A1747">
        <v>3329</v>
      </c>
      <c r="B1747" s="3" t="s">
        <v>3329</v>
      </c>
      <c r="C1747" s="3" t="s">
        <v>7439</v>
      </c>
      <c r="D1747" s="6">
        <v>1000</v>
      </c>
      <c r="E1747" s="8">
        <v>1168</v>
      </c>
      <c r="F1747" t="s">
        <v>8218</v>
      </c>
      <c r="G1747" t="s">
        <v>8224</v>
      </c>
      <c r="H1747" t="s">
        <v>8246</v>
      </c>
      <c r="I1747" s="10">
        <v>1406502000</v>
      </c>
      <c r="J1747" s="10">
        <v>1405583108</v>
      </c>
      <c r="K1747" t="b">
        <v>0</v>
      </c>
      <c r="L1747">
        <v>26</v>
      </c>
      <c r="M1747" t="b">
        <v>1</v>
      </c>
      <c r="N1747" t="s">
        <v>8269</v>
      </c>
      <c r="O1747">
        <f>ROUND(E1747/D1747*100,0)</f>
        <v>117</v>
      </c>
      <c r="P1747" s="8">
        <f>IFERROR(ROUND(E1747/L1747,2),0)</f>
        <v>44.92</v>
      </c>
      <c r="Q1747" s="13" t="s">
        <v>8310</v>
      </c>
      <c r="R1747" t="s">
        <v>8334</v>
      </c>
      <c r="S1747" s="10">
        <f>(((J1747/60)/60)/24)+DATE(1970,1,1)</f>
        <v>41837.323009259257</v>
      </c>
      <c r="T1747" s="10">
        <f>(((I1747/60)/60)/24)+DATE(1970,1,1)</f>
        <v>41847.958333333336</v>
      </c>
      <c r="U1747">
        <f>YEAR(S1747)</f>
        <v>2014</v>
      </c>
    </row>
    <row r="1748" spans="1:21" ht="48" hidden="1" x14ac:dyDescent="0.2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 s="10">
        <v>1333028723</v>
      </c>
      <c r="J1748" s="10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>ROUND(E1748/D1748*100,0)</f>
        <v>14</v>
      </c>
      <c r="P1748" s="8">
        <f>IFERROR(ROUND(E1748/L1748,2),0)</f>
        <v>29.47</v>
      </c>
      <c r="Q1748" s="13" t="s">
        <v>8312</v>
      </c>
      <c r="R1748" t="s">
        <v>8342</v>
      </c>
      <c r="S1748" s="10">
        <f>(((J1748/60)/60)/24)+DATE(1970,1,1)</f>
        <v>40967.614849537036</v>
      </c>
      <c r="T1748" s="10">
        <f>(((I1748/60)/60)/24)+DATE(1970,1,1)</f>
        <v>40997.573182870372</v>
      </c>
      <c r="U1748">
        <f>YEAR(S1748)</f>
        <v>2012</v>
      </c>
    </row>
    <row r="1749" spans="1:21" ht="32" hidden="1" x14ac:dyDescent="0.2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 s="10">
        <v>1417392000</v>
      </c>
      <c r="J1749" s="10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>ROUND(E1749/D1749*100,0)</f>
        <v>10</v>
      </c>
      <c r="P1749" s="8">
        <f>IFERROR(ROUND(E1749/L1749,2),0)</f>
        <v>44.69</v>
      </c>
      <c r="Q1749" s="13" t="s">
        <v>8315</v>
      </c>
      <c r="R1749" t="s">
        <v>8323</v>
      </c>
      <c r="S1749" s="10">
        <f>(((J1749/60)/60)/24)+DATE(1970,1,1)</f>
        <v>41940.658645833333</v>
      </c>
      <c r="T1749" s="10">
        <f>(((I1749/60)/60)/24)+DATE(1970,1,1)</f>
        <v>41974</v>
      </c>
      <c r="U1749">
        <f>YEAR(S1749)</f>
        <v>2014</v>
      </c>
    </row>
    <row r="1750" spans="1:21" ht="32" hidden="1" x14ac:dyDescent="0.2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 s="10">
        <v>1417656699</v>
      </c>
      <c r="J1750" s="1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ROUND(E1750/D1750*100,0)</f>
        <v>5</v>
      </c>
      <c r="P1750" s="8">
        <f>IFERROR(ROUND(E1750/L1750,2),0)</f>
        <v>24.62</v>
      </c>
      <c r="Q1750" s="13" t="s">
        <v>8312</v>
      </c>
      <c r="R1750" t="s">
        <v>8313</v>
      </c>
      <c r="S1750" s="10">
        <f>(((J1750/60)/60)/24)+DATE(1970,1,1)</f>
        <v>41947.063645833332</v>
      </c>
      <c r="T1750" s="10">
        <f>(((I1750/60)/60)/24)+DATE(1970,1,1)</f>
        <v>41977.063645833332</v>
      </c>
      <c r="U1750">
        <f>YEAR(S1750)</f>
        <v>2014</v>
      </c>
    </row>
    <row r="1751" spans="1:21" ht="48" x14ac:dyDescent="0.2">
      <c r="A1751">
        <v>2804</v>
      </c>
      <c r="B1751" s="3" t="s">
        <v>2804</v>
      </c>
      <c r="C1751" s="3" t="s">
        <v>6914</v>
      </c>
      <c r="D1751" s="6">
        <v>1000</v>
      </c>
      <c r="E1751" s="8">
        <v>1150</v>
      </c>
      <c r="F1751" t="s">
        <v>8218</v>
      </c>
      <c r="G1751" t="s">
        <v>8224</v>
      </c>
      <c r="H1751" t="s">
        <v>8246</v>
      </c>
      <c r="I1751" s="10">
        <v>1411987990</v>
      </c>
      <c r="J1751" s="10">
        <v>1409395990</v>
      </c>
      <c r="K1751" t="b">
        <v>0</v>
      </c>
      <c r="L1751">
        <v>23</v>
      </c>
      <c r="M1751" t="b">
        <v>1</v>
      </c>
      <c r="N1751" t="s">
        <v>8269</v>
      </c>
      <c r="O1751">
        <f>ROUND(E1751/D1751*100,0)</f>
        <v>115</v>
      </c>
      <c r="P1751" s="8">
        <f>IFERROR(ROUND(E1751/L1751,2),0)</f>
        <v>50</v>
      </c>
      <c r="Q1751" s="13" t="s">
        <v>8310</v>
      </c>
      <c r="R1751" t="s">
        <v>8334</v>
      </c>
      <c r="S1751" s="10">
        <f>(((J1751/60)/60)/24)+DATE(1970,1,1)</f>
        <v>41881.453587962962</v>
      </c>
      <c r="T1751" s="10">
        <f>(((I1751/60)/60)/24)+DATE(1970,1,1)</f>
        <v>41911.453587962962</v>
      </c>
      <c r="U1751">
        <f>YEAR(S1751)</f>
        <v>2014</v>
      </c>
    </row>
    <row r="1752" spans="1:21" ht="32" hidden="1" x14ac:dyDescent="0.2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 s="10">
        <v>1486590035</v>
      </c>
      <c r="J1752" s="10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ROUND(E1752/D1752*100,0)</f>
        <v>1</v>
      </c>
      <c r="P1752" s="8">
        <f>IFERROR(ROUND(E1752/L1752,2),0)</f>
        <v>29.5</v>
      </c>
      <c r="Q1752" s="13" t="s">
        <v>8331</v>
      </c>
      <c r="R1752" t="s">
        <v>8332</v>
      </c>
      <c r="S1752" s="10">
        <f>(((J1752/60)/60)/24)+DATE(1970,1,1)</f>
        <v>42744.903182870374</v>
      </c>
      <c r="T1752" s="10">
        <f>(((I1752/60)/60)/24)+DATE(1970,1,1)</f>
        <v>42774.903182870374</v>
      </c>
      <c r="U1752">
        <f>YEAR(S1752)</f>
        <v>2017</v>
      </c>
    </row>
    <row r="1753" spans="1:21" ht="48" hidden="1" x14ac:dyDescent="0.2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 s="10">
        <v>1469162275</v>
      </c>
      <c r="J1753" s="10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 s="8">
        <f>IFERROR(ROUND(E1753/L1753,2),0)</f>
        <v>25</v>
      </c>
      <c r="Q1753" s="13" t="s">
        <v>8312</v>
      </c>
      <c r="R1753" t="s">
        <v>8351</v>
      </c>
      <c r="S1753" s="10">
        <f>(((J1753/60)/60)/24)+DATE(1970,1,1)</f>
        <v>42548.192997685182</v>
      </c>
      <c r="T1753" s="10">
        <f>(((I1753/60)/60)/24)+DATE(1970,1,1)</f>
        <v>42573.192997685182</v>
      </c>
      <c r="U1753">
        <f>YEAR(S1753)</f>
        <v>2016</v>
      </c>
    </row>
    <row r="1754" spans="1:21" ht="32" hidden="1" x14ac:dyDescent="0.2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 s="10">
        <v>1346585448</v>
      </c>
      <c r="J1754" s="10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>ROUND(E1754/D1754*100,0)</f>
        <v>0</v>
      </c>
      <c r="P1754" s="8">
        <f>IFERROR(ROUND(E1754/L1754,2),0)</f>
        <v>25</v>
      </c>
      <c r="Q1754" s="13" t="s">
        <v>8324</v>
      </c>
      <c r="R1754" t="s">
        <v>8341</v>
      </c>
      <c r="S1754" s="10">
        <f>(((J1754/60)/60)/24)+DATE(1970,1,1)</f>
        <v>41124.479722222226</v>
      </c>
      <c r="T1754" s="10">
        <f>(((I1754/60)/60)/24)+DATE(1970,1,1)</f>
        <v>41154.479722222226</v>
      </c>
      <c r="U1754">
        <f>YEAR(S1754)</f>
        <v>2012</v>
      </c>
    </row>
    <row r="1755" spans="1:21" ht="48" hidden="1" x14ac:dyDescent="0.2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 s="10">
        <v>1425587220</v>
      </c>
      <c r="J1755" s="10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>ROUND(E1755/D1755*100,0)</f>
        <v>0</v>
      </c>
      <c r="P1755" s="8">
        <f>IFERROR(ROUND(E1755/L1755,2),0)</f>
        <v>3</v>
      </c>
      <c r="Q1755" s="13" t="s">
        <v>8338</v>
      </c>
      <c r="R1755" t="s">
        <v>8339</v>
      </c>
      <c r="S1755" s="10">
        <f>(((J1755/60)/60)/24)+DATE(1970,1,1)</f>
        <v>42011.925937499997</v>
      </c>
      <c r="T1755" s="10">
        <f>(((I1755/60)/60)/24)+DATE(1970,1,1)</f>
        <v>42068.852083333331</v>
      </c>
      <c r="U1755">
        <f>YEAR(S1755)</f>
        <v>2015</v>
      </c>
    </row>
    <row r="1756" spans="1:21" ht="48" x14ac:dyDescent="0.2">
      <c r="A1756">
        <v>2783</v>
      </c>
      <c r="B1756" s="3" t="s">
        <v>2783</v>
      </c>
      <c r="C1756" s="3" t="s">
        <v>6893</v>
      </c>
      <c r="D1756" s="6">
        <v>1000</v>
      </c>
      <c r="E1756" s="8">
        <v>1145</v>
      </c>
      <c r="F1756" t="s">
        <v>8218</v>
      </c>
      <c r="G1756" t="s">
        <v>8224</v>
      </c>
      <c r="H1756" t="s">
        <v>8246</v>
      </c>
      <c r="I1756" s="10">
        <v>1429793446</v>
      </c>
      <c r="J1756" s="10">
        <v>1428583846</v>
      </c>
      <c r="K1756" t="b">
        <v>0</v>
      </c>
      <c r="L1756">
        <v>61</v>
      </c>
      <c r="M1756" t="b">
        <v>1</v>
      </c>
      <c r="N1756" t="s">
        <v>8269</v>
      </c>
      <c r="O1756">
        <f>ROUND(E1756/D1756*100,0)</f>
        <v>115</v>
      </c>
      <c r="P1756" s="8">
        <f>IFERROR(ROUND(E1756/L1756,2),0)</f>
        <v>18.77</v>
      </c>
      <c r="Q1756" s="13" t="s">
        <v>8310</v>
      </c>
      <c r="R1756" t="s">
        <v>8334</v>
      </c>
      <c r="S1756" s="10">
        <f>(((J1756/60)/60)/24)+DATE(1970,1,1)</f>
        <v>42103.535254629634</v>
      </c>
      <c r="T1756" s="10">
        <f>(((I1756/60)/60)/24)+DATE(1970,1,1)</f>
        <v>42117.535254629634</v>
      </c>
      <c r="U1756">
        <f>YEAR(S1756)</f>
        <v>2015</v>
      </c>
    </row>
    <row r="1757" spans="1:21" ht="16" hidden="1" x14ac:dyDescent="0.2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 s="10">
        <v>1420741080</v>
      </c>
      <c r="J1757" s="10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>ROUND(E1757/D1757*100,0)</f>
        <v>0</v>
      </c>
      <c r="P1757" s="8">
        <f>IFERROR(ROUND(E1757/L1757,2),0)</f>
        <v>0</v>
      </c>
      <c r="Q1757" s="13" t="s">
        <v>8308</v>
      </c>
      <c r="R1757" t="s">
        <v>8309</v>
      </c>
      <c r="S1757" s="10">
        <f>(((J1757/60)/60)/24)+DATE(1970,1,1)</f>
        <v>41969.767824074079</v>
      </c>
      <c r="T1757" s="10">
        <f>(((I1757/60)/60)/24)+DATE(1970,1,1)</f>
        <v>42012.762499999997</v>
      </c>
      <c r="U1757">
        <f>YEAR(S1757)</f>
        <v>2014</v>
      </c>
    </row>
    <row r="1758" spans="1:21" ht="32" hidden="1" x14ac:dyDescent="0.2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 s="10">
        <v>1475912326</v>
      </c>
      <c r="J1758" s="10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>ROUND(E1758/D1758*100,0)</f>
        <v>0</v>
      </c>
      <c r="P1758" s="8">
        <f>IFERROR(ROUND(E1758/L1758,2),0)</f>
        <v>0</v>
      </c>
      <c r="Q1758" s="13" t="s">
        <v>8308</v>
      </c>
      <c r="R1758" t="s">
        <v>8314</v>
      </c>
      <c r="S1758" s="10">
        <f>(((J1758/60)/60)/24)+DATE(1970,1,1)</f>
        <v>42591.31858796296</v>
      </c>
      <c r="T1758" s="10">
        <f>(((I1758/60)/60)/24)+DATE(1970,1,1)</f>
        <v>42651.31858796296</v>
      </c>
      <c r="U1758">
        <f>YEAR(S1758)</f>
        <v>2016</v>
      </c>
    </row>
    <row r="1759" spans="1:21" ht="32" hidden="1" x14ac:dyDescent="0.2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 s="10">
        <v>1437076305</v>
      </c>
      <c r="J1759" s="10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>ROUND(E1759/D1759*100,0)</f>
        <v>0</v>
      </c>
      <c r="P1759" s="8">
        <f>IFERROR(ROUND(E1759/L1759,2),0)</f>
        <v>0</v>
      </c>
      <c r="Q1759" s="13" t="s">
        <v>8308</v>
      </c>
      <c r="R1759" t="s">
        <v>8314</v>
      </c>
      <c r="S1759" s="10">
        <f>(((J1759/60)/60)/24)+DATE(1970,1,1)</f>
        <v>42171.827604166669</v>
      </c>
      <c r="T1759" s="10">
        <f>(((I1759/60)/60)/24)+DATE(1970,1,1)</f>
        <v>42201.827604166669</v>
      </c>
      <c r="U1759">
        <f>YEAR(S1759)</f>
        <v>2015</v>
      </c>
    </row>
    <row r="1760" spans="1:21" ht="48" hidden="1" x14ac:dyDescent="0.2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 s="10">
        <v>1278628800</v>
      </c>
      <c r="J1760" s="1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>ROUND(E1760/D1760*100,0)</f>
        <v>0</v>
      </c>
      <c r="P1760" s="8">
        <f>IFERROR(ROUND(E1760/L1760,2),0)</f>
        <v>0</v>
      </c>
      <c r="Q1760" s="13" t="s">
        <v>8324</v>
      </c>
      <c r="R1760" t="s">
        <v>8341</v>
      </c>
      <c r="S1760" s="10">
        <f>(((J1760/60)/60)/24)+DATE(1970,1,1)</f>
        <v>40338.02002314815</v>
      </c>
      <c r="T1760" s="10">
        <f>(((I1760/60)/60)/24)+DATE(1970,1,1)</f>
        <v>40367.944444444445</v>
      </c>
      <c r="U1760">
        <f>YEAR(S1760)</f>
        <v>2010</v>
      </c>
    </row>
    <row r="1761" spans="1:21" ht="48" hidden="1" x14ac:dyDescent="0.2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 s="10">
        <v>1462135706</v>
      </c>
      <c r="J1761" s="10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>ROUND(E1761/D1761*100,0)</f>
        <v>0</v>
      </c>
      <c r="P1761" s="8">
        <f>IFERROR(ROUND(E1761/L1761,2),0)</f>
        <v>0</v>
      </c>
      <c r="Q1761" s="13" t="s">
        <v>8324</v>
      </c>
      <c r="R1761" t="s">
        <v>8330</v>
      </c>
      <c r="S1761" s="10">
        <f>(((J1761/60)/60)/24)+DATE(1970,1,1)</f>
        <v>42451.866967592592</v>
      </c>
      <c r="T1761" s="10">
        <f>(((I1761/60)/60)/24)+DATE(1970,1,1)</f>
        <v>42491.866967592592</v>
      </c>
      <c r="U1761">
        <f>YEAR(S1761)</f>
        <v>2016</v>
      </c>
    </row>
    <row r="1762" spans="1:21" ht="64" hidden="1" x14ac:dyDescent="0.2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 s="10">
        <v>1426292416</v>
      </c>
      <c r="J1762" s="10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>ROUND(E1762/D1762*100,0)</f>
        <v>0</v>
      </c>
      <c r="P1762" s="8">
        <f>IFERROR(ROUND(E1762/L1762,2),0)</f>
        <v>0</v>
      </c>
      <c r="Q1762" s="13" t="s">
        <v>8331</v>
      </c>
      <c r="R1762" t="s">
        <v>8336</v>
      </c>
      <c r="S1762" s="10">
        <f>(((J1762/60)/60)/24)+DATE(1970,1,1)</f>
        <v>42047.05574074074</v>
      </c>
      <c r="T1762" s="10">
        <f>(((I1762/60)/60)/24)+DATE(1970,1,1)</f>
        <v>42077.014074074075</v>
      </c>
      <c r="U1762">
        <f>YEAR(S1762)</f>
        <v>2015</v>
      </c>
    </row>
    <row r="1763" spans="1:21" ht="48" x14ac:dyDescent="0.2">
      <c r="A1763">
        <v>3619</v>
      </c>
      <c r="B1763" s="3" t="s">
        <v>3617</v>
      </c>
      <c r="C1763" s="3" t="s">
        <v>7729</v>
      </c>
      <c r="D1763" s="6">
        <v>1000</v>
      </c>
      <c r="E1763" s="8">
        <v>1130</v>
      </c>
      <c r="F1763" t="s">
        <v>8218</v>
      </c>
      <c r="G1763" t="s">
        <v>8223</v>
      </c>
      <c r="H1763" t="s">
        <v>8245</v>
      </c>
      <c r="I1763" s="10">
        <v>1479592800</v>
      </c>
      <c r="J1763" s="10">
        <v>1476760226</v>
      </c>
      <c r="K1763" t="b">
        <v>0</v>
      </c>
      <c r="L1763">
        <v>17</v>
      </c>
      <c r="M1763" t="b">
        <v>1</v>
      </c>
      <c r="N1763" t="s">
        <v>8269</v>
      </c>
      <c r="O1763">
        <f>ROUND(E1763/D1763*100,0)</f>
        <v>113</v>
      </c>
      <c r="P1763" s="8">
        <f>IFERROR(ROUND(E1763/L1763,2),0)</f>
        <v>66.47</v>
      </c>
      <c r="Q1763" s="13" t="s">
        <v>8310</v>
      </c>
      <c r="R1763" t="s">
        <v>8334</v>
      </c>
      <c r="S1763" s="10">
        <f>(((J1763/60)/60)/24)+DATE(1970,1,1)</f>
        <v>42661.132245370376</v>
      </c>
      <c r="T1763" s="10">
        <f>(((I1763/60)/60)/24)+DATE(1970,1,1)</f>
        <v>42693.916666666672</v>
      </c>
      <c r="U1763">
        <f>YEAR(S1763)</f>
        <v>2016</v>
      </c>
    </row>
    <row r="1764" spans="1:21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 s="10">
        <v>1431022342</v>
      </c>
      <c r="J1764" s="10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 s="8">
        <f>IFERROR(ROUND(E1764/L1764,2),0)</f>
        <v>107.07</v>
      </c>
      <c r="Q1764" s="13" t="s">
        <v>8324</v>
      </c>
      <c r="R1764" t="s">
        <v>8348</v>
      </c>
      <c r="S1764" s="10">
        <f>(((J1764/60)/60)/24)+DATE(1970,1,1)</f>
        <v>42101.758587962962</v>
      </c>
      <c r="T1764" s="10">
        <f>(((I1764/60)/60)/24)+DATE(1970,1,1)</f>
        <v>42131.758587962962</v>
      </c>
      <c r="U1764">
        <f>YEAR(S1764)</f>
        <v>2015</v>
      </c>
    </row>
    <row r="1765" spans="1:21" ht="32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 s="10">
        <v>1418803140</v>
      </c>
      <c r="J1765" s="10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 s="8">
        <f>IFERROR(ROUND(E1765/L1765,2),0)</f>
        <v>107.98</v>
      </c>
      <c r="Q1765" s="13" t="s">
        <v>8324</v>
      </c>
      <c r="R1765" t="s">
        <v>8348</v>
      </c>
      <c r="S1765" s="10">
        <f>(((J1765/60)/60)/24)+DATE(1970,1,1)</f>
        <v>41950.29483796296</v>
      </c>
      <c r="T1765" s="10">
        <f>(((I1765/60)/60)/24)+DATE(1970,1,1)</f>
        <v>41990.332638888889</v>
      </c>
      <c r="U1765">
        <f>YEAR(S1765)</f>
        <v>2014</v>
      </c>
    </row>
    <row r="1766" spans="1:21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 s="10">
        <v>1435679100</v>
      </c>
      <c r="J1766" s="10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 s="8">
        <f>IFERROR(ROUND(E1766/L1766,2),0)</f>
        <v>0</v>
      </c>
      <c r="Q1766" s="13" t="s">
        <v>8331</v>
      </c>
      <c r="R1766" t="s">
        <v>8332</v>
      </c>
      <c r="S1766" s="10">
        <f>(((J1766/60)/60)/24)+DATE(1970,1,1)</f>
        <v>42154.726446759261</v>
      </c>
      <c r="T1766" s="10">
        <f>(((I1766/60)/60)/24)+DATE(1970,1,1)</f>
        <v>42185.65625</v>
      </c>
      <c r="U1766">
        <f>YEAR(S1766)</f>
        <v>2015</v>
      </c>
    </row>
    <row r="1767" spans="1:21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 s="10">
        <v>1293857940</v>
      </c>
      <c r="J1767" s="10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 s="8">
        <f>IFERROR(ROUND(E1767/L1767,2),0)</f>
        <v>94.49</v>
      </c>
      <c r="Q1767" s="13" t="s">
        <v>8324</v>
      </c>
      <c r="R1767" t="s">
        <v>8348</v>
      </c>
      <c r="S1767" s="10">
        <f>(((J1767/60)/60)/24)+DATE(1970,1,1)</f>
        <v>40487.621365740742</v>
      </c>
      <c r="T1767" s="10">
        <f>(((I1767/60)/60)/24)+DATE(1970,1,1)</f>
        <v>40544.207638888889</v>
      </c>
      <c r="U1767">
        <f>YEAR(S1767)</f>
        <v>2010</v>
      </c>
    </row>
    <row r="1768" spans="1:21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 s="10">
        <v>1434827173</v>
      </c>
      <c r="J1768" s="10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 s="8">
        <f>IFERROR(ROUND(E1768/L1768,2),0)</f>
        <v>50</v>
      </c>
      <c r="Q1768" s="13" t="s">
        <v>8312</v>
      </c>
      <c r="R1768" t="s">
        <v>8351</v>
      </c>
      <c r="S1768" s="10">
        <f>(((J1768/60)/60)/24)+DATE(1970,1,1)</f>
        <v>42130.795983796299</v>
      </c>
      <c r="T1768" s="10">
        <f>(((I1768/60)/60)/24)+DATE(1970,1,1)</f>
        <v>42175.795983796299</v>
      </c>
      <c r="U1768">
        <f>YEAR(S1768)</f>
        <v>2015</v>
      </c>
    </row>
    <row r="1769" spans="1:21" ht="32" hidden="1" x14ac:dyDescent="0.2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 s="10">
        <v>1402389180</v>
      </c>
      <c r="J1769" s="10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>ROUND(E1769/D1769*100,0)</f>
        <v>278</v>
      </c>
      <c r="P1769" s="8">
        <f>IFERROR(ROUND(E1769/L1769,2),0)</f>
        <v>67.16</v>
      </c>
      <c r="Q1769" s="13" t="s">
        <v>8328</v>
      </c>
      <c r="R1769" t="s">
        <v>8329</v>
      </c>
      <c r="S1769" s="10">
        <f>(((J1769/60)/60)/24)+DATE(1970,1,1)</f>
        <v>41772.657685185186</v>
      </c>
      <c r="T1769" s="10">
        <f>(((I1769/60)/60)/24)+DATE(1970,1,1)</f>
        <v>41800.356249999997</v>
      </c>
      <c r="U1769">
        <f>YEAR(S1769)</f>
        <v>2014</v>
      </c>
    </row>
    <row r="1770" spans="1:21" ht="48" hidden="1" x14ac:dyDescent="0.2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 s="10">
        <v>1403661600</v>
      </c>
      <c r="J1770" s="1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>ROUND(E1770/D1770*100,0)</f>
        <v>155</v>
      </c>
      <c r="P1770" s="8">
        <f>IFERROR(ROUND(E1770/L1770,2),0)</f>
        <v>53.01</v>
      </c>
      <c r="Q1770" s="13" t="s">
        <v>8324</v>
      </c>
      <c r="R1770" t="s">
        <v>8348</v>
      </c>
      <c r="S1770" s="10">
        <f>(((J1770/60)/60)/24)+DATE(1970,1,1)</f>
        <v>41786.555162037039</v>
      </c>
      <c r="T1770" s="10">
        <f>(((I1770/60)/60)/24)+DATE(1970,1,1)</f>
        <v>41815.083333333336</v>
      </c>
      <c r="U1770">
        <f>YEAR(S1770)</f>
        <v>2014</v>
      </c>
    </row>
    <row r="1771" spans="1:21" ht="48" hidden="1" x14ac:dyDescent="0.2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 s="10">
        <v>1392574692</v>
      </c>
      <c r="J1771" s="10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ROUND(E1771/D1771*100,0)</f>
        <v>125</v>
      </c>
      <c r="P1771" s="8">
        <f>IFERROR(ROUND(E1771/L1771,2),0)</f>
        <v>77.64</v>
      </c>
      <c r="Q1771" s="13" t="s">
        <v>8324</v>
      </c>
      <c r="R1771" t="s">
        <v>8348</v>
      </c>
      <c r="S1771" s="10">
        <f>(((J1771/60)/60)/24)+DATE(1970,1,1)</f>
        <v>41656.762638888889</v>
      </c>
      <c r="T1771" s="10">
        <f>(((I1771/60)/60)/24)+DATE(1970,1,1)</f>
        <v>41686.762638888889</v>
      </c>
      <c r="U1771">
        <f>YEAR(S1771)</f>
        <v>2014</v>
      </c>
    </row>
    <row r="1772" spans="1:21" ht="48" hidden="1" x14ac:dyDescent="0.2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 s="10">
        <v>1326633269</v>
      </c>
      <c r="J1772" s="10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>ROUND(E1772/D1772*100,0)</f>
        <v>110</v>
      </c>
      <c r="P1772" s="8">
        <f>IFERROR(ROUND(E1772/L1772,2),0)</f>
        <v>42.87</v>
      </c>
      <c r="Q1772" s="13" t="s">
        <v>8308</v>
      </c>
      <c r="R1772" t="s">
        <v>8337</v>
      </c>
      <c r="S1772" s="10">
        <f>(((J1772/60)/60)/24)+DATE(1970,1,1)</f>
        <v>40893.551724537036</v>
      </c>
      <c r="T1772" s="10">
        <f>(((I1772/60)/60)/24)+DATE(1970,1,1)</f>
        <v>40923.551724537036</v>
      </c>
      <c r="U1772">
        <f>YEAR(S1772)</f>
        <v>2011</v>
      </c>
    </row>
    <row r="1773" spans="1:21" ht="48" hidden="1" x14ac:dyDescent="0.2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 s="10">
        <v>1485886100</v>
      </c>
      <c r="J1773" s="10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ROUND(E1773/D1773*100,0)</f>
        <v>102</v>
      </c>
      <c r="P1773" s="8">
        <f>IFERROR(ROUND(E1773/L1773,2),0)</f>
        <v>61.53</v>
      </c>
      <c r="Q1773" s="13" t="s">
        <v>8328</v>
      </c>
      <c r="R1773" t="s">
        <v>8329</v>
      </c>
      <c r="S1773" s="10">
        <f>(((J1773/60)/60)/24)+DATE(1970,1,1)</f>
        <v>42731.755787037036</v>
      </c>
      <c r="T1773" s="10">
        <f>(((I1773/60)/60)/24)+DATE(1970,1,1)</f>
        <v>42766.755787037036</v>
      </c>
      <c r="U1773">
        <f>YEAR(S1773)</f>
        <v>2016</v>
      </c>
    </row>
    <row r="1774" spans="1:21" ht="48" hidden="1" x14ac:dyDescent="0.2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 s="10">
        <v>1444276740</v>
      </c>
      <c r="J1774" s="10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>ROUND(E1774/D1774*100,0)</f>
        <v>101</v>
      </c>
      <c r="P1774" s="8">
        <f>IFERROR(ROUND(E1774/L1774,2),0)</f>
        <v>43.7</v>
      </c>
      <c r="Q1774" s="13" t="s">
        <v>8324</v>
      </c>
      <c r="R1774" t="s">
        <v>8355</v>
      </c>
      <c r="S1774" s="10">
        <f>(((J1774/60)/60)/24)+DATE(1970,1,1)</f>
        <v>42228.634328703702</v>
      </c>
      <c r="T1774" s="10">
        <f>(((I1774/60)/60)/24)+DATE(1970,1,1)</f>
        <v>42285.165972222225</v>
      </c>
      <c r="U1774">
        <f>YEAR(S1774)</f>
        <v>2015</v>
      </c>
    </row>
    <row r="1775" spans="1:21" ht="48" x14ac:dyDescent="0.2">
      <c r="A1775">
        <v>3435</v>
      </c>
      <c r="B1775" s="3" t="s">
        <v>3434</v>
      </c>
      <c r="C1775" s="3" t="s">
        <v>7545</v>
      </c>
      <c r="D1775" s="6">
        <v>1000</v>
      </c>
      <c r="E1775" s="8">
        <v>1120</v>
      </c>
      <c r="F1775" t="s">
        <v>8218</v>
      </c>
      <c r="G1775" t="s">
        <v>8223</v>
      </c>
      <c r="H1775" t="s">
        <v>8245</v>
      </c>
      <c r="I1775" s="10">
        <v>1470538800</v>
      </c>
      <c r="J1775" s="10">
        <v>1469112493</v>
      </c>
      <c r="K1775" t="b">
        <v>0</v>
      </c>
      <c r="L1775">
        <v>19</v>
      </c>
      <c r="M1775" t="b">
        <v>1</v>
      </c>
      <c r="N1775" t="s">
        <v>8269</v>
      </c>
      <c r="O1775">
        <f>ROUND(E1775/D1775*100,0)</f>
        <v>112</v>
      </c>
      <c r="P1775" s="8">
        <f>IFERROR(ROUND(E1775/L1775,2),0)</f>
        <v>58.95</v>
      </c>
      <c r="Q1775" s="13" t="s">
        <v>8310</v>
      </c>
      <c r="R1775" t="s">
        <v>8334</v>
      </c>
      <c r="S1775" s="10">
        <f>(((J1775/60)/60)/24)+DATE(1970,1,1)</f>
        <v>42572.61681712963</v>
      </c>
      <c r="T1775" s="10">
        <f>(((I1775/60)/60)/24)+DATE(1970,1,1)</f>
        <v>42589.125</v>
      </c>
      <c r="U1775">
        <f>YEAR(S1775)</f>
        <v>2016</v>
      </c>
    </row>
    <row r="1776" spans="1:21" ht="48" hidden="1" x14ac:dyDescent="0.2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 s="10">
        <v>1429505400</v>
      </c>
      <c r="J1776" s="10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>ROUND(E1776/D1776*100,0)</f>
        <v>100</v>
      </c>
      <c r="P1776" s="8">
        <f>IFERROR(ROUND(E1776/L1776,2),0)</f>
        <v>135.41999999999999</v>
      </c>
      <c r="Q1776" s="13" t="s">
        <v>8324</v>
      </c>
      <c r="R1776" t="s">
        <v>8355</v>
      </c>
      <c r="S1776" s="10">
        <f>(((J1776/60)/60)/24)+DATE(1970,1,1)</f>
        <v>42081.864641203705</v>
      </c>
      <c r="T1776" s="10">
        <f>(((I1776/60)/60)/24)+DATE(1970,1,1)</f>
        <v>42114.201388888891</v>
      </c>
      <c r="U1776">
        <f>YEAR(S1776)</f>
        <v>2015</v>
      </c>
    </row>
    <row r="1777" spans="1:21" ht="48" hidden="1" x14ac:dyDescent="0.2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 s="10">
        <v>1416512901</v>
      </c>
      <c r="J1777" s="10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>ROUND(E1777/D1777*100,0)</f>
        <v>72</v>
      </c>
      <c r="P1777" s="8">
        <f>IFERROR(ROUND(E1777/L1777,2),0)</f>
        <v>49.12</v>
      </c>
      <c r="Q1777" s="13" t="s">
        <v>8321</v>
      </c>
      <c r="R1777" t="s">
        <v>8333</v>
      </c>
      <c r="S1777" s="10">
        <f>(((J1777/60)/60)/24)+DATE(1970,1,1)</f>
        <v>41923.783576388887</v>
      </c>
      <c r="T1777" s="10">
        <f>(((I1777/60)/60)/24)+DATE(1970,1,1)</f>
        <v>41963.825243055559</v>
      </c>
      <c r="U1777">
        <f>YEAR(S1777)</f>
        <v>2014</v>
      </c>
    </row>
    <row r="1778" spans="1:21" ht="48" hidden="1" x14ac:dyDescent="0.2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 s="10">
        <v>1399223500</v>
      </c>
      <c r="J1778" s="10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>ROUND(E1778/D1778*100,0)</f>
        <v>43</v>
      </c>
      <c r="P1778" s="8">
        <f>IFERROR(ROUND(E1778/L1778,2),0)</f>
        <v>58.08</v>
      </c>
      <c r="Q1778" s="13" t="s">
        <v>8321</v>
      </c>
      <c r="R1778" t="s">
        <v>8333</v>
      </c>
      <c r="S1778" s="10">
        <f>(((J1778/60)/60)/24)+DATE(1970,1,1)</f>
        <v>41733.716435185182</v>
      </c>
      <c r="T1778" s="10">
        <f>(((I1778/60)/60)/24)+DATE(1970,1,1)</f>
        <v>41763.716435185182</v>
      </c>
      <c r="U1778">
        <f>YEAR(S1778)</f>
        <v>2014</v>
      </c>
    </row>
    <row r="1779" spans="1:21" ht="48" hidden="1" x14ac:dyDescent="0.2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 s="10">
        <v>1381917540</v>
      </c>
      <c r="J1779" s="10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>ROUND(E1779/D1779*100,0)</f>
        <v>42</v>
      </c>
      <c r="P1779" s="8">
        <f>IFERROR(ROUND(E1779/L1779,2),0)</f>
        <v>34.18</v>
      </c>
      <c r="Q1779" s="13" t="s">
        <v>8324</v>
      </c>
      <c r="R1779" t="s">
        <v>8341</v>
      </c>
      <c r="S1779" s="10">
        <f>(((J1779/60)/60)/24)+DATE(1970,1,1)</f>
        <v>41541.106921296298</v>
      </c>
      <c r="T1779" s="10">
        <f>(((I1779/60)/60)/24)+DATE(1970,1,1)</f>
        <v>41563.415972222225</v>
      </c>
      <c r="U1779">
        <f>YEAR(S1779)</f>
        <v>2013</v>
      </c>
    </row>
    <row r="1780" spans="1:21" ht="32" hidden="1" x14ac:dyDescent="0.2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 s="10">
        <v>1403906664</v>
      </c>
      <c r="J1780" s="1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>ROUND(E1780/D1780*100,0)</f>
        <v>34</v>
      </c>
      <c r="P1780" s="8">
        <f>IFERROR(ROUND(E1780/L1780,2),0)</f>
        <v>137.25</v>
      </c>
      <c r="Q1780" s="13" t="s">
        <v>8324</v>
      </c>
      <c r="R1780" t="s">
        <v>8330</v>
      </c>
      <c r="S1780" s="10">
        <f>(((J1780/60)/60)/24)+DATE(1970,1,1)</f>
        <v>41788.919722222221</v>
      </c>
      <c r="T1780" s="10">
        <f>(((I1780/60)/60)/24)+DATE(1970,1,1)</f>
        <v>41817.919722222221</v>
      </c>
      <c r="U1780">
        <f>YEAR(S1780)</f>
        <v>2014</v>
      </c>
    </row>
    <row r="1781" spans="1:21" ht="48" hidden="1" x14ac:dyDescent="0.2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 s="10">
        <v>1467531536</v>
      </c>
      <c r="J1781" s="10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>ROUND(E1781/D1781*100,0)</f>
        <v>13</v>
      </c>
      <c r="P1781" s="8">
        <f>IFERROR(ROUND(E1781/L1781,2),0)</f>
        <v>37.61</v>
      </c>
      <c r="Q1781" s="13" t="s">
        <v>8328</v>
      </c>
      <c r="R1781" t="s">
        <v>8329</v>
      </c>
      <c r="S1781" s="10">
        <f>(((J1781/60)/60)/24)+DATE(1970,1,1)</f>
        <v>42524.318703703699</v>
      </c>
      <c r="T1781" s="10">
        <f>(((I1781/60)/60)/24)+DATE(1970,1,1)</f>
        <v>42554.318703703699</v>
      </c>
      <c r="U1781">
        <f>YEAR(S1781)</f>
        <v>2016</v>
      </c>
    </row>
    <row r="1782" spans="1:21" ht="32" hidden="1" x14ac:dyDescent="0.2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 s="10">
        <v>1330577940</v>
      </c>
      <c r="J1782" s="10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>ROUND(E1782/D1782*100,0)</f>
        <v>6</v>
      </c>
      <c r="P1782" s="8">
        <f>IFERROR(ROUND(E1782/L1782,2),0)</f>
        <v>41.67</v>
      </c>
      <c r="Q1782" s="13" t="s">
        <v>8324</v>
      </c>
      <c r="R1782" t="s">
        <v>8341</v>
      </c>
      <c r="S1782" s="10">
        <f>(((J1782/60)/60)/24)+DATE(1970,1,1)</f>
        <v>40937.679560185185</v>
      </c>
      <c r="T1782" s="10">
        <f>(((I1782/60)/60)/24)+DATE(1970,1,1)</f>
        <v>40969.207638888889</v>
      </c>
      <c r="U1782">
        <f>YEAR(S1782)</f>
        <v>2012</v>
      </c>
    </row>
    <row r="1783" spans="1:21" ht="48" hidden="1" x14ac:dyDescent="0.2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 s="10">
        <v>1273356960</v>
      </c>
      <c r="J1783" s="10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>ROUND(E1783/D1783*100,0)</f>
        <v>3</v>
      </c>
      <c r="P1783" s="8">
        <f>IFERROR(ROUND(E1783/L1783,2),0)</f>
        <v>53.75</v>
      </c>
      <c r="Q1783" s="13" t="s">
        <v>8308</v>
      </c>
      <c r="R1783" t="s">
        <v>8314</v>
      </c>
      <c r="S1783" s="10">
        <f>(((J1783/60)/60)/24)+DATE(1970,1,1)</f>
        <v>40247.886006944449</v>
      </c>
      <c r="T1783" s="10">
        <f>(((I1783/60)/60)/24)+DATE(1970,1,1)</f>
        <v>40306.927777777775</v>
      </c>
      <c r="U1783">
        <f>YEAR(S1783)</f>
        <v>2010</v>
      </c>
    </row>
    <row r="1784" spans="1:21" ht="32" hidden="1" x14ac:dyDescent="0.2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 s="10">
        <v>1295847926</v>
      </c>
      <c r="J1784" s="10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>ROUND(E1784/D1784*100,0)</f>
        <v>3</v>
      </c>
      <c r="P1784" s="8">
        <f>IFERROR(ROUND(E1784/L1784,2),0)</f>
        <v>32.67</v>
      </c>
      <c r="Q1784" s="13" t="s">
        <v>8324</v>
      </c>
      <c r="R1784" t="s">
        <v>8341</v>
      </c>
      <c r="S1784" s="10">
        <f>(((J1784/60)/60)/24)+DATE(1970,1,1)</f>
        <v>40507.239884259259</v>
      </c>
      <c r="T1784" s="10">
        <f>(((I1784/60)/60)/24)+DATE(1970,1,1)</f>
        <v>40567.239884259259</v>
      </c>
      <c r="U1784">
        <f>YEAR(S1784)</f>
        <v>2010</v>
      </c>
    </row>
    <row r="1785" spans="1:21" ht="32" hidden="1" x14ac:dyDescent="0.2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 s="10">
        <v>1442457112</v>
      </c>
      <c r="J1785" s="10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>ROUND(E1785/D1785*100,0)</f>
        <v>2</v>
      </c>
      <c r="P1785" s="8">
        <f>IFERROR(ROUND(E1785/L1785,2),0)</f>
        <v>72.5</v>
      </c>
      <c r="Q1785" s="13" t="s">
        <v>8331</v>
      </c>
      <c r="R1785" t="s">
        <v>8332</v>
      </c>
      <c r="S1785" s="10">
        <f>(((J1785/60)/60)/24)+DATE(1970,1,1)</f>
        <v>42234.105462962965</v>
      </c>
      <c r="T1785" s="10">
        <f>(((I1785/60)/60)/24)+DATE(1970,1,1)</f>
        <v>42264.105462962965</v>
      </c>
      <c r="U1785">
        <f>YEAR(S1785)</f>
        <v>2015</v>
      </c>
    </row>
    <row r="1786" spans="1:21" ht="32" hidden="1" x14ac:dyDescent="0.2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 s="10">
        <v>1421498303</v>
      </c>
      <c r="J1786" s="10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>ROUND(E1786/D1786*100,0)</f>
        <v>2</v>
      </c>
      <c r="P1786" s="8">
        <f>IFERROR(ROUND(E1786/L1786,2),0)</f>
        <v>12.67</v>
      </c>
      <c r="Q1786" s="13" t="s">
        <v>8308</v>
      </c>
      <c r="R1786" t="s">
        <v>8314</v>
      </c>
      <c r="S1786" s="10">
        <f>(((J1786/60)/60)/24)+DATE(1970,1,1)</f>
        <v>41991.526655092588</v>
      </c>
      <c r="T1786" s="10">
        <f>(((I1786/60)/60)/24)+DATE(1970,1,1)</f>
        <v>42021.526655092588</v>
      </c>
      <c r="U1786">
        <f>YEAR(S1786)</f>
        <v>2014</v>
      </c>
    </row>
    <row r="1787" spans="1:21" ht="48" hidden="1" x14ac:dyDescent="0.2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 s="10">
        <v>1445540340</v>
      </c>
      <c r="J1787" s="10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>ROUND(E1787/D1787*100,0)</f>
        <v>0</v>
      </c>
      <c r="P1787" s="8">
        <f>IFERROR(ROUND(E1787/L1787,2),0)</f>
        <v>0</v>
      </c>
      <c r="Q1787" s="13" t="s">
        <v>8308</v>
      </c>
      <c r="R1787" t="s">
        <v>8314</v>
      </c>
      <c r="S1787" s="10">
        <f>(((J1787/60)/60)/24)+DATE(1970,1,1)</f>
        <v>42285.909027777772</v>
      </c>
      <c r="T1787" s="10">
        <f>(((I1787/60)/60)/24)+DATE(1970,1,1)</f>
        <v>42299.790972222225</v>
      </c>
      <c r="U1787">
        <f>YEAR(S1787)</f>
        <v>2015</v>
      </c>
    </row>
    <row r="1788" spans="1:21" ht="48" hidden="1" x14ac:dyDescent="0.2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 s="10">
        <v>1276024260</v>
      </c>
      <c r="J1788" s="10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>ROUND(E1788/D1788*100,0)</f>
        <v>0</v>
      </c>
      <c r="P1788" s="8">
        <f>IFERROR(ROUND(E1788/L1788,2),0)</f>
        <v>0</v>
      </c>
      <c r="Q1788" s="13" t="s">
        <v>8324</v>
      </c>
      <c r="R1788" t="s">
        <v>8341</v>
      </c>
      <c r="S1788" s="10">
        <f>(((J1788/60)/60)/24)+DATE(1970,1,1)</f>
        <v>40291.81150462963</v>
      </c>
      <c r="T1788" s="10">
        <f>(((I1788/60)/60)/24)+DATE(1970,1,1)</f>
        <v>40337.799305555556</v>
      </c>
      <c r="U1788">
        <f>YEAR(S1788)</f>
        <v>2010</v>
      </c>
    </row>
    <row r="1789" spans="1:21" ht="32" hidden="1" x14ac:dyDescent="0.2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 s="10">
        <v>1424742162</v>
      </c>
      <c r="J1789" s="10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ROUND(E1789/D1789*100,0)</f>
        <v>0</v>
      </c>
      <c r="P1789" s="8">
        <f>IFERROR(ROUND(E1789/L1789,2),0)</f>
        <v>0</v>
      </c>
      <c r="Q1789" s="13" t="s">
        <v>8331</v>
      </c>
      <c r="R1789" t="s">
        <v>8332</v>
      </c>
      <c r="S1789" s="10">
        <f>(((J1789/60)/60)/24)+DATE(1970,1,1)</f>
        <v>42029.07131944444</v>
      </c>
      <c r="T1789" s="10">
        <f>(((I1789/60)/60)/24)+DATE(1970,1,1)</f>
        <v>42059.07131944444</v>
      </c>
      <c r="U1789">
        <f>YEAR(S1789)</f>
        <v>2015</v>
      </c>
    </row>
    <row r="1790" spans="1:21" ht="48" hidden="1" x14ac:dyDescent="0.2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 s="10">
        <v>1409091612</v>
      </c>
      <c r="J1790" s="1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>ROUND(E1790/D1790*100,0)</f>
        <v>0</v>
      </c>
      <c r="P1790" s="8">
        <f>IFERROR(ROUND(E1790/L1790,2),0)</f>
        <v>0</v>
      </c>
      <c r="Q1790" s="13" t="s">
        <v>8328</v>
      </c>
      <c r="R1790" t="s">
        <v>8335</v>
      </c>
      <c r="S1790" s="10">
        <f>(((J1790/60)/60)/24)+DATE(1970,1,1)</f>
        <v>41847.930694444447</v>
      </c>
      <c r="T1790" s="10">
        <f>(((I1790/60)/60)/24)+DATE(1970,1,1)</f>
        <v>41877.930694444447</v>
      </c>
      <c r="U1790">
        <f>YEAR(S1790)</f>
        <v>2014</v>
      </c>
    </row>
    <row r="1791" spans="1:21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 s="10">
        <v>1323747596</v>
      </c>
      <c r="J1791" s="10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 s="8">
        <f>IFERROR(ROUND(E1791/L1791,2),0)</f>
        <v>68.48</v>
      </c>
      <c r="Q1791" s="13" t="s">
        <v>8324</v>
      </c>
      <c r="R1791" t="s">
        <v>8345</v>
      </c>
      <c r="S1791" s="10">
        <f>(((J1791/60)/60)/24)+DATE(1970,1,1)</f>
        <v>40850.111064814817</v>
      </c>
      <c r="T1791" s="10">
        <f>(((I1791/60)/60)/24)+DATE(1970,1,1)</f>
        <v>40890.152731481481</v>
      </c>
      <c r="U1791">
        <f>YEAR(S1791)</f>
        <v>2011</v>
      </c>
    </row>
    <row r="1792" spans="1:21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 s="10">
        <v>1393966800</v>
      </c>
      <c r="J1792" s="10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 s="8">
        <f>IFERROR(ROUND(E1792/L1792,2),0)</f>
        <v>35.549999999999997</v>
      </c>
      <c r="Q1792" s="13" t="s">
        <v>8324</v>
      </c>
      <c r="R1792" t="s">
        <v>8345</v>
      </c>
      <c r="S1792" s="10">
        <f>(((J1792/60)/60)/24)+DATE(1970,1,1)</f>
        <v>41680.583402777782</v>
      </c>
      <c r="T1792" s="10">
        <f>(((I1792/60)/60)/24)+DATE(1970,1,1)</f>
        <v>41702.875</v>
      </c>
      <c r="U1792">
        <f>YEAR(S1792)</f>
        <v>2014</v>
      </c>
    </row>
    <row r="1793" spans="1:21" ht="48" hidden="1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 s="10">
        <v>1476010619</v>
      </c>
      <c r="J1793" s="10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ROUND(E1793/D1793*100,0)</f>
        <v>7</v>
      </c>
      <c r="P1793" s="8">
        <f>IFERROR(ROUND(E1793/L1793,2),0)</f>
        <v>44.5</v>
      </c>
      <c r="Q1793" s="13" t="s">
        <v>8312</v>
      </c>
      <c r="R1793" t="s">
        <v>8313</v>
      </c>
      <c r="S1793" s="10">
        <f>(((J1793/60)/60)/24)+DATE(1970,1,1)</f>
        <v>42622.456238425926</v>
      </c>
      <c r="T1793" s="10">
        <f>(((I1793/60)/60)/24)+DATE(1970,1,1)</f>
        <v>42652.456238425926</v>
      </c>
      <c r="U1793">
        <f>YEAR(S1793)</f>
        <v>2016</v>
      </c>
    </row>
    <row r="1794" spans="1:21" ht="32" hidden="1" x14ac:dyDescent="0.2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 s="10">
        <v>1460837320</v>
      </c>
      <c r="J1794" s="10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>ROUND(E1794/D1794*100,0)</f>
        <v>0</v>
      </c>
      <c r="P1794" s="8">
        <f>IFERROR(ROUND(E1794/L1794,2),0)</f>
        <v>1</v>
      </c>
      <c r="Q1794" s="13" t="s">
        <v>8308</v>
      </c>
      <c r="R1794" t="s">
        <v>8317</v>
      </c>
      <c r="S1794" s="10">
        <f>(((J1794/60)/60)/24)+DATE(1970,1,1)</f>
        <v>42416.881018518514</v>
      </c>
      <c r="T1794" s="10">
        <f>(((I1794/60)/60)/24)+DATE(1970,1,1)</f>
        <v>42476.839351851857</v>
      </c>
      <c r="U1794">
        <f>YEAR(S1794)</f>
        <v>2016</v>
      </c>
    </row>
    <row r="1795" spans="1:21" ht="48" x14ac:dyDescent="0.2">
      <c r="A1795">
        <v>3681</v>
      </c>
      <c r="B1795" s="3" t="s">
        <v>3678</v>
      </c>
      <c r="C1795" s="3" t="s">
        <v>7791</v>
      </c>
      <c r="D1795" s="6">
        <v>1000</v>
      </c>
      <c r="E1795" s="8">
        <v>1119</v>
      </c>
      <c r="F1795" t="s">
        <v>8218</v>
      </c>
      <c r="G1795" t="s">
        <v>8223</v>
      </c>
      <c r="H1795" t="s">
        <v>8245</v>
      </c>
      <c r="I1795" s="10">
        <v>1452872290</v>
      </c>
      <c r="J1795" s="10">
        <v>1452008290</v>
      </c>
      <c r="K1795" t="b">
        <v>0</v>
      </c>
      <c r="L1795">
        <v>18</v>
      </c>
      <c r="M1795" t="b">
        <v>1</v>
      </c>
      <c r="N1795" t="s">
        <v>8269</v>
      </c>
      <c r="O1795">
        <f>ROUND(E1795/D1795*100,0)</f>
        <v>112</v>
      </c>
      <c r="P1795" s="8">
        <f>IFERROR(ROUND(E1795/L1795,2),0)</f>
        <v>62.17</v>
      </c>
      <c r="Q1795" s="13" t="s">
        <v>8310</v>
      </c>
      <c r="R1795" t="s">
        <v>8334</v>
      </c>
      <c r="S1795" s="10">
        <f>(((J1795/60)/60)/24)+DATE(1970,1,1)</f>
        <v>42374.651504629626</v>
      </c>
      <c r="T1795" s="10">
        <f>(((I1795/60)/60)/24)+DATE(1970,1,1)</f>
        <v>42384.651504629626</v>
      </c>
      <c r="U1795">
        <f>YEAR(S1795)</f>
        <v>2016</v>
      </c>
    </row>
    <row r="1796" spans="1:21" ht="32" hidden="1" x14ac:dyDescent="0.2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 s="10">
        <v>1315616422</v>
      </c>
      <c r="J1796" s="10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>ROUND(E1796/D1796*100,0)</f>
        <v>662</v>
      </c>
      <c r="P1796" s="8">
        <f>IFERROR(ROUND(E1796/L1796,2),0)</f>
        <v>43.33</v>
      </c>
      <c r="Q1796" s="13" t="s">
        <v>8312</v>
      </c>
      <c r="R1796" t="s">
        <v>8344</v>
      </c>
      <c r="S1796" s="10">
        <f>(((J1796/60)/60)/24)+DATE(1970,1,1)</f>
        <v>40766.041921296295</v>
      </c>
      <c r="T1796" s="10">
        <f>(((I1796/60)/60)/24)+DATE(1970,1,1)</f>
        <v>40796.041921296295</v>
      </c>
      <c r="U1796">
        <f>YEAR(S1796)</f>
        <v>2011</v>
      </c>
    </row>
    <row r="1797" spans="1:21" ht="48" hidden="1" x14ac:dyDescent="0.2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 s="10">
        <v>1463972400</v>
      </c>
      <c r="J1797" s="10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>ROUND(E1797/D1797*100,0)</f>
        <v>180</v>
      </c>
      <c r="P1797" s="8">
        <f>IFERROR(ROUND(E1797/L1797,2),0)</f>
        <v>24.27</v>
      </c>
      <c r="Q1797" s="13" t="s">
        <v>8321</v>
      </c>
      <c r="R1797" t="s">
        <v>8349</v>
      </c>
      <c r="S1797" s="10">
        <f>(((J1797/60)/60)/24)+DATE(1970,1,1)</f>
        <v>42496.582337962958</v>
      </c>
      <c r="T1797" s="10">
        <f>(((I1797/60)/60)/24)+DATE(1970,1,1)</f>
        <v>42513.125</v>
      </c>
      <c r="U1797">
        <f>YEAR(S1797)</f>
        <v>2016</v>
      </c>
    </row>
    <row r="1798" spans="1:21" ht="48" hidden="1" x14ac:dyDescent="0.2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 s="10">
        <v>1411787307</v>
      </c>
      <c r="J1798" s="10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>ROUND(E1798/D1798*100,0)</f>
        <v>172</v>
      </c>
      <c r="P1798" s="8">
        <f>IFERROR(ROUND(E1798/L1798,2),0)</f>
        <v>94.05</v>
      </c>
      <c r="Q1798" s="13" t="s">
        <v>8324</v>
      </c>
      <c r="R1798" t="s">
        <v>8345</v>
      </c>
      <c r="S1798" s="10">
        <f>(((J1798/60)/60)/24)+DATE(1970,1,1)</f>
        <v>41879.130868055552</v>
      </c>
      <c r="T1798" s="10">
        <f>(((I1798/60)/60)/24)+DATE(1970,1,1)</f>
        <v>41909.130868055552</v>
      </c>
      <c r="U1798">
        <f>YEAR(S1798)</f>
        <v>2014</v>
      </c>
    </row>
    <row r="1799" spans="1:21" ht="48" hidden="1" x14ac:dyDescent="0.2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 s="10">
        <v>1417579200</v>
      </c>
      <c r="J1799" s="10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>ROUND(E1799/D1799*100,0)</f>
        <v>167</v>
      </c>
      <c r="P1799" s="8">
        <f>IFERROR(ROUND(E1799/L1799,2),0)</f>
        <v>99.46</v>
      </c>
      <c r="Q1799" s="13" t="s">
        <v>8315</v>
      </c>
      <c r="R1799" t="s">
        <v>8326</v>
      </c>
      <c r="S1799" s="10">
        <f>(((J1799/60)/60)/24)+DATE(1970,1,1)</f>
        <v>41946.674108796295</v>
      </c>
      <c r="T1799" s="10">
        <f>(((I1799/60)/60)/24)+DATE(1970,1,1)</f>
        <v>41976.166666666672</v>
      </c>
      <c r="U1799">
        <f>YEAR(S1799)</f>
        <v>2014</v>
      </c>
    </row>
    <row r="1800" spans="1:21" ht="48" hidden="1" x14ac:dyDescent="0.2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 s="10">
        <v>1407758629</v>
      </c>
      <c r="J1800" s="1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>ROUND(E1800/D1800*100,0)</f>
        <v>158</v>
      </c>
      <c r="P1800" s="8">
        <f>IFERROR(ROUND(E1800/L1800,2),0)</f>
        <v>68.349999999999994</v>
      </c>
      <c r="Q1800" s="13" t="s">
        <v>8312</v>
      </c>
      <c r="R1800" t="s">
        <v>8346</v>
      </c>
      <c r="S1800" s="10">
        <f>(((J1800/60)/60)/24)+DATE(1970,1,1)</f>
        <v>41829.502650462964</v>
      </c>
      <c r="T1800" s="10">
        <f>(((I1800/60)/60)/24)+DATE(1970,1,1)</f>
        <v>41862.502650462964</v>
      </c>
      <c r="U1800">
        <f>YEAR(S1800)</f>
        <v>2014</v>
      </c>
    </row>
    <row r="1801" spans="1:21" ht="32" hidden="1" x14ac:dyDescent="0.2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 s="10">
        <v>1428128525</v>
      </c>
      <c r="J1801" s="10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>ROUND(E1801/D1801*100,0)</f>
        <v>142</v>
      </c>
      <c r="P1801" s="8">
        <f>IFERROR(ROUND(E1801/L1801,2),0)</f>
        <v>193.84</v>
      </c>
      <c r="Q1801" s="13" t="s">
        <v>8308</v>
      </c>
      <c r="R1801" t="s">
        <v>8347</v>
      </c>
      <c r="S1801" s="10">
        <f>(((J1801/60)/60)/24)+DATE(1970,1,1)</f>
        <v>42068.307002314818</v>
      </c>
      <c r="T1801" s="10">
        <f>(((I1801/60)/60)/24)+DATE(1970,1,1)</f>
        <v>42098.265335648146</v>
      </c>
      <c r="U1801">
        <f>YEAR(S1801)</f>
        <v>2015</v>
      </c>
    </row>
    <row r="1802" spans="1:21" ht="48" hidden="1" x14ac:dyDescent="0.2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 s="10">
        <v>1309809140</v>
      </c>
      <c r="J1802" s="10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>ROUND(E1802/D1802*100,0)</f>
        <v>138</v>
      </c>
      <c r="P1802" s="8">
        <f>IFERROR(ROUND(E1802/L1802,2),0)</f>
        <v>87.44</v>
      </c>
      <c r="Q1802" s="13" t="s">
        <v>8315</v>
      </c>
      <c r="R1802" t="s">
        <v>8326</v>
      </c>
      <c r="S1802" s="10">
        <f>(((J1802/60)/60)/24)+DATE(1970,1,1)</f>
        <v>40638.828009259261</v>
      </c>
      <c r="T1802" s="10">
        <f>(((I1802/60)/60)/24)+DATE(1970,1,1)</f>
        <v>40728.828009259261</v>
      </c>
      <c r="U1802">
        <f>YEAR(S1802)</f>
        <v>2011</v>
      </c>
    </row>
    <row r="1803" spans="1:21" ht="48" hidden="1" x14ac:dyDescent="0.2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 s="10">
        <v>1355840400</v>
      </c>
      <c r="J1803" s="10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>ROUND(E1803/D1803*100,0)</f>
        <v>132</v>
      </c>
      <c r="P1803" s="8">
        <f>IFERROR(ROUND(E1803/L1803,2),0)</f>
        <v>74.150000000000006</v>
      </c>
      <c r="Q1803" s="13" t="s">
        <v>8324</v>
      </c>
      <c r="R1803" t="s">
        <v>8354</v>
      </c>
      <c r="S1803" s="10">
        <f>(((J1803/60)/60)/24)+DATE(1970,1,1)</f>
        <v>41223.22184027778</v>
      </c>
      <c r="T1803" s="10">
        <f>(((I1803/60)/60)/24)+DATE(1970,1,1)</f>
        <v>41261.597222222219</v>
      </c>
      <c r="U1803">
        <f>YEAR(S1803)</f>
        <v>2012</v>
      </c>
    </row>
    <row r="1804" spans="1:21" ht="48" x14ac:dyDescent="0.2">
      <c r="A1804">
        <v>3568</v>
      </c>
      <c r="B1804" s="3" t="s">
        <v>3567</v>
      </c>
      <c r="C1804" s="3" t="s">
        <v>7678</v>
      </c>
      <c r="D1804" s="6">
        <v>1000</v>
      </c>
      <c r="E1804" s="8">
        <v>1110</v>
      </c>
      <c r="F1804" t="s">
        <v>8218</v>
      </c>
      <c r="G1804" t="s">
        <v>8223</v>
      </c>
      <c r="H1804" t="s">
        <v>8245</v>
      </c>
      <c r="I1804" s="10">
        <v>1410975994</v>
      </c>
      <c r="J1804" s="10">
        <v>1408383994</v>
      </c>
      <c r="K1804" t="b">
        <v>0</v>
      </c>
      <c r="L1804">
        <v>19</v>
      </c>
      <c r="M1804" t="b">
        <v>1</v>
      </c>
      <c r="N1804" t="s">
        <v>8269</v>
      </c>
      <c r="O1804">
        <f>ROUND(E1804/D1804*100,0)</f>
        <v>111</v>
      </c>
      <c r="P1804" s="8">
        <f>IFERROR(ROUND(E1804/L1804,2),0)</f>
        <v>58.42</v>
      </c>
      <c r="Q1804" s="13" t="s">
        <v>8310</v>
      </c>
      <c r="R1804" t="s">
        <v>8334</v>
      </c>
      <c r="S1804" s="10">
        <f>(((J1804/60)/60)/24)+DATE(1970,1,1)</f>
        <v>41869.740671296298</v>
      </c>
      <c r="T1804" s="10">
        <f>(((I1804/60)/60)/24)+DATE(1970,1,1)</f>
        <v>41899.740671296298</v>
      </c>
      <c r="U1804">
        <f>YEAR(S1804)</f>
        <v>2014</v>
      </c>
    </row>
    <row r="1805" spans="1:21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 s="10">
        <v>1316208031</v>
      </c>
      <c r="J1805" s="10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 s="8">
        <f>IFERROR(ROUND(E1805/L1805,2),0)</f>
        <v>45.05</v>
      </c>
      <c r="Q1805" s="13" t="s">
        <v>8308</v>
      </c>
      <c r="R1805" t="s">
        <v>8337</v>
      </c>
      <c r="S1805" s="10">
        <f>(((J1805/60)/60)/24)+DATE(1970,1,1)</f>
        <v>40757.889247685183</v>
      </c>
      <c r="T1805" s="10">
        <f>(((I1805/60)/60)/24)+DATE(1970,1,1)</f>
        <v>40802.889247685183</v>
      </c>
      <c r="U1805">
        <f>YEAR(S1805)</f>
        <v>2011</v>
      </c>
    </row>
    <row r="1806" spans="1:21" ht="32" hidden="1" x14ac:dyDescent="0.2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 s="10">
        <v>1293073733</v>
      </c>
      <c r="J1806" s="10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>ROUND(E1806/D1806*100,0)</f>
        <v>128</v>
      </c>
      <c r="P1806" s="8">
        <f>IFERROR(ROUND(E1806/L1806,2),0)</f>
        <v>117.92</v>
      </c>
      <c r="Q1806" s="13" t="s">
        <v>8308</v>
      </c>
      <c r="R1806" t="s">
        <v>8357</v>
      </c>
      <c r="S1806" s="10">
        <f>(((J1806/60)/60)/24)+DATE(1970,1,1)</f>
        <v>40505.131168981483</v>
      </c>
      <c r="T1806" s="10">
        <f>(((I1806/60)/60)/24)+DATE(1970,1,1)</f>
        <v>40535.131168981483</v>
      </c>
      <c r="U1806">
        <f>YEAR(S1806)</f>
        <v>2010</v>
      </c>
    </row>
    <row r="1807" spans="1:21" ht="32" hidden="1" x14ac:dyDescent="0.2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 s="10">
        <v>1403370772</v>
      </c>
      <c r="J1807" s="10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>ROUND(E1807/D1807*100,0)</f>
        <v>126</v>
      </c>
      <c r="P1807" s="8">
        <f>IFERROR(ROUND(E1807/L1807,2),0)</f>
        <v>28.63</v>
      </c>
      <c r="Q1807" s="13" t="s">
        <v>8312</v>
      </c>
      <c r="R1807" t="s">
        <v>8346</v>
      </c>
      <c r="S1807" s="10">
        <f>(((J1807/60)/60)/24)+DATE(1970,1,1)</f>
        <v>41781.717268518521</v>
      </c>
      <c r="T1807" s="10">
        <f>(((I1807/60)/60)/24)+DATE(1970,1,1)</f>
        <v>41811.717268518521</v>
      </c>
      <c r="U1807">
        <f>YEAR(S1807)</f>
        <v>2014</v>
      </c>
    </row>
    <row r="1808" spans="1:21" ht="48" hidden="1" x14ac:dyDescent="0.2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 s="10">
        <v>1342382587</v>
      </c>
      <c r="J1808" s="10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>ROUND(E1808/D1808*100,0)</f>
        <v>124</v>
      </c>
      <c r="P1808" s="8">
        <f>IFERROR(ROUND(E1808/L1808,2),0)</f>
        <v>89.3</v>
      </c>
      <c r="Q1808" s="13" t="s">
        <v>8324</v>
      </c>
      <c r="R1808" t="s">
        <v>8345</v>
      </c>
      <c r="S1808" s="10">
        <f>(((J1808/60)/60)/24)+DATE(1970,1,1)</f>
        <v>41075.835497685184</v>
      </c>
      <c r="T1808" s="10">
        <f>(((I1808/60)/60)/24)+DATE(1970,1,1)</f>
        <v>41105.835497685184</v>
      </c>
      <c r="U1808">
        <f>YEAR(S1808)</f>
        <v>2012</v>
      </c>
    </row>
    <row r="1809" spans="1:21" ht="32" x14ac:dyDescent="0.2">
      <c r="A1809">
        <v>3598</v>
      </c>
      <c r="B1809" s="3" t="s">
        <v>3597</v>
      </c>
      <c r="C1809" s="3" t="s">
        <v>7708</v>
      </c>
      <c r="D1809" s="6">
        <v>1000</v>
      </c>
      <c r="E1809" s="8">
        <v>1101</v>
      </c>
      <c r="F1809" t="s">
        <v>8218</v>
      </c>
      <c r="G1809" t="s">
        <v>8223</v>
      </c>
      <c r="H1809" t="s">
        <v>8245</v>
      </c>
      <c r="I1809" s="10">
        <v>1409720340</v>
      </c>
      <c r="J1809" s="10">
        <v>1408129822</v>
      </c>
      <c r="K1809" t="b">
        <v>0</v>
      </c>
      <c r="L1809">
        <v>27</v>
      </c>
      <c r="M1809" t="b">
        <v>1</v>
      </c>
      <c r="N1809" t="s">
        <v>8269</v>
      </c>
      <c r="O1809">
        <f>ROUND(E1809/D1809*100,0)</f>
        <v>110</v>
      </c>
      <c r="P1809" s="8">
        <f>IFERROR(ROUND(E1809/L1809,2),0)</f>
        <v>40.78</v>
      </c>
      <c r="Q1809" s="13" t="s">
        <v>8310</v>
      </c>
      <c r="R1809" t="s">
        <v>8334</v>
      </c>
      <c r="S1809" s="10">
        <f>(((J1809/60)/60)/24)+DATE(1970,1,1)</f>
        <v>41866.79886574074</v>
      </c>
      <c r="T1809" s="10">
        <f>(((I1809/60)/60)/24)+DATE(1970,1,1)</f>
        <v>41885.207638888889</v>
      </c>
      <c r="U1809">
        <f>YEAR(S1809)</f>
        <v>2014</v>
      </c>
    </row>
    <row r="1810" spans="1:21" ht="32" x14ac:dyDescent="0.2">
      <c r="A1810">
        <v>3567</v>
      </c>
      <c r="B1810" s="3" t="s">
        <v>3566</v>
      </c>
      <c r="C1810" s="3" t="s">
        <v>7677</v>
      </c>
      <c r="D1810" s="6">
        <v>1000</v>
      </c>
      <c r="E1810" s="8">
        <v>1088</v>
      </c>
      <c r="F1810" t="s">
        <v>8218</v>
      </c>
      <c r="G1810" t="s">
        <v>8224</v>
      </c>
      <c r="H1810" t="s">
        <v>8246</v>
      </c>
      <c r="I1810" s="10">
        <v>1433964444</v>
      </c>
      <c r="J1810" s="10">
        <v>1431372444</v>
      </c>
      <c r="K1810" t="b">
        <v>0</v>
      </c>
      <c r="L1810">
        <v>41</v>
      </c>
      <c r="M1810" t="b">
        <v>1</v>
      </c>
      <c r="N1810" t="s">
        <v>8269</v>
      </c>
      <c r="O1810">
        <f>ROUND(E1810/D1810*100,0)</f>
        <v>109</v>
      </c>
      <c r="P1810" s="8">
        <f>IFERROR(ROUND(E1810/L1810,2),0)</f>
        <v>26.54</v>
      </c>
      <c r="Q1810" s="13" t="s">
        <v>8310</v>
      </c>
      <c r="R1810" t="s">
        <v>8334</v>
      </c>
      <c r="S1810" s="10">
        <f>(((J1810/60)/60)/24)+DATE(1970,1,1)</f>
        <v>42135.810694444444</v>
      </c>
      <c r="T1810" s="10">
        <f>(((I1810/60)/60)/24)+DATE(1970,1,1)</f>
        <v>42165.810694444444</v>
      </c>
      <c r="U1810">
        <f>YEAR(S1810)</f>
        <v>2015</v>
      </c>
    </row>
    <row r="1811" spans="1:21" ht="32" hidden="1" x14ac:dyDescent="0.2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 s="10">
        <v>1370196192</v>
      </c>
      <c r="J1811" s="10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>ROUND(E1811/D1811*100,0)</f>
        <v>115</v>
      </c>
      <c r="P1811" s="8">
        <f>IFERROR(ROUND(E1811/L1811,2),0)</f>
        <v>123.29</v>
      </c>
      <c r="Q1811" s="13" t="s">
        <v>8308</v>
      </c>
      <c r="R1811" t="s">
        <v>8357</v>
      </c>
      <c r="S1811" s="10">
        <f>(((J1811/60)/60)/24)+DATE(1970,1,1)</f>
        <v>41402.752222222225</v>
      </c>
      <c r="T1811" s="10">
        <f>(((I1811/60)/60)/24)+DATE(1970,1,1)</f>
        <v>41427.752222222225</v>
      </c>
      <c r="U1811">
        <f>YEAR(S1811)</f>
        <v>2013</v>
      </c>
    </row>
    <row r="1812" spans="1:21" ht="48" hidden="1" x14ac:dyDescent="0.2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 s="10">
        <v>1383526800</v>
      </c>
      <c r="J1812" s="10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>ROUND(E1812/D1812*100,0)</f>
        <v>114</v>
      </c>
      <c r="P1812" s="8">
        <f>IFERROR(ROUND(E1812/L1812,2),0)</f>
        <v>55.8</v>
      </c>
      <c r="Q1812" s="13" t="s">
        <v>8324</v>
      </c>
      <c r="R1812" t="s">
        <v>8343</v>
      </c>
      <c r="S1812" s="10">
        <f>(((J1812/60)/60)/24)+DATE(1970,1,1)</f>
        <v>41548.747418981482</v>
      </c>
      <c r="T1812" s="10">
        <f>(((I1812/60)/60)/24)+DATE(1970,1,1)</f>
        <v>41582.041666666664</v>
      </c>
      <c r="U1812">
        <f>YEAR(S1812)</f>
        <v>2013</v>
      </c>
    </row>
    <row r="1813" spans="1:21" ht="32" hidden="1" x14ac:dyDescent="0.2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 s="10">
        <v>1460786340</v>
      </c>
      <c r="J1813" s="10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>ROUND(E1813/D1813*100,0)</f>
        <v>112</v>
      </c>
      <c r="P1813" s="8">
        <f>IFERROR(ROUND(E1813/L1813,2),0)</f>
        <v>159.52000000000001</v>
      </c>
      <c r="Q1813" s="13" t="s">
        <v>8324</v>
      </c>
      <c r="R1813" t="s">
        <v>8354</v>
      </c>
      <c r="S1813" s="10">
        <f>(((J1813/60)/60)/24)+DATE(1970,1,1)</f>
        <v>42416.407129629632</v>
      </c>
      <c r="T1813" s="10">
        <f>(((I1813/60)/60)/24)+DATE(1970,1,1)</f>
        <v>42476.249305555553</v>
      </c>
      <c r="U1813">
        <f>YEAR(S1813)</f>
        <v>2016</v>
      </c>
    </row>
    <row r="1814" spans="1:21" ht="32" hidden="1" x14ac:dyDescent="0.2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 s="10">
        <v>1464310475</v>
      </c>
      <c r="J1814" s="10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>ROUND(E1814/D1814*100,0)</f>
        <v>111</v>
      </c>
      <c r="P1814" s="8">
        <f>IFERROR(ROUND(E1814/L1814,2),0)</f>
        <v>93.77</v>
      </c>
      <c r="Q1814" s="13" t="s">
        <v>8310</v>
      </c>
      <c r="R1814" t="s">
        <v>8318</v>
      </c>
      <c r="S1814" s="10">
        <f>(((J1814/60)/60)/24)+DATE(1970,1,1)</f>
        <v>42487.037905092591</v>
      </c>
      <c r="T1814" s="10">
        <f>(((I1814/60)/60)/24)+DATE(1970,1,1)</f>
        <v>42517.037905092591</v>
      </c>
      <c r="U1814">
        <f>YEAR(S1814)</f>
        <v>2016</v>
      </c>
    </row>
    <row r="1815" spans="1:21" ht="48" hidden="1" x14ac:dyDescent="0.2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 s="10">
        <v>1460936694</v>
      </c>
      <c r="J1815" s="10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>ROUND(E1815/D1815*100,0)</f>
        <v>109</v>
      </c>
      <c r="P1815" s="8">
        <f>IFERROR(ROUND(E1815/L1815,2),0)</f>
        <v>94.64</v>
      </c>
      <c r="Q1815" s="13" t="s">
        <v>8310</v>
      </c>
      <c r="R1815" t="s">
        <v>8311</v>
      </c>
      <c r="S1815" s="10">
        <f>(((J1815/60)/60)/24)+DATE(1970,1,1)</f>
        <v>42418.031180555554</v>
      </c>
      <c r="T1815" s="10">
        <f>(((I1815/60)/60)/24)+DATE(1970,1,1)</f>
        <v>42477.989513888882</v>
      </c>
      <c r="U1815">
        <f>YEAR(S1815)</f>
        <v>2016</v>
      </c>
    </row>
    <row r="1816" spans="1:21" ht="48" hidden="1" x14ac:dyDescent="0.2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 s="10">
        <v>1430331268</v>
      </c>
      <c r="J1816" s="10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>ROUND(E1816/D1816*100,0)</f>
        <v>108</v>
      </c>
      <c r="P1816" s="8">
        <f>IFERROR(ROUND(E1816/L1816,2),0)</f>
        <v>72.87</v>
      </c>
      <c r="Q1816" s="13" t="s">
        <v>8308</v>
      </c>
      <c r="R1816" t="s">
        <v>8337</v>
      </c>
      <c r="S1816" s="10">
        <f>(((J1816/60)/60)/24)+DATE(1970,1,1)</f>
        <v>42093.760046296295</v>
      </c>
      <c r="T1816" s="10">
        <f>(((I1816/60)/60)/24)+DATE(1970,1,1)</f>
        <v>42123.760046296295</v>
      </c>
      <c r="U1816">
        <f>YEAR(S1816)</f>
        <v>2015</v>
      </c>
    </row>
    <row r="1817" spans="1:21" ht="48" hidden="1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 s="10">
        <v>1423871882</v>
      </c>
      <c r="J1817" s="10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ROUND(E1817/D1817*100,0)</f>
        <v>107</v>
      </c>
      <c r="P1817" s="8">
        <f>IFERROR(ROUND(E1817/L1817,2),0)</f>
        <v>88.19</v>
      </c>
      <c r="Q1817" s="13" t="s">
        <v>8324</v>
      </c>
      <c r="R1817" t="s">
        <v>8348</v>
      </c>
      <c r="S1817" s="10">
        <f>(((J1817/60)/60)/24)+DATE(1970,1,1)</f>
        <v>42018.99863425926</v>
      </c>
      <c r="T1817" s="10">
        <f>(((I1817/60)/60)/24)+DATE(1970,1,1)</f>
        <v>42048.99863425926</v>
      </c>
      <c r="U1817">
        <f>YEAR(S1817)</f>
        <v>2015</v>
      </c>
    </row>
    <row r="1818" spans="1:21" ht="32" hidden="1" x14ac:dyDescent="0.2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 s="10">
        <v>1362872537</v>
      </c>
      <c r="J1818" s="10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>ROUND(E1818/D1818*100,0)</f>
        <v>107</v>
      </c>
      <c r="P1818" s="8">
        <f>IFERROR(ROUND(E1818/L1818,2),0)</f>
        <v>59.82</v>
      </c>
      <c r="Q1818" s="13" t="s">
        <v>8324</v>
      </c>
      <c r="R1818" t="s">
        <v>8345</v>
      </c>
      <c r="S1818" s="10">
        <f>(((J1818/60)/60)/24)+DATE(1970,1,1)</f>
        <v>41307.987696759257</v>
      </c>
      <c r="T1818" s="10">
        <f>(((I1818/60)/60)/24)+DATE(1970,1,1)</f>
        <v>41342.987696759257</v>
      </c>
      <c r="U1818">
        <f>YEAR(S1818)</f>
        <v>2013</v>
      </c>
    </row>
    <row r="1819" spans="1:21" ht="48" hidden="1" x14ac:dyDescent="0.2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 s="10">
        <v>1451226045</v>
      </c>
      <c r="J1819" s="10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>ROUND(E1819/D1819*100,0)</f>
        <v>106</v>
      </c>
      <c r="P1819" s="8">
        <f>IFERROR(ROUND(E1819/L1819,2),0)</f>
        <v>375.76</v>
      </c>
      <c r="Q1819" s="13" t="s">
        <v>8308</v>
      </c>
      <c r="R1819" t="s">
        <v>8357</v>
      </c>
      <c r="S1819" s="10">
        <f>(((J1819/60)/60)/24)+DATE(1970,1,1)</f>
        <v>42291.556076388893</v>
      </c>
      <c r="T1819" s="10">
        <f>(((I1819/60)/60)/24)+DATE(1970,1,1)</f>
        <v>42365.59774305555</v>
      </c>
      <c r="U1819">
        <f>YEAR(S1819)</f>
        <v>2015</v>
      </c>
    </row>
    <row r="1820" spans="1:21" ht="32" hidden="1" x14ac:dyDescent="0.2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 s="10">
        <v>1299902400</v>
      </c>
      <c r="J1820" s="1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>ROUND(E1820/D1820*100,0)</f>
        <v>106</v>
      </c>
      <c r="P1820" s="8">
        <f>IFERROR(ROUND(E1820/L1820,2),0)</f>
        <v>108.02</v>
      </c>
      <c r="Q1820" s="13" t="s">
        <v>8324</v>
      </c>
      <c r="R1820" t="s">
        <v>8348</v>
      </c>
      <c r="S1820" s="10">
        <f>(((J1820/60)/60)/24)+DATE(1970,1,1)</f>
        <v>40585.796817129631</v>
      </c>
      <c r="T1820" s="10">
        <f>(((I1820/60)/60)/24)+DATE(1970,1,1)</f>
        <v>40614.166666666664</v>
      </c>
      <c r="U1820">
        <f>YEAR(S1820)</f>
        <v>2011</v>
      </c>
    </row>
    <row r="1821" spans="1:21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 s="10">
        <v>1488053905</v>
      </c>
      <c r="J1821" s="10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 s="8">
        <f>IFERROR(ROUND(E1821/L1821,2),0)</f>
        <v>138.26</v>
      </c>
      <c r="Q1821" s="13" t="s">
        <v>8328</v>
      </c>
      <c r="R1821" t="s">
        <v>8329</v>
      </c>
      <c r="S1821" s="10">
        <f>(((J1821/60)/60)/24)+DATE(1970,1,1)</f>
        <v>42761.846122685187</v>
      </c>
      <c r="T1821" s="10">
        <f>(((I1821/60)/60)/24)+DATE(1970,1,1)</f>
        <v>42791.846122685187</v>
      </c>
      <c r="U1821">
        <f>YEAR(S1821)</f>
        <v>2017</v>
      </c>
    </row>
    <row r="1822" spans="1:21" ht="32" x14ac:dyDescent="0.2">
      <c r="A1822">
        <v>3709</v>
      </c>
      <c r="B1822" s="3" t="s">
        <v>3706</v>
      </c>
      <c r="C1822" s="3" t="s">
        <v>7819</v>
      </c>
      <c r="D1822" s="6">
        <v>1000</v>
      </c>
      <c r="E1822" s="8">
        <v>1082.5</v>
      </c>
      <c r="F1822" t="s">
        <v>8218</v>
      </c>
      <c r="G1822" t="s">
        <v>8224</v>
      </c>
      <c r="H1822" t="s">
        <v>8246</v>
      </c>
      <c r="I1822" s="10">
        <v>1403715546</v>
      </c>
      <c r="J1822" s="10">
        <v>1401123546</v>
      </c>
      <c r="K1822" t="b">
        <v>0</v>
      </c>
      <c r="L1822">
        <v>35</v>
      </c>
      <c r="M1822" t="b">
        <v>1</v>
      </c>
      <c r="N1822" t="s">
        <v>8269</v>
      </c>
      <c r="O1822">
        <f>ROUND(E1822/D1822*100,0)</f>
        <v>108</v>
      </c>
      <c r="P1822" s="8">
        <f>IFERROR(ROUND(E1822/L1822,2),0)</f>
        <v>30.93</v>
      </c>
      <c r="Q1822" s="13" t="s">
        <v>8310</v>
      </c>
      <c r="R1822" t="s">
        <v>8334</v>
      </c>
      <c r="S1822" s="10">
        <f>(((J1822/60)/60)/24)+DATE(1970,1,1)</f>
        <v>41785.707708333335</v>
      </c>
      <c r="T1822" s="10">
        <f>(((I1822/60)/60)/24)+DATE(1970,1,1)</f>
        <v>41815.707708333335</v>
      </c>
      <c r="U1822">
        <f>YEAR(S1822)</f>
        <v>2014</v>
      </c>
    </row>
    <row r="1823" spans="1:21" ht="32" hidden="1" x14ac:dyDescent="0.2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 s="10">
        <v>1332636975</v>
      </c>
      <c r="J1823" s="10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>ROUND(E1823/D1823*100,0)</f>
        <v>104</v>
      </c>
      <c r="P1823" s="8">
        <f>IFERROR(ROUND(E1823/L1823,2),0)</f>
        <v>82.33</v>
      </c>
      <c r="Q1823" s="13" t="s">
        <v>8324</v>
      </c>
      <c r="R1823" t="s">
        <v>8355</v>
      </c>
      <c r="S1823" s="10">
        <f>(((J1823/60)/60)/24)+DATE(1970,1,1)</f>
        <v>40948.080729166664</v>
      </c>
      <c r="T1823" s="10">
        <f>(((I1823/60)/60)/24)+DATE(1970,1,1)</f>
        <v>40993.0390625</v>
      </c>
      <c r="U1823">
        <f>YEAR(S1823)</f>
        <v>2012</v>
      </c>
    </row>
    <row r="1824" spans="1:21" ht="32" hidden="1" x14ac:dyDescent="0.2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 s="10">
        <v>1392929333</v>
      </c>
      <c r="J1824" s="10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>ROUND(E1824/D1824*100,0)</f>
        <v>104</v>
      </c>
      <c r="P1824" s="8">
        <f>IFERROR(ROUND(E1824/L1824,2),0)</f>
        <v>75.849999999999994</v>
      </c>
      <c r="Q1824" s="13" t="s">
        <v>8324</v>
      </c>
      <c r="R1824" t="s">
        <v>8348</v>
      </c>
      <c r="S1824" s="10">
        <f>(((J1824/60)/60)/24)+DATE(1970,1,1)</f>
        <v>41645.867280092592</v>
      </c>
      <c r="T1824" s="10">
        <f>(((I1824/60)/60)/24)+DATE(1970,1,1)</f>
        <v>41690.867280092592</v>
      </c>
      <c r="U1824">
        <f>YEAR(S1824)</f>
        <v>2014</v>
      </c>
    </row>
    <row r="1825" spans="1:21" ht="48" x14ac:dyDescent="0.2">
      <c r="A1825">
        <v>3446</v>
      </c>
      <c r="B1825" s="3" t="s">
        <v>3445</v>
      </c>
      <c r="C1825" s="3" t="s">
        <v>7556</v>
      </c>
      <c r="D1825" s="6">
        <v>1000</v>
      </c>
      <c r="E1825" s="8">
        <v>1082</v>
      </c>
      <c r="F1825" t="s">
        <v>8218</v>
      </c>
      <c r="G1825" t="s">
        <v>8224</v>
      </c>
      <c r="H1825" t="s">
        <v>8246</v>
      </c>
      <c r="I1825" s="10">
        <v>1423138800</v>
      </c>
      <c r="J1825" s="10">
        <v>1421092725</v>
      </c>
      <c r="K1825" t="b">
        <v>0</v>
      </c>
      <c r="L1825">
        <v>25</v>
      </c>
      <c r="M1825" t="b">
        <v>1</v>
      </c>
      <c r="N1825" t="s">
        <v>8269</v>
      </c>
      <c r="O1825">
        <f>ROUND(E1825/D1825*100,0)</f>
        <v>108</v>
      </c>
      <c r="P1825" s="8">
        <f>IFERROR(ROUND(E1825/L1825,2),0)</f>
        <v>43.28</v>
      </c>
      <c r="Q1825" s="13" t="s">
        <v>8310</v>
      </c>
      <c r="R1825" t="s">
        <v>8334</v>
      </c>
      <c r="S1825" s="10">
        <f>(((J1825/60)/60)/24)+DATE(1970,1,1)</f>
        <v>42016.832465277781</v>
      </c>
      <c r="T1825" s="10">
        <f>(((I1825/60)/60)/24)+DATE(1970,1,1)</f>
        <v>42040.513888888891</v>
      </c>
      <c r="U1825">
        <f>YEAR(S1825)</f>
        <v>2015</v>
      </c>
    </row>
    <row r="1826" spans="1:21" ht="48" hidden="1" x14ac:dyDescent="0.2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 s="10">
        <v>1468593246</v>
      </c>
      <c r="J1826" s="10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>ROUND(E1826/D1826*100,0)</f>
        <v>102</v>
      </c>
      <c r="P1826" s="8">
        <f>IFERROR(ROUND(E1826/L1826,2),0)</f>
        <v>55.37</v>
      </c>
      <c r="Q1826" s="13" t="s">
        <v>8328</v>
      </c>
      <c r="R1826" t="s">
        <v>8329</v>
      </c>
      <c r="S1826" s="10">
        <f>(((J1826/60)/60)/24)+DATE(1970,1,1)</f>
        <v>42536.60701388889</v>
      </c>
      <c r="T1826" s="10">
        <f>(((I1826/60)/60)/24)+DATE(1970,1,1)</f>
        <v>42566.60701388889</v>
      </c>
      <c r="U1826">
        <f>YEAR(S1826)</f>
        <v>2016</v>
      </c>
    </row>
    <row r="1827" spans="1:21" ht="48" hidden="1" x14ac:dyDescent="0.2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 s="10">
        <v>1475209620</v>
      </c>
      <c r="J1827" s="10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>ROUND(E1827/D1827*100,0)</f>
        <v>102</v>
      </c>
      <c r="P1827" s="8">
        <f>IFERROR(ROUND(E1827/L1827,2),0)</f>
        <v>165.16</v>
      </c>
      <c r="Q1827" s="13" t="s">
        <v>8324</v>
      </c>
      <c r="R1827" t="s">
        <v>8355</v>
      </c>
      <c r="S1827" s="10">
        <f>(((J1827/60)/60)/24)+DATE(1970,1,1)</f>
        <v>42618.625428240746</v>
      </c>
      <c r="T1827" s="10">
        <f>(((I1827/60)/60)/24)+DATE(1970,1,1)</f>
        <v>42643.185416666667</v>
      </c>
      <c r="U1827">
        <f>YEAR(S1827)</f>
        <v>2016</v>
      </c>
    </row>
    <row r="1828" spans="1:21" ht="32" hidden="1" x14ac:dyDescent="0.2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 s="10">
        <v>1316979167</v>
      </c>
      <c r="J1828" s="10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>ROUND(E1828/D1828*100,0)</f>
        <v>102</v>
      </c>
      <c r="P1828" s="8">
        <f>IFERROR(ROUND(E1828/L1828,2),0)</f>
        <v>82.54</v>
      </c>
      <c r="Q1828" s="13" t="s">
        <v>8324</v>
      </c>
      <c r="R1828" t="s">
        <v>8348</v>
      </c>
      <c r="S1828" s="10">
        <f>(((J1828/60)/60)/24)+DATE(1970,1,1)</f>
        <v>40751.814432870371</v>
      </c>
      <c r="T1828" s="10">
        <f>(((I1828/60)/60)/24)+DATE(1970,1,1)</f>
        <v>40811.814432870371</v>
      </c>
      <c r="U1828">
        <f>YEAR(S1828)</f>
        <v>2011</v>
      </c>
    </row>
    <row r="1829" spans="1:21" ht="16" hidden="1" x14ac:dyDescent="0.2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 s="10">
        <v>1397941475</v>
      </c>
      <c r="J1829" s="10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>ROUND(E1829/D1829*100,0)</f>
        <v>102</v>
      </c>
      <c r="P1829" s="8">
        <f>IFERROR(ROUND(E1829/L1829,2),0)</f>
        <v>148.78</v>
      </c>
      <c r="Q1829" s="13" t="s">
        <v>8324</v>
      </c>
      <c r="R1829" t="s">
        <v>8348</v>
      </c>
      <c r="S1829" s="10">
        <f>(((J1829/60)/60)/24)+DATE(1970,1,1)</f>
        <v>41718.878182870372</v>
      </c>
      <c r="T1829" s="10">
        <f>(((I1829/60)/60)/24)+DATE(1970,1,1)</f>
        <v>41748.878182870372</v>
      </c>
      <c r="U1829">
        <f>YEAR(S1829)</f>
        <v>2014</v>
      </c>
    </row>
    <row r="1830" spans="1:21" ht="32" x14ac:dyDescent="0.2">
      <c r="A1830">
        <v>3447</v>
      </c>
      <c r="B1830" s="3" t="s">
        <v>3446</v>
      </c>
      <c r="C1830" s="3" t="s">
        <v>7557</v>
      </c>
      <c r="D1830" s="6">
        <v>1000</v>
      </c>
      <c r="E1830" s="8">
        <v>1078</v>
      </c>
      <c r="F1830" t="s">
        <v>8218</v>
      </c>
      <c r="G1830" t="s">
        <v>8223</v>
      </c>
      <c r="H1830" t="s">
        <v>8245</v>
      </c>
      <c r="I1830" s="10">
        <v>1458332412</v>
      </c>
      <c r="J1830" s="10">
        <v>1454448012</v>
      </c>
      <c r="K1830" t="b">
        <v>0</v>
      </c>
      <c r="L1830">
        <v>14</v>
      </c>
      <c r="M1830" t="b">
        <v>1</v>
      </c>
      <c r="N1830" t="s">
        <v>8269</v>
      </c>
      <c r="O1830">
        <f>ROUND(E1830/D1830*100,0)</f>
        <v>108</v>
      </c>
      <c r="P1830" s="8">
        <f>IFERROR(ROUND(E1830/L1830,2),0)</f>
        <v>77</v>
      </c>
      <c r="Q1830" s="13" t="s">
        <v>8310</v>
      </c>
      <c r="R1830" t="s">
        <v>8334</v>
      </c>
      <c r="S1830" s="10">
        <f>(((J1830/60)/60)/24)+DATE(1970,1,1)</f>
        <v>42402.889027777783</v>
      </c>
      <c r="T1830" s="10">
        <f>(((I1830/60)/60)/24)+DATE(1970,1,1)</f>
        <v>42447.847361111111</v>
      </c>
      <c r="U1830">
        <f>YEAR(S1830)</f>
        <v>2016</v>
      </c>
    </row>
    <row r="1831" spans="1:21" ht="32" hidden="1" x14ac:dyDescent="0.2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 s="10">
        <v>1383676790</v>
      </c>
      <c r="J1831" s="10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>ROUND(E1831/D1831*100,0)</f>
        <v>101</v>
      </c>
      <c r="P1831" s="8">
        <f>IFERROR(ROUND(E1831/L1831,2),0)</f>
        <v>160.16</v>
      </c>
      <c r="Q1831" s="13" t="s">
        <v>8308</v>
      </c>
      <c r="R1831" t="s">
        <v>8337</v>
      </c>
      <c r="S1831" s="10">
        <f>(((J1831/60)/60)/24)+DATE(1970,1,1)</f>
        <v>41543.735995370371</v>
      </c>
      <c r="T1831" s="10">
        <f>(((I1831/60)/60)/24)+DATE(1970,1,1)</f>
        <v>41583.777662037035</v>
      </c>
      <c r="U1831">
        <f>YEAR(S1831)</f>
        <v>2013</v>
      </c>
    </row>
    <row r="1832" spans="1:21" ht="48" hidden="1" x14ac:dyDescent="0.2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 s="10">
        <v>1347854700</v>
      </c>
      <c r="J1832" s="10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>ROUND(E1832/D1832*100,0)</f>
        <v>101</v>
      </c>
      <c r="P1832" s="8">
        <f>IFERROR(ROUND(E1832/L1832,2),0)</f>
        <v>81.069999999999993</v>
      </c>
      <c r="Q1832" s="13" t="s">
        <v>8324</v>
      </c>
      <c r="R1832" t="s">
        <v>8348</v>
      </c>
      <c r="S1832" s="10">
        <f>(((J1832/60)/60)/24)+DATE(1970,1,1)</f>
        <v>41123.022268518522</v>
      </c>
      <c r="T1832" s="10">
        <f>(((I1832/60)/60)/24)+DATE(1970,1,1)</f>
        <v>41169.170138888891</v>
      </c>
      <c r="U1832">
        <f>YEAR(S1832)</f>
        <v>2012</v>
      </c>
    </row>
    <row r="1833" spans="1:21" ht="32" hidden="1" x14ac:dyDescent="0.2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 s="10">
        <v>1318006732</v>
      </c>
      <c r="J1833" s="10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>ROUND(E1833/D1833*100,0)</f>
        <v>101</v>
      </c>
      <c r="P1833" s="8">
        <f>IFERROR(ROUND(E1833/L1833,2),0)</f>
        <v>110.49</v>
      </c>
      <c r="Q1833" s="13" t="s">
        <v>8324</v>
      </c>
      <c r="R1833" t="s">
        <v>8345</v>
      </c>
      <c r="S1833" s="10">
        <f>(((J1833/60)/60)/24)+DATE(1970,1,1)</f>
        <v>40763.707546296297</v>
      </c>
      <c r="T1833" s="10">
        <f>(((I1833/60)/60)/24)+DATE(1970,1,1)</f>
        <v>40823.707546296297</v>
      </c>
      <c r="U1833">
        <f>YEAR(S1833)</f>
        <v>2011</v>
      </c>
    </row>
    <row r="1834" spans="1:21" ht="32" hidden="1" x14ac:dyDescent="0.2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 s="10">
        <v>1405259940</v>
      </c>
      <c r="J1834" s="10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>ROUND(E1834/D1834*100,0)</f>
        <v>101</v>
      </c>
      <c r="P1834" s="8">
        <f>IFERROR(ROUND(E1834/L1834,2),0)</f>
        <v>147.71</v>
      </c>
      <c r="Q1834" s="13" t="s">
        <v>8308</v>
      </c>
      <c r="R1834" t="s">
        <v>8347</v>
      </c>
      <c r="S1834" s="10">
        <f>(((J1834/60)/60)/24)+DATE(1970,1,1)</f>
        <v>41808.02648148148</v>
      </c>
      <c r="T1834" s="10">
        <f>(((I1834/60)/60)/24)+DATE(1970,1,1)</f>
        <v>41833.582638888889</v>
      </c>
      <c r="U1834">
        <f>YEAR(S1834)</f>
        <v>2014</v>
      </c>
    </row>
    <row r="1835" spans="1:21" ht="32" hidden="1" x14ac:dyDescent="0.2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 s="10">
        <v>1293857940</v>
      </c>
      <c r="J1835" s="10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>ROUND(E1835/D1835*100,0)</f>
        <v>101</v>
      </c>
      <c r="P1835" s="8">
        <f>IFERROR(ROUND(E1835/L1835,2),0)</f>
        <v>53.47</v>
      </c>
      <c r="Q1835" s="13" t="s">
        <v>8324</v>
      </c>
      <c r="R1835" t="s">
        <v>8345</v>
      </c>
      <c r="S1835" s="10">
        <f>(((J1835/60)/60)/24)+DATE(1970,1,1)</f>
        <v>40502.815868055557</v>
      </c>
      <c r="T1835" s="10">
        <f>(((I1835/60)/60)/24)+DATE(1970,1,1)</f>
        <v>40544.207638888889</v>
      </c>
      <c r="U1835">
        <f>YEAR(S1835)</f>
        <v>2010</v>
      </c>
    </row>
    <row r="1836" spans="1:21" ht="48" hidden="1" x14ac:dyDescent="0.2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 s="10">
        <v>1312182000</v>
      </c>
      <c r="J1836" s="10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>ROUND(E1836/D1836*100,0)</f>
        <v>101</v>
      </c>
      <c r="P1836" s="8">
        <f>IFERROR(ROUND(E1836/L1836,2),0)</f>
        <v>137.31</v>
      </c>
      <c r="Q1836" s="13" t="s">
        <v>8324</v>
      </c>
      <c r="R1836" t="s">
        <v>8348</v>
      </c>
      <c r="S1836" s="10">
        <f>(((J1836/60)/60)/24)+DATE(1970,1,1)</f>
        <v>40747.012881944444</v>
      </c>
      <c r="T1836" s="10">
        <f>(((I1836/60)/60)/24)+DATE(1970,1,1)</f>
        <v>40756.291666666664</v>
      </c>
      <c r="U1836">
        <f>YEAR(S1836)</f>
        <v>2011</v>
      </c>
    </row>
    <row r="1837" spans="1:21" ht="96" hidden="1" x14ac:dyDescent="0.2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 s="10">
        <v>1423555140</v>
      </c>
      <c r="J1837" s="10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>ROUND(E1837/D1837*100,0)</f>
        <v>100</v>
      </c>
      <c r="P1837" s="8">
        <f>IFERROR(ROUND(E1837/L1837,2),0)</f>
        <v>215.25</v>
      </c>
      <c r="Q1837" s="13" t="s">
        <v>8310</v>
      </c>
      <c r="R1837" t="s">
        <v>8318</v>
      </c>
      <c r="S1837" s="10">
        <f>(((J1837/60)/60)/24)+DATE(1970,1,1)</f>
        <v>42016.981574074074</v>
      </c>
      <c r="T1837" s="10">
        <f>(((I1837/60)/60)/24)+DATE(1970,1,1)</f>
        <v>42045.332638888889</v>
      </c>
      <c r="U1837">
        <f>YEAR(S1837)</f>
        <v>2015</v>
      </c>
    </row>
    <row r="1838" spans="1:21" ht="32" hidden="1" x14ac:dyDescent="0.2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 s="10">
        <v>1472270340</v>
      </c>
      <c r="J1838" s="10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>ROUND(E1838/D1838*100,0)</f>
        <v>100</v>
      </c>
      <c r="P1838" s="8">
        <f>IFERROR(ROUND(E1838/L1838,2),0)</f>
        <v>89.93</v>
      </c>
      <c r="Q1838" s="13" t="s">
        <v>8328</v>
      </c>
      <c r="R1838" t="s">
        <v>8329</v>
      </c>
      <c r="S1838" s="10">
        <f>(((J1838/60)/60)/24)+DATE(1970,1,1)</f>
        <v>42586.925636574073</v>
      </c>
      <c r="T1838" s="10">
        <f>(((I1838/60)/60)/24)+DATE(1970,1,1)</f>
        <v>42609.165972222225</v>
      </c>
      <c r="U1838">
        <f>YEAR(S1838)</f>
        <v>2016</v>
      </c>
    </row>
    <row r="1839" spans="1:21" ht="48" hidden="1" x14ac:dyDescent="0.2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 s="10">
        <v>1331174635</v>
      </c>
      <c r="J1839" s="10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ROUND(E1839/D1839*100,0)</f>
        <v>100</v>
      </c>
      <c r="P1839" s="8">
        <f>IFERROR(ROUND(E1839/L1839,2),0)</f>
        <v>188.13</v>
      </c>
      <c r="Q1839" s="13" t="s">
        <v>8324</v>
      </c>
      <c r="R1839" t="s">
        <v>8345</v>
      </c>
      <c r="S1839" s="10">
        <f>(((J1839/60)/60)/24)+DATE(1970,1,1)</f>
        <v>40946.11383101852</v>
      </c>
      <c r="T1839" s="10">
        <f>(((I1839/60)/60)/24)+DATE(1970,1,1)</f>
        <v>40976.11383101852</v>
      </c>
      <c r="U1839">
        <f>YEAR(S1839)</f>
        <v>2012</v>
      </c>
    </row>
    <row r="1840" spans="1:21" ht="48" x14ac:dyDescent="0.2">
      <c r="A1840">
        <v>3307</v>
      </c>
      <c r="B1840" s="3" t="s">
        <v>3307</v>
      </c>
      <c r="C1840" s="3" t="s">
        <v>7417</v>
      </c>
      <c r="D1840" s="6">
        <v>1000</v>
      </c>
      <c r="E1840" s="8">
        <v>1066.8</v>
      </c>
      <c r="F1840" t="s">
        <v>8218</v>
      </c>
      <c r="G1840" t="s">
        <v>8223</v>
      </c>
      <c r="H1840" t="s">
        <v>8245</v>
      </c>
      <c r="I1840" s="10">
        <v>1463275339</v>
      </c>
      <c r="J1840" s="10">
        <v>1460683339</v>
      </c>
      <c r="K1840" t="b">
        <v>0</v>
      </c>
      <c r="L1840">
        <v>20</v>
      </c>
      <c r="M1840" t="b">
        <v>1</v>
      </c>
      <c r="N1840" t="s">
        <v>8269</v>
      </c>
      <c r="O1840">
        <f>ROUND(E1840/D1840*100,0)</f>
        <v>107</v>
      </c>
      <c r="P1840" s="8">
        <f>IFERROR(ROUND(E1840/L1840,2),0)</f>
        <v>53.34</v>
      </c>
      <c r="Q1840" s="13" t="s">
        <v>8310</v>
      </c>
      <c r="R1840" t="s">
        <v>8334</v>
      </c>
      <c r="S1840" s="10">
        <f>(((J1840/60)/60)/24)+DATE(1970,1,1)</f>
        <v>42475.057164351849</v>
      </c>
      <c r="T1840" s="10">
        <f>(((I1840/60)/60)/24)+DATE(1970,1,1)</f>
        <v>42505.057164351849</v>
      </c>
      <c r="U1840">
        <f>YEAR(S1840)</f>
        <v>2016</v>
      </c>
    </row>
    <row r="1841" spans="1:21" ht="32" x14ac:dyDescent="0.2">
      <c r="A1841">
        <v>3819</v>
      </c>
      <c r="B1841" s="3" t="s">
        <v>3816</v>
      </c>
      <c r="C1841" s="3" t="s">
        <v>7817</v>
      </c>
      <c r="D1841" s="6">
        <v>1000</v>
      </c>
      <c r="E1841" s="8">
        <v>1064</v>
      </c>
      <c r="F1841" t="s">
        <v>8218</v>
      </c>
      <c r="G1841" t="s">
        <v>8223</v>
      </c>
      <c r="H1841" t="s">
        <v>8245</v>
      </c>
      <c r="I1841" s="10">
        <v>1437166920</v>
      </c>
      <c r="J1841" s="10">
        <v>1435554104</v>
      </c>
      <c r="K1841" t="b">
        <v>0</v>
      </c>
      <c r="L1841">
        <v>26</v>
      </c>
      <c r="M1841" t="b">
        <v>1</v>
      </c>
      <c r="N1841" t="s">
        <v>8269</v>
      </c>
      <c r="O1841">
        <f>ROUND(E1841/D1841*100,0)</f>
        <v>106</v>
      </c>
      <c r="P1841" s="8">
        <f>IFERROR(ROUND(E1841/L1841,2),0)</f>
        <v>40.92</v>
      </c>
      <c r="Q1841" s="13" t="s">
        <v>8310</v>
      </c>
      <c r="R1841" t="s">
        <v>8334</v>
      </c>
      <c r="S1841" s="10">
        <f>(((J1841/60)/60)/24)+DATE(1970,1,1)</f>
        <v>42184.209537037037</v>
      </c>
      <c r="T1841" s="10">
        <f>(((I1841/60)/60)/24)+DATE(1970,1,1)</f>
        <v>42202.876388888893</v>
      </c>
      <c r="U1841">
        <f>YEAR(S1841)</f>
        <v>2015</v>
      </c>
    </row>
    <row r="1842" spans="1:21" ht="32" hidden="1" x14ac:dyDescent="0.2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 s="10">
        <v>1364597692</v>
      </c>
      <c r="J1842" s="10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>ROUND(E1842/D1842*100,0)</f>
        <v>100</v>
      </c>
      <c r="P1842" s="8">
        <f>IFERROR(ROUND(E1842/L1842,2),0)</f>
        <v>600</v>
      </c>
      <c r="Q1842" s="13" t="s">
        <v>8324</v>
      </c>
      <c r="R1842" t="s">
        <v>8345</v>
      </c>
      <c r="S1842" s="10">
        <f>(((J1842/60)/60)/24)+DATE(1970,1,1)</f>
        <v>41327.996435185189</v>
      </c>
      <c r="T1842" s="10">
        <f>(((I1842/60)/60)/24)+DATE(1970,1,1)</f>
        <v>41362.954768518517</v>
      </c>
      <c r="U1842">
        <f>YEAR(S1842)</f>
        <v>2013</v>
      </c>
    </row>
    <row r="1843" spans="1:21" ht="48" x14ac:dyDescent="0.2">
      <c r="A1843">
        <v>3500</v>
      </c>
      <c r="B1843" s="3" t="s">
        <v>3499</v>
      </c>
      <c r="C1843" s="3" t="s">
        <v>7610</v>
      </c>
      <c r="D1843" s="6">
        <v>1000</v>
      </c>
      <c r="E1843" s="8">
        <v>1063</v>
      </c>
      <c r="F1843" t="s">
        <v>8218</v>
      </c>
      <c r="G1843" t="s">
        <v>8223</v>
      </c>
      <c r="H1843" t="s">
        <v>8245</v>
      </c>
      <c r="I1843" s="10">
        <v>1457326740</v>
      </c>
      <c r="J1843" s="10">
        <v>1455919438</v>
      </c>
      <c r="K1843" t="b">
        <v>0</v>
      </c>
      <c r="L1843">
        <v>42</v>
      </c>
      <c r="M1843" t="b">
        <v>1</v>
      </c>
      <c r="N1843" t="s">
        <v>8269</v>
      </c>
      <c r="O1843">
        <f>ROUND(E1843/D1843*100,0)</f>
        <v>106</v>
      </c>
      <c r="P1843" s="8">
        <f>IFERROR(ROUND(E1843/L1843,2),0)</f>
        <v>25.31</v>
      </c>
      <c r="Q1843" s="13" t="s">
        <v>8310</v>
      </c>
      <c r="R1843" t="s">
        <v>8334</v>
      </c>
      <c r="S1843" s="10">
        <f>(((J1843/60)/60)/24)+DATE(1970,1,1)</f>
        <v>42419.91942129629</v>
      </c>
      <c r="T1843" s="10">
        <f>(((I1843/60)/60)/24)+DATE(1970,1,1)</f>
        <v>42436.207638888889</v>
      </c>
      <c r="U1843">
        <f>YEAR(S1843)</f>
        <v>2016</v>
      </c>
    </row>
    <row r="1844" spans="1:21" ht="32" x14ac:dyDescent="0.2">
      <c r="A1844">
        <v>3368</v>
      </c>
      <c r="B1844" s="3" t="s">
        <v>3367</v>
      </c>
      <c r="C1844" s="3" t="s">
        <v>7478</v>
      </c>
      <c r="D1844" s="6">
        <v>1000</v>
      </c>
      <c r="E1844" s="8">
        <v>1046</v>
      </c>
      <c r="F1844" t="s">
        <v>8218</v>
      </c>
      <c r="G1844" t="s">
        <v>8223</v>
      </c>
      <c r="H1844" t="s">
        <v>8245</v>
      </c>
      <c r="I1844" s="10">
        <v>1420088400</v>
      </c>
      <c r="J1844" s="10">
        <v>1416977259</v>
      </c>
      <c r="K1844" t="b">
        <v>0</v>
      </c>
      <c r="L1844">
        <v>23</v>
      </c>
      <c r="M1844" t="b">
        <v>1</v>
      </c>
      <c r="N1844" t="s">
        <v>8269</v>
      </c>
      <c r="O1844">
        <f>ROUND(E1844/D1844*100,0)</f>
        <v>105</v>
      </c>
      <c r="P1844" s="8">
        <f>IFERROR(ROUND(E1844/L1844,2),0)</f>
        <v>45.48</v>
      </c>
      <c r="Q1844" s="13" t="s">
        <v>8310</v>
      </c>
      <c r="R1844" t="s">
        <v>8334</v>
      </c>
      <c r="S1844" s="10">
        <f>(((J1844/60)/60)/24)+DATE(1970,1,1)</f>
        <v>41969.199756944443</v>
      </c>
      <c r="T1844" s="10">
        <f>(((I1844/60)/60)/24)+DATE(1970,1,1)</f>
        <v>42005.208333333328</v>
      </c>
      <c r="U1844">
        <f>YEAR(S1844)</f>
        <v>2014</v>
      </c>
    </row>
    <row r="1845" spans="1:21" ht="48" hidden="1" x14ac:dyDescent="0.2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 s="10">
        <v>1429564165</v>
      </c>
      <c r="J1845" s="10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>ROUND(E1845/D1845*100,0)</f>
        <v>90</v>
      </c>
      <c r="P1845" s="8">
        <f>IFERROR(ROUND(E1845/L1845,2),0)</f>
        <v>145.41</v>
      </c>
      <c r="Q1845" s="13" t="s">
        <v>8310</v>
      </c>
      <c r="R1845" t="s">
        <v>8318</v>
      </c>
      <c r="S1845" s="10">
        <f>(((J1845/60)/60)/24)+DATE(1970,1,1)</f>
        <v>42084.881539351853</v>
      </c>
      <c r="T1845" s="10">
        <f>(((I1845/60)/60)/24)+DATE(1970,1,1)</f>
        <v>42114.881539351853</v>
      </c>
      <c r="U1845">
        <f>YEAR(S1845)</f>
        <v>2015</v>
      </c>
    </row>
    <row r="1846" spans="1:21" ht="32" x14ac:dyDescent="0.2">
      <c r="A1846">
        <v>3372</v>
      </c>
      <c r="B1846" s="3" t="s">
        <v>3371</v>
      </c>
      <c r="C1846" s="3" t="s">
        <v>7482</v>
      </c>
      <c r="D1846" s="6">
        <v>1000</v>
      </c>
      <c r="E1846" s="8">
        <v>1035</v>
      </c>
      <c r="F1846" t="s">
        <v>8218</v>
      </c>
      <c r="G1846" t="s">
        <v>8223</v>
      </c>
      <c r="H1846" t="s">
        <v>8245</v>
      </c>
      <c r="I1846" s="10">
        <v>1408942740</v>
      </c>
      <c r="J1846" s="10">
        <v>1407157756</v>
      </c>
      <c r="K1846" t="b">
        <v>0</v>
      </c>
      <c r="L1846">
        <v>27</v>
      </c>
      <c r="M1846" t="b">
        <v>1</v>
      </c>
      <c r="N1846" t="s">
        <v>8269</v>
      </c>
      <c r="O1846">
        <f>ROUND(E1846/D1846*100,0)</f>
        <v>104</v>
      </c>
      <c r="P1846" s="8">
        <f>IFERROR(ROUND(E1846/L1846,2),0)</f>
        <v>38.33</v>
      </c>
      <c r="Q1846" s="13" t="s">
        <v>8310</v>
      </c>
      <c r="R1846" t="s">
        <v>8334</v>
      </c>
      <c r="S1846" s="10">
        <f>(((J1846/60)/60)/24)+DATE(1970,1,1)</f>
        <v>41855.548101851848</v>
      </c>
      <c r="T1846" s="10">
        <f>(((I1846/60)/60)/24)+DATE(1970,1,1)</f>
        <v>41876.207638888889</v>
      </c>
      <c r="U1846">
        <f>YEAR(S1846)</f>
        <v>2014</v>
      </c>
    </row>
    <row r="1847" spans="1:21" ht="32" hidden="1" x14ac:dyDescent="0.2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 s="10">
        <v>1460140282</v>
      </c>
      <c r="J1847" s="10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>ROUND(E1847/D1847*100,0)</f>
        <v>41</v>
      </c>
      <c r="P1847" s="8">
        <f>IFERROR(ROUND(E1847/L1847,2),0)</f>
        <v>47.77</v>
      </c>
      <c r="Q1847" s="13" t="s">
        <v>8312</v>
      </c>
      <c r="R1847" t="s">
        <v>8352</v>
      </c>
      <c r="S1847" s="10">
        <f>(((J1847/60)/60)/24)+DATE(1970,1,1)</f>
        <v>42438.813449074078</v>
      </c>
      <c r="T1847" s="10">
        <f>(((I1847/60)/60)/24)+DATE(1970,1,1)</f>
        <v>42468.771782407406</v>
      </c>
      <c r="U1847">
        <f>YEAR(S1847)</f>
        <v>2016</v>
      </c>
    </row>
    <row r="1848" spans="1:21" ht="48" hidden="1" x14ac:dyDescent="0.2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 s="10">
        <v>1280635200</v>
      </c>
      <c r="J1848" s="10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>ROUND(E1848/D1848*100,0)</f>
        <v>41</v>
      </c>
      <c r="P1848" s="8">
        <f>IFERROR(ROUND(E1848/L1848,2),0)</f>
        <v>143.82</v>
      </c>
      <c r="Q1848" s="13" t="s">
        <v>8324</v>
      </c>
      <c r="R1848" t="s">
        <v>8345</v>
      </c>
      <c r="S1848" s="10">
        <f>(((J1848/60)/60)/24)+DATE(1970,1,1)</f>
        <v>40304.20003472222</v>
      </c>
      <c r="T1848" s="10">
        <f>(((I1848/60)/60)/24)+DATE(1970,1,1)</f>
        <v>40391.166666666664</v>
      </c>
      <c r="U1848">
        <f>YEAR(S1848)</f>
        <v>2010</v>
      </c>
    </row>
    <row r="1849" spans="1:21" ht="32" hidden="1" x14ac:dyDescent="0.2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 s="10">
        <v>1416635940</v>
      </c>
      <c r="J1849" s="10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>ROUND(E1849/D1849*100,0)</f>
        <v>28</v>
      </c>
      <c r="P1849" s="8">
        <f>IFERROR(ROUND(E1849/L1849,2),0)</f>
        <v>84.9</v>
      </c>
      <c r="Q1849" s="13" t="s">
        <v>8331</v>
      </c>
      <c r="R1849" t="s">
        <v>8332</v>
      </c>
      <c r="S1849" s="10">
        <f>(((J1849/60)/60)/24)+DATE(1970,1,1)</f>
        <v>41932.871990740743</v>
      </c>
      <c r="T1849" s="10">
        <f>(((I1849/60)/60)/24)+DATE(1970,1,1)</f>
        <v>41965.249305555553</v>
      </c>
      <c r="U1849">
        <f>YEAR(S1849)</f>
        <v>2014</v>
      </c>
    </row>
    <row r="1850" spans="1:21" ht="32" hidden="1" x14ac:dyDescent="0.2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 s="10">
        <v>1410746403</v>
      </c>
      <c r="J1850" s="1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>ROUND(E1850/D1850*100,0)</f>
        <v>26</v>
      </c>
      <c r="P1850" s="8">
        <f>IFERROR(ROUND(E1850/L1850,2),0)</f>
        <v>87.31</v>
      </c>
      <c r="Q1850" s="13" t="s">
        <v>8308</v>
      </c>
      <c r="R1850" t="s">
        <v>8317</v>
      </c>
      <c r="S1850" s="10">
        <f>(((J1850/60)/60)/24)+DATE(1970,1,1)</f>
        <v>41867.083368055559</v>
      </c>
      <c r="T1850" s="10">
        <f>(((I1850/60)/60)/24)+DATE(1970,1,1)</f>
        <v>41897.083368055559</v>
      </c>
      <c r="U1850">
        <f>YEAR(S1850)</f>
        <v>2014</v>
      </c>
    </row>
    <row r="1851" spans="1:21" ht="48" x14ac:dyDescent="0.2">
      <c r="A1851">
        <v>3559</v>
      </c>
      <c r="B1851" s="3" t="s">
        <v>3558</v>
      </c>
      <c r="C1851" s="3" t="s">
        <v>7669</v>
      </c>
      <c r="D1851" s="6">
        <v>1000</v>
      </c>
      <c r="E1851" s="8">
        <v>1035</v>
      </c>
      <c r="F1851" t="s">
        <v>8218</v>
      </c>
      <c r="G1851" t="s">
        <v>8225</v>
      </c>
      <c r="H1851" t="s">
        <v>8247</v>
      </c>
      <c r="I1851" s="10">
        <v>1438333080</v>
      </c>
      <c r="J1851" s="10">
        <v>1436408308</v>
      </c>
      <c r="K1851" t="b">
        <v>0</v>
      </c>
      <c r="L1851">
        <v>24</v>
      </c>
      <c r="M1851" t="b">
        <v>1</v>
      </c>
      <c r="N1851" t="s">
        <v>8269</v>
      </c>
      <c r="O1851">
        <f>ROUND(E1851/D1851*100,0)</f>
        <v>104</v>
      </c>
      <c r="P1851" s="8">
        <f>IFERROR(ROUND(E1851/L1851,2),0)</f>
        <v>43.13</v>
      </c>
      <c r="Q1851" s="13" t="s">
        <v>8310</v>
      </c>
      <c r="R1851" t="s">
        <v>8334</v>
      </c>
      <c r="S1851" s="10">
        <f>(((J1851/60)/60)/24)+DATE(1970,1,1)</f>
        <v>42194.096157407403</v>
      </c>
      <c r="T1851" s="10">
        <f>(((I1851/60)/60)/24)+DATE(1970,1,1)</f>
        <v>42216.373611111107</v>
      </c>
      <c r="U1851">
        <f>YEAR(S1851)</f>
        <v>2015</v>
      </c>
    </row>
    <row r="1852" spans="1:21" ht="48" hidden="1" x14ac:dyDescent="0.2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 s="10">
        <v>1420095540</v>
      </c>
      <c r="J1852" s="10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>ROUND(E1852/D1852*100,0)</f>
        <v>15</v>
      </c>
      <c r="P1852" s="8">
        <f>IFERROR(ROUND(E1852/L1852,2),0)</f>
        <v>34.270000000000003</v>
      </c>
      <c r="Q1852" s="13" t="s">
        <v>8315</v>
      </c>
      <c r="R1852" t="s">
        <v>8323</v>
      </c>
      <c r="S1852" s="10">
        <f>(((J1852/60)/60)/24)+DATE(1970,1,1)</f>
        <v>41975.930601851855</v>
      </c>
      <c r="T1852" s="10">
        <f>(((I1852/60)/60)/24)+DATE(1970,1,1)</f>
        <v>42005.290972222225</v>
      </c>
      <c r="U1852">
        <f>YEAR(S1852)</f>
        <v>2014</v>
      </c>
    </row>
    <row r="1853" spans="1:21" ht="48" x14ac:dyDescent="0.2">
      <c r="A1853">
        <v>3668</v>
      </c>
      <c r="B1853" s="3" t="s">
        <v>3665</v>
      </c>
      <c r="C1853" s="3" t="s">
        <v>7778</v>
      </c>
      <c r="D1853" s="6">
        <v>1000</v>
      </c>
      <c r="E1853" s="8">
        <v>1035</v>
      </c>
      <c r="F1853" t="s">
        <v>8218</v>
      </c>
      <c r="G1853" t="s">
        <v>8223</v>
      </c>
      <c r="H1853" t="s">
        <v>8245</v>
      </c>
      <c r="I1853" s="10">
        <v>1437676380</v>
      </c>
      <c r="J1853" s="10">
        <v>1435670452</v>
      </c>
      <c r="K1853" t="b">
        <v>0</v>
      </c>
      <c r="L1853">
        <v>28</v>
      </c>
      <c r="M1853" t="b">
        <v>1</v>
      </c>
      <c r="N1853" t="s">
        <v>8269</v>
      </c>
      <c r="O1853">
        <f>ROUND(E1853/D1853*100,0)</f>
        <v>104</v>
      </c>
      <c r="P1853" s="8">
        <f>IFERROR(ROUND(E1853/L1853,2),0)</f>
        <v>36.96</v>
      </c>
      <c r="Q1853" s="13" t="s">
        <v>8310</v>
      </c>
      <c r="R1853" t="s">
        <v>8334</v>
      </c>
      <c r="S1853" s="10">
        <f>(((J1853/60)/60)/24)+DATE(1970,1,1)</f>
        <v>42185.556157407409</v>
      </c>
      <c r="T1853" s="10">
        <f>(((I1853/60)/60)/24)+DATE(1970,1,1)</f>
        <v>42208.772916666669</v>
      </c>
      <c r="U1853">
        <f>YEAR(S1853)</f>
        <v>2015</v>
      </c>
    </row>
    <row r="1854" spans="1:21" ht="48" hidden="1" x14ac:dyDescent="0.2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 s="10">
        <v>1445448381</v>
      </c>
      <c r="J1854" s="10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>ROUND(E1854/D1854*100,0)</f>
        <v>10</v>
      </c>
      <c r="P1854" s="8">
        <f>IFERROR(ROUND(E1854/L1854,2),0)</f>
        <v>71.25</v>
      </c>
      <c r="Q1854" s="13" t="s">
        <v>8308</v>
      </c>
      <c r="R1854" t="s">
        <v>8314</v>
      </c>
      <c r="S1854" s="10">
        <f>(((J1854/60)/60)/24)+DATE(1970,1,1)</f>
        <v>42238.726631944446</v>
      </c>
      <c r="T1854" s="10">
        <f>(((I1854/60)/60)/24)+DATE(1970,1,1)</f>
        <v>42298.726631944446</v>
      </c>
      <c r="U1854">
        <f>YEAR(S1854)</f>
        <v>2015</v>
      </c>
    </row>
    <row r="1855" spans="1:21" ht="32" x14ac:dyDescent="0.2">
      <c r="A1855">
        <v>3549</v>
      </c>
      <c r="B1855" s="3" t="s">
        <v>3548</v>
      </c>
      <c r="C1855" s="3" t="s">
        <v>7659</v>
      </c>
      <c r="D1855" s="6">
        <v>1000</v>
      </c>
      <c r="E1855" s="8">
        <v>1020</v>
      </c>
      <c r="F1855" t="s">
        <v>8218</v>
      </c>
      <c r="G1855" t="s">
        <v>8224</v>
      </c>
      <c r="H1855" t="s">
        <v>8246</v>
      </c>
      <c r="I1855" s="10">
        <v>1441358873</v>
      </c>
      <c r="J1855" s="10">
        <v>1438939673</v>
      </c>
      <c r="K1855" t="b">
        <v>0</v>
      </c>
      <c r="L1855">
        <v>42</v>
      </c>
      <c r="M1855" t="b">
        <v>1</v>
      </c>
      <c r="N1855" t="s">
        <v>8269</v>
      </c>
      <c r="O1855">
        <f>ROUND(E1855/D1855*100,0)</f>
        <v>102</v>
      </c>
      <c r="P1855" s="8">
        <f>IFERROR(ROUND(E1855/L1855,2),0)</f>
        <v>24.29</v>
      </c>
      <c r="Q1855" s="13" t="s">
        <v>8310</v>
      </c>
      <c r="R1855" t="s">
        <v>8334</v>
      </c>
      <c r="S1855" s="10">
        <f>(((J1855/60)/60)/24)+DATE(1970,1,1)</f>
        <v>42223.394363425927</v>
      </c>
      <c r="T1855" s="10">
        <f>(((I1855/60)/60)/24)+DATE(1970,1,1)</f>
        <v>42251.394363425927</v>
      </c>
      <c r="U1855">
        <f>YEAR(S1855)</f>
        <v>2015</v>
      </c>
    </row>
    <row r="1856" spans="1:21" ht="32" hidden="1" x14ac:dyDescent="0.2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 s="10">
        <v>1399071173</v>
      </c>
      <c r="J1856" s="10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ROUND(E1856/D1856*100,0)</f>
        <v>9</v>
      </c>
      <c r="P1856" s="8">
        <f>IFERROR(ROUND(E1856/L1856,2),0)</f>
        <v>44.17</v>
      </c>
      <c r="Q1856" s="13" t="s">
        <v>8331</v>
      </c>
      <c r="R1856" t="s">
        <v>8332</v>
      </c>
      <c r="S1856" s="10">
        <f>(((J1856/60)/60)/24)+DATE(1970,1,1)</f>
        <v>41723.9533912037</v>
      </c>
      <c r="T1856" s="10">
        <f>(((I1856/60)/60)/24)+DATE(1970,1,1)</f>
        <v>41761.9533912037</v>
      </c>
      <c r="U1856">
        <f>YEAR(S1856)</f>
        <v>2014</v>
      </c>
    </row>
    <row r="1857" spans="1:21" ht="48" hidden="1" x14ac:dyDescent="0.2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 s="10">
        <v>1467398138</v>
      </c>
      <c r="J1857" s="10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>ROUND(E1857/D1857*100,0)</f>
        <v>6</v>
      </c>
      <c r="P1857" s="8">
        <f>IFERROR(ROUND(E1857/L1857,2),0)</f>
        <v>37.89</v>
      </c>
      <c r="Q1857" s="13" t="s">
        <v>8315</v>
      </c>
      <c r="R1857" t="s">
        <v>8319</v>
      </c>
      <c r="S1857" s="10">
        <f>(((J1857/60)/60)/24)+DATE(1970,1,1)</f>
        <v>42532.774745370371</v>
      </c>
      <c r="T1857" s="10">
        <f>(((I1857/60)/60)/24)+DATE(1970,1,1)</f>
        <v>42552.774745370371</v>
      </c>
      <c r="U1857">
        <f>YEAR(S1857)</f>
        <v>2016</v>
      </c>
    </row>
    <row r="1858" spans="1:21" ht="48" hidden="1" x14ac:dyDescent="0.2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 s="10">
        <v>1385735295</v>
      </c>
      <c r="J1858" s="10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>ROUND(E1858/D1858*100,0)</f>
        <v>5</v>
      </c>
      <c r="P1858" s="8">
        <f>IFERROR(ROUND(E1858/L1858,2),0)</f>
        <v>27.08</v>
      </c>
      <c r="Q1858" s="13" t="s">
        <v>8324</v>
      </c>
      <c r="R1858" t="s">
        <v>8341</v>
      </c>
      <c r="S1858" s="10">
        <f>(((J1858/60)/60)/24)+DATE(1970,1,1)</f>
        <v>41577.561284722222</v>
      </c>
      <c r="T1858" s="10">
        <f>(((I1858/60)/60)/24)+DATE(1970,1,1)</f>
        <v>41607.602951388886</v>
      </c>
      <c r="U1858">
        <f>YEAR(S1858)</f>
        <v>2013</v>
      </c>
    </row>
    <row r="1859" spans="1:21" ht="48" hidden="1" x14ac:dyDescent="0.2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 s="10">
        <v>1427807640</v>
      </c>
      <c r="J1859" s="10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>ROUND(E1859/D1859*100,0)</f>
        <v>4</v>
      </c>
      <c r="P1859" s="8">
        <f>IFERROR(ROUND(E1859/L1859,2),0)</f>
        <v>29.13</v>
      </c>
      <c r="Q1859" s="13" t="s">
        <v>8331</v>
      </c>
      <c r="R1859" t="s">
        <v>8332</v>
      </c>
      <c r="S1859" s="10">
        <f>(((J1859/60)/60)/24)+DATE(1970,1,1)</f>
        <v>42042.676226851851</v>
      </c>
      <c r="T1859" s="10">
        <f>(((I1859/60)/60)/24)+DATE(1970,1,1)</f>
        <v>42094.551388888889</v>
      </c>
      <c r="U1859">
        <f>YEAR(S1859)</f>
        <v>2015</v>
      </c>
    </row>
    <row r="1860" spans="1:21" ht="32" x14ac:dyDescent="0.2">
      <c r="A1860">
        <v>3564</v>
      </c>
      <c r="B1860" s="3" t="s">
        <v>3563</v>
      </c>
      <c r="C1860" s="3" t="s">
        <v>7674</v>
      </c>
      <c r="D1860" s="6">
        <v>1000</v>
      </c>
      <c r="E1860" s="8">
        <v>1005</v>
      </c>
      <c r="F1860" t="s">
        <v>8218</v>
      </c>
      <c r="G1860" t="s">
        <v>8224</v>
      </c>
      <c r="H1860" t="s">
        <v>8246</v>
      </c>
      <c r="I1860" s="10">
        <v>1444060800</v>
      </c>
      <c r="J1860" s="10">
        <v>1440082649</v>
      </c>
      <c r="K1860" t="b">
        <v>0</v>
      </c>
      <c r="L1860">
        <v>17</v>
      </c>
      <c r="M1860" t="b">
        <v>1</v>
      </c>
      <c r="N1860" t="s">
        <v>8269</v>
      </c>
      <c r="O1860">
        <f>ROUND(E1860/D1860*100,0)</f>
        <v>101</v>
      </c>
      <c r="P1860" s="8">
        <f>IFERROR(ROUND(E1860/L1860,2),0)</f>
        <v>59.12</v>
      </c>
      <c r="Q1860" s="13" t="s">
        <v>8310</v>
      </c>
      <c r="R1860" t="s">
        <v>8334</v>
      </c>
      <c r="S1860" s="10">
        <f>(((J1860/60)/60)/24)+DATE(1970,1,1)</f>
        <v>42236.623252314821</v>
      </c>
      <c r="T1860" s="10">
        <f>(((I1860/60)/60)/24)+DATE(1970,1,1)</f>
        <v>42282.666666666672</v>
      </c>
      <c r="U1860">
        <f>YEAR(S1860)</f>
        <v>2015</v>
      </c>
    </row>
    <row r="1861" spans="1:21" ht="32" x14ac:dyDescent="0.2">
      <c r="A1861">
        <v>3622</v>
      </c>
      <c r="B1861" s="3" t="s">
        <v>3620</v>
      </c>
      <c r="C1861" s="3" t="s">
        <v>7732</v>
      </c>
      <c r="D1861" s="6">
        <v>1000</v>
      </c>
      <c r="E1861" s="8">
        <v>1000.99</v>
      </c>
      <c r="F1861" t="s">
        <v>8218</v>
      </c>
      <c r="G1861" t="s">
        <v>8223</v>
      </c>
      <c r="H1861" t="s">
        <v>8245</v>
      </c>
      <c r="I1861" s="10">
        <v>1411874580</v>
      </c>
      <c r="J1861" s="10">
        <v>1409030371</v>
      </c>
      <c r="K1861" t="b">
        <v>0</v>
      </c>
      <c r="L1861">
        <v>21</v>
      </c>
      <c r="M1861" t="b">
        <v>1</v>
      </c>
      <c r="N1861" t="s">
        <v>8269</v>
      </c>
      <c r="O1861">
        <f>ROUND(E1861/D1861*100,0)</f>
        <v>100</v>
      </c>
      <c r="P1861" s="8">
        <f>IFERROR(ROUND(E1861/L1861,2),0)</f>
        <v>47.67</v>
      </c>
      <c r="Q1861" s="13" t="s">
        <v>8310</v>
      </c>
      <c r="R1861" t="s">
        <v>8334</v>
      </c>
      <c r="S1861" s="10">
        <f>(((J1861/60)/60)/24)+DATE(1970,1,1)</f>
        <v>41877.221886574072</v>
      </c>
      <c r="T1861" s="10">
        <f>(((I1861/60)/60)/24)+DATE(1970,1,1)</f>
        <v>41910.140972222223</v>
      </c>
      <c r="U1861">
        <f>YEAR(S1861)</f>
        <v>2014</v>
      </c>
    </row>
    <row r="1862" spans="1:21" ht="32" hidden="1" x14ac:dyDescent="0.2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 s="10">
        <v>1385590111</v>
      </c>
      <c r="J1862" s="10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>ROUND(E1862/D1862*100,0)</f>
        <v>3</v>
      </c>
      <c r="P1862" s="8">
        <f>IFERROR(ROUND(E1862/L1862,2),0)</f>
        <v>32</v>
      </c>
      <c r="Q1862" s="13" t="s">
        <v>8324</v>
      </c>
      <c r="R1862" t="s">
        <v>8341</v>
      </c>
      <c r="S1862" s="10">
        <f>(((J1862/60)/60)/24)+DATE(1970,1,1)</f>
        <v>41575.880914351852</v>
      </c>
      <c r="T1862" s="10">
        <f>(((I1862/60)/60)/24)+DATE(1970,1,1)</f>
        <v>41605.922581018516</v>
      </c>
      <c r="U1862">
        <f>YEAR(S1862)</f>
        <v>2013</v>
      </c>
    </row>
    <row r="1863" spans="1:21" ht="32" x14ac:dyDescent="0.2">
      <c r="A1863">
        <v>3815</v>
      </c>
      <c r="B1863" s="3" t="s">
        <v>3812</v>
      </c>
      <c r="C1863" s="3" t="s">
        <v>7925</v>
      </c>
      <c r="D1863" s="6">
        <v>1000</v>
      </c>
      <c r="E1863" s="8">
        <v>1000.01</v>
      </c>
      <c r="F1863" t="s">
        <v>8218</v>
      </c>
      <c r="G1863" t="s">
        <v>8224</v>
      </c>
      <c r="H1863" t="s">
        <v>8246</v>
      </c>
      <c r="I1863" s="10">
        <v>1440111600</v>
      </c>
      <c r="J1863" s="10">
        <v>1437545657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100</v>
      </c>
      <c r="P1863" s="8">
        <f>IFERROR(ROUND(E1863/L1863,2),0)</f>
        <v>50</v>
      </c>
      <c r="Q1863" s="13" t="s">
        <v>8310</v>
      </c>
      <c r="R1863" t="s">
        <v>8334</v>
      </c>
      <c r="S1863" s="10">
        <f>(((J1863/60)/60)/24)+DATE(1970,1,1)</f>
        <v>42207.259918981479</v>
      </c>
      <c r="T1863" s="10">
        <f>(((I1863/60)/60)/24)+DATE(1970,1,1)</f>
        <v>42236.958333333328</v>
      </c>
      <c r="U1863">
        <f>YEAR(S1863)</f>
        <v>2015</v>
      </c>
    </row>
    <row r="1864" spans="1:21" ht="32" hidden="1" x14ac:dyDescent="0.2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 s="10">
        <v>1367097391</v>
      </c>
      <c r="J1864" s="10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>ROUND(E1864/D1864*100,0)</f>
        <v>2</v>
      </c>
      <c r="P1864" s="8">
        <f>IFERROR(ROUND(E1864/L1864,2),0)</f>
        <v>34.67</v>
      </c>
      <c r="Q1864" s="13" t="s">
        <v>8321</v>
      </c>
      <c r="R1864" t="s">
        <v>8322</v>
      </c>
      <c r="S1864" s="10">
        <f>(((J1864/60)/60)/24)+DATE(1970,1,1)</f>
        <v>41361.886469907404</v>
      </c>
      <c r="T1864" s="10">
        <f>(((I1864/60)/60)/24)+DATE(1970,1,1)</f>
        <v>41391.886469907404</v>
      </c>
      <c r="U1864">
        <f>YEAR(S1864)</f>
        <v>2013</v>
      </c>
    </row>
    <row r="1865" spans="1:21" ht="48" hidden="1" x14ac:dyDescent="0.2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 s="10">
        <v>1394815751</v>
      </c>
      <c r="J1865" s="10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>ROUND(E1865/D1865*100,0)</f>
        <v>1</v>
      </c>
      <c r="P1865" s="8">
        <f>IFERROR(ROUND(E1865/L1865,2),0)</f>
        <v>42.5</v>
      </c>
      <c r="Q1865" s="13" t="s">
        <v>8312</v>
      </c>
      <c r="R1865" t="s">
        <v>8352</v>
      </c>
      <c r="S1865" s="10">
        <f>(((J1865/60)/60)/24)+DATE(1970,1,1)</f>
        <v>41652.742488425924</v>
      </c>
      <c r="T1865" s="10">
        <f>(((I1865/60)/60)/24)+DATE(1970,1,1)</f>
        <v>41712.700821759259</v>
      </c>
      <c r="U1865">
        <f>YEAR(S1865)</f>
        <v>2014</v>
      </c>
    </row>
    <row r="1866" spans="1:21" ht="48" hidden="1" x14ac:dyDescent="0.2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 s="10">
        <v>1414707762</v>
      </c>
      <c r="J1866" s="10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>ROUND(E1866/D1866*100,0)</f>
        <v>1</v>
      </c>
      <c r="P1866" s="8">
        <f>IFERROR(ROUND(E1866/L1866,2),0)</f>
        <v>8.75</v>
      </c>
      <c r="Q1866" s="13" t="s">
        <v>8324</v>
      </c>
      <c r="R1866" t="s">
        <v>8330</v>
      </c>
      <c r="S1866" s="10">
        <f>(((J1866/60)/60)/24)+DATE(1970,1,1)</f>
        <v>41912.932430555556</v>
      </c>
      <c r="T1866" s="10">
        <f>(((I1866/60)/60)/24)+DATE(1970,1,1)</f>
        <v>41942.932430555556</v>
      </c>
      <c r="U1866">
        <f>YEAR(S1866)</f>
        <v>2014</v>
      </c>
    </row>
    <row r="1867" spans="1:21" ht="16" hidden="1" x14ac:dyDescent="0.2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 s="10">
        <v>1440094742</v>
      </c>
      <c r="J1867" s="10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>ROUND(E1867/D1867*100,0)</f>
        <v>0</v>
      </c>
      <c r="P1867" s="8">
        <f>IFERROR(ROUND(E1867/L1867,2),0)</f>
        <v>25</v>
      </c>
      <c r="Q1867" s="13" t="s">
        <v>8328</v>
      </c>
      <c r="R1867" t="s">
        <v>8335</v>
      </c>
      <c r="S1867" s="10">
        <f>(((J1867/60)/60)/24)+DATE(1970,1,1)</f>
        <v>42206.763217592597</v>
      </c>
      <c r="T1867" s="10">
        <f>(((I1867/60)/60)/24)+DATE(1970,1,1)</f>
        <v>42236.763217592597</v>
      </c>
      <c r="U1867">
        <f>YEAR(S1867)</f>
        <v>2015</v>
      </c>
    </row>
    <row r="1868" spans="1:21" ht="48" hidden="1" x14ac:dyDescent="0.2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 s="10">
        <v>1381306687</v>
      </c>
      <c r="J1868" s="10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>ROUND(E1868/D1868*100,0)</f>
        <v>0</v>
      </c>
      <c r="P1868" s="8">
        <f>IFERROR(ROUND(E1868/L1868,2),0)</f>
        <v>3.33</v>
      </c>
      <c r="Q1868" s="13" t="s">
        <v>8321</v>
      </c>
      <c r="R1868" t="s">
        <v>8322</v>
      </c>
      <c r="S1868" s="10">
        <f>(((J1868/60)/60)/24)+DATE(1970,1,1)</f>
        <v>41526.345914351856</v>
      </c>
      <c r="T1868" s="10">
        <f>(((I1868/60)/60)/24)+DATE(1970,1,1)</f>
        <v>41556.345914351856</v>
      </c>
      <c r="U1868">
        <f>YEAR(S1868)</f>
        <v>2013</v>
      </c>
    </row>
    <row r="1869" spans="1:21" ht="48" hidden="1" x14ac:dyDescent="0.2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 s="10">
        <v>1464939520</v>
      </c>
      <c r="J1869" s="10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>ROUND(E1869/D1869*100,0)</f>
        <v>0</v>
      </c>
      <c r="P1869" s="8">
        <f>IFERROR(ROUND(E1869/L1869,2),0)</f>
        <v>1</v>
      </c>
      <c r="Q1869" s="13" t="s">
        <v>8312</v>
      </c>
      <c r="R1869" t="s">
        <v>8313</v>
      </c>
      <c r="S1869" s="10">
        <f>(((J1869/60)/60)/24)+DATE(1970,1,1)</f>
        <v>42479.318518518514</v>
      </c>
      <c r="T1869" s="10">
        <f>(((I1869/60)/60)/24)+DATE(1970,1,1)</f>
        <v>42524.318518518514</v>
      </c>
      <c r="U1869">
        <f>YEAR(S1869)</f>
        <v>2016</v>
      </c>
    </row>
    <row r="1870" spans="1:21" ht="16" hidden="1" x14ac:dyDescent="0.2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 s="10">
        <v>1424536196</v>
      </c>
      <c r="J1870" s="1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0</v>
      </c>
      <c r="P1870" s="8">
        <f>IFERROR(ROUND(E1870/L1870,2),0)</f>
        <v>1</v>
      </c>
      <c r="Q1870" s="13" t="s">
        <v>8331</v>
      </c>
      <c r="R1870" t="s">
        <v>8332</v>
      </c>
      <c r="S1870" s="10">
        <f>(((J1870/60)/60)/24)+DATE(1970,1,1)</f>
        <v>42026.687453703707</v>
      </c>
      <c r="T1870" s="10">
        <f>(((I1870/60)/60)/24)+DATE(1970,1,1)</f>
        <v>42056.687453703707</v>
      </c>
      <c r="U1870">
        <f>YEAR(S1870)</f>
        <v>2015</v>
      </c>
    </row>
    <row r="1871" spans="1:21" ht="48" hidden="1" x14ac:dyDescent="0.2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 s="10">
        <v>1431108776</v>
      </c>
      <c r="J1871" s="10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>ROUND(E1871/D1871*100,0)</f>
        <v>0</v>
      </c>
      <c r="P1871" s="8">
        <f>IFERROR(ROUND(E1871/L1871,2),0)</f>
        <v>0</v>
      </c>
      <c r="Q1871" s="13" t="s">
        <v>8308</v>
      </c>
      <c r="R1871" t="s">
        <v>8317</v>
      </c>
      <c r="S1871" s="10">
        <f>(((J1871/60)/60)/24)+DATE(1970,1,1)</f>
        <v>42072.758981481486</v>
      </c>
      <c r="T1871" s="10">
        <f>(((I1871/60)/60)/24)+DATE(1970,1,1)</f>
        <v>42132.758981481486</v>
      </c>
      <c r="U1871">
        <f>YEAR(S1871)</f>
        <v>2015</v>
      </c>
    </row>
    <row r="1872" spans="1:21" ht="16" hidden="1" x14ac:dyDescent="0.2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 s="10">
        <v>1444337940</v>
      </c>
      <c r="J1872" s="10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>ROUND(E1872/D1872*100,0)</f>
        <v>0</v>
      </c>
      <c r="P1872" s="8">
        <f>IFERROR(ROUND(E1872/L1872,2),0)</f>
        <v>0</v>
      </c>
      <c r="Q1872" s="13" t="s">
        <v>8308</v>
      </c>
      <c r="R1872" t="s">
        <v>8317</v>
      </c>
      <c r="S1872" s="10">
        <f>(((J1872/60)/60)/24)+DATE(1970,1,1)</f>
        <v>42255.927824074075</v>
      </c>
      <c r="T1872" s="10">
        <f>(((I1872/60)/60)/24)+DATE(1970,1,1)</f>
        <v>42285.874305555553</v>
      </c>
      <c r="U1872">
        <f>YEAR(S1872)</f>
        <v>2015</v>
      </c>
    </row>
    <row r="1873" spans="1:21" ht="32" hidden="1" x14ac:dyDescent="0.2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 s="10">
        <v>1409960724</v>
      </c>
      <c r="J1873" s="10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ROUND(E1873/D1873*100,0)</f>
        <v>0</v>
      </c>
      <c r="P1873" s="8">
        <f>IFERROR(ROUND(E1873/L1873,2),0)</f>
        <v>0</v>
      </c>
      <c r="Q1873" s="13" t="s">
        <v>8308</v>
      </c>
      <c r="R1873" t="s">
        <v>8314</v>
      </c>
      <c r="S1873" s="10">
        <f>(((J1873/60)/60)/24)+DATE(1970,1,1)</f>
        <v>41827.989861111113</v>
      </c>
      <c r="T1873" s="10">
        <f>(((I1873/60)/60)/24)+DATE(1970,1,1)</f>
        <v>41887.989861111113</v>
      </c>
      <c r="U1873">
        <f>YEAR(S1873)</f>
        <v>2014</v>
      </c>
    </row>
    <row r="1874" spans="1:21" ht="48" hidden="1" x14ac:dyDescent="0.2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 s="10">
        <v>1413388296</v>
      </c>
      <c r="J1874" s="10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>ROUND(E1874/D1874*100,0)</f>
        <v>0</v>
      </c>
      <c r="P1874" s="8">
        <f>IFERROR(ROUND(E1874/L1874,2),0)</f>
        <v>0</v>
      </c>
      <c r="Q1874" s="13" t="s">
        <v>8331</v>
      </c>
      <c r="R1874" t="s">
        <v>8332</v>
      </c>
      <c r="S1874" s="10">
        <f>(((J1874/60)/60)/24)+DATE(1970,1,1)</f>
        <v>41897.660833333335</v>
      </c>
      <c r="T1874" s="10">
        <f>(((I1874/60)/60)/24)+DATE(1970,1,1)</f>
        <v>41927.660833333335</v>
      </c>
      <c r="U1874">
        <f>YEAR(S1874)</f>
        <v>2014</v>
      </c>
    </row>
    <row r="1875" spans="1:21" ht="32" hidden="1" x14ac:dyDescent="0.2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 s="10">
        <v>1447281044</v>
      </c>
      <c r="J1875" s="10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>ROUND(E1875/D1875*100,0)</f>
        <v>0</v>
      </c>
      <c r="P1875" s="8">
        <f>IFERROR(ROUND(E1875/L1875,2),0)</f>
        <v>0</v>
      </c>
      <c r="Q1875" s="13" t="s">
        <v>8312</v>
      </c>
      <c r="R1875" t="s">
        <v>8313</v>
      </c>
      <c r="S1875" s="10">
        <f>(((J1875/60)/60)/24)+DATE(1970,1,1)</f>
        <v>42289.89634259259</v>
      </c>
      <c r="T1875" s="10">
        <f>(((I1875/60)/60)/24)+DATE(1970,1,1)</f>
        <v>42319.938009259262</v>
      </c>
      <c r="U1875">
        <f>YEAR(S1875)</f>
        <v>2015</v>
      </c>
    </row>
    <row r="1876" spans="1:21" ht="32" hidden="1" x14ac:dyDescent="0.2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 s="10">
        <v>1441176447</v>
      </c>
      <c r="J1876" s="10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>ROUND(E1876/D1876*100,0)</f>
        <v>0</v>
      </c>
      <c r="P1876" s="8">
        <f>IFERROR(ROUND(E1876/L1876,2),0)</f>
        <v>0</v>
      </c>
      <c r="Q1876" s="13" t="s">
        <v>8328</v>
      </c>
      <c r="R1876" t="s">
        <v>8356</v>
      </c>
      <c r="S1876" s="10">
        <f>(((J1876/60)/60)/24)+DATE(1970,1,1)</f>
        <v>42219.282951388886</v>
      </c>
      <c r="T1876" s="10">
        <f>(((I1876/60)/60)/24)+DATE(1970,1,1)</f>
        <v>42249.282951388886</v>
      </c>
      <c r="U1876">
        <f>YEAR(S1876)</f>
        <v>2015</v>
      </c>
    </row>
    <row r="1877" spans="1:21" ht="32" hidden="1" x14ac:dyDescent="0.2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 s="10">
        <v>1492142860</v>
      </c>
      <c r="J1877" s="10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>ROUND(E1877/D1877*100,0)</f>
        <v>0</v>
      </c>
      <c r="P1877" s="8">
        <f>IFERROR(ROUND(E1877/L1877,2),0)</f>
        <v>0</v>
      </c>
      <c r="Q1877" s="13" t="s">
        <v>8324</v>
      </c>
      <c r="R1877" t="s">
        <v>8330</v>
      </c>
      <c r="S1877" s="10">
        <f>(((J1877/60)/60)/24)+DATE(1970,1,1)</f>
        <v>42779.21365740741</v>
      </c>
      <c r="T1877" s="10">
        <f>(((I1877/60)/60)/24)+DATE(1970,1,1)</f>
        <v>42839.171990740739</v>
      </c>
      <c r="U1877">
        <f>YEAR(S1877)</f>
        <v>2017</v>
      </c>
    </row>
    <row r="1878" spans="1:21" ht="48" hidden="1" x14ac:dyDescent="0.2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 s="10">
        <v>1444410000</v>
      </c>
      <c r="J1878" s="10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ROUND(E1878/D1878*100,0)</f>
        <v>0</v>
      </c>
      <c r="P1878" s="8">
        <f>IFERROR(ROUND(E1878/L1878,2),0)</f>
        <v>0</v>
      </c>
      <c r="Q1878" s="13" t="s">
        <v>8331</v>
      </c>
      <c r="R1878" t="s">
        <v>8332</v>
      </c>
      <c r="S1878" s="10">
        <f>(((J1878/60)/60)/24)+DATE(1970,1,1)</f>
        <v>42238.022905092599</v>
      </c>
      <c r="T1878" s="10">
        <f>(((I1878/60)/60)/24)+DATE(1970,1,1)</f>
        <v>42286.708333333328</v>
      </c>
      <c r="U1878">
        <f>YEAR(S1878)</f>
        <v>2015</v>
      </c>
    </row>
    <row r="1879" spans="1:21" ht="48" x14ac:dyDescent="0.2">
      <c r="A1879">
        <v>2821</v>
      </c>
      <c r="B1879" s="3" t="s">
        <v>2821</v>
      </c>
      <c r="C1879" s="3" t="s">
        <v>6931</v>
      </c>
      <c r="D1879" s="6">
        <v>1000</v>
      </c>
      <c r="E1879" s="8">
        <v>1000</v>
      </c>
      <c r="F1879" t="s">
        <v>8218</v>
      </c>
      <c r="G1879" t="s">
        <v>8224</v>
      </c>
      <c r="H1879" t="s">
        <v>8246</v>
      </c>
      <c r="I1879" s="10">
        <v>1411510135</v>
      </c>
      <c r="J1879" s="10">
        <v>1408918135</v>
      </c>
      <c r="K1879" t="b">
        <v>0</v>
      </c>
      <c r="L1879">
        <v>35</v>
      </c>
      <c r="M1879" t="b">
        <v>1</v>
      </c>
      <c r="N1879" t="s">
        <v>8269</v>
      </c>
      <c r="O1879">
        <f>ROUND(E1879/D1879*100,0)</f>
        <v>100</v>
      </c>
      <c r="P1879" s="8">
        <f>IFERROR(ROUND(E1879/L1879,2),0)</f>
        <v>28.57</v>
      </c>
      <c r="Q1879" s="13" t="s">
        <v>8310</v>
      </c>
      <c r="R1879" t="s">
        <v>8334</v>
      </c>
      <c r="S1879" s="10">
        <f>(((J1879/60)/60)/24)+DATE(1970,1,1)</f>
        <v>41875.922858796301</v>
      </c>
      <c r="T1879" s="10">
        <f>(((I1879/60)/60)/24)+DATE(1970,1,1)</f>
        <v>41905.922858796301</v>
      </c>
      <c r="U1879">
        <f>YEAR(S1879)</f>
        <v>2014</v>
      </c>
    </row>
    <row r="1880" spans="1:21" ht="48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 s="10">
        <v>1476863607</v>
      </c>
      <c r="J1880" s="1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 s="8">
        <f>IFERROR(ROUND(E1880/L1880,2),0)</f>
        <v>0</v>
      </c>
      <c r="Q1880" s="13" t="s">
        <v>8312</v>
      </c>
      <c r="R1880" t="s">
        <v>8342</v>
      </c>
      <c r="S1880" s="10">
        <f>(((J1880/60)/60)/24)+DATE(1970,1,1)</f>
        <v>42632.328784722224</v>
      </c>
      <c r="T1880" s="10">
        <f>(((I1880/60)/60)/24)+DATE(1970,1,1)</f>
        <v>42662.328784722224</v>
      </c>
      <c r="U1880">
        <f>YEAR(S1880)</f>
        <v>2016</v>
      </c>
    </row>
    <row r="1881" spans="1:21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 s="10">
        <v>1418904533</v>
      </c>
      <c r="J1881" s="10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 s="8">
        <f>IFERROR(ROUND(E1881/L1881,2),0)</f>
        <v>230.19</v>
      </c>
      <c r="Q1881" s="13" t="s">
        <v>8312</v>
      </c>
      <c r="R1881" t="s">
        <v>8346</v>
      </c>
      <c r="S1881" s="10">
        <f>(((J1881/60)/60)/24)+DATE(1970,1,1)</f>
        <v>41963.506168981476</v>
      </c>
      <c r="T1881" s="10">
        <f>(((I1881/60)/60)/24)+DATE(1970,1,1)</f>
        <v>41991.506168981476</v>
      </c>
      <c r="U1881">
        <f>YEAR(S1881)</f>
        <v>2014</v>
      </c>
    </row>
    <row r="1882" spans="1:21" ht="48" x14ac:dyDescent="0.2">
      <c r="A1882">
        <v>3185</v>
      </c>
      <c r="B1882" s="3" t="s">
        <v>3185</v>
      </c>
      <c r="C1882" s="3" t="s">
        <v>7295</v>
      </c>
      <c r="D1882" s="6">
        <v>1000</v>
      </c>
      <c r="E1882" s="8">
        <v>1000</v>
      </c>
      <c r="F1882" t="s">
        <v>8218</v>
      </c>
      <c r="G1882" t="s">
        <v>8224</v>
      </c>
      <c r="H1882" t="s">
        <v>8246</v>
      </c>
      <c r="I1882" s="10">
        <v>1405553241</v>
      </c>
      <c r="J1882" s="10">
        <v>1404948441</v>
      </c>
      <c r="K1882" t="b">
        <v>1</v>
      </c>
      <c r="L1882">
        <v>24</v>
      </c>
      <c r="M1882" t="b">
        <v>1</v>
      </c>
      <c r="N1882" t="s">
        <v>8269</v>
      </c>
      <c r="O1882">
        <f>ROUND(E1882/D1882*100,0)</f>
        <v>100</v>
      </c>
      <c r="P1882" s="8">
        <f>IFERROR(ROUND(E1882/L1882,2),0)</f>
        <v>41.67</v>
      </c>
      <c r="Q1882" s="13" t="s">
        <v>8310</v>
      </c>
      <c r="R1882" t="s">
        <v>8334</v>
      </c>
      <c r="S1882" s="10">
        <f>(((J1882/60)/60)/24)+DATE(1970,1,1)</f>
        <v>41829.977326388893</v>
      </c>
      <c r="T1882" s="10">
        <f>(((I1882/60)/60)/24)+DATE(1970,1,1)</f>
        <v>41836.977326388893</v>
      </c>
      <c r="U1882">
        <f>YEAR(S1882)</f>
        <v>2014</v>
      </c>
    </row>
    <row r="1883" spans="1:21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 s="10">
        <v>1413694800</v>
      </c>
      <c r="J1883" s="10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 s="8">
        <f>IFERROR(ROUND(E1883/L1883,2),0)</f>
        <v>79.87</v>
      </c>
      <c r="Q1883" s="13" t="s">
        <v>8310</v>
      </c>
      <c r="R1883" t="s">
        <v>8311</v>
      </c>
      <c r="S1883" s="10">
        <f>(((J1883/60)/60)/24)+DATE(1970,1,1)</f>
        <v>41876.718935185185</v>
      </c>
      <c r="T1883" s="10">
        <f>(((I1883/60)/60)/24)+DATE(1970,1,1)</f>
        <v>41931.208333333336</v>
      </c>
      <c r="U1883">
        <f>YEAR(S1883)</f>
        <v>2014</v>
      </c>
    </row>
    <row r="1884" spans="1:21" ht="48" x14ac:dyDescent="0.2">
      <c r="A1884">
        <v>3504</v>
      </c>
      <c r="B1884" s="3" t="s">
        <v>3503</v>
      </c>
      <c r="C1884" s="3" t="s">
        <v>7614</v>
      </c>
      <c r="D1884" s="6">
        <v>1000</v>
      </c>
      <c r="E1884" s="8">
        <v>1000</v>
      </c>
      <c r="F1884" t="s">
        <v>8218</v>
      </c>
      <c r="G1884" t="s">
        <v>8223</v>
      </c>
      <c r="H1884" t="s">
        <v>8245</v>
      </c>
      <c r="I1884" s="10">
        <v>1447959491</v>
      </c>
      <c r="J1884" s="10">
        <v>1445363891</v>
      </c>
      <c r="K1884" t="b">
        <v>0</v>
      </c>
      <c r="L1884">
        <v>8</v>
      </c>
      <c r="M1884" t="b">
        <v>1</v>
      </c>
      <c r="N1884" t="s">
        <v>8269</v>
      </c>
      <c r="O1884">
        <f>ROUND(E1884/D1884*100,0)</f>
        <v>100</v>
      </c>
      <c r="P1884" s="8">
        <f>IFERROR(ROUND(E1884/L1884,2),0)</f>
        <v>125</v>
      </c>
      <c r="Q1884" s="13" t="s">
        <v>8310</v>
      </c>
      <c r="R1884" t="s">
        <v>8334</v>
      </c>
      <c r="S1884" s="10">
        <f>(((J1884/60)/60)/24)+DATE(1970,1,1)</f>
        <v>42297.748738425929</v>
      </c>
      <c r="T1884" s="10">
        <f>(((I1884/60)/60)/24)+DATE(1970,1,1)</f>
        <v>42327.790405092594</v>
      </c>
      <c r="U1884">
        <f>YEAR(S1884)</f>
        <v>2015</v>
      </c>
    </row>
    <row r="1885" spans="1:21" ht="48" x14ac:dyDescent="0.2">
      <c r="A1885">
        <v>3512</v>
      </c>
      <c r="B1885" s="3" t="s">
        <v>3511</v>
      </c>
      <c r="C1885" s="3" t="s">
        <v>7622</v>
      </c>
      <c r="D1885" s="6">
        <v>1000</v>
      </c>
      <c r="E1885" s="8">
        <v>1000</v>
      </c>
      <c r="F1885" t="s">
        <v>8218</v>
      </c>
      <c r="G1885" t="s">
        <v>8224</v>
      </c>
      <c r="H1885" t="s">
        <v>8246</v>
      </c>
      <c r="I1885" s="10">
        <v>1429789992</v>
      </c>
      <c r="J1885" s="10">
        <v>1424609592</v>
      </c>
      <c r="K1885" t="b">
        <v>0</v>
      </c>
      <c r="L1885">
        <v>17</v>
      </c>
      <c r="M1885" t="b">
        <v>1</v>
      </c>
      <c r="N1885" t="s">
        <v>8269</v>
      </c>
      <c r="O1885">
        <f>ROUND(E1885/D1885*100,0)</f>
        <v>100</v>
      </c>
      <c r="P1885" s="8">
        <f>IFERROR(ROUND(E1885/L1885,2),0)</f>
        <v>58.82</v>
      </c>
      <c r="Q1885" s="13" t="s">
        <v>8310</v>
      </c>
      <c r="R1885" t="s">
        <v>8334</v>
      </c>
      <c r="S1885" s="10">
        <f>(((J1885/60)/60)/24)+DATE(1970,1,1)</f>
        <v>42057.536944444444</v>
      </c>
      <c r="T1885" s="10">
        <f>(((I1885/60)/60)/24)+DATE(1970,1,1)</f>
        <v>42117.49527777778</v>
      </c>
      <c r="U1885">
        <f>YEAR(S1885)</f>
        <v>2015</v>
      </c>
    </row>
    <row r="1886" spans="1:21" ht="48" hidden="1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 s="10">
        <v>1405094400</v>
      </c>
      <c r="J1886" s="10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ROUND(E1886/D1886*100,0)</f>
        <v>15</v>
      </c>
      <c r="P1886" s="8">
        <f>IFERROR(ROUND(E1886/L1886,2),0)</f>
        <v>97.33</v>
      </c>
      <c r="Q1886" s="13" t="s">
        <v>8315</v>
      </c>
      <c r="R1886" t="s">
        <v>8323</v>
      </c>
      <c r="S1886" s="10">
        <f>(((J1886/60)/60)/24)+DATE(1970,1,1)</f>
        <v>41816.812094907407</v>
      </c>
      <c r="T1886" s="10">
        <f>(((I1886/60)/60)/24)+DATE(1970,1,1)</f>
        <v>41831.666666666664</v>
      </c>
      <c r="U1886">
        <f>YEAR(S1886)</f>
        <v>2014</v>
      </c>
    </row>
    <row r="1887" spans="1:21" ht="32" x14ac:dyDescent="0.2">
      <c r="A1887">
        <v>3808</v>
      </c>
      <c r="B1887" s="3" t="s">
        <v>3805</v>
      </c>
      <c r="C1887" s="3" t="s">
        <v>7918</v>
      </c>
      <c r="D1887" s="6">
        <v>1000</v>
      </c>
      <c r="E1887" s="8">
        <v>1000</v>
      </c>
      <c r="F1887" t="s">
        <v>8218</v>
      </c>
      <c r="G1887" t="s">
        <v>8224</v>
      </c>
      <c r="H1887" t="s">
        <v>8246</v>
      </c>
      <c r="I1887" s="10">
        <v>1429955619</v>
      </c>
      <c r="J1887" s="10">
        <v>1424775219</v>
      </c>
      <c r="K1887" t="b">
        <v>0</v>
      </c>
      <c r="L1887">
        <v>24</v>
      </c>
      <c r="M1887" t="b">
        <v>1</v>
      </c>
      <c r="N1887" t="s">
        <v>8269</v>
      </c>
      <c r="O1887">
        <f>ROUND(E1887/D1887*100,0)</f>
        <v>100</v>
      </c>
      <c r="P1887" s="8">
        <f>IFERROR(ROUND(E1887/L1887,2),0)</f>
        <v>41.67</v>
      </c>
      <c r="Q1887" s="13" t="s">
        <v>8310</v>
      </c>
      <c r="R1887" t="s">
        <v>8334</v>
      </c>
      <c r="S1887" s="10">
        <f>(((J1887/60)/60)/24)+DATE(1970,1,1)</f>
        <v>42059.453923611116</v>
      </c>
      <c r="T1887" s="10">
        <f>(((I1887/60)/60)/24)+DATE(1970,1,1)</f>
        <v>42119.412256944444</v>
      </c>
      <c r="U1887">
        <f>YEAR(S1887)</f>
        <v>2015</v>
      </c>
    </row>
    <row r="1888" spans="1:21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 s="10">
        <v>1324014521</v>
      </c>
      <c r="J1888" s="10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 s="8">
        <f>IFERROR(ROUND(E1888/L1888,2),0)</f>
        <v>40.549999999999997</v>
      </c>
      <c r="Q1888" s="13" t="s">
        <v>8324</v>
      </c>
      <c r="R1888" t="s">
        <v>8348</v>
      </c>
      <c r="S1888" s="10">
        <f>(((J1888/60)/60)/24)+DATE(1970,1,1)</f>
        <v>40833.200474537036</v>
      </c>
      <c r="T1888" s="10">
        <f>(((I1888/60)/60)/24)+DATE(1970,1,1)</f>
        <v>40893.242141203707</v>
      </c>
      <c r="U1888">
        <f>YEAR(S1888)</f>
        <v>2011</v>
      </c>
    </row>
    <row r="1889" spans="1:21" ht="48" hidden="1" x14ac:dyDescent="0.2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 s="10">
        <v>1301792590</v>
      </c>
      <c r="J1889" s="10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>ROUND(E1889/D1889*100,0)</f>
        <v>295</v>
      </c>
      <c r="P1889" s="8">
        <f>IFERROR(ROUND(E1889/L1889,2),0)</f>
        <v>92.1</v>
      </c>
      <c r="Q1889" s="13" t="s">
        <v>8324</v>
      </c>
      <c r="R1889" t="s">
        <v>8348</v>
      </c>
      <c r="S1889" s="10">
        <f>(((J1889/60)/60)/24)+DATE(1970,1,1)</f>
        <v>40587.085532407407</v>
      </c>
      <c r="T1889" s="10">
        <f>(((I1889/60)/60)/24)+DATE(1970,1,1)</f>
        <v>40636.043865740743</v>
      </c>
      <c r="U1889">
        <f>YEAR(S1889)</f>
        <v>2011</v>
      </c>
    </row>
    <row r="1890" spans="1:21" ht="48" hidden="1" x14ac:dyDescent="0.2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 s="10">
        <v>1373738400</v>
      </c>
      <c r="J1890" s="1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>ROUND(E1890/D1890*100,0)</f>
        <v>131</v>
      </c>
      <c r="P1890" s="8">
        <f>IFERROR(ROUND(E1890/L1890,2),0)</f>
        <v>50.53</v>
      </c>
      <c r="Q1890" s="13" t="s">
        <v>8310</v>
      </c>
      <c r="R1890" t="s">
        <v>8311</v>
      </c>
      <c r="S1890" s="10">
        <f>(((J1890/60)/60)/24)+DATE(1970,1,1)</f>
        <v>41432.062037037038</v>
      </c>
      <c r="T1890" s="10">
        <f>(((I1890/60)/60)/24)+DATE(1970,1,1)</f>
        <v>41468.75</v>
      </c>
      <c r="U1890">
        <f>YEAR(S1890)</f>
        <v>2013</v>
      </c>
    </row>
    <row r="1891" spans="1:21" ht="48" hidden="1" x14ac:dyDescent="0.2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 s="10">
        <v>1372651140</v>
      </c>
      <c r="J1891" s="10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>ROUND(E1891/D1891*100,0)</f>
        <v>131</v>
      </c>
      <c r="P1891" s="8">
        <f>IFERROR(ROUND(E1891/L1891,2),0)</f>
        <v>96.08</v>
      </c>
      <c r="Q1891" s="13" t="s">
        <v>8324</v>
      </c>
      <c r="R1891" t="s">
        <v>8348</v>
      </c>
      <c r="S1891" s="10">
        <f>(((J1891/60)/60)/24)+DATE(1970,1,1)</f>
        <v>41422.822824074072</v>
      </c>
      <c r="T1891" s="10">
        <f>(((I1891/60)/60)/24)+DATE(1970,1,1)</f>
        <v>41456.165972222225</v>
      </c>
      <c r="U1891">
        <f>YEAR(S1891)</f>
        <v>2013</v>
      </c>
    </row>
    <row r="1892" spans="1:21" ht="48" hidden="1" x14ac:dyDescent="0.2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 s="10">
        <v>1249932360</v>
      </c>
      <c r="J1892" s="10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>ROUND(E1892/D1892*100,0)</f>
        <v>121</v>
      </c>
      <c r="P1892" s="8">
        <f>IFERROR(ROUND(E1892/L1892,2),0)</f>
        <v>83.95</v>
      </c>
      <c r="Q1892" s="13" t="s">
        <v>8308</v>
      </c>
      <c r="R1892" t="s">
        <v>8337</v>
      </c>
      <c r="S1892" s="10">
        <f>(((J1892/60)/60)/24)+DATE(1970,1,1)</f>
        <v>39950.163344907407</v>
      </c>
      <c r="T1892" s="10">
        <f>(((I1892/60)/60)/24)+DATE(1970,1,1)</f>
        <v>40035.80972222222</v>
      </c>
      <c r="U1892">
        <f>YEAR(S1892)</f>
        <v>2009</v>
      </c>
    </row>
    <row r="1893" spans="1:21" ht="48" hidden="1" x14ac:dyDescent="0.2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 s="10">
        <v>1333560803</v>
      </c>
      <c r="J1893" s="10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>ROUND(E1893/D1893*100,0)</f>
        <v>120</v>
      </c>
      <c r="P1893" s="8">
        <f>IFERROR(ROUND(E1893/L1893,2),0)</f>
        <v>49.19</v>
      </c>
      <c r="Q1893" s="13" t="s">
        <v>8324</v>
      </c>
      <c r="R1893" t="s">
        <v>8355</v>
      </c>
      <c r="S1893" s="10">
        <f>(((J1893/60)/60)/24)+DATE(1970,1,1)</f>
        <v>40973.773182870369</v>
      </c>
      <c r="T1893" s="10">
        <f>(((I1893/60)/60)/24)+DATE(1970,1,1)</f>
        <v>41003.731516203705</v>
      </c>
      <c r="U1893">
        <f>YEAR(S1893)</f>
        <v>2012</v>
      </c>
    </row>
    <row r="1894" spans="1:21" ht="48" hidden="1" x14ac:dyDescent="0.2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 s="10">
        <v>1425821477</v>
      </c>
      <c r="J1894" s="10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ROUND(E1894/D1894*100,0)</f>
        <v>118</v>
      </c>
      <c r="P1894" s="8">
        <f>IFERROR(ROUND(E1894/L1894,2),0)</f>
        <v>93.07</v>
      </c>
      <c r="Q1894" s="13" t="s">
        <v>8328</v>
      </c>
      <c r="R1894" t="s">
        <v>8329</v>
      </c>
      <c r="S1894" s="10">
        <f>(((J1894/60)/60)/24)+DATE(1970,1,1)</f>
        <v>42026.605057870373</v>
      </c>
      <c r="T1894" s="10">
        <f>(((I1894/60)/60)/24)+DATE(1970,1,1)</f>
        <v>42071.563391203701</v>
      </c>
      <c r="U1894">
        <f>YEAR(S1894)</f>
        <v>2015</v>
      </c>
    </row>
    <row r="1895" spans="1:21" ht="32" x14ac:dyDescent="0.2">
      <c r="A1895">
        <v>2915</v>
      </c>
      <c r="B1895" s="3" t="s">
        <v>2915</v>
      </c>
      <c r="C1895" s="3" t="s">
        <v>7025</v>
      </c>
      <c r="D1895" s="6">
        <v>1000</v>
      </c>
      <c r="E1895" s="8">
        <v>611</v>
      </c>
      <c r="F1895" t="s">
        <v>8220</v>
      </c>
      <c r="G1895" t="s">
        <v>8224</v>
      </c>
      <c r="H1895" t="s">
        <v>8246</v>
      </c>
      <c r="I1895" s="10">
        <v>1458117190</v>
      </c>
      <c r="J1895" s="10">
        <v>1455528790</v>
      </c>
      <c r="K1895" t="b">
        <v>0</v>
      </c>
      <c r="L1895">
        <v>3</v>
      </c>
      <c r="M1895" t="b">
        <v>0</v>
      </c>
      <c r="N1895" t="s">
        <v>8269</v>
      </c>
      <c r="O1895">
        <f>ROUND(E1895/D1895*100,0)</f>
        <v>61</v>
      </c>
      <c r="P1895" s="8">
        <f>IFERROR(ROUND(E1895/L1895,2),0)</f>
        <v>203.67</v>
      </c>
      <c r="Q1895" s="13" t="s">
        <v>8310</v>
      </c>
      <c r="R1895" t="s">
        <v>8334</v>
      </c>
      <c r="S1895" s="10">
        <f>(((J1895/60)/60)/24)+DATE(1970,1,1)</f>
        <v>42415.398032407407</v>
      </c>
      <c r="T1895" s="10">
        <f>(((I1895/60)/60)/24)+DATE(1970,1,1)</f>
        <v>42445.356365740736</v>
      </c>
      <c r="U1895">
        <f>YEAR(S1895)</f>
        <v>2016</v>
      </c>
    </row>
    <row r="1896" spans="1:21" ht="32" x14ac:dyDescent="0.2">
      <c r="A1896">
        <v>2854</v>
      </c>
      <c r="B1896" s="3" t="s">
        <v>2854</v>
      </c>
      <c r="C1896" s="3" t="s">
        <v>6964</v>
      </c>
      <c r="D1896" s="6">
        <v>1000</v>
      </c>
      <c r="E1896" s="8">
        <v>417</v>
      </c>
      <c r="F1896" t="s">
        <v>8220</v>
      </c>
      <c r="G1896" t="s">
        <v>8224</v>
      </c>
      <c r="H1896" t="s">
        <v>8246</v>
      </c>
      <c r="I1896" s="10">
        <v>1431018719</v>
      </c>
      <c r="J1896" s="10">
        <v>1429290719</v>
      </c>
      <c r="K1896" t="b">
        <v>0</v>
      </c>
      <c r="L1896">
        <v>14</v>
      </c>
      <c r="M1896" t="b">
        <v>0</v>
      </c>
      <c r="N1896" t="s">
        <v>8269</v>
      </c>
      <c r="O1896">
        <f>ROUND(E1896/D1896*100,0)</f>
        <v>42</v>
      </c>
      <c r="P1896" s="8">
        <f>IFERROR(ROUND(E1896/L1896,2),0)</f>
        <v>29.79</v>
      </c>
      <c r="Q1896" s="13" t="s">
        <v>8310</v>
      </c>
      <c r="R1896" t="s">
        <v>8334</v>
      </c>
      <c r="S1896" s="10">
        <f>(((J1896/60)/60)/24)+DATE(1970,1,1)</f>
        <v>42111.71665509259</v>
      </c>
      <c r="T1896" s="10">
        <f>(((I1896/60)/60)/24)+DATE(1970,1,1)</f>
        <v>42131.71665509259</v>
      </c>
      <c r="U1896">
        <f>YEAR(S1896)</f>
        <v>2015</v>
      </c>
    </row>
    <row r="1897" spans="1:21" ht="32" hidden="1" x14ac:dyDescent="0.2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 s="10">
        <v>1472443269</v>
      </c>
      <c r="J1897" s="10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>ROUND(E1897/D1897*100,0)</f>
        <v>103</v>
      </c>
      <c r="P1897" s="8">
        <f>IFERROR(ROUND(E1897/L1897,2),0)</f>
        <v>47.13</v>
      </c>
      <c r="Q1897" s="13" t="s">
        <v>8328</v>
      </c>
      <c r="R1897" t="s">
        <v>8329</v>
      </c>
      <c r="S1897" s="10">
        <f>(((J1897/60)/60)/24)+DATE(1970,1,1)</f>
        <v>42571.167465277773</v>
      </c>
      <c r="T1897" s="10">
        <f>(((I1897/60)/60)/24)+DATE(1970,1,1)</f>
        <v>42611.167465277773</v>
      </c>
      <c r="U1897">
        <f>YEAR(S1897)</f>
        <v>2016</v>
      </c>
    </row>
    <row r="1898" spans="1:21" ht="32" hidden="1" x14ac:dyDescent="0.2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 s="10">
        <v>1466827140</v>
      </c>
      <c r="J1898" s="10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>ROUND(E1898/D1898*100,0)</f>
        <v>103</v>
      </c>
      <c r="P1898" s="8">
        <f>IFERROR(ROUND(E1898/L1898,2),0)</f>
        <v>68.010000000000005</v>
      </c>
      <c r="Q1898" s="13" t="s">
        <v>8324</v>
      </c>
      <c r="R1898" t="s">
        <v>8348</v>
      </c>
      <c r="S1898" s="10">
        <f>(((J1898/60)/60)/24)+DATE(1970,1,1)</f>
        <v>42515.71775462963</v>
      </c>
      <c r="T1898" s="10">
        <f>(((I1898/60)/60)/24)+DATE(1970,1,1)</f>
        <v>42546.165972222225</v>
      </c>
      <c r="U1898">
        <f>YEAR(S1898)</f>
        <v>2016</v>
      </c>
    </row>
    <row r="1899" spans="1:21" ht="48" x14ac:dyDescent="0.2">
      <c r="A1899">
        <v>3974</v>
      </c>
      <c r="B1899" s="3" t="s">
        <v>3971</v>
      </c>
      <c r="C1899" s="3" t="s">
        <v>8081</v>
      </c>
      <c r="D1899" s="6">
        <v>1000</v>
      </c>
      <c r="E1899" s="8">
        <v>320</v>
      </c>
      <c r="F1899" t="s">
        <v>8220</v>
      </c>
      <c r="G1899" t="s">
        <v>8224</v>
      </c>
      <c r="H1899" t="s">
        <v>8246</v>
      </c>
      <c r="I1899" s="10">
        <v>1464872848</v>
      </c>
      <c r="J1899" s="10">
        <v>1462280848</v>
      </c>
      <c r="K1899" t="b">
        <v>0</v>
      </c>
      <c r="L1899">
        <v>11</v>
      </c>
      <c r="M1899" t="b">
        <v>0</v>
      </c>
      <c r="N1899" t="s">
        <v>8269</v>
      </c>
      <c r="O1899">
        <f>ROUND(E1899/D1899*100,0)</f>
        <v>32</v>
      </c>
      <c r="P1899" s="8">
        <f>IFERROR(ROUND(E1899/L1899,2),0)</f>
        <v>29.09</v>
      </c>
      <c r="Q1899" s="13" t="s">
        <v>8310</v>
      </c>
      <c r="R1899" t="s">
        <v>8334</v>
      </c>
      <c r="S1899" s="10">
        <f>(((J1899/60)/60)/24)+DATE(1970,1,1)</f>
        <v>42493.546851851846</v>
      </c>
      <c r="T1899" s="10">
        <f>(((I1899/60)/60)/24)+DATE(1970,1,1)</f>
        <v>42523.546851851846</v>
      </c>
      <c r="U1899">
        <f>YEAR(S1899)</f>
        <v>2016</v>
      </c>
    </row>
    <row r="1900" spans="1:21" ht="48" x14ac:dyDescent="0.2">
      <c r="A1900">
        <v>3134</v>
      </c>
      <c r="B1900" s="3" t="s">
        <v>3134</v>
      </c>
      <c r="C1900" s="3" t="s">
        <v>7244</v>
      </c>
      <c r="D1900" s="6">
        <v>1000</v>
      </c>
      <c r="E1900" s="8">
        <v>225</v>
      </c>
      <c r="F1900" t="s">
        <v>8221</v>
      </c>
      <c r="G1900" t="s">
        <v>8224</v>
      </c>
      <c r="H1900" t="s">
        <v>8246</v>
      </c>
      <c r="I1900" s="10">
        <v>1490631419</v>
      </c>
      <c r="J1900" s="10">
        <v>1488820619</v>
      </c>
      <c r="K1900" t="b">
        <v>0</v>
      </c>
      <c r="L1900">
        <v>12</v>
      </c>
      <c r="M1900" t="b">
        <v>0</v>
      </c>
      <c r="N1900" t="s">
        <v>8269</v>
      </c>
      <c r="O1900">
        <f>ROUND(E1900/D1900*100,0)</f>
        <v>23</v>
      </c>
      <c r="P1900" s="8">
        <f>IFERROR(ROUND(E1900/L1900,2),0)</f>
        <v>18.75</v>
      </c>
      <c r="Q1900" s="13" t="s">
        <v>8310</v>
      </c>
      <c r="R1900" t="s">
        <v>8334</v>
      </c>
      <c r="S1900" s="10">
        <f>(((J1900/60)/60)/24)+DATE(1970,1,1)</f>
        <v>42800.720127314817</v>
      </c>
      <c r="T1900" s="10">
        <f>(((I1900/60)/60)/24)+DATE(1970,1,1)</f>
        <v>42821.678460648152</v>
      </c>
      <c r="U1900">
        <f>YEAR(S1900)</f>
        <v>2017</v>
      </c>
    </row>
    <row r="1901" spans="1:21" ht="32" hidden="1" x14ac:dyDescent="0.2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 s="10">
        <v>1332719730</v>
      </c>
      <c r="J1901" s="10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>ROUND(E1901/D1901*100,0)</f>
        <v>101</v>
      </c>
      <c r="P1901" s="8">
        <f>IFERROR(ROUND(E1901/L1901,2),0)</f>
        <v>113.88</v>
      </c>
      <c r="Q1901" s="13" t="s">
        <v>8324</v>
      </c>
      <c r="R1901" t="s">
        <v>8348</v>
      </c>
      <c r="S1901" s="10">
        <f>(((J1901/60)/60)/24)+DATE(1970,1,1)</f>
        <v>40973.038541666669</v>
      </c>
      <c r="T1901" s="10">
        <f>(((I1901/60)/60)/24)+DATE(1970,1,1)</f>
        <v>40993.996874999997</v>
      </c>
      <c r="U1901">
        <f>YEAR(S1901)</f>
        <v>2012</v>
      </c>
    </row>
    <row r="1902" spans="1:21" ht="32" x14ac:dyDescent="0.2">
      <c r="A1902">
        <v>3972</v>
      </c>
      <c r="B1902" s="3" t="s">
        <v>3969</v>
      </c>
      <c r="C1902" s="3" t="s">
        <v>8079</v>
      </c>
      <c r="D1902" s="6">
        <v>1000</v>
      </c>
      <c r="E1902" s="8">
        <v>211</v>
      </c>
      <c r="F1902" t="s">
        <v>8220</v>
      </c>
      <c r="G1902" t="s">
        <v>8223</v>
      </c>
      <c r="H1902" t="s">
        <v>8245</v>
      </c>
      <c r="I1902" s="10">
        <v>1423186634</v>
      </c>
      <c r="J1902" s="10">
        <v>1418002634</v>
      </c>
      <c r="K1902" t="b">
        <v>0</v>
      </c>
      <c r="L1902">
        <v>8</v>
      </c>
      <c r="M1902" t="b">
        <v>0</v>
      </c>
      <c r="N1902" t="s">
        <v>8269</v>
      </c>
      <c r="O1902">
        <f>ROUND(E1902/D1902*100,0)</f>
        <v>21</v>
      </c>
      <c r="P1902" s="8">
        <f>IFERROR(ROUND(E1902/L1902,2),0)</f>
        <v>26.38</v>
      </c>
      <c r="Q1902" s="13" t="s">
        <v>8310</v>
      </c>
      <c r="R1902" t="s">
        <v>8334</v>
      </c>
      <c r="S1902" s="10">
        <f>(((J1902/60)/60)/24)+DATE(1970,1,1)</f>
        <v>41981.067523148144</v>
      </c>
      <c r="T1902" s="10">
        <f>(((I1902/60)/60)/24)+DATE(1970,1,1)</f>
        <v>42041.067523148144</v>
      </c>
      <c r="U1902">
        <f>YEAR(S1902)</f>
        <v>2014</v>
      </c>
    </row>
    <row r="1903" spans="1:21" ht="32" x14ac:dyDescent="0.2">
      <c r="A1903">
        <v>4070</v>
      </c>
      <c r="B1903" s="3" t="s">
        <v>4066</v>
      </c>
      <c r="C1903" s="3" t="s">
        <v>8173</v>
      </c>
      <c r="D1903" s="6">
        <v>1000</v>
      </c>
      <c r="E1903" s="8">
        <v>165</v>
      </c>
      <c r="F1903" t="s">
        <v>8220</v>
      </c>
      <c r="G1903" t="s">
        <v>8223</v>
      </c>
      <c r="H1903" t="s">
        <v>8245</v>
      </c>
      <c r="I1903" s="10">
        <v>1425178800</v>
      </c>
      <c r="J1903" s="10">
        <v>1422374420</v>
      </c>
      <c r="K1903" t="b">
        <v>0</v>
      </c>
      <c r="L1903">
        <v>6</v>
      </c>
      <c r="M1903" t="b">
        <v>0</v>
      </c>
      <c r="N1903" t="s">
        <v>8269</v>
      </c>
      <c r="O1903">
        <f>ROUND(E1903/D1903*100,0)</f>
        <v>17</v>
      </c>
      <c r="P1903" s="8">
        <f>IFERROR(ROUND(E1903/L1903,2),0)</f>
        <v>27.5</v>
      </c>
      <c r="Q1903" s="13" t="s">
        <v>8310</v>
      </c>
      <c r="R1903" t="s">
        <v>8334</v>
      </c>
      <c r="S1903" s="10">
        <f>(((J1903/60)/60)/24)+DATE(1970,1,1)</f>
        <v>42031.666898148149</v>
      </c>
      <c r="T1903" s="10">
        <f>(((I1903/60)/60)/24)+DATE(1970,1,1)</f>
        <v>42064.125</v>
      </c>
      <c r="U1903">
        <f>YEAR(S1903)</f>
        <v>2015</v>
      </c>
    </row>
    <row r="1904" spans="1:21" ht="32" hidden="1" x14ac:dyDescent="0.2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 s="10">
        <v>1311393540</v>
      </c>
      <c r="J1904" s="10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>ROUND(E1904/D1904*100,0)</f>
        <v>100</v>
      </c>
      <c r="P1904" s="8">
        <f>IFERROR(ROUND(E1904/L1904,2),0)</f>
        <v>305.56</v>
      </c>
      <c r="Q1904" s="13" t="s">
        <v>8324</v>
      </c>
      <c r="R1904" t="s">
        <v>8348</v>
      </c>
      <c r="S1904" s="10">
        <f>(((J1904/60)/60)/24)+DATE(1970,1,1)</f>
        <v>40730.105625000004</v>
      </c>
      <c r="T1904" s="10">
        <f>(((I1904/60)/60)/24)+DATE(1970,1,1)</f>
        <v>40747.165972222225</v>
      </c>
      <c r="U1904">
        <f>YEAR(S1904)</f>
        <v>2011</v>
      </c>
    </row>
    <row r="1905" spans="1:21" ht="32" x14ac:dyDescent="0.2">
      <c r="A1905">
        <v>3907</v>
      </c>
      <c r="B1905" s="3" t="s">
        <v>3904</v>
      </c>
      <c r="C1905" s="3" t="s">
        <v>8015</v>
      </c>
      <c r="D1905" s="6">
        <v>1000</v>
      </c>
      <c r="E1905" s="8">
        <v>153</v>
      </c>
      <c r="F1905" t="s">
        <v>8220</v>
      </c>
      <c r="G1905" t="s">
        <v>8223</v>
      </c>
      <c r="H1905" t="s">
        <v>8245</v>
      </c>
      <c r="I1905" s="10">
        <v>1414354080</v>
      </c>
      <c r="J1905" s="10">
        <v>1411587606</v>
      </c>
      <c r="K1905" t="b">
        <v>0</v>
      </c>
      <c r="L1905">
        <v>4</v>
      </c>
      <c r="M1905" t="b">
        <v>0</v>
      </c>
      <c r="N1905" t="s">
        <v>8269</v>
      </c>
      <c r="O1905">
        <f>ROUND(E1905/D1905*100,0)</f>
        <v>15</v>
      </c>
      <c r="P1905" s="8">
        <f>IFERROR(ROUND(E1905/L1905,2),0)</f>
        <v>38.25</v>
      </c>
      <c r="Q1905" s="13" t="s">
        <v>8310</v>
      </c>
      <c r="R1905" t="s">
        <v>8334</v>
      </c>
      <c r="S1905" s="10">
        <f>(((J1905/60)/60)/24)+DATE(1970,1,1)</f>
        <v>41906.819513888891</v>
      </c>
      <c r="T1905" s="10">
        <f>(((I1905/60)/60)/24)+DATE(1970,1,1)</f>
        <v>41938.838888888888</v>
      </c>
      <c r="U1905">
        <f>YEAR(S1905)</f>
        <v>2014</v>
      </c>
    </row>
    <row r="1906" spans="1:21" ht="48" hidden="1" x14ac:dyDescent="0.2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 s="10">
        <v>1429767607</v>
      </c>
      <c r="J1906" s="10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>ROUND(E1906/D1906*100,0)</f>
        <v>46</v>
      </c>
      <c r="P1906" s="8">
        <f>IFERROR(ROUND(E1906/L1906,2),0)</f>
        <v>70.83</v>
      </c>
      <c r="Q1906" s="13" t="s">
        <v>8310</v>
      </c>
      <c r="R1906" t="s">
        <v>8318</v>
      </c>
      <c r="S1906" s="10">
        <f>(((J1906/60)/60)/24)+DATE(1970,1,1)</f>
        <v>42057.277858796297</v>
      </c>
      <c r="T1906" s="10">
        <f>(((I1906/60)/60)/24)+DATE(1970,1,1)</f>
        <v>42117.236192129625</v>
      </c>
      <c r="U1906">
        <f>YEAR(S1906)</f>
        <v>2015</v>
      </c>
    </row>
    <row r="1907" spans="1:21" ht="32" hidden="1" x14ac:dyDescent="0.2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 s="10">
        <v>1425223276</v>
      </c>
      <c r="J1907" s="10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>ROUND(E1907/D1907*100,0)</f>
        <v>42</v>
      </c>
      <c r="P1907" s="8">
        <f>IFERROR(ROUND(E1907/L1907,2),0)</f>
        <v>83.43</v>
      </c>
      <c r="Q1907" s="13" t="s">
        <v>8328</v>
      </c>
      <c r="R1907" t="s">
        <v>8335</v>
      </c>
      <c r="S1907" s="10">
        <f>(((J1907/60)/60)/24)+DATE(1970,1,1)</f>
        <v>42034.639768518522</v>
      </c>
      <c r="T1907" s="10">
        <f>(((I1907/60)/60)/24)+DATE(1970,1,1)</f>
        <v>42064.639768518522</v>
      </c>
      <c r="U1907">
        <f>YEAR(S1907)</f>
        <v>2015</v>
      </c>
    </row>
    <row r="1908" spans="1:21" ht="48" hidden="1" x14ac:dyDescent="0.2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 s="10">
        <v>1473950945</v>
      </c>
      <c r="J1908" s="10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>ROUND(E1908/D1908*100,0)</f>
        <v>26</v>
      </c>
      <c r="P1908" s="8">
        <f>IFERROR(ROUND(E1908/L1908,2),0)</f>
        <v>59.04</v>
      </c>
      <c r="Q1908" s="13" t="s">
        <v>8328</v>
      </c>
      <c r="R1908" t="s">
        <v>8329</v>
      </c>
      <c r="S1908" s="10">
        <f>(((J1908/60)/60)/24)+DATE(1970,1,1)</f>
        <v>42597.617418981477</v>
      </c>
      <c r="T1908" s="10">
        <f>(((I1908/60)/60)/24)+DATE(1970,1,1)</f>
        <v>42628.617418981477</v>
      </c>
      <c r="U1908">
        <f>YEAR(S1908)</f>
        <v>2016</v>
      </c>
    </row>
    <row r="1909" spans="1:21" ht="48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 s="10">
        <v>1409009306</v>
      </c>
      <c r="J1909" s="10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 s="8">
        <f>IFERROR(ROUND(E1909/L1909,2),0)</f>
        <v>93.67</v>
      </c>
      <c r="Q1909" s="13" t="s">
        <v>8312</v>
      </c>
      <c r="R1909" t="s">
        <v>8342</v>
      </c>
      <c r="S1909" s="10">
        <f>(((J1909/60)/60)/24)+DATE(1970,1,1)</f>
        <v>41846.978078703702</v>
      </c>
      <c r="T1909" s="10">
        <f>(((I1909/60)/60)/24)+DATE(1970,1,1)</f>
        <v>41876.978078703702</v>
      </c>
      <c r="U1909">
        <f>YEAR(S1909)</f>
        <v>2014</v>
      </c>
    </row>
    <row r="1910" spans="1:21" ht="32" hidden="1" x14ac:dyDescent="0.2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 s="10">
        <v>1404666836</v>
      </c>
      <c r="J1910" s="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>ROUND(E1910/D1910*100,0)</f>
        <v>16</v>
      </c>
      <c r="P1910" s="8">
        <f>IFERROR(ROUND(E1910/L1910,2),0)</f>
        <v>45.16</v>
      </c>
      <c r="Q1910" s="13" t="s">
        <v>8328</v>
      </c>
      <c r="R1910" t="s">
        <v>8329</v>
      </c>
      <c r="S1910" s="10">
        <f>(((J1910/60)/60)/24)+DATE(1970,1,1)</f>
        <v>41766.718009259261</v>
      </c>
      <c r="T1910" s="10">
        <f>(((I1910/60)/60)/24)+DATE(1970,1,1)</f>
        <v>41826.718009259261</v>
      </c>
      <c r="U1910">
        <f>YEAR(S1910)</f>
        <v>2014</v>
      </c>
    </row>
    <row r="1911" spans="1:21" ht="48" x14ac:dyDescent="0.2">
      <c r="A1911">
        <v>3730</v>
      </c>
      <c r="B1911" s="3" t="s">
        <v>3727</v>
      </c>
      <c r="C1911" s="3" t="s">
        <v>7840</v>
      </c>
      <c r="D1911" s="6">
        <v>1000</v>
      </c>
      <c r="E1911" s="8">
        <v>100</v>
      </c>
      <c r="F1911" t="s">
        <v>8220</v>
      </c>
      <c r="G1911" t="s">
        <v>8223</v>
      </c>
      <c r="H1911" t="s">
        <v>8245</v>
      </c>
      <c r="I1911" s="10">
        <v>1439828159</v>
      </c>
      <c r="J1911" s="10">
        <v>1437236159</v>
      </c>
      <c r="K1911" t="b">
        <v>0</v>
      </c>
      <c r="L1911">
        <v>1</v>
      </c>
      <c r="M1911" t="b">
        <v>0</v>
      </c>
      <c r="N1911" t="s">
        <v>8269</v>
      </c>
      <c r="O1911">
        <f>ROUND(E1911/D1911*100,0)</f>
        <v>10</v>
      </c>
      <c r="P1911" s="8">
        <f>IFERROR(ROUND(E1911/L1911,2),0)</f>
        <v>100</v>
      </c>
      <c r="Q1911" s="13" t="s">
        <v>8310</v>
      </c>
      <c r="R1911" t="s">
        <v>8334</v>
      </c>
      <c r="S1911" s="10">
        <f>(((J1911/60)/60)/24)+DATE(1970,1,1)</f>
        <v>42203.677766203706</v>
      </c>
      <c r="T1911" s="10">
        <f>(((I1911/60)/60)/24)+DATE(1970,1,1)</f>
        <v>42233.677766203706</v>
      </c>
      <c r="U1911">
        <f>YEAR(S1911)</f>
        <v>2015</v>
      </c>
    </row>
    <row r="1912" spans="1:21" ht="48" hidden="1" x14ac:dyDescent="0.2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 s="10">
        <v>1408922049</v>
      </c>
      <c r="J1912" s="10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>ROUND(E1912/D1912*100,0)</f>
        <v>10</v>
      </c>
      <c r="P1912" s="8">
        <f>IFERROR(ROUND(E1912/L1912,2),0)</f>
        <v>62.22</v>
      </c>
      <c r="Q1912" s="13" t="s">
        <v>8324</v>
      </c>
      <c r="R1912" t="s">
        <v>8330</v>
      </c>
      <c r="S1912" s="10">
        <f>(((J1912/60)/60)/24)+DATE(1970,1,1)</f>
        <v>41845.968159722222</v>
      </c>
      <c r="T1912" s="10">
        <f>(((I1912/60)/60)/24)+DATE(1970,1,1)</f>
        <v>41875.968159722222</v>
      </c>
      <c r="U1912">
        <f>YEAR(S1912)</f>
        <v>2014</v>
      </c>
    </row>
    <row r="1913" spans="1:21" ht="48" x14ac:dyDescent="0.2">
      <c r="A1913">
        <v>4103</v>
      </c>
      <c r="B1913" s="3" t="s">
        <v>4099</v>
      </c>
      <c r="C1913" s="3" t="s">
        <v>8206</v>
      </c>
      <c r="D1913" s="6">
        <v>1000</v>
      </c>
      <c r="E1913" s="8">
        <v>100</v>
      </c>
      <c r="F1913" t="s">
        <v>8220</v>
      </c>
      <c r="G1913" t="s">
        <v>8223</v>
      </c>
      <c r="H1913" t="s">
        <v>8245</v>
      </c>
      <c r="I1913" s="10">
        <v>1440613920</v>
      </c>
      <c r="J1913" s="10">
        <v>1435953566</v>
      </c>
      <c r="K1913" t="b">
        <v>0</v>
      </c>
      <c r="L1913">
        <v>6</v>
      </c>
      <c r="M1913" t="b">
        <v>0</v>
      </c>
      <c r="N1913" t="s">
        <v>8269</v>
      </c>
      <c r="O1913">
        <f>ROUND(E1913/D1913*100,0)</f>
        <v>10</v>
      </c>
      <c r="P1913" s="8">
        <f>IFERROR(ROUND(E1913/L1913,2),0)</f>
        <v>16.670000000000002</v>
      </c>
      <c r="Q1913" s="13" t="s">
        <v>8310</v>
      </c>
      <c r="R1913" t="s">
        <v>8334</v>
      </c>
      <c r="S1913" s="10">
        <f>(((J1913/60)/60)/24)+DATE(1970,1,1)</f>
        <v>42188.83293981482</v>
      </c>
      <c r="T1913" s="10">
        <f>(((I1913/60)/60)/24)+DATE(1970,1,1)</f>
        <v>42242.772222222222</v>
      </c>
      <c r="U1913">
        <f>YEAR(S1913)</f>
        <v>2015</v>
      </c>
    </row>
    <row r="1914" spans="1:21" ht="48" hidden="1" x14ac:dyDescent="0.2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 s="10">
        <v>1429839571</v>
      </c>
      <c r="J1914" s="10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>ROUND(E1914/D1914*100,0)</f>
        <v>3</v>
      </c>
      <c r="P1914" s="8">
        <f>IFERROR(ROUND(E1914/L1914,2),0)</f>
        <v>30</v>
      </c>
      <c r="Q1914" s="13" t="s">
        <v>8315</v>
      </c>
      <c r="R1914" t="s">
        <v>8319</v>
      </c>
      <c r="S1914" s="10">
        <f>(((J1914/60)/60)/24)+DATE(1970,1,1)</f>
        <v>42088.069108796291</v>
      </c>
      <c r="T1914" s="10">
        <f>(((I1914/60)/60)/24)+DATE(1970,1,1)</f>
        <v>42118.069108796291</v>
      </c>
      <c r="U1914">
        <f>YEAR(S1914)</f>
        <v>2015</v>
      </c>
    </row>
    <row r="1915" spans="1:21" ht="32" hidden="1" x14ac:dyDescent="0.2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 s="10">
        <v>1414795542</v>
      </c>
      <c r="J1915" s="10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>ROUND(E1915/D1915*100,0)</f>
        <v>1</v>
      </c>
      <c r="P1915" s="8">
        <f>IFERROR(ROUND(E1915/L1915,2),0)</f>
        <v>19</v>
      </c>
      <c r="Q1915" s="13" t="s">
        <v>8328</v>
      </c>
      <c r="R1915" t="s">
        <v>8329</v>
      </c>
      <c r="S1915" s="10">
        <f>(((J1915/60)/60)/24)+DATE(1970,1,1)</f>
        <v>41913.94840277778</v>
      </c>
      <c r="T1915" s="10">
        <f>(((I1915/60)/60)/24)+DATE(1970,1,1)</f>
        <v>41943.94840277778</v>
      </c>
      <c r="U1915">
        <f>YEAR(S1915)</f>
        <v>2014</v>
      </c>
    </row>
    <row r="1916" spans="1:21" ht="48" x14ac:dyDescent="0.2">
      <c r="A1916">
        <v>4008</v>
      </c>
      <c r="B1916" s="3" t="s">
        <v>4004</v>
      </c>
      <c r="C1916" s="3" t="s">
        <v>8113</v>
      </c>
      <c r="D1916" s="6">
        <v>1000</v>
      </c>
      <c r="E1916" s="8">
        <v>60</v>
      </c>
      <c r="F1916" t="s">
        <v>8220</v>
      </c>
      <c r="G1916" t="s">
        <v>8224</v>
      </c>
      <c r="H1916" t="s">
        <v>8246</v>
      </c>
      <c r="I1916" s="10">
        <v>1437606507</v>
      </c>
      <c r="J1916" s="10">
        <v>1435014507</v>
      </c>
      <c r="K1916" t="b">
        <v>0</v>
      </c>
      <c r="L1916">
        <v>4</v>
      </c>
      <c r="M1916" t="b">
        <v>0</v>
      </c>
      <c r="N1916" t="s">
        <v>8269</v>
      </c>
      <c r="O1916">
        <f>ROUND(E1916/D1916*100,0)</f>
        <v>6</v>
      </c>
      <c r="P1916" s="8">
        <f>IFERROR(ROUND(E1916/L1916,2),0)</f>
        <v>15</v>
      </c>
      <c r="Q1916" s="13" t="s">
        <v>8310</v>
      </c>
      <c r="R1916" t="s">
        <v>8334</v>
      </c>
      <c r="S1916" s="10">
        <f>(((J1916/60)/60)/24)+DATE(1970,1,1)</f>
        <v>42177.964201388888</v>
      </c>
      <c r="T1916" s="10">
        <f>(((I1916/60)/60)/24)+DATE(1970,1,1)</f>
        <v>42207.964201388888</v>
      </c>
      <c r="U1916">
        <f>YEAR(S1916)</f>
        <v>2015</v>
      </c>
    </row>
    <row r="1917" spans="1:21" ht="48" hidden="1" x14ac:dyDescent="0.2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 s="10">
        <v>1472882100</v>
      </c>
      <c r="J1917" s="10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>ROUND(E1917/D1917*100,0)</f>
        <v>0</v>
      </c>
      <c r="P1917" s="8">
        <f>IFERROR(ROUND(E1917/L1917,2),0)</f>
        <v>0</v>
      </c>
      <c r="Q1917" s="13" t="s">
        <v>8308</v>
      </c>
      <c r="R1917" t="s">
        <v>8309</v>
      </c>
      <c r="S1917" s="10">
        <f>(((J1917/60)/60)/24)+DATE(1970,1,1)</f>
        <v>42559.064143518524</v>
      </c>
      <c r="T1917" s="10">
        <f>(((I1917/60)/60)/24)+DATE(1970,1,1)</f>
        <v>42616.246527777781</v>
      </c>
      <c r="U1917">
        <f>YEAR(S1917)</f>
        <v>2016</v>
      </c>
    </row>
    <row r="1918" spans="1:21" ht="32" hidden="1" x14ac:dyDescent="0.2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 s="10">
        <v>1384448822</v>
      </c>
      <c r="J1918" s="10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>ROUND(E1918/D1918*100,0)</f>
        <v>0</v>
      </c>
      <c r="P1918" s="8">
        <f>IFERROR(ROUND(E1918/L1918,2),0)</f>
        <v>0</v>
      </c>
      <c r="Q1918" s="13" t="s">
        <v>8324</v>
      </c>
      <c r="R1918" t="s">
        <v>8341</v>
      </c>
      <c r="S1918" s="10">
        <f>(((J1918/60)/60)/24)+DATE(1970,1,1)</f>
        <v>41562.67155092593</v>
      </c>
      <c r="T1918" s="10">
        <f>(((I1918/60)/60)/24)+DATE(1970,1,1)</f>
        <v>41592.713217592594</v>
      </c>
      <c r="U1918">
        <f>YEAR(S1918)</f>
        <v>2013</v>
      </c>
    </row>
    <row r="1919" spans="1:21" ht="48" hidden="1" x14ac:dyDescent="0.2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 s="10">
        <v>1440314472</v>
      </c>
      <c r="J1919" s="10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>ROUND(E1919/D1919*100,0)</f>
        <v>0</v>
      </c>
      <c r="P1919" s="8">
        <f>IFERROR(ROUND(E1919/L1919,2),0)</f>
        <v>0</v>
      </c>
      <c r="Q1919" s="13" t="s">
        <v>8324</v>
      </c>
      <c r="R1919" t="s">
        <v>8330</v>
      </c>
      <c r="S1919" s="10">
        <f>(((J1919/60)/60)/24)+DATE(1970,1,1)</f>
        <v>42179.306388888886</v>
      </c>
      <c r="T1919" s="10">
        <f>(((I1919/60)/60)/24)+DATE(1970,1,1)</f>
        <v>42239.306388888886</v>
      </c>
      <c r="U1919">
        <f>YEAR(S1919)</f>
        <v>2015</v>
      </c>
    </row>
    <row r="1920" spans="1:21" ht="48" hidden="1" x14ac:dyDescent="0.2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 s="10">
        <v>1412571600</v>
      </c>
      <c r="J1920" s="1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>ROUND(E1920/D1920*100,0)</f>
        <v>0</v>
      </c>
      <c r="P1920" s="8">
        <f>IFERROR(ROUND(E1920/L1920,2),0)</f>
        <v>0</v>
      </c>
      <c r="Q1920" s="13" t="s">
        <v>8315</v>
      </c>
      <c r="R1920" t="s">
        <v>8319</v>
      </c>
      <c r="S1920" s="10">
        <f>(((J1920/60)/60)/24)+DATE(1970,1,1)</f>
        <v>41897.702199074076</v>
      </c>
      <c r="T1920" s="10">
        <f>(((I1920/60)/60)/24)+DATE(1970,1,1)</f>
        <v>41918.208333333336</v>
      </c>
      <c r="U1920">
        <f>YEAR(S1920)</f>
        <v>2014</v>
      </c>
    </row>
    <row r="1921" spans="1:21" ht="48" x14ac:dyDescent="0.2">
      <c r="A1921">
        <v>3895</v>
      </c>
      <c r="B1921" s="3" t="s">
        <v>3892</v>
      </c>
      <c r="C1921" s="3" t="s">
        <v>8003</v>
      </c>
      <c r="D1921" s="6">
        <v>1000</v>
      </c>
      <c r="E1921" s="8">
        <v>50</v>
      </c>
      <c r="F1921" t="s">
        <v>8220</v>
      </c>
      <c r="G1921" t="s">
        <v>8223</v>
      </c>
      <c r="H1921" t="s">
        <v>8245</v>
      </c>
      <c r="I1921" s="10">
        <v>1425103218</v>
      </c>
      <c r="J1921" s="10">
        <v>1422424818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5</v>
      </c>
      <c r="P1921" s="8">
        <f>IFERROR(ROUND(E1921/L1921,2),0)</f>
        <v>50</v>
      </c>
      <c r="Q1921" s="13" t="s">
        <v>8310</v>
      </c>
      <c r="R1921" t="s">
        <v>8334</v>
      </c>
      <c r="S1921" s="10">
        <f>(((J1921/60)/60)/24)+DATE(1970,1,1)</f>
        <v>42032.250208333338</v>
      </c>
      <c r="T1921" s="10">
        <f>(((I1921/60)/60)/24)+DATE(1970,1,1)</f>
        <v>42063.250208333338</v>
      </c>
      <c r="U1921">
        <f>YEAR(S1921)</f>
        <v>2015</v>
      </c>
    </row>
    <row r="1922" spans="1:21" ht="48" hidden="1" x14ac:dyDescent="0.2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 s="10">
        <v>1444322535</v>
      </c>
      <c r="J1922" s="10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>ROUND(E1922/D1922*100,0)</f>
        <v>0</v>
      </c>
      <c r="P1922" s="8">
        <f>IFERROR(ROUND(E1922/L1922,2),0)</f>
        <v>0</v>
      </c>
      <c r="Q1922" s="13" t="s">
        <v>8310</v>
      </c>
      <c r="R1922" t="s">
        <v>8318</v>
      </c>
      <c r="S1922" s="10">
        <f>(((J1922/60)/60)/24)+DATE(1970,1,1)</f>
        <v>42255.696006944447</v>
      </c>
      <c r="T1922" s="10">
        <f>(((I1922/60)/60)/24)+DATE(1970,1,1)</f>
        <v>42285.696006944447</v>
      </c>
      <c r="U1922">
        <f>YEAR(S1922)</f>
        <v>2015</v>
      </c>
    </row>
    <row r="1923" spans="1:21" ht="48" x14ac:dyDescent="0.2">
      <c r="A1923">
        <v>4086</v>
      </c>
      <c r="B1923" s="3" t="s">
        <v>4082</v>
      </c>
      <c r="C1923" s="3" t="s">
        <v>8189</v>
      </c>
      <c r="D1923" s="6">
        <v>1000</v>
      </c>
      <c r="E1923" s="8">
        <v>47</v>
      </c>
      <c r="F1923" t="s">
        <v>8220</v>
      </c>
      <c r="G1923" t="s">
        <v>8223</v>
      </c>
      <c r="H1923" t="s">
        <v>8245</v>
      </c>
      <c r="I1923" s="10">
        <v>1448078400</v>
      </c>
      <c r="J1923" s="10">
        <v>1445985299</v>
      </c>
      <c r="K1923" t="b">
        <v>0</v>
      </c>
      <c r="L1923">
        <v>5</v>
      </c>
      <c r="M1923" t="b">
        <v>0</v>
      </c>
      <c r="N1923" t="s">
        <v>8269</v>
      </c>
      <c r="O1923">
        <f>ROUND(E1923/D1923*100,0)</f>
        <v>5</v>
      </c>
      <c r="P1923" s="8">
        <f>IFERROR(ROUND(E1923/L1923,2),0)</f>
        <v>9.4</v>
      </c>
      <c r="Q1923" s="13" t="s">
        <v>8310</v>
      </c>
      <c r="R1923" t="s">
        <v>8334</v>
      </c>
      <c r="S1923" s="10">
        <f>(((J1923/60)/60)/24)+DATE(1970,1,1)</f>
        <v>42304.940960648149</v>
      </c>
      <c r="T1923" s="10">
        <f>(((I1923/60)/60)/24)+DATE(1970,1,1)</f>
        <v>42329.166666666672</v>
      </c>
      <c r="U1923">
        <f>YEAR(S1923)</f>
        <v>2015</v>
      </c>
    </row>
    <row r="1924" spans="1:21" ht="32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 s="10">
        <v>1477414800</v>
      </c>
      <c r="J1924" s="10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 s="8">
        <f>IFERROR(ROUND(E1924/L1924,2),0)</f>
        <v>44.06</v>
      </c>
      <c r="Q1924" s="13" t="s">
        <v>8321</v>
      </c>
      <c r="R1924" t="s">
        <v>8349</v>
      </c>
      <c r="S1924" s="10">
        <f>(((J1924/60)/60)/24)+DATE(1970,1,1)</f>
        <v>42633.586122685185</v>
      </c>
      <c r="T1924" s="10">
        <f>(((I1924/60)/60)/24)+DATE(1970,1,1)</f>
        <v>42668.708333333328</v>
      </c>
      <c r="U1924">
        <f>YEAR(S1924)</f>
        <v>2016</v>
      </c>
    </row>
    <row r="1925" spans="1:21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 s="10">
        <v>1482307140</v>
      </c>
      <c r="J1925" s="10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 s="8">
        <f>IFERROR(ROUND(E1925/L1925,2),0)</f>
        <v>114.59</v>
      </c>
      <c r="Q1925" s="13" t="s">
        <v>8308</v>
      </c>
      <c r="R1925" t="s">
        <v>8337</v>
      </c>
      <c r="S1925" s="10">
        <f>(((J1925/60)/60)/24)+DATE(1970,1,1)</f>
        <v>42697.32136574074</v>
      </c>
      <c r="T1925" s="10">
        <f>(((I1925/60)/60)/24)+DATE(1970,1,1)</f>
        <v>42725.332638888889</v>
      </c>
      <c r="U1925">
        <f>YEAR(S1925)</f>
        <v>2016</v>
      </c>
    </row>
    <row r="1926" spans="1:21" ht="32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 s="10">
        <v>1466697625</v>
      </c>
      <c r="J1926" s="10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 s="8">
        <f>IFERROR(ROUND(E1926/L1926,2),0)</f>
        <v>61.03</v>
      </c>
      <c r="Q1926" s="13" t="s">
        <v>8324</v>
      </c>
      <c r="R1926" t="s">
        <v>8343</v>
      </c>
      <c r="S1926" s="10">
        <f>(((J1926/60)/60)/24)+DATE(1970,1,1)</f>
        <v>42514.666956018518</v>
      </c>
      <c r="T1926" s="10">
        <f>(((I1926/60)/60)/24)+DATE(1970,1,1)</f>
        <v>42544.666956018518</v>
      </c>
      <c r="U1926">
        <f>YEAR(S1926)</f>
        <v>2016</v>
      </c>
    </row>
    <row r="1927" spans="1:21" ht="48" hidden="1" x14ac:dyDescent="0.2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 s="10">
        <v>1327433173</v>
      </c>
      <c r="J1927" s="10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>ROUND(E1927/D1927*100,0)</f>
        <v>107</v>
      </c>
      <c r="P1927" s="8">
        <f>IFERROR(ROUND(E1927/L1927,2),0)</f>
        <v>70.209999999999994</v>
      </c>
      <c r="Q1927" s="13" t="s">
        <v>8324</v>
      </c>
      <c r="R1927" t="s">
        <v>8345</v>
      </c>
      <c r="S1927" s="10">
        <f>(((J1927/60)/60)/24)+DATE(1970,1,1)</f>
        <v>40911.809872685182</v>
      </c>
      <c r="T1927" s="10">
        <f>(((I1927/60)/60)/24)+DATE(1970,1,1)</f>
        <v>40932.809872685182</v>
      </c>
      <c r="U1927">
        <f>YEAR(S1927)</f>
        <v>2012</v>
      </c>
    </row>
    <row r="1928" spans="1:21" ht="48" hidden="1" x14ac:dyDescent="0.2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 s="10">
        <v>1447001501</v>
      </c>
      <c r="J1928" s="10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>ROUND(E1928/D1928*100,0)</f>
        <v>102</v>
      </c>
      <c r="P1928" s="8">
        <f>IFERROR(ROUND(E1928/L1928,2),0)</f>
        <v>83.75</v>
      </c>
      <c r="Q1928" s="13" t="s">
        <v>8308</v>
      </c>
      <c r="R1928" t="s">
        <v>8347</v>
      </c>
      <c r="S1928" s="10">
        <f>(((J1928/60)/60)/24)+DATE(1970,1,1)</f>
        <v>42286.660891203705</v>
      </c>
      <c r="T1928" s="10">
        <f>(((I1928/60)/60)/24)+DATE(1970,1,1)</f>
        <v>42316.702557870376</v>
      </c>
      <c r="U1928">
        <f>YEAR(S1928)</f>
        <v>2015</v>
      </c>
    </row>
    <row r="1929" spans="1:21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 s="10">
        <v>1407604920</v>
      </c>
      <c r="J1929" s="10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 s="8">
        <f>IFERROR(ROUND(E1929/L1929,2),0)</f>
        <v>0</v>
      </c>
      <c r="Q1929" s="13" t="s">
        <v>8331</v>
      </c>
      <c r="R1929" t="s">
        <v>8332</v>
      </c>
      <c r="S1929" s="10">
        <f>(((J1929/60)/60)/24)+DATE(1970,1,1)</f>
        <v>41830.723611111112</v>
      </c>
      <c r="T1929" s="10">
        <f>(((I1929/60)/60)/24)+DATE(1970,1,1)</f>
        <v>41860.723611111112</v>
      </c>
      <c r="U1929">
        <f>YEAR(S1929)</f>
        <v>2014</v>
      </c>
    </row>
    <row r="1930" spans="1:21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 s="10">
        <v>1491943445</v>
      </c>
      <c r="J1930" s="1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 s="8">
        <f>IFERROR(ROUND(E1930/L1930,2),0)</f>
        <v>54</v>
      </c>
      <c r="Q1930" s="13" t="s">
        <v>8324</v>
      </c>
      <c r="R1930" t="s">
        <v>8330</v>
      </c>
      <c r="S1930" s="10">
        <f>(((J1930/60)/60)/24)+DATE(1970,1,1)</f>
        <v>42806.863946759258</v>
      </c>
      <c r="T1930" s="10">
        <f>(((I1930/60)/60)/24)+DATE(1970,1,1)</f>
        <v>42836.863946759258</v>
      </c>
      <c r="U1930">
        <f>YEAR(S1930)</f>
        <v>2017</v>
      </c>
    </row>
    <row r="1931" spans="1:21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 s="10">
        <v>1421337405</v>
      </c>
      <c r="J1931" s="10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 s="8">
        <f>IFERROR(ROUND(E1931/L1931,2),0)</f>
        <v>5</v>
      </c>
      <c r="Q1931" s="13" t="s">
        <v>8324</v>
      </c>
      <c r="R1931" t="s">
        <v>8330</v>
      </c>
      <c r="S1931" s="10">
        <f>(((J1931/60)/60)/24)+DATE(1970,1,1)</f>
        <v>41989.664409722223</v>
      </c>
      <c r="T1931" s="10">
        <f>(((I1931/60)/60)/24)+DATE(1970,1,1)</f>
        <v>42019.664409722223</v>
      </c>
      <c r="U1931">
        <f>YEAR(S1931)</f>
        <v>2014</v>
      </c>
    </row>
    <row r="1932" spans="1:21" ht="48" hidden="1" x14ac:dyDescent="0.2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 s="10">
        <v>1485254052</v>
      </c>
      <c r="J1932" s="10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>ROUND(E1932/D1932*100,0)</f>
        <v>21535</v>
      </c>
      <c r="P1932" s="8">
        <f>IFERROR(ROUND(E1932/L1932,2),0)</f>
        <v>1389.36</v>
      </c>
      <c r="Q1932" s="13" t="s">
        <v>8315</v>
      </c>
      <c r="R1932" t="s">
        <v>8323</v>
      </c>
      <c r="S1932" s="10">
        <f>(((J1932/60)/60)/24)+DATE(1970,1,1)</f>
        <v>42714.440416666665</v>
      </c>
      <c r="T1932" s="10">
        <f>(((I1932/60)/60)/24)+DATE(1970,1,1)</f>
        <v>42759.440416666665</v>
      </c>
      <c r="U1932">
        <f>YEAR(S1932)</f>
        <v>2016</v>
      </c>
    </row>
    <row r="1933" spans="1:21" ht="48" hidden="1" x14ac:dyDescent="0.2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 s="10">
        <v>1364286239</v>
      </c>
      <c r="J1933" s="10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>ROUND(E1933/D1933*100,0)</f>
        <v>1857</v>
      </c>
      <c r="P1933" s="8">
        <f>IFERROR(ROUND(E1933/L1933,2),0)</f>
        <v>149.03</v>
      </c>
      <c r="Q1933" s="13" t="s">
        <v>8321</v>
      </c>
      <c r="R1933" t="s">
        <v>8349</v>
      </c>
      <c r="S1933" s="10">
        <f>(((J1933/60)/60)/24)+DATE(1970,1,1)</f>
        <v>41319.349988425929</v>
      </c>
      <c r="T1933" s="10">
        <f>(((I1933/60)/60)/24)+DATE(1970,1,1)</f>
        <v>41359.349988425929</v>
      </c>
      <c r="U1933">
        <f>YEAR(S1933)</f>
        <v>2013</v>
      </c>
    </row>
    <row r="1934" spans="1:21" ht="32" hidden="1" x14ac:dyDescent="0.2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 s="10">
        <v>1366429101</v>
      </c>
      <c r="J1934" s="10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>ROUND(E1934/D1934*100,0)</f>
        <v>1132</v>
      </c>
      <c r="P1934" s="8">
        <f>IFERROR(ROUND(E1934/L1934,2),0)</f>
        <v>80.73</v>
      </c>
      <c r="Q1934" s="13" t="s">
        <v>8315</v>
      </c>
      <c r="R1934" t="s">
        <v>8326</v>
      </c>
      <c r="S1934" s="10">
        <f>(((J1934/60)/60)/24)+DATE(1970,1,1)</f>
        <v>41324.193298611113</v>
      </c>
      <c r="T1934" s="10">
        <f>(((I1934/60)/60)/24)+DATE(1970,1,1)</f>
        <v>41384.151631944449</v>
      </c>
      <c r="U1934">
        <f>YEAR(S1934)</f>
        <v>2013</v>
      </c>
    </row>
    <row r="1935" spans="1:21" ht="48" hidden="1" x14ac:dyDescent="0.2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 s="10">
        <v>1401487756</v>
      </c>
      <c r="J1935" s="10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>ROUND(E1935/D1935*100,0)</f>
        <v>786</v>
      </c>
      <c r="P1935" s="8">
        <f>IFERROR(ROUND(E1935/L1935,2),0)</f>
        <v>71.59</v>
      </c>
      <c r="Q1935" s="13" t="s">
        <v>8328</v>
      </c>
      <c r="R1935" t="s">
        <v>8329</v>
      </c>
      <c r="S1935" s="10">
        <f>(((J1935/60)/60)/24)+DATE(1970,1,1)</f>
        <v>41759.923101851848</v>
      </c>
      <c r="T1935" s="10">
        <f>(((I1935/60)/60)/24)+DATE(1970,1,1)</f>
        <v>41789.923101851848</v>
      </c>
      <c r="U1935">
        <f>YEAR(S1935)</f>
        <v>2014</v>
      </c>
    </row>
    <row r="1936" spans="1:21" ht="48" hidden="1" x14ac:dyDescent="0.2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 s="10">
        <v>1405738800</v>
      </c>
      <c r="J1936" s="10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>ROUND(E1936/D1936*100,0)</f>
        <v>496</v>
      </c>
      <c r="P1936" s="8">
        <f>IFERROR(ROUND(E1936/L1936,2),0)</f>
        <v>25.09</v>
      </c>
      <c r="Q1936" s="13" t="s">
        <v>8321</v>
      </c>
      <c r="R1936" t="s">
        <v>8349</v>
      </c>
      <c r="S1936" s="10">
        <f>(((J1936/60)/60)/24)+DATE(1970,1,1)</f>
        <v>41806.794074074074</v>
      </c>
      <c r="T1936" s="10">
        <f>(((I1936/60)/60)/24)+DATE(1970,1,1)</f>
        <v>41839.125</v>
      </c>
      <c r="U1936">
        <f>YEAR(S1936)</f>
        <v>2014</v>
      </c>
    </row>
    <row r="1937" spans="1:21" ht="48" hidden="1" x14ac:dyDescent="0.2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 s="10">
        <v>1455548400</v>
      </c>
      <c r="J1937" s="10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>ROUND(E1937/D1937*100,0)</f>
        <v>484</v>
      </c>
      <c r="P1937" s="8">
        <f>IFERROR(ROUND(E1937/L1937,2),0)</f>
        <v>82.32</v>
      </c>
      <c r="Q1937" s="13" t="s">
        <v>8328</v>
      </c>
      <c r="R1937" t="s">
        <v>8329</v>
      </c>
      <c r="S1937" s="10">
        <f>(((J1937/60)/60)/24)+DATE(1970,1,1)</f>
        <v>42391.475289351853</v>
      </c>
      <c r="T1937" s="10">
        <f>(((I1937/60)/60)/24)+DATE(1970,1,1)</f>
        <v>42415.625</v>
      </c>
      <c r="U1937">
        <f>YEAR(S1937)</f>
        <v>2016</v>
      </c>
    </row>
    <row r="1938" spans="1:21" ht="48" hidden="1" x14ac:dyDescent="0.2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 s="10">
        <v>1476649800</v>
      </c>
      <c r="J1938" s="10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>ROUND(E1938/D1938*100,0)</f>
        <v>377</v>
      </c>
      <c r="P1938" s="8">
        <f>IFERROR(ROUND(E1938/L1938,2),0)</f>
        <v>65</v>
      </c>
      <c r="Q1938" s="13" t="s">
        <v>8321</v>
      </c>
      <c r="R1938" t="s">
        <v>8349</v>
      </c>
      <c r="S1938" s="10">
        <f>(((J1938/60)/60)/24)+DATE(1970,1,1)</f>
        <v>42647.818819444445</v>
      </c>
      <c r="T1938" s="10">
        <f>(((I1938/60)/60)/24)+DATE(1970,1,1)</f>
        <v>42659.854166666672</v>
      </c>
      <c r="U1938">
        <f>YEAR(S1938)</f>
        <v>2016</v>
      </c>
    </row>
    <row r="1939" spans="1:21" ht="48" hidden="1" x14ac:dyDescent="0.2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 s="10">
        <v>1393542000</v>
      </c>
      <c r="J1939" s="10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ROUND(E1939/D1939*100,0)</f>
        <v>355</v>
      </c>
      <c r="P1939" s="8">
        <f>IFERROR(ROUND(E1939/L1939,2),0)</f>
        <v>89.1</v>
      </c>
      <c r="Q1939" s="13" t="s">
        <v>8315</v>
      </c>
      <c r="R1939" t="s">
        <v>8320</v>
      </c>
      <c r="S1939" s="10">
        <f>(((J1939/60)/60)/24)+DATE(1970,1,1)</f>
        <v>41667.823287037041</v>
      </c>
      <c r="T1939" s="10">
        <f>(((I1939/60)/60)/24)+DATE(1970,1,1)</f>
        <v>41697.958333333336</v>
      </c>
      <c r="U1939">
        <f>YEAR(S1939)</f>
        <v>2014</v>
      </c>
    </row>
    <row r="1940" spans="1:21" ht="32" hidden="1" x14ac:dyDescent="0.2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 s="10">
        <v>1292665405</v>
      </c>
      <c r="J1940" s="1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>ROUND(E1940/D1940*100,0)</f>
        <v>305</v>
      </c>
      <c r="P1940" s="8">
        <f>IFERROR(ROUND(E1940/L1940,2),0)</f>
        <v>68.489999999999995</v>
      </c>
      <c r="Q1940" s="13" t="s">
        <v>8308</v>
      </c>
      <c r="R1940" t="s">
        <v>8337</v>
      </c>
      <c r="S1940" s="10">
        <f>(((J1940/60)/60)/24)+DATE(1970,1,1)</f>
        <v>40480.363483796296</v>
      </c>
      <c r="T1940" s="10">
        <f>(((I1940/60)/60)/24)+DATE(1970,1,1)</f>
        <v>40530.405150462961</v>
      </c>
      <c r="U1940">
        <f>YEAR(S1940)</f>
        <v>2010</v>
      </c>
    </row>
    <row r="1941" spans="1:21" ht="32" x14ac:dyDescent="0.2">
      <c r="A1941">
        <v>3850</v>
      </c>
      <c r="B1941" s="3" t="s">
        <v>3847</v>
      </c>
      <c r="C1941" s="3" t="s">
        <v>7959</v>
      </c>
      <c r="D1941" s="6">
        <v>1000</v>
      </c>
      <c r="E1941" s="8">
        <v>38</v>
      </c>
      <c r="F1941" t="s">
        <v>8220</v>
      </c>
      <c r="G1941" t="s">
        <v>8223</v>
      </c>
      <c r="H1941" t="s">
        <v>8245</v>
      </c>
      <c r="I1941" s="10">
        <v>1420081143</v>
      </c>
      <c r="J1941" s="10">
        <v>1417489143</v>
      </c>
      <c r="K1941" t="b">
        <v>1</v>
      </c>
      <c r="L1941">
        <v>4</v>
      </c>
      <c r="M1941" t="b">
        <v>0</v>
      </c>
      <c r="N1941" t="s">
        <v>8269</v>
      </c>
      <c r="O1941">
        <f>ROUND(E1941/D1941*100,0)</f>
        <v>4</v>
      </c>
      <c r="P1941" s="8">
        <f>IFERROR(ROUND(E1941/L1941,2),0)</f>
        <v>9.5</v>
      </c>
      <c r="Q1941" s="13" t="s">
        <v>8310</v>
      </c>
      <c r="R1941" t="s">
        <v>8334</v>
      </c>
      <c r="S1941" s="10">
        <f>(((J1941/60)/60)/24)+DATE(1970,1,1)</f>
        <v>41975.124340277776</v>
      </c>
      <c r="T1941" s="10">
        <f>(((I1941/60)/60)/24)+DATE(1970,1,1)</f>
        <v>42005.124340277776</v>
      </c>
      <c r="U1941">
        <f>YEAR(S1941)</f>
        <v>2014</v>
      </c>
    </row>
    <row r="1942" spans="1:21" ht="32" hidden="1" x14ac:dyDescent="0.2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 s="10">
        <v>1364342151</v>
      </c>
      <c r="J1942" s="10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>ROUND(E1942/D1942*100,0)</f>
        <v>283</v>
      </c>
      <c r="P1942" s="8">
        <f>IFERROR(ROUND(E1942/L1942,2),0)</f>
        <v>49.88</v>
      </c>
      <c r="Q1942" s="13" t="s">
        <v>8308</v>
      </c>
      <c r="R1942" t="s">
        <v>8337</v>
      </c>
      <c r="S1942" s="10">
        <f>(((J1942/60)/60)/24)+DATE(1970,1,1)</f>
        <v>41330.038784722223</v>
      </c>
      <c r="T1942" s="10">
        <f>(((I1942/60)/60)/24)+DATE(1970,1,1)</f>
        <v>41359.997118055559</v>
      </c>
      <c r="U1942">
        <f>YEAR(S1942)</f>
        <v>2013</v>
      </c>
    </row>
    <row r="1943" spans="1:21" ht="48" hidden="1" x14ac:dyDescent="0.2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 s="10">
        <v>1411522897</v>
      </c>
      <c r="J1943" s="10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>ROUND(E1943/D1943*100,0)</f>
        <v>281</v>
      </c>
      <c r="P1943" s="8">
        <f>IFERROR(ROUND(E1943/L1943,2),0)</f>
        <v>147.94999999999999</v>
      </c>
      <c r="Q1943" s="13" t="s">
        <v>8315</v>
      </c>
      <c r="R1943" t="s">
        <v>8326</v>
      </c>
      <c r="S1943" s="10">
        <f>(((J1943/60)/60)/24)+DATE(1970,1,1)</f>
        <v>41861.070567129631</v>
      </c>
      <c r="T1943" s="10">
        <f>(((I1943/60)/60)/24)+DATE(1970,1,1)</f>
        <v>41906.070567129631</v>
      </c>
      <c r="U1943">
        <f>YEAR(S1943)</f>
        <v>2014</v>
      </c>
    </row>
    <row r="1944" spans="1:21" ht="48" hidden="1" x14ac:dyDescent="0.2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 s="10">
        <v>1461354544</v>
      </c>
      <c r="J1944" s="10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>ROUND(E1944/D1944*100,0)</f>
        <v>271</v>
      </c>
      <c r="P1944" s="8">
        <f>IFERROR(ROUND(E1944/L1944,2),0)</f>
        <v>140.97999999999999</v>
      </c>
      <c r="Q1944" s="13" t="s">
        <v>8321</v>
      </c>
      <c r="R1944" t="s">
        <v>8349</v>
      </c>
      <c r="S1944" s="10">
        <f>(((J1944/60)/60)/24)+DATE(1970,1,1)</f>
        <v>42452.825740740736</v>
      </c>
      <c r="T1944" s="10">
        <f>(((I1944/60)/60)/24)+DATE(1970,1,1)</f>
        <v>42482.825740740736</v>
      </c>
      <c r="U1944">
        <f>YEAR(S1944)</f>
        <v>2016</v>
      </c>
    </row>
    <row r="1945" spans="1:21" ht="32" hidden="1" x14ac:dyDescent="0.2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 s="10">
        <v>1326330000</v>
      </c>
      <c r="J1945" s="10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>ROUND(E1945/D1945*100,0)</f>
        <v>262</v>
      </c>
      <c r="P1945" s="8">
        <f>IFERROR(ROUND(E1945/L1945,2),0)</f>
        <v>127.32</v>
      </c>
      <c r="Q1945" s="13" t="s">
        <v>8315</v>
      </c>
      <c r="R1945" t="s">
        <v>8326</v>
      </c>
      <c r="S1945" s="10">
        <f>(((J1945/60)/60)/24)+DATE(1970,1,1)</f>
        <v>40898.089236111111</v>
      </c>
      <c r="T1945" s="10">
        <f>(((I1945/60)/60)/24)+DATE(1970,1,1)</f>
        <v>40920.041666666664</v>
      </c>
      <c r="U1945">
        <f>YEAR(S1945)</f>
        <v>2011</v>
      </c>
    </row>
    <row r="1946" spans="1:21" ht="48" hidden="1" x14ac:dyDescent="0.2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 s="10">
        <v>1485722053</v>
      </c>
      <c r="J1946" s="10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>ROUND(E1946/D1946*100,0)</f>
        <v>253</v>
      </c>
      <c r="P1946" s="8">
        <f>IFERROR(ROUND(E1946/L1946,2),0)</f>
        <v>68.25</v>
      </c>
      <c r="Q1946" s="13" t="s">
        <v>8315</v>
      </c>
      <c r="R1946" t="s">
        <v>8326</v>
      </c>
      <c r="S1946" s="10">
        <f>(((J1946/60)/60)/24)+DATE(1970,1,1)</f>
        <v>42704.857094907406</v>
      </c>
      <c r="T1946" s="10">
        <f>(((I1946/60)/60)/24)+DATE(1970,1,1)</f>
        <v>42764.857094907406</v>
      </c>
      <c r="U1946">
        <f>YEAR(S1946)</f>
        <v>2016</v>
      </c>
    </row>
    <row r="1947" spans="1:21" ht="48" hidden="1" x14ac:dyDescent="0.2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 s="10">
        <v>1349567475</v>
      </c>
      <c r="J1947" s="10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>ROUND(E1947/D1947*100,0)</f>
        <v>246</v>
      </c>
      <c r="P1947" s="8">
        <f>IFERROR(ROUND(E1947/L1947,2),0)</f>
        <v>67.7</v>
      </c>
      <c r="Q1947" s="13" t="s">
        <v>8310</v>
      </c>
      <c r="R1947" t="s">
        <v>8311</v>
      </c>
      <c r="S1947" s="10">
        <f>(((J1947/60)/60)/24)+DATE(1970,1,1)</f>
        <v>41158.993923611109</v>
      </c>
      <c r="T1947" s="10">
        <f>(((I1947/60)/60)/24)+DATE(1970,1,1)</f>
        <v>41188.993923611109</v>
      </c>
      <c r="U1947">
        <f>YEAR(S1947)</f>
        <v>2012</v>
      </c>
    </row>
    <row r="1948" spans="1:21" ht="48" hidden="1" x14ac:dyDescent="0.2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 s="10">
        <v>1423165441</v>
      </c>
      <c r="J1948" s="10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>ROUND(E1948/D1948*100,0)</f>
        <v>235</v>
      </c>
      <c r="P1948" s="8">
        <f>IFERROR(ROUND(E1948/L1948,2),0)</f>
        <v>64.180000000000007</v>
      </c>
      <c r="Q1948" s="13" t="s">
        <v>8315</v>
      </c>
      <c r="R1948" t="s">
        <v>8326</v>
      </c>
      <c r="S1948" s="10">
        <f>(((J1948/60)/60)/24)+DATE(1970,1,1)</f>
        <v>42010.822233796294</v>
      </c>
      <c r="T1948" s="10">
        <f>(((I1948/60)/60)/24)+DATE(1970,1,1)</f>
        <v>42040.822233796294</v>
      </c>
      <c r="U1948">
        <f>YEAR(S1948)</f>
        <v>2015</v>
      </c>
    </row>
    <row r="1949" spans="1:21" ht="48" hidden="1" x14ac:dyDescent="0.2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 s="10">
        <v>1460917119</v>
      </c>
      <c r="J1949" s="10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>ROUND(E1949/D1949*100,0)</f>
        <v>214</v>
      </c>
      <c r="P1949" s="8">
        <f>IFERROR(ROUND(E1949/L1949,2),0)</f>
        <v>122.74</v>
      </c>
      <c r="Q1949" s="13" t="s">
        <v>8315</v>
      </c>
      <c r="R1949" t="s">
        <v>8323</v>
      </c>
      <c r="S1949" s="10">
        <f>(((J1949/60)/60)/24)+DATE(1970,1,1)</f>
        <v>42417.804618055554</v>
      </c>
      <c r="T1949" s="10">
        <f>(((I1949/60)/60)/24)+DATE(1970,1,1)</f>
        <v>42477.762951388882</v>
      </c>
      <c r="U1949">
        <f>YEAR(S1949)</f>
        <v>2016</v>
      </c>
    </row>
    <row r="1950" spans="1:21" ht="48" hidden="1" x14ac:dyDescent="0.2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 s="10">
        <v>1450249140</v>
      </c>
      <c r="J1950" s="1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>ROUND(E1950/D1950*100,0)</f>
        <v>204</v>
      </c>
      <c r="P1950" s="8">
        <f>IFERROR(ROUND(E1950/L1950,2),0)</f>
        <v>59.36</v>
      </c>
      <c r="Q1950" s="13" t="s">
        <v>8312</v>
      </c>
      <c r="R1950" t="s">
        <v>8346</v>
      </c>
      <c r="S1950" s="10">
        <f>(((J1950/60)/60)/24)+DATE(1970,1,1)</f>
        <v>42317.33258101852</v>
      </c>
      <c r="T1950" s="10">
        <f>(((I1950/60)/60)/24)+DATE(1970,1,1)</f>
        <v>42354.290972222225</v>
      </c>
      <c r="U1950">
        <f>YEAR(S1950)</f>
        <v>2015</v>
      </c>
    </row>
    <row r="1951" spans="1:21" ht="48" hidden="1" x14ac:dyDescent="0.2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 s="10">
        <v>1471503540</v>
      </c>
      <c r="J1951" s="10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>ROUND(E1951/D1951*100,0)</f>
        <v>202</v>
      </c>
      <c r="P1951" s="8">
        <f>IFERROR(ROUND(E1951/L1951,2),0)</f>
        <v>89.25</v>
      </c>
      <c r="Q1951" s="13" t="s">
        <v>8324</v>
      </c>
      <c r="R1951" t="s">
        <v>8354</v>
      </c>
      <c r="S1951" s="10">
        <f>(((J1951/60)/60)/24)+DATE(1970,1,1)</f>
        <v>42569.605393518519</v>
      </c>
      <c r="T1951" s="10">
        <f>(((I1951/60)/60)/24)+DATE(1970,1,1)</f>
        <v>42600.290972222225</v>
      </c>
      <c r="U1951">
        <f>YEAR(S1951)</f>
        <v>2016</v>
      </c>
    </row>
    <row r="1952" spans="1:21" ht="48" hidden="1" x14ac:dyDescent="0.2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 s="10">
        <v>1461096304</v>
      </c>
      <c r="J1952" s="10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>ROUND(E1952/D1952*100,0)</f>
        <v>202</v>
      </c>
      <c r="P1952" s="8">
        <f>IFERROR(ROUND(E1952/L1952,2),0)</f>
        <v>80.650000000000006</v>
      </c>
      <c r="Q1952" s="13" t="s">
        <v>8328</v>
      </c>
      <c r="R1952" t="s">
        <v>8329</v>
      </c>
      <c r="S1952" s="10">
        <f>(((J1952/60)/60)/24)+DATE(1970,1,1)</f>
        <v>42454.836851851855</v>
      </c>
      <c r="T1952" s="10">
        <f>(((I1952/60)/60)/24)+DATE(1970,1,1)</f>
        <v>42479.836851851855</v>
      </c>
      <c r="U1952">
        <f>YEAR(S1952)</f>
        <v>2016</v>
      </c>
    </row>
    <row r="1953" spans="1:21" ht="16" hidden="1" x14ac:dyDescent="0.2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 s="10">
        <v>1361129129</v>
      </c>
      <c r="J1953" s="10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>ROUND(E1953/D1953*100,0)</f>
        <v>200</v>
      </c>
      <c r="P1953" s="8">
        <f>IFERROR(ROUND(E1953/L1953,2),0)</f>
        <v>182.13</v>
      </c>
      <c r="Q1953" s="13" t="s">
        <v>8324</v>
      </c>
      <c r="R1953" t="s">
        <v>8348</v>
      </c>
      <c r="S1953" s="10">
        <f>(((J1953/60)/60)/24)+DATE(1970,1,1)</f>
        <v>41305.809363425928</v>
      </c>
      <c r="T1953" s="10">
        <f>(((I1953/60)/60)/24)+DATE(1970,1,1)</f>
        <v>41322.809363425928</v>
      </c>
      <c r="U1953">
        <f>YEAR(S1953)</f>
        <v>2013</v>
      </c>
    </row>
    <row r="1954" spans="1:21" ht="32" x14ac:dyDescent="0.2">
      <c r="A1954">
        <v>4090</v>
      </c>
      <c r="B1954" s="3" t="s">
        <v>4086</v>
      </c>
      <c r="C1954" s="3" t="s">
        <v>8193</v>
      </c>
      <c r="D1954" s="6">
        <v>1000</v>
      </c>
      <c r="E1954" s="8">
        <v>32</v>
      </c>
      <c r="F1954" t="s">
        <v>8220</v>
      </c>
      <c r="G1954" t="s">
        <v>8223</v>
      </c>
      <c r="H1954" t="s">
        <v>8245</v>
      </c>
      <c r="I1954" s="10">
        <v>1438959600</v>
      </c>
      <c r="J1954" s="10">
        <v>1437754137</v>
      </c>
      <c r="K1954" t="b">
        <v>0</v>
      </c>
      <c r="L1954">
        <v>3</v>
      </c>
      <c r="M1954" t="b">
        <v>0</v>
      </c>
      <c r="N1954" t="s">
        <v>8269</v>
      </c>
      <c r="O1954">
        <f>ROUND(E1954/D1954*100,0)</f>
        <v>3</v>
      </c>
      <c r="P1954" s="8">
        <f>IFERROR(ROUND(E1954/L1954,2),0)</f>
        <v>10.67</v>
      </c>
      <c r="Q1954" s="13" t="s">
        <v>8310</v>
      </c>
      <c r="R1954" t="s">
        <v>8334</v>
      </c>
      <c r="S1954" s="10">
        <f>(((J1954/60)/60)/24)+DATE(1970,1,1)</f>
        <v>42209.67288194444</v>
      </c>
      <c r="T1954" s="10">
        <f>(((I1954/60)/60)/24)+DATE(1970,1,1)</f>
        <v>42223.625</v>
      </c>
      <c r="U1954">
        <f>YEAR(S1954)</f>
        <v>2015</v>
      </c>
    </row>
    <row r="1955" spans="1:21" ht="32" hidden="1" x14ac:dyDescent="0.2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 s="10">
        <v>1275364740</v>
      </c>
      <c r="J1955" s="10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>ROUND(E1955/D1955*100,0)</f>
        <v>185</v>
      </c>
      <c r="P1955" s="8">
        <f>IFERROR(ROUND(E1955/L1955,2),0)</f>
        <v>85.44</v>
      </c>
      <c r="Q1955" s="13" t="s">
        <v>8308</v>
      </c>
      <c r="R1955" t="s">
        <v>8337</v>
      </c>
      <c r="S1955" s="10">
        <f>(((J1955/60)/60)/24)+DATE(1970,1,1)</f>
        <v>40266.662708333337</v>
      </c>
      <c r="T1955" s="10">
        <f>(((I1955/60)/60)/24)+DATE(1970,1,1)</f>
        <v>40330.165972222225</v>
      </c>
      <c r="U1955">
        <f>YEAR(S1955)</f>
        <v>2010</v>
      </c>
    </row>
    <row r="1956" spans="1:21" ht="32" hidden="1" x14ac:dyDescent="0.2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 s="10">
        <v>1336086026</v>
      </c>
      <c r="J1956" s="10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>ROUND(E1956/D1956*100,0)</f>
        <v>176</v>
      </c>
      <c r="P1956" s="8">
        <f>IFERROR(ROUND(E1956/L1956,2),0)</f>
        <v>56</v>
      </c>
      <c r="Q1956" s="13" t="s">
        <v>8324</v>
      </c>
      <c r="R1956" t="s">
        <v>8345</v>
      </c>
      <c r="S1956" s="10">
        <f>(((J1956/60)/60)/24)+DATE(1970,1,1)</f>
        <v>41002.958634259259</v>
      </c>
      <c r="T1956" s="10">
        <f>(((I1956/60)/60)/24)+DATE(1970,1,1)</f>
        <v>41032.958634259259</v>
      </c>
      <c r="U1956">
        <f>YEAR(S1956)</f>
        <v>2012</v>
      </c>
    </row>
    <row r="1957" spans="1:21" ht="48" x14ac:dyDescent="0.2">
      <c r="A1957">
        <v>3855</v>
      </c>
      <c r="B1957" s="3" t="s">
        <v>3852</v>
      </c>
      <c r="C1957" s="3" t="s">
        <v>7964</v>
      </c>
      <c r="D1957" s="6">
        <v>1000</v>
      </c>
      <c r="E1957" s="8">
        <v>25</v>
      </c>
      <c r="F1957" t="s">
        <v>8220</v>
      </c>
      <c r="G1957" t="s">
        <v>8223</v>
      </c>
      <c r="H1957" t="s">
        <v>8245</v>
      </c>
      <c r="I1957" s="10">
        <v>1427408271</v>
      </c>
      <c r="J1957" s="10">
        <v>1424819871</v>
      </c>
      <c r="K1957" t="b">
        <v>0</v>
      </c>
      <c r="L1957">
        <v>1</v>
      </c>
      <c r="M1957" t="b">
        <v>0</v>
      </c>
      <c r="N1957" t="s">
        <v>8269</v>
      </c>
      <c r="O1957">
        <f>ROUND(E1957/D1957*100,0)</f>
        <v>3</v>
      </c>
      <c r="P1957" s="8">
        <f>IFERROR(ROUND(E1957/L1957,2),0)</f>
        <v>25</v>
      </c>
      <c r="Q1957" s="13" t="s">
        <v>8310</v>
      </c>
      <c r="R1957" t="s">
        <v>8334</v>
      </c>
      <c r="S1957" s="10">
        <f>(((J1957/60)/60)/24)+DATE(1970,1,1)</f>
        <v>42059.970729166671</v>
      </c>
      <c r="T1957" s="10">
        <f>(((I1957/60)/60)/24)+DATE(1970,1,1)</f>
        <v>42089.929062499999</v>
      </c>
      <c r="U1957">
        <f>YEAR(S1957)</f>
        <v>2015</v>
      </c>
    </row>
    <row r="1958" spans="1:21" ht="32" hidden="1" x14ac:dyDescent="0.2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 s="10">
        <v>1303675296</v>
      </c>
      <c r="J1958" s="10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>ROUND(E1958/D1958*100,0)</f>
        <v>174</v>
      </c>
      <c r="P1958" s="8">
        <f>IFERROR(ROUND(E1958/L1958,2),0)</f>
        <v>51.85</v>
      </c>
      <c r="Q1958" s="13" t="s">
        <v>8324</v>
      </c>
      <c r="R1958" t="s">
        <v>8354</v>
      </c>
      <c r="S1958" s="10">
        <f>(((J1958/60)/60)/24)+DATE(1970,1,1)</f>
        <v>40626.834444444445</v>
      </c>
      <c r="T1958" s="10">
        <f>(((I1958/60)/60)/24)+DATE(1970,1,1)</f>
        <v>40657.834444444445</v>
      </c>
      <c r="U1958">
        <f>YEAR(S1958)</f>
        <v>2011</v>
      </c>
    </row>
    <row r="1959" spans="1:21" ht="32" hidden="1" x14ac:dyDescent="0.2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 s="10">
        <v>1443242021</v>
      </c>
      <c r="J1959" s="10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>ROUND(E1959/D1959*100,0)</f>
        <v>173</v>
      </c>
      <c r="P1959" s="8">
        <f>IFERROR(ROUND(E1959/L1959,2),0)</f>
        <v>75.13</v>
      </c>
      <c r="Q1959" s="13" t="s">
        <v>8331</v>
      </c>
      <c r="R1959" t="s">
        <v>8350</v>
      </c>
      <c r="S1959" s="10">
        <f>(((J1959/60)/60)/24)+DATE(1970,1,1)</f>
        <v>42243.190057870372</v>
      </c>
      <c r="T1959" s="10">
        <f>(((I1959/60)/60)/24)+DATE(1970,1,1)</f>
        <v>42273.190057870372</v>
      </c>
      <c r="U1959">
        <f>YEAR(S1959)</f>
        <v>2015</v>
      </c>
    </row>
    <row r="1960" spans="1:21" ht="32" hidden="1" x14ac:dyDescent="0.2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 s="10">
        <v>1471242025</v>
      </c>
      <c r="J1960" s="1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>ROUND(E1960/D1960*100,0)</f>
        <v>168</v>
      </c>
      <c r="P1960" s="8">
        <f>IFERROR(ROUND(E1960/L1960,2),0)</f>
        <v>84.86</v>
      </c>
      <c r="Q1960" s="13" t="s">
        <v>8310</v>
      </c>
      <c r="R1960" t="s">
        <v>8311</v>
      </c>
      <c r="S1960" s="10">
        <f>(((J1960/60)/60)/24)+DATE(1970,1,1)</f>
        <v>42567.264178240745</v>
      </c>
      <c r="T1960" s="10">
        <f>(((I1960/60)/60)/24)+DATE(1970,1,1)</f>
        <v>42597.264178240745</v>
      </c>
      <c r="U1960">
        <f>YEAR(S1960)</f>
        <v>2016</v>
      </c>
    </row>
    <row r="1961" spans="1:21" ht="48" hidden="1" x14ac:dyDescent="0.2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 s="10">
        <v>1480174071</v>
      </c>
      <c r="J1961" s="10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>ROUND(E1961/D1961*100,0)</f>
        <v>168</v>
      </c>
      <c r="P1961" s="8">
        <f>IFERROR(ROUND(E1961/L1961,2),0)</f>
        <v>75.67</v>
      </c>
      <c r="Q1961" s="13" t="s">
        <v>8331</v>
      </c>
      <c r="R1961" t="s">
        <v>8350</v>
      </c>
      <c r="S1961" s="10">
        <f>(((J1961/60)/60)/24)+DATE(1970,1,1)</f>
        <v>42670.602673611109</v>
      </c>
      <c r="T1961" s="10">
        <f>(((I1961/60)/60)/24)+DATE(1970,1,1)</f>
        <v>42700.64434027778</v>
      </c>
      <c r="U1961">
        <f>YEAR(S1961)</f>
        <v>2016</v>
      </c>
    </row>
    <row r="1962" spans="1:21" ht="48" hidden="1" x14ac:dyDescent="0.2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 s="10">
        <v>1420060920</v>
      </c>
      <c r="J1962" s="10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>ROUND(E1962/D1962*100,0)</f>
        <v>166</v>
      </c>
      <c r="P1962" s="8">
        <f>IFERROR(ROUND(E1962/L1962,2),0)</f>
        <v>177.02</v>
      </c>
      <c r="Q1962" s="13" t="s">
        <v>8310</v>
      </c>
      <c r="R1962" t="s">
        <v>8311</v>
      </c>
      <c r="S1962" s="10">
        <f>(((J1962/60)/60)/24)+DATE(1970,1,1)</f>
        <v>41975.901180555549</v>
      </c>
      <c r="T1962" s="10">
        <f>(((I1962/60)/60)/24)+DATE(1970,1,1)</f>
        <v>42004.890277777777</v>
      </c>
      <c r="U1962">
        <f>YEAR(S1962)</f>
        <v>2014</v>
      </c>
    </row>
    <row r="1963" spans="1:21" ht="48" hidden="1" x14ac:dyDescent="0.2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 s="10">
        <v>1456416513</v>
      </c>
      <c r="J1963" s="10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>ROUND(E1963/D1963*100,0)</f>
        <v>165</v>
      </c>
      <c r="P1963" s="8">
        <f>IFERROR(ROUND(E1963/L1963,2),0)</f>
        <v>81.099999999999994</v>
      </c>
      <c r="Q1963" s="13" t="s">
        <v>8328</v>
      </c>
      <c r="R1963" t="s">
        <v>8329</v>
      </c>
      <c r="S1963" s="10">
        <f>(((J1963/60)/60)/24)+DATE(1970,1,1)</f>
        <v>42405.67260416667</v>
      </c>
      <c r="T1963" s="10">
        <f>(((I1963/60)/60)/24)+DATE(1970,1,1)</f>
        <v>42425.67260416667</v>
      </c>
      <c r="U1963">
        <f>YEAR(S1963)</f>
        <v>2016</v>
      </c>
    </row>
    <row r="1964" spans="1:21" ht="16" hidden="1" x14ac:dyDescent="0.2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 s="10">
        <v>1361029958</v>
      </c>
      <c r="J1964" s="10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>ROUND(E1964/D1964*100,0)</f>
        <v>163</v>
      </c>
      <c r="P1964" s="8">
        <f>IFERROR(ROUND(E1964/L1964,2),0)</f>
        <v>34.869999999999997</v>
      </c>
      <c r="Q1964" s="13" t="s">
        <v>8312</v>
      </c>
      <c r="R1964" t="s">
        <v>8344</v>
      </c>
      <c r="S1964" s="10">
        <f>(((J1964/60)/60)/24)+DATE(1970,1,1)</f>
        <v>41291.661550925928</v>
      </c>
      <c r="T1964" s="10">
        <f>(((I1964/60)/60)/24)+DATE(1970,1,1)</f>
        <v>41321.661550925928</v>
      </c>
      <c r="U1964">
        <f>YEAR(S1964)</f>
        <v>2013</v>
      </c>
    </row>
    <row r="1965" spans="1:21" ht="48" x14ac:dyDescent="0.2">
      <c r="A1965">
        <v>2841</v>
      </c>
      <c r="B1965" s="3" t="s">
        <v>2841</v>
      </c>
      <c r="C1965" s="3" t="s">
        <v>6951</v>
      </c>
      <c r="D1965" s="6">
        <v>1000</v>
      </c>
      <c r="E1965" s="8">
        <v>10</v>
      </c>
      <c r="F1965" t="s">
        <v>8220</v>
      </c>
      <c r="G1965" t="s">
        <v>8224</v>
      </c>
      <c r="H1965" t="s">
        <v>8246</v>
      </c>
      <c r="I1965" s="10">
        <v>1450032297</v>
      </c>
      <c r="J1965" s="10">
        <v>1444844697</v>
      </c>
      <c r="K1965" t="b">
        <v>0</v>
      </c>
      <c r="L1965">
        <v>1</v>
      </c>
      <c r="M1965" t="b">
        <v>0</v>
      </c>
      <c r="N1965" t="s">
        <v>8269</v>
      </c>
      <c r="O1965">
        <f>ROUND(E1965/D1965*100,0)</f>
        <v>1</v>
      </c>
      <c r="P1965" s="8">
        <f>IFERROR(ROUND(E1965/L1965,2),0)</f>
        <v>10</v>
      </c>
      <c r="Q1965" s="13" t="s">
        <v>8310</v>
      </c>
      <c r="R1965" t="s">
        <v>8334</v>
      </c>
      <c r="S1965" s="10">
        <f>(((J1965/60)/60)/24)+DATE(1970,1,1)</f>
        <v>42291.739548611105</v>
      </c>
      <c r="T1965" s="10">
        <f>(((I1965/60)/60)/24)+DATE(1970,1,1)</f>
        <v>42351.781215277777</v>
      </c>
      <c r="U1965">
        <f>YEAR(S1965)</f>
        <v>2015</v>
      </c>
    </row>
    <row r="1966" spans="1:21" ht="48" hidden="1" x14ac:dyDescent="0.2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 s="10">
        <v>1370547157</v>
      </c>
      <c r="J1966" s="10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>ROUND(E1966/D1966*100,0)</f>
        <v>148</v>
      </c>
      <c r="P1966" s="8">
        <f>IFERROR(ROUND(E1966/L1966,2),0)</f>
        <v>322.39</v>
      </c>
      <c r="Q1966" s="13" t="s">
        <v>8308</v>
      </c>
      <c r="R1966" t="s">
        <v>8357</v>
      </c>
      <c r="S1966" s="10">
        <f>(((J1966/60)/60)/24)+DATE(1970,1,1)</f>
        <v>41409.814317129632</v>
      </c>
      <c r="T1966" s="10">
        <f>(((I1966/60)/60)/24)+DATE(1970,1,1)</f>
        <v>41431.814317129632</v>
      </c>
      <c r="U1966">
        <f>YEAR(S1966)</f>
        <v>2013</v>
      </c>
    </row>
    <row r="1967" spans="1:21" ht="48" hidden="1" x14ac:dyDescent="0.2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 s="10">
        <v>1478402804</v>
      </c>
      <c r="J1967" s="10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>ROUND(E1967/D1967*100,0)</f>
        <v>148</v>
      </c>
      <c r="P1967" s="8">
        <f>IFERROR(ROUND(E1967/L1967,2),0)</f>
        <v>493.13</v>
      </c>
      <c r="Q1967" s="13" t="s">
        <v>8315</v>
      </c>
      <c r="R1967" t="s">
        <v>8326</v>
      </c>
      <c r="S1967" s="10">
        <f>(((J1967/60)/60)/24)+DATE(1970,1,1)</f>
        <v>42620.143564814818</v>
      </c>
      <c r="T1967" s="10">
        <f>(((I1967/60)/60)/24)+DATE(1970,1,1)</f>
        <v>42680.143564814818</v>
      </c>
      <c r="U1967">
        <f>YEAR(S1967)</f>
        <v>2016</v>
      </c>
    </row>
    <row r="1968" spans="1:21" ht="48" hidden="1" x14ac:dyDescent="0.2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 s="10">
        <v>1358702480</v>
      </c>
      <c r="J1968" s="10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>ROUND(E1968/D1968*100,0)</f>
        <v>146</v>
      </c>
      <c r="P1968" s="8">
        <f>IFERROR(ROUND(E1968/L1968,2),0)</f>
        <v>65.209999999999994</v>
      </c>
      <c r="Q1968" s="13" t="s">
        <v>8324</v>
      </c>
      <c r="R1968" t="s">
        <v>8348</v>
      </c>
      <c r="S1968" s="10">
        <f>(((J1968/60)/60)/24)+DATE(1970,1,1)</f>
        <v>41264.72314814815</v>
      </c>
      <c r="T1968" s="10">
        <f>(((I1968/60)/60)/24)+DATE(1970,1,1)</f>
        <v>41294.72314814815</v>
      </c>
      <c r="U1968">
        <f>YEAR(S1968)</f>
        <v>2012</v>
      </c>
    </row>
    <row r="1969" spans="1:21" ht="48" x14ac:dyDescent="0.2">
      <c r="A1969">
        <v>4072</v>
      </c>
      <c r="B1969" s="3" t="s">
        <v>4068</v>
      </c>
      <c r="C1969" s="3" t="s">
        <v>8175</v>
      </c>
      <c r="D1969" s="6">
        <v>1000</v>
      </c>
      <c r="E1969" s="8">
        <v>4</v>
      </c>
      <c r="F1969" t="s">
        <v>8220</v>
      </c>
      <c r="G1969" t="s">
        <v>8224</v>
      </c>
      <c r="H1969" t="s">
        <v>8246</v>
      </c>
      <c r="I1969" s="10">
        <v>1408646111</v>
      </c>
      <c r="J1969" s="10">
        <v>1403462111</v>
      </c>
      <c r="K1969" t="b">
        <v>0</v>
      </c>
      <c r="L1969">
        <v>2</v>
      </c>
      <c r="M1969" t="b">
        <v>0</v>
      </c>
      <c r="N1969" t="s">
        <v>8269</v>
      </c>
      <c r="O1969">
        <f>ROUND(E1969/D1969*100,0)</f>
        <v>0</v>
      </c>
      <c r="P1969" s="8">
        <f>IFERROR(ROUND(E1969/L1969,2),0)</f>
        <v>2</v>
      </c>
      <c r="Q1969" s="13" t="s">
        <v>8310</v>
      </c>
      <c r="R1969" t="s">
        <v>8334</v>
      </c>
      <c r="S1969" s="10">
        <f>(((J1969/60)/60)/24)+DATE(1970,1,1)</f>
        <v>41812.77443287037</v>
      </c>
      <c r="T1969" s="10">
        <f>(((I1969/60)/60)/24)+DATE(1970,1,1)</f>
        <v>41872.77443287037</v>
      </c>
      <c r="U1969">
        <f>YEAR(S1969)</f>
        <v>2014</v>
      </c>
    </row>
    <row r="1970" spans="1:21" ht="32" hidden="1" x14ac:dyDescent="0.2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 s="10">
        <v>1336751220</v>
      </c>
      <c r="J1970" s="1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>ROUND(E1970/D1970*100,0)</f>
        <v>143</v>
      </c>
      <c r="P1970" s="8">
        <f>IFERROR(ROUND(E1970/L1970,2),0)</f>
        <v>162.27000000000001</v>
      </c>
      <c r="Q1970" s="13" t="s">
        <v>8324</v>
      </c>
      <c r="R1970" t="s">
        <v>8348</v>
      </c>
      <c r="S1970" s="10">
        <f>(((J1970/60)/60)/24)+DATE(1970,1,1)</f>
        <v>40983.055949074071</v>
      </c>
      <c r="T1970" s="10">
        <f>(((I1970/60)/60)/24)+DATE(1970,1,1)</f>
        <v>41040.657638888886</v>
      </c>
      <c r="U1970">
        <f>YEAR(S1970)</f>
        <v>2012</v>
      </c>
    </row>
    <row r="1971" spans="1:21" ht="32" hidden="1" x14ac:dyDescent="0.2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 s="10">
        <v>1312642800</v>
      </c>
      <c r="J1971" s="10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>ROUND(E1971/D1971*100,0)</f>
        <v>141</v>
      </c>
      <c r="P1971" s="8">
        <f>IFERROR(ROUND(E1971/L1971,2),0)</f>
        <v>90.38</v>
      </c>
      <c r="Q1971" s="13" t="s">
        <v>8308</v>
      </c>
      <c r="R1971" t="s">
        <v>8357</v>
      </c>
      <c r="S1971" s="10">
        <f>(((J1971/60)/60)/24)+DATE(1970,1,1)</f>
        <v>40753.758425925924</v>
      </c>
      <c r="T1971" s="10">
        <f>(((I1971/60)/60)/24)+DATE(1970,1,1)</f>
        <v>40761.625</v>
      </c>
      <c r="U1971">
        <f>YEAR(S1971)</f>
        <v>2011</v>
      </c>
    </row>
    <row r="1972" spans="1:21" ht="32" hidden="1" x14ac:dyDescent="0.2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 s="10">
        <v>1476720840</v>
      </c>
      <c r="J1972" s="10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>ROUND(E1972/D1972*100,0)</f>
        <v>135</v>
      </c>
      <c r="P1972" s="8">
        <f>IFERROR(ROUND(E1972/L1972,2),0)</f>
        <v>60.18</v>
      </c>
      <c r="Q1972" s="13" t="s">
        <v>8324</v>
      </c>
      <c r="R1972" t="s">
        <v>8348</v>
      </c>
      <c r="S1972" s="10">
        <f>(((J1972/60)/60)/24)+DATE(1970,1,1)</f>
        <v>42634.614780092597</v>
      </c>
      <c r="T1972" s="10">
        <f>(((I1972/60)/60)/24)+DATE(1970,1,1)</f>
        <v>42660.676388888889</v>
      </c>
      <c r="U1972">
        <f>YEAR(S1972)</f>
        <v>2016</v>
      </c>
    </row>
    <row r="1973" spans="1:21" ht="48" hidden="1" x14ac:dyDescent="0.2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 s="10">
        <v>1287200340</v>
      </c>
      <c r="J1973" s="10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>ROUND(E1973/D1973*100,0)</f>
        <v>134</v>
      </c>
      <c r="P1973" s="8">
        <f>IFERROR(ROUND(E1973/L1973,2),0)</f>
        <v>108.15</v>
      </c>
      <c r="Q1973" s="13" t="s">
        <v>8308</v>
      </c>
      <c r="R1973" t="s">
        <v>8337</v>
      </c>
      <c r="S1973" s="10">
        <f>(((J1973/60)/60)/24)+DATE(1970,1,1)</f>
        <v>40430.604328703703</v>
      </c>
      <c r="T1973" s="10">
        <f>(((I1973/60)/60)/24)+DATE(1970,1,1)</f>
        <v>40467.152083333334</v>
      </c>
      <c r="U1973">
        <f>YEAR(S1973)</f>
        <v>2010</v>
      </c>
    </row>
    <row r="1974" spans="1:21" ht="32" hidden="1" x14ac:dyDescent="0.2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 s="10">
        <v>1371785496</v>
      </c>
      <c r="J1974" s="10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>ROUND(E1974/D1974*100,0)</f>
        <v>134</v>
      </c>
      <c r="P1974" s="8">
        <f>IFERROR(ROUND(E1974/L1974,2),0)</f>
        <v>31.66</v>
      </c>
      <c r="Q1974" s="13" t="s">
        <v>8324</v>
      </c>
      <c r="R1974" t="s">
        <v>8345</v>
      </c>
      <c r="S1974" s="10">
        <f>(((J1974/60)/60)/24)+DATE(1970,1,1)</f>
        <v>41416.146944444445</v>
      </c>
      <c r="T1974" s="10">
        <f>(((I1974/60)/60)/24)+DATE(1970,1,1)</f>
        <v>41446.146944444445</v>
      </c>
      <c r="U1974">
        <f>YEAR(S1974)</f>
        <v>2013</v>
      </c>
    </row>
    <row r="1975" spans="1:21" ht="48" hidden="1" x14ac:dyDescent="0.2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 s="10">
        <v>1470369540</v>
      </c>
      <c r="J1975" s="10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>ROUND(E1975/D1975*100,0)</f>
        <v>130</v>
      </c>
      <c r="P1975" s="8">
        <f>IFERROR(ROUND(E1975/L1975,2),0)</f>
        <v>39.159999999999997</v>
      </c>
      <c r="Q1975" s="13" t="s">
        <v>8324</v>
      </c>
      <c r="R1975" t="s">
        <v>8343</v>
      </c>
      <c r="S1975" s="10">
        <f>(((J1975/60)/60)/24)+DATE(1970,1,1)</f>
        <v>42555.166712962964</v>
      </c>
      <c r="T1975" s="10">
        <f>(((I1975/60)/60)/24)+DATE(1970,1,1)</f>
        <v>42587.165972222225</v>
      </c>
      <c r="U1975">
        <f>YEAR(S1975)</f>
        <v>2016</v>
      </c>
    </row>
    <row r="1976" spans="1:21" ht="32" hidden="1" x14ac:dyDescent="0.2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 s="10">
        <v>1431608122</v>
      </c>
      <c r="J1976" s="10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>ROUND(E1976/D1976*100,0)</f>
        <v>128</v>
      </c>
      <c r="P1976" s="8">
        <f>IFERROR(ROUND(E1976/L1976,2),0)</f>
        <v>63.87</v>
      </c>
      <c r="Q1976" s="13" t="s">
        <v>8315</v>
      </c>
      <c r="R1976" t="s">
        <v>8320</v>
      </c>
      <c r="S1976" s="10">
        <f>(((J1976/60)/60)/24)+DATE(1970,1,1)</f>
        <v>42108.538449074069</v>
      </c>
      <c r="T1976" s="10">
        <f>(((I1976/60)/60)/24)+DATE(1970,1,1)</f>
        <v>42138.538449074069</v>
      </c>
      <c r="U1976">
        <f>YEAR(S1976)</f>
        <v>2015</v>
      </c>
    </row>
    <row r="1977" spans="1:21" ht="48" hidden="1" x14ac:dyDescent="0.2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 s="10">
        <v>1469670580</v>
      </c>
      <c r="J1977" s="10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>ROUND(E1977/D1977*100,0)</f>
        <v>126</v>
      </c>
      <c r="P1977" s="8">
        <f>IFERROR(ROUND(E1977/L1977,2),0)</f>
        <v>88.85</v>
      </c>
      <c r="Q1977" s="13" t="s">
        <v>8308</v>
      </c>
      <c r="R1977" t="s">
        <v>8337</v>
      </c>
      <c r="S1977" s="10">
        <f>(((J1977/60)/60)/24)+DATE(1970,1,1)</f>
        <v>42549.076157407413</v>
      </c>
      <c r="T1977" s="10">
        <f>(((I1977/60)/60)/24)+DATE(1970,1,1)</f>
        <v>42579.076157407413</v>
      </c>
      <c r="U1977">
        <f>YEAR(S1977)</f>
        <v>2016</v>
      </c>
    </row>
    <row r="1978" spans="1:21" ht="32" hidden="1" x14ac:dyDescent="0.2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 s="10">
        <v>1430579509</v>
      </c>
      <c r="J1978" s="10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ROUND(E1978/D1978*100,0)</f>
        <v>126</v>
      </c>
      <c r="P1978" s="8">
        <f>IFERROR(ROUND(E1978/L1978,2),0)</f>
        <v>88.75</v>
      </c>
      <c r="Q1978" s="13" t="s">
        <v>8324</v>
      </c>
      <c r="R1978" t="s">
        <v>8348</v>
      </c>
      <c r="S1978" s="10">
        <f>(((J1978/60)/60)/24)+DATE(1970,1,1)</f>
        <v>42096.633206018523</v>
      </c>
      <c r="T1978" s="10">
        <f>(((I1978/60)/60)/24)+DATE(1970,1,1)</f>
        <v>42126.633206018523</v>
      </c>
      <c r="U1978">
        <f>YEAR(S1978)</f>
        <v>2015</v>
      </c>
    </row>
    <row r="1979" spans="1:21" ht="32" hidden="1" x14ac:dyDescent="0.2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 s="10">
        <v>1327212000</v>
      </c>
      <c r="J1979" s="10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>ROUND(E1979/D1979*100,0)</f>
        <v>126</v>
      </c>
      <c r="P1979" s="8">
        <f>IFERROR(ROUND(E1979/L1979,2),0)</f>
        <v>88.73</v>
      </c>
      <c r="Q1979" s="13" t="s">
        <v>8312</v>
      </c>
      <c r="R1979" t="s">
        <v>8346</v>
      </c>
      <c r="S1979" s="10">
        <f>(((J1979/60)/60)/24)+DATE(1970,1,1)</f>
        <v>40879.795682870368</v>
      </c>
      <c r="T1979" s="10">
        <f>(((I1979/60)/60)/24)+DATE(1970,1,1)</f>
        <v>40930.25</v>
      </c>
      <c r="U1979">
        <f>YEAR(S1979)</f>
        <v>2011</v>
      </c>
    </row>
    <row r="1980" spans="1:21" ht="32" x14ac:dyDescent="0.2">
      <c r="A1980">
        <v>2858</v>
      </c>
      <c r="B1980" s="3" t="s">
        <v>2858</v>
      </c>
      <c r="C1980" s="3" t="s">
        <v>6968</v>
      </c>
      <c r="D1980" s="6">
        <v>1000</v>
      </c>
      <c r="E1980" s="8">
        <v>0</v>
      </c>
      <c r="F1980" t="s">
        <v>8220</v>
      </c>
      <c r="G1980" t="s">
        <v>8232</v>
      </c>
      <c r="H1980" t="s">
        <v>8248</v>
      </c>
      <c r="I1980" s="10">
        <v>1417778880</v>
      </c>
      <c r="J1980" s="10">
        <v>1415711095</v>
      </c>
      <c r="K1980" t="b">
        <v>0</v>
      </c>
      <c r="L1980">
        <v>0</v>
      </c>
      <c r="M1980" t="b">
        <v>0</v>
      </c>
      <c r="N1980" t="s">
        <v>8269</v>
      </c>
      <c r="O1980">
        <f>ROUND(E1980/D1980*100,0)</f>
        <v>0</v>
      </c>
      <c r="P1980" s="8">
        <f>IFERROR(ROUND(E1980/L1980,2),0)</f>
        <v>0</v>
      </c>
      <c r="Q1980" s="13" t="s">
        <v>8310</v>
      </c>
      <c r="R1980" t="s">
        <v>8334</v>
      </c>
      <c r="S1980" s="10">
        <f>(((J1980/60)/60)/24)+DATE(1970,1,1)</f>
        <v>41954.545081018514</v>
      </c>
      <c r="T1980" s="10">
        <f>(((I1980/60)/60)/24)+DATE(1970,1,1)</f>
        <v>41978.477777777778</v>
      </c>
      <c r="U1980">
        <f>YEAR(S1980)</f>
        <v>2014</v>
      </c>
    </row>
    <row r="1981" spans="1:21" ht="32" hidden="1" x14ac:dyDescent="0.2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 s="10">
        <v>1348516012</v>
      </c>
      <c r="J1981" s="10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>ROUND(E1981/D1981*100,0)</f>
        <v>125</v>
      </c>
      <c r="P1981" s="8">
        <f>IFERROR(ROUND(E1981/L1981,2),0)</f>
        <v>168.51</v>
      </c>
      <c r="Q1981" s="13" t="s">
        <v>8324</v>
      </c>
      <c r="R1981" t="s">
        <v>8354</v>
      </c>
      <c r="S1981" s="10">
        <f>(((J1981/60)/60)/24)+DATE(1970,1,1)</f>
        <v>41146.824212962965</v>
      </c>
      <c r="T1981" s="10">
        <f>(((I1981/60)/60)/24)+DATE(1970,1,1)</f>
        <v>41176.824212962965</v>
      </c>
      <c r="U1981">
        <f>YEAR(S1981)</f>
        <v>2012</v>
      </c>
    </row>
    <row r="1982" spans="1:21" ht="48" hidden="1" x14ac:dyDescent="0.2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 s="10">
        <v>1324789200</v>
      </c>
      <c r="J1982" s="10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>ROUND(E1982/D1982*100,0)</f>
        <v>124</v>
      </c>
      <c r="P1982" s="8">
        <f>IFERROR(ROUND(E1982/L1982,2),0)</f>
        <v>80.27</v>
      </c>
      <c r="Q1982" s="13" t="s">
        <v>8324</v>
      </c>
      <c r="R1982" t="s">
        <v>8345</v>
      </c>
      <c r="S1982" s="10">
        <f>(((J1982/60)/60)/24)+DATE(1970,1,1)</f>
        <v>40865.867141203707</v>
      </c>
      <c r="T1982" s="10">
        <f>(((I1982/60)/60)/24)+DATE(1970,1,1)</f>
        <v>40902.208333333336</v>
      </c>
      <c r="U1982">
        <f>YEAR(S1982)</f>
        <v>2011</v>
      </c>
    </row>
    <row r="1983" spans="1:21" ht="48" hidden="1" x14ac:dyDescent="0.2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 s="10">
        <v>1392408000</v>
      </c>
      <c r="J1983" s="10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>ROUND(E1983/D1983*100,0)</f>
        <v>122</v>
      </c>
      <c r="P1983" s="8">
        <f>IFERROR(ROUND(E1983/L1983,2),0)</f>
        <v>56.67</v>
      </c>
      <c r="Q1983" s="13" t="s">
        <v>8312</v>
      </c>
      <c r="R1983" t="s">
        <v>8346</v>
      </c>
      <c r="S1983" s="10">
        <f>(((J1983/60)/60)/24)+DATE(1970,1,1)</f>
        <v>41667.275312500002</v>
      </c>
      <c r="T1983" s="10">
        <f>(((I1983/60)/60)/24)+DATE(1970,1,1)</f>
        <v>41684.833333333336</v>
      </c>
      <c r="U1983">
        <f>YEAR(S1983)</f>
        <v>2014</v>
      </c>
    </row>
    <row r="1984" spans="1:21" ht="48" x14ac:dyDescent="0.2">
      <c r="A1984">
        <v>3892</v>
      </c>
      <c r="B1984" s="3" t="s">
        <v>3889</v>
      </c>
      <c r="C1984" s="3" t="s">
        <v>8000</v>
      </c>
      <c r="D1984" s="6">
        <v>1000</v>
      </c>
      <c r="E1984" s="8">
        <v>0</v>
      </c>
      <c r="F1984" t="s">
        <v>8220</v>
      </c>
      <c r="G1984" t="s">
        <v>8223</v>
      </c>
      <c r="H1984" t="s">
        <v>8245</v>
      </c>
      <c r="I1984" s="10">
        <v>1408863600</v>
      </c>
      <c r="J1984" s="10">
        <v>1408203557</v>
      </c>
      <c r="K1984" t="b">
        <v>0</v>
      </c>
      <c r="L1984">
        <v>0</v>
      </c>
      <c r="M1984" t="b">
        <v>0</v>
      </c>
      <c r="N1984" t="s">
        <v>8269</v>
      </c>
      <c r="O1984">
        <f>ROUND(E1984/D1984*100,0)</f>
        <v>0</v>
      </c>
      <c r="P1984" s="8">
        <f>IFERROR(ROUND(E1984/L1984,2),0)</f>
        <v>0</v>
      </c>
      <c r="Q1984" s="13" t="s">
        <v>8310</v>
      </c>
      <c r="R1984" t="s">
        <v>8334</v>
      </c>
      <c r="S1984" s="10">
        <f>(((J1984/60)/60)/24)+DATE(1970,1,1)</f>
        <v>41867.652280092596</v>
      </c>
      <c r="T1984" s="10">
        <f>(((I1984/60)/60)/24)+DATE(1970,1,1)</f>
        <v>41875.291666666664</v>
      </c>
      <c r="U1984">
        <f>YEAR(S1984)</f>
        <v>2014</v>
      </c>
    </row>
    <row r="1985" spans="1:21" ht="32" hidden="1" x14ac:dyDescent="0.2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 s="10">
        <v>1338177540</v>
      </c>
      <c r="J1985" s="10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>ROUND(E1985/D1985*100,0)</f>
        <v>121</v>
      </c>
      <c r="P1985" s="8">
        <f>IFERROR(ROUND(E1985/L1985,2),0)</f>
        <v>163.78</v>
      </c>
      <c r="Q1985" s="13" t="s">
        <v>8324</v>
      </c>
      <c r="R1985" t="s">
        <v>8348</v>
      </c>
      <c r="S1985" s="10">
        <f>(((J1985/60)/60)/24)+DATE(1970,1,1)</f>
        <v>41003.60665509259</v>
      </c>
      <c r="T1985" s="10">
        <f>(((I1985/60)/60)/24)+DATE(1970,1,1)</f>
        <v>41057.165972222225</v>
      </c>
      <c r="U1985">
        <f>YEAR(S1985)</f>
        <v>2012</v>
      </c>
    </row>
    <row r="1986" spans="1:21" ht="48" hidden="1" x14ac:dyDescent="0.2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 s="10">
        <v>1253937540</v>
      </c>
      <c r="J1986" s="10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>ROUND(E1986/D1986*100,0)</f>
        <v>121</v>
      </c>
      <c r="P1986" s="8">
        <f>IFERROR(ROUND(E1986/L1986,2),0)</f>
        <v>37.130000000000003</v>
      </c>
      <c r="Q1986" s="13" t="s">
        <v>8324</v>
      </c>
      <c r="R1986" t="s">
        <v>8345</v>
      </c>
      <c r="S1986" s="10">
        <f>(((J1986/60)/60)/24)+DATE(1970,1,1)</f>
        <v>40050.643680555557</v>
      </c>
      <c r="T1986" s="10">
        <f>(((I1986/60)/60)/24)+DATE(1970,1,1)</f>
        <v>40082.165972222225</v>
      </c>
      <c r="U1986">
        <f>YEAR(S1986)</f>
        <v>2009</v>
      </c>
    </row>
    <row r="1987" spans="1:21" ht="48" x14ac:dyDescent="0.2">
      <c r="A1987">
        <v>3703</v>
      </c>
      <c r="B1987" s="3" t="s">
        <v>3700</v>
      </c>
      <c r="C1987" s="3" t="s">
        <v>7813</v>
      </c>
      <c r="D1987" s="6">
        <v>1050</v>
      </c>
      <c r="E1987" s="8">
        <v>1296</v>
      </c>
      <c r="F1987" t="s">
        <v>8218</v>
      </c>
      <c r="G1987" t="s">
        <v>8223</v>
      </c>
      <c r="H1987" t="s">
        <v>8245</v>
      </c>
      <c r="I1987" s="10">
        <v>1471071540</v>
      </c>
      <c r="J1987" s="10">
        <v>1467720388</v>
      </c>
      <c r="K1987" t="b">
        <v>0</v>
      </c>
      <c r="L1987">
        <v>30</v>
      </c>
      <c r="M1987" t="b">
        <v>1</v>
      </c>
      <c r="N1987" t="s">
        <v>8269</v>
      </c>
      <c r="O1987">
        <f>ROUND(E1987/D1987*100,0)</f>
        <v>123</v>
      </c>
      <c r="P1987" s="8">
        <f>IFERROR(ROUND(E1987/L1987,2),0)</f>
        <v>43.2</v>
      </c>
      <c r="Q1987" s="13" t="s">
        <v>8310</v>
      </c>
      <c r="R1987" t="s">
        <v>8334</v>
      </c>
      <c r="S1987" s="10">
        <f>(((J1987/60)/60)/24)+DATE(1970,1,1)</f>
        <v>42556.504490740743</v>
      </c>
      <c r="T1987" s="10">
        <f>(((I1987/60)/60)/24)+DATE(1970,1,1)</f>
        <v>42595.290972222225</v>
      </c>
      <c r="U1987">
        <f>YEAR(S1987)</f>
        <v>2016</v>
      </c>
    </row>
    <row r="1988" spans="1:21" ht="48" hidden="1" x14ac:dyDescent="0.2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 s="10">
        <v>1471834800</v>
      </c>
      <c r="J1988" s="10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>ROUND(E1988/D1988*100,0)</f>
        <v>121</v>
      </c>
      <c r="P1988" s="8">
        <f>IFERROR(ROUND(E1988/L1988,2),0)</f>
        <v>80.33</v>
      </c>
      <c r="Q1988" s="13" t="s">
        <v>8308</v>
      </c>
      <c r="R1988" t="s">
        <v>8347</v>
      </c>
      <c r="S1988" s="10">
        <f>(((J1988/60)/60)/24)+DATE(1970,1,1)</f>
        <v>42572.778495370367</v>
      </c>
      <c r="T1988" s="10">
        <f>(((I1988/60)/60)/24)+DATE(1970,1,1)</f>
        <v>42604.125</v>
      </c>
      <c r="U1988">
        <f>YEAR(S1988)</f>
        <v>2016</v>
      </c>
    </row>
    <row r="1989" spans="1:21" ht="32" hidden="1" x14ac:dyDescent="0.2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 s="10">
        <v>1473047940</v>
      </c>
      <c r="J1989" s="10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>ROUND(E1989/D1989*100,0)</f>
        <v>120</v>
      </c>
      <c r="P1989" s="8">
        <f>IFERROR(ROUND(E1989/L1989,2),0)</f>
        <v>34.01</v>
      </c>
      <c r="Q1989" s="13" t="s">
        <v>8324</v>
      </c>
      <c r="R1989" t="s">
        <v>8353</v>
      </c>
      <c r="S1989" s="10">
        <f>(((J1989/60)/60)/24)+DATE(1970,1,1)</f>
        <v>42578.205972222218</v>
      </c>
      <c r="T1989" s="10">
        <f>(((I1989/60)/60)/24)+DATE(1970,1,1)</f>
        <v>42618.165972222225</v>
      </c>
      <c r="U1989">
        <f>YEAR(S1989)</f>
        <v>2016</v>
      </c>
    </row>
    <row r="1990" spans="1:21" ht="32" hidden="1" x14ac:dyDescent="0.2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 s="10">
        <v>1367366460</v>
      </c>
      <c r="J1990" s="1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>ROUND(E1990/D1990*100,0)</f>
        <v>120</v>
      </c>
      <c r="P1990" s="8">
        <f>IFERROR(ROUND(E1990/L1990,2),0)</f>
        <v>46.88</v>
      </c>
      <c r="Q1990" s="13" t="s">
        <v>8308</v>
      </c>
      <c r="R1990" t="s">
        <v>8337</v>
      </c>
      <c r="S1990" s="10">
        <f>(((J1990/60)/60)/24)+DATE(1970,1,1)</f>
        <v>41376.769050925926</v>
      </c>
      <c r="T1990" s="10">
        <f>(((I1990/60)/60)/24)+DATE(1970,1,1)</f>
        <v>41395.000694444447</v>
      </c>
      <c r="U1990">
        <f>YEAR(S1990)</f>
        <v>2013</v>
      </c>
    </row>
    <row r="1991" spans="1:21" ht="32" hidden="1" x14ac:dyDescent="0.2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 s="10">
        <v>1461769107</v>
      </c>
      <c r="J1991" s="10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>ROUND(E1991/D1991*100,0)</f>
        <v>120</v>
      </c>
      <c r="P1991" s="8">
        <f>IFERROR(ROUND(E1991/L1991,2),0)</f>
        <v>98.36</v>
      </c>
      <c r="Q1991" s="13" t="s">
        <v>8308</v>
      </c>
      <c r="R1991" t="s">
        <v>8347</v>
      </c>
      <c r="S1991" s="10">
        <f>(((J1991/60)/60)/24)+DATE(1970,1,1)</f>
        <v>42457.623923611114</v>
      </c>
      <c r="T1991" s="10">
        <f>(((I1991/60)/60)/24)+DATE(1970,1,1)</f>
        <v>42487.623923611114</v>
      </c>
      <c r="U1991">
        <f>YEAR(S1991)</f>
        <v>2016</v>
      </c>
    </row>
    <row r="1992" spans="1:21" ht="32" x14ac:dyDescent="0.2">
      <c r="A1992">
        <v>3317</v>
      </c>
      <c r="B1992" s="3" t="s">
        <v>3317</v>
      </c>
      <c r="C1992" s="3" t="s">
        <v>7427</v>
      </c>
      <c r="D1992" s="6">
        <v>1050</v>
      </c>
      <c r="E1992" s="8">
        <v>1115</v>
      </c>
      <c r="F1992" t="s">
        <v>8218</v>
      </c>
      <c r="G1992" t="s">
        <v>8223</v>
      </c>
      <c r="H1992" t="s">
        <v>8245</v>
      </c>
      <c r="I1992" s="10">
        <v>1465347424</v>
      </c>
      <c r="J1992" s="10">
        <v>1462755424</v>
      </c>
      <c r="K1992" t="b">
        <v>0</v>
      </c>
      <c r="L1992">
        <v>18</v>
      </c>
      <c r="M1992" t="b">
        <v>1</v>
      </c>
      <c r="N1992" t="s">
        <v>8269</v>
      </c>
      <c r="O1992">
        <f>ROUND(E1992/D1992*100,0)</f>
        <v>106</v>
      </c>
      <c r="P1992" s="8">
        <f>IFERROR(ROUND(E1992/L1992,2),0)</f>
        <v>61.94</v>
      </c>
      <c r="Q1992" s="13" t="s">
        <v>8310</v>
      </c>
      <c r="R1992" t="s">
        <v>8334</v>
      </c>
      <c r="S1992" s="10">
        <f>(((J1992/60)/60)/24)+DATE(1970,1,1)</f>
        <v>42499.039629629624</v>
      </c>
      <c r="T1992" s="10">
        <f>(((I1992/60)/60)/24)+DATE(1970,1,1)</f>
        <v>42529.039629629624</v>
      </c>
      <c r="U1992">
        <f>YEAR(S1992)</f>
        <v>2016</v>
      </c>
    </row>
    <row r="1993" spans="1:21" ht="64" hidden="1" x14ac:dyDescent="0.2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 s="10">
        <v>1336747995</v>
      </c>
      <c r="J1993" s="10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>ROUND(E1993/D1993*100,0)</f>
        <v>118</v>
      </c>
      <c r="P1993" s="8">
        <f>IFERROR(ROUND(E1993/L1993,2),0)</f>
        <v>64.95</v>
      </c>
      <c r="Q1993" s="13" t="s">
        <v>8308</v>
      </c>
      <c r="R1993" t="s">
        <v>8337</v>
      </c>
      <c r="S1993" s="10">
        <f>(((J1993/60)/60)/24)+DATE(1970,1,1)</f>
        <v>41010.620312500003</v>
      </c>
      <c r="T1993" s="10">
        <f>(((I1993/60)/60)/24)+DATE(1970,1,1)</f>
        <v>41040.620312500003</v>
      </c>
      <c r="U1993">
        <f>YEAR(S1993)</f>
        <v>2012</v>
      </c>
    </row>
    <row r="1994" spans="1:21" ht="32" x14ac:dyDescent="0.2">
      <c r="A1994">
        <v>3596</v>
      </c>
      <c r="B1994" s="3" t="s">
        <v>3595</v>
      </c>
      <c r="C1994" s="3" t="s">
        <v>7706</v>
      </c>
      <c r="D1994" s="6">
        <v>1100</v>
      </c>
      <c r="E1994" s="8">
        <v>1185</v>
      </c>
      <c r="F1994" t="s">
        <v>8218</v>
      </c>
      <c r="G1994" t="s">
        <v>8228</v>
      </c>
      <c r="H1994" t="s">
        <v>8250</v>
      </c>
      <c r="I1994" s="10">
        <v>1409072982</v>
      </c>
      <c r="J1994" s="10">
        <v>1407258582</v>
      </c>
      <c r="K1994" t="b">
        <v>0</v>
      </c>
      <c r="L1994">
        <v>15</v>
      </c>
      <c r="M1994" t="b">
        <v>1</v>
      </c>
      <c r="N1994" t="s">
        <v>8269</v>
      </c>
      <c r="O1994">
        <f>ROUND(E1994/D1994*100,0)</f>
        <v>108</v>
      </c>
      <c r="P1994" s="8">
        <f>IFERROR(ROUND(E1994/L1994,2),0)</f>
        <v>79</v>
      </c>
      <c r="Q1994" s="13" t="s">
        <v>8310</v>
      </c>
      <c r="R1994" t="s">
        <v>8334</v>
      </c>
      <c r="S1994" s="10">
        <f>(((J1994/60)/60)/24)+DATE(1970,1,1)</f>
        <v>41856.715069444443</v>
      </c>
      <c r="T1994" s="10">
        <f>(((I1994/60)/60)/24)+DATE(1970,1,1)</f>
        <v>41877.715069444443</v>
      </c>
      <c r="U1994">
        <f>YEAR(S1994)</f>
        <v>2014</v>
      </c>
    </row>
    <row r="1995" spans="1:21" ht="32" hidden="1" x14ac:dyDescent="0.2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 s="10">
        <v>1348337956</v>
      </c>
      <c r="J1995" s="10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>ROUND(E1995/D1995*100,0)</f>
        <v>117</v>
      </c>
      <c r="P1995" s="8">
        <f>IFERROR(ROUND(E1995/L1995,2),0)</f>
        <v>60.74</v>
      </c>
      <c r="Q1995" s="13" t="s">
        <v>8324</v>
      </c>
      <c r="R1995" t="s">
        <v>8348</v>
      </c>
      <c r="S1995" s="10">
        <f>(((J1995/60)/60)/24)+DATE(1970,1,1)</f>
        <v>41144.763379629629</v>
      </c>
      <c r="T1995" s="10">
        <f>(((I1995/60)/60)/24)+DATE(1970,1,1)</f>
        <v>41174.763379629629</v>
      </c>
      <c r="U1995">
        <f>YEAR(S1995)</f>
        <v>2012</v>
      </c>
    </row>
    <row r="1996" spans="1:21" ht="48" x14ac:dyDescent="0.2">
      <c r="A1996">
        <v>3546</v>
      </c>
      <c r="B1996" s="3" t="s">
        <v>3545</v>
      </c>
      <c r="C1996" s="3" t="s">
        <v>7656</v>
      </c>
      <c r="D1996" s="6">
        <v>1100</v>
      </c>
      <c r="E1996" s="8">
        <v>1125</v>
      </c>
      <c r="F1996" t="s">
        <v>8218</v>
      </c>
      <c r="G1996" t="s">
        <v>8223</v>
      </c>
      <c r="H1996" t="s">
        <v>8245</v>
      </c>
      <c r="I1996" s="10">
        <v>1427860740</v>
      </c>
      <c r="J1996" s="10">
        <v>1426002684</v>
      </c>
      <c r="K1996" t="b">
        <v>0</v>
      </c>
      <c r="L1996">
        <v>19</v>
      </c>
      <c r="M1996" t="b">
        <v>1</v>
      </c>
      <c r="N1996" t="s">
        <v>8269</v>
      </c>
      <c r="O1996">
        <f>ROUND(E1996/D1996*100,0)</f>
        <v>102</v>
      </c>
      <c r="P1996" s="8">
        <f>IFERROR(ROUND(E1996/L1996,2),0)</f>
        <v>59.21</v>
      </c>
      <c r="Q1996" s="13" t="s">
        <v>8310</v>
      </c>
      <c r="R1996" t="s">
        <v>8334</v>
      </c>
      <c r="S1996" s="10">
        <f>(((J1996/60)/60)/24)+DATE(1970,1,1)</f>
        <v>42073.660694444443</v>
      </c>
      <c r="T1996" s="10">
        <f>(((I1996/60)/60)/24)+DATE(1970,1,1)</f>
        <v>42095.165972222225</v>
      </c>
      <c r="U1996">
        <f>YEAR(S1996)</f>
        <v>2015</v>
      </c>
    </row>
    <row r="1997" spans="1:21" ht="32" hidden="1" x14ac:dyDescent="0.2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 s="10">
        <v>1485631740</v>
      </c>
      <c r="J1997" s="10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>ROUND(E1997/D1997*100,0)</f>
        <v>116</v>
      </c>
      <c r="P1997" s="8">
        <f>IFERROR(ROUND(E1997/L1997,2),0)</f>
        <v>414.29</v>
      </c>
      <c r="Q1997" s="13" t="s">
        <v>8328</v>
      </c>
      <c r="R1997" t="s">
        <v>8329</v>
      </c>
      <c r="S1997" s="10">
        <f>(((J1997/60)/60)/24)+DATE(1970,1,1)</f>
        <v>42733.827349537038</v>
      </c>
      <c r="T1997" s="10">
        <f>(((I1997/60)/60)/24)+DATE(1970,1,1)</f>
        <v>42763.811805555553</v>
      </c>
      <c r="U1997">
        <f>YEAR(S1997)</f>
        <v>2016</v>
      </c>
    </row>
    <row r="1998" spans="1:21" ht="32" hidden="1" x14ac:dyDescent="0.2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 s="10">
        <v>1447463050</v>
      </c>
      <c r="J1998" s="10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>ROUND(E1998/D1998*100,0)</f>
        <v>114</v>
      </c>
      <c r="P1998" s="8">
        <f>IFERROR(ROUND(E1998/L1998,2),0)</f>
        <v>63.48</v>
      </c>
      <c r="Q1998" s="13" t="s">
        <v>8324</v>
      </c>
      <c r="R1998" t="s">
        <v>8348</v>
      </c>
      <c r="S1998" s="10">
        <f>(((J1998/60)/60)/24)+DATE(1970,1,1)</f>
        <v>42292.002893518518</v>
      </c>
      <c r="T1998" s="10">
        <f>(((I1998/60)/60)/24)+DATE(1970,1,1)</f>
        <v>42322.044560185182</v>
      </c>
      <c r="U1998">
        <f>YEAR(S1998)</f>
        <v>2015</v>
      </c>
    </row>
    <row r="1999" spans="1:21" ht="16" x14ac:dyDescent="0.2">
      <c r="A1999">
        <v>528</v>
      </c>
      <c r="B1999" s="3" t="s">
        <v>529</v>
      </c>
      <c r="C1999" s="3" t="s">
        <v>4638</v>
      </c>
      <c r="D1999" s="6">
        <v>1150</v>
      </c>
      <c r="E1999" s="8">
        <v>1330</v>
      </c>
      <c r="F1999" t="s">
        <v>8218</v>
      </c>
      <c r="G1999" t="s">
        <v>8223</v>
      </c>
      <c r="H1999" t="s">
        <v>8245</v>
      </c>
      <c r="I1999" s="10">
        <v>1434921600</v>
      </c>
      <c r="J1999" s="10">
        <v>1433109907</v>
      </c>
      <c r="K1999" t="b">
        <v>0</v>
      </c>
      <c r="L1999">
        <v>30</v>
      </c>
      <c r="M1999" t="b">
        <v>1</v>
      </c>
      <c r="N1999" t="s">
        <v>8269</v>
      </c>
      <c r="O1999">
        <f>ROUND(E1999/D1999*100,0)</f>
        <v>116</v>
      </c>
      <c r="P1999" s="8">
        <f>IFERROR(ROUND(E1999/L1999,2),0)</f>
        <v>44.33</v>
      </c>
      <c r="Q1999" s="13" t="s">
        <v>8310</v>
      </c>
      <c r="R1999" t="s">
        <v>8334</v>
      </c>
      <c r="S1999" s="10">
        <f>(((J1999/60)/60)/24)+DATE(1970,1,1)</f>
        <v>42155.920219907406</v>
      </c>
      <c r="T1999" s="10">
        <f>(((I1999/60)/60)/24)+DATE(1970,1,1)</f>
        <v>42176.888888888891</v>
      </c>
      <c r="U1999">
        <f>YEAR(S1999)</f>
        <v>2015</v>
      </c>
    </row>
    <row r="2000" spans="1:21" ht="32" x14ac:dyDescent="0.2">
      <c r="A2000">
        <v>3439</v>
      </c>
      <c r="B2000" s="3" t="s">
        <v>3438</v>
      </c>
      <c r="C2000" s="3" t="s">
        <v>7549</v>
      </c>
      <c r="D2000" s="6">
        <v>1200</v>
      </c>
      <c r="E2000" s="8">
        <v>1616.14</v>
      </c>
      <c r="F2000" t="s">
        <v>8218</v>
      </c>
      <c r="G2000" t="s">
        <v>8223</v>
      </c>
      <c r="H2000" t="s">
        <v>8245</v>
      </c>
      <c r="I2000" s="10">
        <v>1453179540</v>
      </c>
      <c r="J2000" s="10">
        <v>1452030730</v>
      </c>
      <c r="K2000" t="b">
        <v>0</v>
      </c>
      <c r="L2000">
        <v>18</v>
      </c>
      <c r="M2000" t="b">
        <v>1</v>
      </c>
      <c r="N2000" t="s">
        <v>8269</v>
      </c>
      <c r="O2000">
        <f>ROUND(E2000/D2000*100,0)</f>
        <v>135</v>
      </c>
      <c r="P2000" s="8">
        <f>IFERROR(ROUND(E2000/L2000,2),0)</f>
        <v>89.79</v>
      </c>
      <c r="Q2000" s="13" t="s">
        <v>8310</v>
      </c>
      <c r="R2000" t="s">
        <v>8334</v>
      </c>
      <c r="S2000" s="10">
        <f>(((J2000/60)/60)/24)+DATE(1970,1,1)</f>
        <v>42374.911226851851</v>
      </c>
      <c r="T2000" s="10">
        <f>(((I2000/60)/60)/24)+DATE(1970,1,1)</f>
        <v>42388.207638888889</v>
      </c>
      <c r="U2000">
        <f>YEAR(S2000)</f>
        <v>2016</v>
      </c>
    </row>
    <row r="2001" spans="1:21" ht="48" x14ac:dyDescent="0.2">
      <c r="A2001">
        <v>529</v>
      </c>
      <c r="B2001" s="3" t="s">
        <v>530</v>
      </c>
      <c r="C2001" s="3" t="s">
        <v>4639</v>
      </c>
      <c r="D2001" s="6">
        <v>1200</v>
      </c>
      <c r="E2001" s="8">
        <v>1565</v>
      </c>
      <c r="F2001" t="s">
        <v>8218</v>
      </c>
      <c r="G2001" t="s">
        <v>8228</v>
      </c>
      <c r="H2001" t="s">
        <v>8250</v>
      </c>
      <c r="I2001" s="10">
        <v>1484110800</v>
      </c>
      <c r="J2001" s="10">
        <v>1482281094</v>
      </c>
      <c r="K2001" t="b">
        <v>0</v>
      </c>
      <c r="L2001">
        <v>18</v>
      </c>
      <c r="M2001" t="b">
        <v>1</v>
      </c>
      <c r="N2001" t="s">
        <v>8269</v>
      </c>
      <c r="O2001">
        <f>ROUND(E2001/D2001*100,0)</f>
        <v>130</v>
      </c>
      <c r="P2001" s="8">
        <f>IFERROR(ROUND(E2001/L2001,2),0)</f>
        <v>86.94</v>
      </c>
      <c r="Q2001" s="13" t="s">
        <v>8310</v>
      </c>
      <c r="R2001" t="s">
        <v>8334</v>
      </c>
      <c r="S2001" s="10">
        <f>(((J2001/60)/60)/24)+DATE(1970,1,1)</f>
        <v>42725.031180555554</v>
      </c>
      <c r="T2001" s="10">
        <f>(((I2001/60)/60)/24)+DATE(1970,1,1)</f>
        <v>42746.208333333328</v>
      </c>
      <c r="U2001">
        <f>YEAR(S2001)</f>
        <v>2016</v>
      </c>
    </row>
    <row r="2002" spans="1:21" ht="48" x14ac:dyDescent="0.2">
      <c r="A2002">
        <v>3227</v>
      </c>
      <c r="B2002" s="3" t="s">
        <v>3227</v>
      </c>
      <c r="C2002" s="3" t="s">
        <v>7337</v>
      </c>
      <c r="D2002" s="6">
        <v>1200</v>
      </c>
      <c r="E2002" s="8">
        <v>1500</v>
      </c>
      <c r="F2002" t="s">
        <v>8218</v>
      </c>
      <c r="G2002" t="s">
        <v>8224</v>
      </c>
      <c r="H2002" t="s">
        <v>8246</v>
      </c>
      <c r="I2002" s="10">
        <v>1484687436</v>
      </c>
      <c r="J2002" s="10">
        <v>1482095436</v>
      </c>
      <c r="K2002" t="b">
        <v>0</v>
      </c>
      <c r="L2002">
        <v>30</v>
      </c>
      <c r="M2002" t="b">
        <v>1</v>
      </c>
      <c r="N2002" t="s">
        <v>8269</v>
      </c>
      <c r="O2002">
        <f>ROUND(E2002/D2002*100,0)</f>
        <v>125</v>
      </c>
      <c r="P2002" s="8">
        <f>IFERROR(ROUND(E2002/L2002,2),0)</f>
        <v>50</v>
      </c>
      <c r="Q2002" s="13" t="s">
        <v>8310</v>
      </c>
      <c r="R2002" t="s">
        <v>8334</v>
      </c>
      <c r="S2002" s="10">
        <f>(((J2002/60)/60)/24)+DATE(1970,1,1)</f>
        <v>42722.882361111115</v>
      </c>
      <c r="T2002" s="10">
        <f>(((I2002/60)/60)/24)+DATE(1970,1,1)</f>
        <v>42752.882361111115</v>
      </c>
      <c r="U2002">
        <f>YEAR(S2002)</f>
        <v>2016</v>
      </c>
    </row>
    <row r="2003" spans="1:21" ht="32" x14ac:dyDescent="0.2">
      <c r="A2003">
        <v>3180</v>
      </c>
      <c r="B2003" s="3" t="s">
        <v>3180</v>
      </c>
      <c r="C2003" s="3" t="s">
        <v>7290</v>
      </c>
      <c r="D2003" s="6">
        <v>1200</v>
      </c>
      <c r="E2003" s="8">
        <v>1437</v>
      </c>
      <c r="F2003" t="s">
        <v>8218</v>
      </c>
      <c r="G2003" t="s">
        <v>8224</v>
      </c>
      <c r="H2003" t="s">
        <v>8246</v>
      </c>
      <c r="I2003" s="10">
        <v>1403258049</v>
      </c>
      <c r="J2003" s="10">
        <v>1400666049</v>
      </c>
      <c r="K2003" t="b">
        <v>1</v>
      </c>
      <c r="L2003">
        <v>45</v>
      </c>
      <c r="M2003" t="b">
        <v>1</v>
      </c>
      <c r="N2003" t="s">
        <v>8269</v>
      </c>
      <c r="O2003">
        <f>ROUND(E2003/D2003*100,0)</f>
        <v>120</v>
      </c>
      <c r="P2003" s="8">
        <f>IFERROR(ROUND(E2003/L2003,2),0)</f>
        <v>31.93</v>
      </c>
      <c r="Q2003" s="13" t="s">
        <v>8310</v>
      </c>
      <c r="R2003" t="s">
        <v>8334</v>
      </c>
      <c r="S2003" s="10">
        <f>(((J2003/60)/60)/24)+DATE(1970,1,1)</f>
        <v>41780.412604166668</v>
      </c>
      <c r="T2003" s="10">
        <f>(((I2003/60)/60)/24)+DATE(1970,1,1)</f>
        <v>41810.412604166668</v>
      </c>
      <c r="U2003">
        <f>YEAR(S2003)</f>
        <v>2014</v>
      </c>
    </row>
    <row r="2004" spans="1:21" ht="32" hidden="1" x14ac:dyDescent="0.2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 s="10">
        <v>1311902236</v>
      </c>
      <c r="J2004" s="10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>ROUND(E2004/D2004*100,0)</f>
        <v>113</v>
      </c>
      <c r="P2004" s="8">
        <f>IFERROR(ROUND(E2004/L2004,2),0)</f>
        <v>144.91</v>
      </c>
      <c r="Q2004" s="13" t="s">
        <v>8308</v>
      </c>
      <c r="R2004" t="s">
        <v>8357</v>
      </c>
      <c r="S2004" s="10">
        <f>(((J2004/60)/60)/24)+DATE(1970,1,1)</f>
        <v>40723.053657407407</v>
      </c>
      <c r="T2004" s="10">
        <f>(((I2004/60)/60)/24)+DATE(1970,1,1)</f>
        <v>40753.053657407407</v>
      </c>
      <c r="U2004">
        <f>YEAR(S2004)</f>
        <v>2011</v>
      </c>
    </row>
    <row r="2005" spans="1:21" ht="48" x14ac:dyDescent="0.2">
      <c r="A2005">
        <v>3833</v>
      </c>
      <c r="B2005" s="3" t="s">
        <v>3830</v>
      </c>
      <c r="C2005" s="3" t="s">
        <v>7942</v>
      </c>
      <c r="D2005" s="6">
        <v>1200</v>
      </c>
      <c r="E2005" s="8">
        <v>1400</v>
      </c>
      <c r="F2005" t="s">
        <v>8218</v>
      </c>
      <c r="G2005" t="s">
        <v>8228</v>
      </c>
      <c r="H2005" t="s">
        <v>8250</v>
      </c>
      <c r="I2005" s="10">
        <v>1417460940</v>
      </c>
      <c r="J2005" s="10">
        <v>1416516972</v>
      </c>
      <c r="K2005" t="b">
        <v>0</v>
      </c>
      <c r="L2005">
        <v>20</v>
      </c>
      <c r="M2005" t="b">
        <v>1</v>
      </c>
      <c r="N2005" t="s">
        <v>8269</v>
      </c>
      <c r="O2005">
        <f>ROUND(E2005/D2005*100,0)</f>
        <v>117</v>
      </c>
      <c r="P2005" s="8">
        <f>IFERROR(ROUND(E2005/L2005,2),0)</f>
        <v>70</v>
      </c>
      <c r="Q2005" s="13" t="s">
        <v>8310</v>
      </c>
      <c r="R2005" t="s">
        <v>8334</v>
      </c>
      <c r="S2005" s="10">
        <f>(((J2005/60)/60)/24)+DATE(1970,1,1)</f>
        <v>41963.872361111105</v>
      </c>
      <c r="T2005" s="10">
        <f>(((I2005/60)/60)/24)+DATE(1970,1,1)</f>
        <v>41974.797916666663</v>
      </c>
      <c r="U2005">
        <f>YEAR(S2005)</f>
        <v>2014</v>
      </c>
    </row>
    <row r="2006" spans="1:21" ht="48" hidden="1" x14ac:dyDescent="0.2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 s="10">
        <v>1265097540</v>
      </c>
      <c r="J2006" s="10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>ROUND(E2006/D2006*100,0)</f>
        <v>113</v>
      </c>
      <c r="P2006" s="8">
        <f>IFERROR(ROUND(E2006/L2006,2),0)</f>
        <v>110.47</v>
      </c>
      <c r="Q2006" s="13" t="s">
        <v>8308</v>
      </c>
      <c r="R2006" t="s">
        <v>8337</v>
      </c>
      <c r="S2006" s="10">
        <f>(((J2006/60)/60)/24)+DATE(1970,1,1)</f>
        <v>40123.83829861111</v>
      </c>
      <c r="T2006" s="10">
        <f>(((I2006/60)/60)/24)+DATE(1970,1,1)</f>
        <v>40211.332638888889</v>
      </c>
      <c r="U2006">
        <f>YEAR(S2006)</f>
        <v>2009</v>
      </c>
    </row>
    <row r="2007" spans="1:21" ht="48" hidden="1" x14ac:dyDescent="0.2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 s="10">
        <v>1476615600</v>
      </c>
      <c r="J2007" s="10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>ROUND(E2007/D2007*100,0)</f>
        <v>112</v>
      </c>
      <c r="P2007" s="8">
        <f>IFERROR(ROUND(E2007/L2007,2),0)</f>
        <v>53.19</v>
      </c>
      <c r="Q2007" s="13" t="s">
        <v>8312</v>
      </c>
      <c r="R2007" t="s">
        <v>8346</v>
      </c>
      <c r="S2007" s="10">
        <f>(((J2007/60)/60)/24)+DATE(1970,1,1)</f>
        <v>42639.421493055561</v>
      </c>
      <c r="T2007" s="10">
        <f>(((I2007/60)/60)/24)+DATE(1970,1,1)</f>
        <v>42659.458333333328</v>
      </c>
      <c r="U2007">
        <f>YEAR(S2007)</f>
        <v>2016</v>
      </c>
    </row>
    <row r="2008" spans="1:21" ht="48" hidden="1" x14ac:dyDescent="0.2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 s="10">
        <v>1320640778</v>
      </c>
      <c r="J2008" s="10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ROUND(E2008/D2008*100,0)</f>
        <v>111</v>
      </c>
      <c r="P2008" s="8">
        <f>IFERROR(ROUND(E2008/L2008,2),0)</f>
        <v>50.18</v>
      </c>
      <c r="Q2008" s="13" t="s">
        <v>8308</v>
      </c>
      <c r="R2008" t="s">
        <v>8337</v>
      </c>
      <c r="S2008" s="10">
        <f>(((J2008/60)/60)/24)+DATE(1970,1,1)</f>
        <v>40809.15252314815</v>
      </c>
      <c r="T2008" s="10">
        <f>(((I2008/60)/60)/24)+DATE(1970,1,1)</f>
        <v>40854.194189814814</v>
      </c>
      <c r="U2008">
        <f>YEAR(S2008)</f>
        <v>2011</v>
      </c>
    </row>
    <row r="2009" spans="1:21" ht="48" hidden="1" x14ac:dyDescent="0.2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 s="10">
        <v>1273522560</v>
      </c>
      <c r="J2009" s="10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>ROUND(E2009/D2009*100,0)</f>
        <v>111</v>
      </c>
      <c r="P2009" s="8">
        <f>IFERROR(ROUND(E2009/L2009,2),0)</f>
        <v>95.78</v>
      </c>
      <c r="Q2009" s="13" t="s">
        <v>8308</v>
      </c>
      <c r="R2009" t="s">
        <v>8337</v>
      </c>
      <c r="S2009" s="10">
        <f>(((J2009/60)/60)/24)+DATE(1970,1,1)</f>
        <v>40267.245717592588</v>
      </c>
      <c r="T2009" s="10">
        <f>(((I2009/60)/60)/24)+DATE(1970,1,1)</f>
        <v>40308.844444444447</v>
      </c>
      <c r="U2009">
        <f>YEAR(S2009)</f>
        <v>2010</v>
      </c>
    </row>
    <row r="2010" spans="1:21" ht="32" hidden="1" x14ac:dyDescent="0.2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 s="10">
        <v>1379515740</v>
      </c>
      <c r="J2010" s="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>ROUND(E2010/D2010*100,0)</f>
        <v>111</v>
      </c>
      <c r="P2010" s="8">
        <f>IFERROR(ROUND(E2010/L2010,2),0)</f>
        <v>554</v>
      </c>
      <c r="Q2010" s="13" t="s">
        <v>8324</v>
      </c>
      <c r="R2010" t="s">
        <v>8354</v>
      </c>
      <c r="S2010" s="10">
        <f>(((J2010/60)/60)/24)+DATE(1970,1,1)</f>
        <v>41521.617361111108</v>
      </c>
      <c r="T2010" s="10">
        <f>(((I2010/60)/60)/24)+DATE(1970,1,1)</f>
        <v>41535.617361111108</v>
      </c>
      <c r="U2010">
        <f>YEAR(S2010)</f>
        <v>2013</v>
      </c>
    </row>
    <row r="2011" spans="1:21" ht="32" hidden="1" x14ac:dyDescent="0.2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 s="10">
        <v>1434342894</v>
      </c>
      <c r="J2011" s="10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>ROUND(E2011/D2011*100,0)</f>
        <v>111</v>
      </c>
      <c r="P2011" s="8">
        <f>IFERROR(ROUND(E2011/L2011,2),0)</f>
        <v>63.62</v>
      </c>
      <c r="Q2011" s="13" t="s">
        <v>8324</v>
      </c>
      <c r="R2011" t="s">
        <v>8348</v>
      </c>
      <c r="S2011" s="10">
        <f>(((J2011/60)/60)/24)+DATE(1970,1,1)</f>
        <v>42146.190902777773</v>
      </c>
      <c r="T2011" s="10">
        <f>(((I2011/60)/60)/24)+DATE(1970,1,1)</f>
        <v>42170.190902777773</v>
      </c>
      <c r="U2011">
        <f>YEAR(S2011)</f>
        <v>2015</v>
      </c>
    </row>
    <row r="2012" spans="1:21" ht="48" x14ac:dyDescent="0.2">
      <c r="A2012">
        <v>3541</v>
      </c>
      <c r="B2012" s="3" t="s">
        <v>3540</v>
      </c>
      <c r="C2012" s="3" t="s">
        <v>7651</v>
      </c>
      <c r="D2012" s="6">
        <v>1200</v>
      </c>
      <c r="E2012" s="8">
        <v>1260</v>
      </c>
      <c r="F2012" t="s">
        <v>8218</v>
      </c>
      <c r="G2012" t="s">
        <v>8224</v>
      </c>
      <c r="H2012" t="s">
        <v>8246</v>
      </c>
      <c r="I2012" s="10">
        <v>1441042275</v>
      </c>
      <c r="J2012" s="10">
        <v>1438882275</v>
      </c>
      <c r="K2012" t="b">
        <v>0</v>
      </c>
      <c r="L2012">
        <v>32</v>
      </c>
      <c r="M2012" t="b">
        <v>1</v>
      </c>
      <c r="N2012" t="s">
        <v>8269</v>
      </c>
      <c r="O2012">
        <f>ROUND(E2012/D2012*100,0)</f>
        <v>105</v>
      </c>
      <c r="P2012" s="8">
        <f>IFERROR(ROUND(E2012/L2012,2),0)</f>
        <v>39.380000000000003</v>
      </c>
      <c r="Q2012" s="13" t="s">
        <v>8310</v>
      </c>
      <c r="R2012" t="s">
        <v>8334</v>
      </c>
      <c r="S2012" s="10">
        <f>(((J2012/60)/60)/24)+DATE(1970,1,1)</f>
        <v>42222.730034722219</v>
      </c>
      <c r="T2012" s="10">
        <f>(((I2012/60)/60)/24)+DATE(1970,1,1)</f>
        <v>42247.730034722219</v>
      </c>
      <c r="U2012">
        <f>YEAR(S2012)</f>
        <v>2015</v>
      </c>
    </row>
    <row r="2013" spans="1:21" ht="32" hidden="1" x14ac:dyDescent="0.2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 s="10">
        <v>1480399200</v>
      </c>
      <c r="J2013" s="10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>ROUND(E2013/D2013*100,0)</f>
        <v>110</v>
      </c>
      <c r="P2013" s="8">
        <f>IFERROR(ROUND(E2013/L2013,2),0)</f>
        <v>166.97</v>
      </c>
      <c r="Q2013" s="13" t="s">
        <v>8310</v>
      </c>
      <c r="R2013" t="s">
        <v>8318</v>
      </c>
      <c r="S2013" s="10">
        <f>(((J2013/60)/60)/24)+DATE(1970,1,1)</f>
        <v>42682.616967592592</v>
      </c>
      <c r="T2013" s="10">
        <f>(((I2013/60)/60)/24)+DATE(1970,1,1)</f>
        <v>42703.25</v>
      </c>
      <c r="U2013">
        <f>YEAR(S2013)</f>
        <v>2016</v>
      </c>
    </row>
    <row r="2014" spans="1:21" ht="48" hidden="1" x14ac:dyDescent="0.2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 s="10">
        <v>1465498800</v>
      </c>
      <c r="J2014" s="10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>ROUND(E2014/D2014*100,0)</f>
        <v>110</v>
      </c>
      <c r="P2014" s="8">
        <f>IFERROR(ROUND(E2014/L2014,2),0)</f>
        <v>68.86</v>
      </c>
      <c r="Q2014" s="13" t="s">
        <v>8331</v>
      </c>
      <c r="R2014" t="s">
        <v>8350</v>
      </c>
      <c r="S2014" s="10">
        <f>(((J2014/60)/60)/24)+DATE(1970,1,1)</f>
        <v>42495.871736111112</v>
      </c>
      <c r="T2014" s="10">
        <f>(((I2014/60)/60)/24)+DATE(1970,1,1)</f>
        <v>42530.791666666672</v>
      </c>
      <c r="U2014">
        <f>YEAR(S2014)</f>
        <v>2016</v>
      </c>
    </row>
    <row r="2015" spans="1:21" ht="48" x14ac:dyDescent="0.2">
      <c r="A2015">
        <v>3832</v>
      </c>
      <c r="B2015" s="3" t="s">
        <v>3829</v>
      </c>
      <c r="C2015" s="3" t="s">
        <v>7941</v>
      </c>
      <c r="D2015" s="6">
        <v>1200</v>
      </c>
      <c r="E2015" s="8">
        <v>1256</v>
      </c>
      <c r="F2015" t="s">
        <v>8218</v>
      </c>
      <c r="G2015" t="s">
        <v>8223</v>
      </c>
      <c r="H2015" t="s">
        <v>8245</v>
      </c>
      <c r="I2015" s="10">
        <v>1455936335</v>
      </c>
      <c r="J2015" s="10">
        <v>1452048335</v>
      </c>
      <c r="K2015" t="b">
        <v>0</v>
      </c>
      <c r="L2015">
        <v>9</v>
      </c>
      <c r="M2015" t="b">
        <v>1</v>
      </c>
      <c r="N2015" t="s">
        <v>8269</v>
      </c>
      <c r="O2015">
        <f>ROUND(E2015/D2015*100,0)</f>
        <v>105</v>
      </c>
      <c r="P2015" s="8">
        <f>IFERROR(ROUND(E2015/L2015,2),0)</f>
        <v>139.56</v>
      </c>
      <c r="Q2015" s="13" t="s">
        <v>8310</v>
      </c>
      <c r="R2015" t="s">
        <v>8334</v>
      </c>
      <c r="S2015" s="10">
        <f>(((J2015/60)/60)/24)+DATE(1970,1,1)</f>
        <v>42375.114988425921</v>
      </c>
      <c r="T2015" s="10">
        <f>(((I2015/60)/60)/24)+DATE(1970,1,1)</f>
        <v>42420.114988425921</v>
      </c>
      <c r="U2015">
        <f>YEAR(S2015)</f>
        <v>2016</v>
      </c>
    </row>
    <row r="2016" spans="1:21" ht="48" x14ac:dyDescent="0.2">
      <c r="A2016">
        <v>3226</v>
      </c>
      <c r="B2016" s="3" t="s">
        <v>3226</v>
      </c>
      <c r="C2016" s="3" t="s">
        <v>7336</v>
      </c>
      <c r="D2016" s="6">
        <v>1200</v>
      </c>
      <c r="E2016" s="8">
        <v>1250</v>
      </c>
      <c r="F2016" t="s">
        <v>8218</v>
      </c>
      <c r="G2016" t="s">
        <v>8224</v>
      </c>
      <c r="H2016" t="s">
        <v>8246</v>
      </c>
      <c r="I2016" s="10">
        <v>1446213612</v>
      </c>
      <c r="J2016" s="10">
        <v>1443621612</v>
      </c>
      <c r="K2016" t="b">
        <v>1</v>
      </c>
      <c r="L2016">
        <v>21</v>
      </c>
      <c r="M2016" t="b">
        <v>1</v>
      </c>
      <c r="N2016" t="s">
        <v>8269</v>
      </c>
      <c r="O2016">
        <f>ROUND(E2016/D2016*100,0)</f>
        <v>104</v>
      </c>
      <c r="P2016" s="8">
        <f>IFERROR(ROUND(E2016/L2016,2),0)</f>
        <v>59.52</v>
      </c>
      <c r="Q2016" s="13" t="s">
        <v>8310</v>
      </c>
      <c r="R2016" t="s">
        <v>8334</v>
      </c>
      <c r="S2016" s="10">
        <f>(((J2016/60)/60)/24)+DATE(1970,1,1)</f>
        <v>42277.583472222221</v>
      </c>
      <c r="T2016" s="10">
        <f>(((I2016/60)/60)/24)+DATE(1970,1,1)</f>
        <v>42307.583472222221</v>
      </c>
      <c r="U2016">
        <f>YEAR(S2016)</f>
        <v>2015</v>
      </c>
    </row>
    <row r="2017" spans="1:21" ht="32" x14ac:dyDescent="0.2">
      <c r="A2017">
        <v>3399</v>
      </c>
      <c r="B2017" s="3" t="s">
        <v>3398</v>
      </c>
      <c r="C2017" s="3" t="s">
        <v>7509</v>
      </c>
      <c r="D2017" s="6">
        <v>1200</v>
      </c>
      <c r="E2017" s="8">
        <v>1245</v>
      </c>
      <c r="F2017" t="s">
        <v>8218</v>
      </c>
      <c r="G2017" t="s">
        <v>8224</v>
      </c>
      <c r="H2017" t="s">
        <v>8246</v>
      </c>
      <c r="I2017" s="10">
        <v>1424556325</v>
      </c>
      <c r="J2017" s="10">
        <v>1421964325</v>
      </c>
      <c r="K2017" t="b">
        <v>0</v>
      </c>
      <c r="L2017">
        <v>46</v>
      </c>
      <c r="M2017" t="b">
        <v>1</v>
      </c>
      <c r="N2017" t="s">
        <v>8269</v>
      </c>
      <c r="O2017">
        <f>ROUND(E2017/D2017*100,0)</f>
        <v>104</v>
      </c>
      <c r="P2017" s="8">
        <f>IFERROR(ROUND(E2017/L2017,2),0)</f>
        <v>27.07</v>
      </c>
      <c r="Q2017" s="13" t="s">
        <v>8310</v>
      </c>
      <c r="R2017" t="s">
        <v>8334</v>
      </c>
      <c r="S2017" s="10">
        <f>(((J2017/60)/60)/24)+DATE(1970,1,1)</f>
        <v>42026.920428240745</v>
      </c>
      <c r="T2017" s="10">
        <f>(((I2017/60)/60)/24)+DATE(1970,1,1)</f>
        <v>42056.920428240745</v>
      </c>
      <c r="U2017">
        <f>YEAR(S2017)</f>
        <v>2015</v>
      </c>
    </row>
    <row r="2018" spans="1:21" ht="32" hidden="1" x14ac:dyDescent="0.2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 s="10">
        <v>1438228740</v>
      </c>
      <c r="J2018" s="10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>ROUND(E2018/D2018*100,0)</f>
        <v>109</v>
      </c>
      <c r="P2018" s="8">
        <f>IFERROR(ROUND(E2018/L2018,2),0)</f>
        <v>54.69</v>
      </c>
      <c r="Q2018" s="13" t="s">
        <v>8312</v>
      </c>
      <c r="R2018" t="s">
        <v>8346</v>
      </c>
      <c r="S2018" s="10">
        <f>(((J2018/60)/60)/24)+DATE(1970,1,1)</f>
        <v>42184.816539351858</v>
      </c>
      <c r="T2018" s="10">
        <f>(((I2018/60)/60)/24)+DATE(1970,1,1)</f>
        <v>42215.165972222225</v>
      </c>
      <c r="U2018">
        <f>YEAR(S2018)</f>
        <v>2015</v>
      </c>
    </row>
    <row r="2019" spans="1:21" ht="32" x14ac:dyDescent="0.2">
      <c r="A2019">
        <v>3666</v>
      </c>
      <c r="B2019" s="3" t="s">
        <v>3663</v>
      </c>
      <c r="C2019" s="3" t="s">
        <v>7776</v>
      </c>
      <c r="D2019" s="6">
        <v>1200</v>
      </c>
      <c r="E2019" s="8">
        <v>1200</v>
      </c>
      <c r="F2019" t="s">
        <v>8218</v>
      </c>
      <c r="G2019" t="s">
        <v>8223</v>
      </c>
      <c r="H2019" t="s">
        <v>8245</v>
      </c>
      <c r="I2019" s="10">
        <v>1406185200</v>
      </c>
      <c r="J2019" s="10">
        <v>1404337382</v>
      </c>
      <c r="K2019" t="b">
        <v>0</v>
      </c>
      <c r="L2019">
        <v>38</v>
      </c>
      <c r="M2019" t="b">
        <v>1</v>
      </c>
      <c r="N2019" t="s">
        <v>8269</v>
      </c>
      <c r="O2019">
        <f>ROUND(E2019/D2019*100,0)</f>
        <v>100</v>
      </c>
      <c r="P2019" s="8">
        <f>IFERROR(ROUND(E2019/L2019,2),0)</f>
        <v>31.58</v>
      </c>
      <c r="Q2019" s="13" t="s">
        <v>8310</v>
      </c>
      <c r="R2019" t="s">
        <v>8334</v>
      </c>
      <c r="S2019" s="10">
        <f>(((J2019/60)/60)/24)+DATE(1970,1,1)</f>
        <v>41822.90488425926</v>
      </c>
      <c r="T2019" s="10">
        <f>(((I2019/60)/60)/24)+DATE(1970,1,1)</f>
        <v>41844.291666666664</v>
      </c>
      <c r="U2019">
        <f>YEAR(S2019)</f>
        <v>2014</v>
      </c>
    </row>
    <row r="2020" spans="1:21" ht="48" hidden="1" x14ac:dyDescent="0.2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 s="10">
        <v>1396463800</v>
      </c>
      <c r="J2020" s="1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>ROUND(E2020/D2020*100,0)</f>
        <v>109</v>
      </c>
      <c r="P2020" s="8">
        <f>IFERROR(ROUND(E2020/L2020,2),0)</f>
        <v>61.04</v>
      </c>
      <c r="Q2020" s="13" t="s">
        <v>8324</v>
      </c>
      <c r="R2020" t="s">
        <v>8345</v>
      </c>
      <c r="S2020" s="10">
        <f>(((J2020/60)/60)/24)+DATE(1970,1,1)</f>
        <v>41696.817129629628</v>
      </c>
      <c r="T2020" s="10">
        <f>(((I2020/60)/60)/24)+DATE(1970,1,1)</f>
        <v>41731.775462962964</v>
      </c>
      <c r="U2020">
        <f>YEAR(S2020)</f>
        <v>2014</v>
      </c>
    </row>
    <row r="2021" spans="1:21" ht="48" x14ac:dyDescent="0.2">
      <c r="A2021">
        <v>4001</v>
      </c>
      <c r="B2021" s="3" t="s">
        <v>3997</v>
      </c>
      <c r="C2021" s="3" t="s">
        <v>8107</v>
      </c>
      <c r="D2021" s="6">
        <v>1200</v>
      </c>
      <c r="E2021" s="8">
        <v>453</v>
      </c>
      <c r="F2021" t="s">
        <v>8220</v>
      </c>
      <c r="G2021" t="s">
        <v>8224</v>
      </c>
      <c r="H2021" t="s">
        <v>8246</v>
      </c>
      <c r="I2021" s="10">
        <v>1488394800</v>
      </c>
      <c r="J2021" s="10">
        <v>1486681708</v>
      </c>
      <c r="K2021" t="b">
        <v>0</v>
      </c>
      <c r="L2021">
        <v>14</v>
      </c>
      <c r="M2021" t="b">
        <v>0</v>
      </c>
      <c r="N2021" t="s">
        <v>8269</v>
      </c>
      <c r="O2021">
        <f>ROUND(E2021/D2021*100,0)</f>
        <v>38</v>
      </c>
      <c r="P2021" s="8">
        <f>IFERROR(ROUND(E2021/L2021,2),0)</f>
        <v>32.36</v>
      </c>
      <c r="Q2021" s="13" t="s">
        <v>8310</v>
      </c>
      <c r="R2021" t="s">
        <v>8334</v>
      </c>
      <c r="S2021" s="10">
        <f>(((J2021/60)/60)/24)+DATE(1970,1,1)</f>
        <v>42775.964212962965</v>
      </c>
      <c r="T2021" s="10">
        <f>(((I2021/60)/60)/24)+DATE(1970,1,1)</f>
        <v>42795.791666666672</v>
      </c>
      <c r="U2021">
        <f>YEAR(S2021)</f>
        <v>2017</v>
      </c>
    </row>
    <row r="2022" spans="1:21" ht="32" hidden="1" x14ac:dyDescent="0.2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 s="10">
        <v>1479175680</v>
      </c>
      <c r="J2022" s="10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>ROUND(E2022/D2022*100,0)</f>
        <v>108</v>
      </c>
      <c r="P2022" s="8">
        <f>IFERROR(ROUND(E2022/L2022,2),0)</f>
        <v>94.91</v>
      </c>
      <c r="Q2022" s="13" t="s">
        <v>8310</v>
      </c>
      <c r="R2022" t="s">
        <v>8318</v>
      </c>
      <c r="S2022" s="10">
        <f>(((J2022/60)/60)/24)+DATE(1970,1,1)</f>
        <v>42656.005173611105</v>
      </c>
      <c r="T2022" s="10">
        <f>(((I2022/60)/60)/24)+DATE(1970,1,1)</f>
        <v>42689.088888888888</v>
      </c>
      <c r="U2022">
        <f>YEAR(S2022)</f>
        <v>2016</v>
      </c>
    </row>
    <row r="2023" spans="1:21" ht="48" hidden="1" x14ac:dyDescent="0.2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 s="10">
        <v>1483208454</v>
      </c>
      <c r="J2023" s="10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>ROUND(E2023/D2023*100,0)</f>
        <v>108</v>
      </c>
      <c r="P2023" s="8">
        <f>IFERROR(ROUND(E2023/L2023,2),0)</f>
        <v>154.16999999999999</v>
      </c>
      <c r="Q2023" s="13" t="s">
        <v>8315</v>
      </c>
      <c r="R2023" t="s">
        <v>8326</v>
      </c>
      <c r="S2023" s="10">
        <f>(((J2023/60)/60)/24)+DATE(1970,1,1)</f>
        <v>42705.764513888891</v>
      </c>
      <c r="T2023" s="10">
        <f>(((I2023/60)/60)/24)+DATE(1970,1,1)</f>
        <v>42735.764513888891</v>
      </c>
      <c r="U2023">
        <f>YEAR(S2023)</f>
        <v>2016</v>
      </c>
    </row>
    <row r="2024" spans="1:21" ht="48" hidden="1" x14ac:dyDescent="0.2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 s="10">
        <v>1309694266</v>
      </c>
      <c r="J2024" s="10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>ROUND(E2024/D2024*100,0)</f>
        <v>108</v>
      </c>
      <c r="P2024" s="8">
        <f>IFERROR(ROUND(E2024/L2024,2),0)</f>
        <v>45.67</v>
      </c>
      <c r="Q2024" s="13" t="s">
        <v>8308</v>
      </c>
      <c r="R2024" t="s">
        <v>8337</v>
      </c>
      <c r="S2024" s="10">
        <f>(((J2024/60)/60)/24)+DATE(1970,1,1)</f>
        <v>40697.498449074075</v>
      </c>
      <c r="T2024" s="10">
        <f>(((I2024/60)/60)/24)+DATE(1970,1,1)</f>
        <v>40727.498449074075</v>
      </c>
      <c r="U2024">
        <f>YEAR(S2024)</f>
        <v>2011</v>
      </c>
    </row>
    <row r="2025" spans="1:21" ht="48" hidden="1" x14ac:dyDescent="0.2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 s="10">
        <v>1419021607</v>
      </c>
      <c r="J2025" s="10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>ROUND(E2025/D2025*100,0)</f>
        <v>108</v>
      </c>
      <c r="P2025" s="8">
        <f>IFERROR(ROUND(E2025/L2025,2),0)</f>
        <v>76.87</v>
      </c>
      <c r="Q2025" s="13" t="s">
        <v>8308</v>
      </c>
      <c r="R2025" t="s">
        <v>8347</v>
      </c>
      <c r="S2025" s="10">
        <f>(((J2025/60)/60)/24)+DATE(1970,1,1)</f>
        <v>41932.819525462961</v>
      </c>
      <c r="T2025" s="10">
        <f>(((I2025/60)/60)/24)+DATE(1970,1,1)</f>
        <v>41992.861192129625</v>
      </c>
      <c r="U2025">
        <f>YEAR(S2025)</f>
        <v>2014</v>
      </c>
    </row>
    <row r="2026" spans="1:21" ht="48" x14ac:dyDescent="0.2">
      <c r="A2026">
        <v>3959</v>
      </c>
      <c r="B2026" s="3" t="s">
        <v>3956</v>
      </c>
      <c r="C2026" s="3" t="s">
        <v>8066</v>
      </c>
      <c r="D2026" s="6">
        <v>1200</v>
      </c>
      <c r="E2026" s="8">
        <v>292</v>
      </c>
      <c r="F2026" t="s">
        <v>8220</v>
      </c>
      <c r="G2026" t="s">
        <v>8223</v>
      </c>
      <c r="H2026" t="s">
        <v>8245</v>
      </c>
      <c r="I2026" s="10">
        <v>1411930556</v>
      </c>
      <c r="J2026" s="10">
        <v>1409338556</v>
      </c>
      <c r="K2026" t="b">
        <v>0</v>
      </c>
      <c r="L2026">
        <v>12</v>
      </c>
      <c r="M2026" t="b">
        <v>0</v>
      </c>
      <c r="N2026" t="s">
        <v>8269</v>
      </c>
      <c r="O2026">
        <f>ROUND(E2026/D2026*100,0)</f>
        <v>24</v>
      </c>
      <c r="P2026" s="8">
        <f>IFERROR(ROUND(E2026/L2026,2),0)</f>
        <v>24.33</v>
      </c>
      <c r="Q2026" s="13" t="s">
        <v>8310</v>
      </c>
      <c r="R2026" t="s">
        <v>8334</v>
      </c>
      <c r="S2026" s="10">
        <f>(((J2026/60)/60)/24)+DATE(1970,1,1)</f>
        <v>41880.788842592592</v>
      </c>
      <c r="T2026" s="10">
        <f>(((I2026/60)/60)/24)+DATE(1970,1,1)</f>
        <v>41910.788842592592</v>
      </c>
      <c r="U2026">
        <f>YEAR(S2026)</f>
        <v>2014</v>
      </c>
    </row>
    <row r="2027" spans="1:21" ht="32" hidden="1" x14ac:dyDescent="0.2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 s="10">
        <v>1447434268</v>
      </c>
      <c r="J2027" s="10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>ROUND(E2027/D2027*100,0)</f>
        <v>107</v>
      </c>
      <c r="P2027" s="8">
        <f>IFERROR(ROUND(E2027/L2027,2),0)</f>
        <v>68.709999999999994</v>
      </c>
      <c r="Q2027" s="13" t="s">
        <v>8324</v>
      </c>
      <c r="R2027" t="s">
        <v>8348</v>
      </c>
      <c r="S2027" s="10">
        <f>(((J2027/60)/60)/24)+DATE(1970,1,1)</f>
        <v>42279.669768518521</v>
      </c>
      <c r="T2027" s="10">
        <f>(((I2027/60)/60)/24)+DATE(1970,1,1)</f>
        <v>42321.711435185185</v>
      </c>
      <c r="U2027">
        <f>YEAR(S2027)</f>
        <v>2015</v>
      </c>
    </row>
    <row r="2028" spans="1:21" ht="48" hidden="1" x14ac:dyDescent="0.2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 s="10">
        <v>1482988125</v>
      </c>
      <c r="J2028" s="10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>ROUND(E2028/D2028*100,0)</f>
        <v>107</v>
      </c>
      <c r="P2028" s="8">
        <f>IFERROR(ROUND(E2028/L2028,2),0)</f>
        <v>73.36</v>
      </c>
      <c r="Q2028" s="13" t="s">
        <v>8324</v>
      </c>
      <c r="R2028" t="s">
        <v>8348</v>
      </c>
      <c r="S2028" s="10">
        <f>(((J2028/60)/60)/24)+DATE(1970,1,1)</f>
        <v>42703.214409722219</v>
      </c>
      <c r="T2028" s="10">
        <f>(((I2028/60)/60)/24)+DATE(1970,1,1)</f>
        <v>42733.214409722219</v>
      </c>
      <c r="U2028">
        <f>YEAR(S2028)</f>
        <v>2016</v>
      </c>
    </row>
    <row r="2029" spans="1:21" ht="48" x14ac:dyDescent="0.2">
      <c r="A2029">
        <v>2843</v>
      </c>
      <c r="B2029" s="3" t="s">
        <v>2843</v>
      </c>
      <c r="C2029" s="3" t="s">
        <v>6953</v>
      </c>
      <c r="D2029" s="6">
        <v>1200</v>
      </c>
      <c r="E2029" s="8">
        <v>0</v>
      </c>
      <c r="F2029" t="s">
        <v>8220</v>
      </c>
      <c r="G2029" t="s">
        <v>8223</v>
      </c>
      <c r="H2029" t="s">
        <v>8245</v>
      </c>
      <c r="I2029" s="10">
        <v>1465790400</v>
      </c>
      <c r="J2029" s="10">
        <v>1462210950</v>
      </c>
      <c r="K2029" t="b">
        <v>0</v>
      </c>
      <c r="L2029">
        <v>0</v>
      </c>
      <c r="M2029" t="b">
        <v>0</v>
      </c>
      <c r="N2029" t="s">
        <v>8269</v>
      </c>
      <c r="O2029">
        <f>ROUND(E2029/D2029*100,0)</f>
        <v>0</v>
      </c>
      <c r="P2029" s="8">
        <f>IFERROR(ROUND(E2029/L2029,2),0)</f>
        <v>0</v>
      </c>
      <c r="Q2029" s="13" t="s">
        <v>8310</v>
      </c>
      <c r="R2029" t="s">
        <v>8334</v>
      </c>
      <c r="S2029" s="10">
        <f>(((J2029/60)/60)/24)+DATE(1970,1,1)</f>
        <v>42492.737847222219</v>
      </c>
      <c r="T2029" s="10">
        <f>(((I2029/60)/60)/24)+DATE(1970,1,1)</f>
        <v>42534.166666666672</v>
      </c>
      <c r="U2029">
        <f>YEAR(S2029)</f>
        <v>2016</v>
      </c>
    </row>
    <row r="2030" spans="1:21" ht="16" hidden="1" x14ac:dyDescent="0.2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 s="10">
        <v>1427309629</v>
      </c>
      <c r="J2030" s="1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>ROUND(E2030/D2030*100,0)</f>
        <v>107</v>
      </c>
      <c r="P2030" s="8">
        <f>IFERROR(ROUND(E2030/L2030,2),0)</f>
        <v>108.78</v>
      </c>
      <c r="Q2030" s="13" t="s">
        <v>8328</v>
      </c>
      <c r="R2030" t="s">
        <v>8329</v>
      </c>
      <c r="S2030" s="10">
        <f>(((J2030/60)/60)/24)+DATE(1970,1,1)</f>
        <v>42068.829039351855</v>
      </c>
      <c r="T2030" s="10">
        <f>(((I2030/60)/60)/24)+DATE(1970,1,1)</f>
        <v>42088.787372685183</v>
      </c>
      <c r="U2030">
        <f>YEAR(S2030)</f>
        <v>2015</v>
      </c>
    </row>
    <row r="2031" spans="1:21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 s="10">
        <v>1276574400</v>
      </c>
      <c r="J2031" s="10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 s="8">
        <f>IFERROR(ROUND(E2031/L2031,2),0)</f>
        <v>189.29</v>
      </c>
      <c r="Q2031" s="13" t="s">
        <v>8324</v>
      </c>
      <c r="R2031" t="s">
        <v>8348</v>
      </c>
      <c r="S2031" s="10">
        <f>(((J2031/60)/60)/24)+DATE(1970,1,1)</f>
        <v>40274.745127314818</v>
      </c>
      <c r="T2031" s="10">
        <f>(((I2031/60)/60)/24)+DATE(1970,1,1)</f>
        <v>40344.166666666664</v>
      </c>
      <c r="U2031">
        <f>YEAR(S2031)</f>
        <v>2010</v>
      </c>
    </row>
    <row r="2032" spans="1:21" ht="32" x14ac:dyDescent="0.2">
      <c r="A2032">
        <v>3744</v>
      </c>
      <c r="B2032" s="3" t="s">
        <v>3741</v>
      </c>
      <c r="C2032" s="3" t="s">
        <v>7854</v>
      </c>
      <c r="D2032" s="6">
        <v>1200</v>
      </c>
      <c r="E2032" s="8">
        <v>0</v>
      </c>
      <c r="F2032" t="s">
        <v>8220</v>
      </c>
      <c r="G2032" t="s">
        <v>8223</v>
      </c>
      <c r="H2032" t="s">
        <v>8245</v>
      </c>
      <c r="I2032" s="10">
        <v>1404532740</v>
      </c>
      <c r="J2032" s="10">
        <v>1401823952</v>
      </c>
      <c r="K2032" t="b">
        <v>0</v>
      </c>
      <c r="L2032">
        <v>0</v>
      </c>
      <c r="M2032" t="b">
        <v>0</v>
      </c>
      <c r="N2032" t="s">
        <v>8269</v>
      </c>
      <c r="O2032">
        <f>ROUND(E2032/D2032*100,0)</f>
        <v>0</v>
      </c>
      <c r="P2032" s="8">
        <f>IFERROR(ROUND(E2032/L2032,2),0)</f>
        <v>0</v>
      </c>
      <c r="Q2032" s="13" t="s">
        <v>8310</v>
      </c>
      <c r="R2032" t="s">
        <v>8334</v>
      </c>
      <c r="S2032" s="10">
        <f>(((J2032/60)/60)/24)+DATE(1970,1,1)</f>
        <v>41793.814259259263</v>
      </c>
      <c r="T2032" s="10">
        <f>(((I2032/60)/60)/24)+DATE(1970,1,1)</f>
        <v>41825.165972222225</v>
      </c>
      <c r="U2032">
        <f>YEAR(S2032)</f>
        <v>2014</v>
      </c>
    </row>
    <row r="2033" spans="1:21" ht="48" x14ac:dyDescent="0.2">
      <c r="A2033">
        <v>3942</v>
      </c>
      <c r="B2033" s="3" t="s">
        <v>3939</v>
      </c>
      <c r="C2033" s="3" t="s">
        <v>8050</v>
      </c>
      <c r="D2033" s="6">
        <v>1200</v>
      </c>
      <c r="E2033" s="8">
        <v>0</v>
      </c>
      <c r="F2033" t="s">
        <v>8220</v>
      </c>
      <c r="G2033" t="s">
        <v>8223</v>
      </c>
      <c r="H2033" t="s">
        <v>8245</v>
      </c>
      <c r="I2033" s="10">
        <v>1434490914</v>
      </c>
      <c r="J2033" s="10">
        <v>1429306914</v>
      </c>
      <c r="K2033" t="b">
        <v>0</v>
      </c>
      <c r="L2033">
        <v>0</v>
      </c>
      <c r="M2033" t="b">
        <v>0</v>
      </c>
      <c r="N2033" t="s">
        <v>8269</v>
      </c>
      <c r="O2033">
        <f>ROUND(E2033/D2033*100,0)</f>
        <v>0</v>
      </c>
      <c r="P2033" s="8">
        <f>IFERROR(ROUND(E2033/L2033,2),0)</f>
        <v>0</v>
      </c>
      <c r="Q2033" s="13" t="s">
        <v>8310</v>
      </c>
      <c r="R2033" t="s">
        <v>8334</v>
      </c>
      <c r="S2033" s="10">
        <f>(((J2033/60)/60)/24)+DATE(1970,1,1)</f>
        <v>42111.904097222221</v>
      </c>
      <c r="T2033" s="10">
        <f>(((I2033/60)/60)/24)+DATE(1970,1,1)</f>
        <v>42171.904097222221</v>
      </c>
      <c r="U2033">
        <f>YEAR(S2033)</f>
        <v>2015</v>
      </c>
    </row>
    <row r="2034" spans="1:21" ht="32" x14ac:dyDescent="0.2">
      <c r="A2034">
        <v>2781</v>
      </c>
      <c r="B2034" s="3" t="s">
        <v>2781</v>
      </c>
      <c r="C2034" s="3" t="s">
        <v>6891</v>
      </c>
      <c r="D2034" s="6">
        <v>1250</v>
      </c>
      <c r="E2034" s="8">
        <v>1316</v>
      </c>
      <c r="F2034" t="s">
        <v>8218</v>
      </c>
      <c r="G2034" t="s">
        <v>8223</v>
      </c>
      <c r="H2034" t="s">
        <v>8245</v>
      </c>
      <c r="I2034" s="10">
        <v>1423724400</v>
      </c>
      <c r="J2034" s="10">
        <v>1421274954</v>
      </c>
      <c r="K2034" t="b">
        <v>0</v>
      </c>
      <c r="L2034">
        <v>28</v>
      </c>
      <c r="M2034" t="b">
        <v>1</v>
      </c>
      <c r="N2034" t="s">
        <v>8269</v>
      </c>
      <c r="O2034">
        <f>ROUND(E2034/D2034*100,0)</f>
        <v>105</v>
      </c>
      <c r="P2034" s="8">
        <f>IFERROR(ROUND(E2034/L2034,2),0)</f>
        <v>47</v>
      </c>
      <c r="Q2034" s="13" t="s">
        <v>8310</v>
      </c>
      <c r="R2034" t="s">
        <v>8334</v>
      </c>
      <c r="S2034" s="10">
        <f>(((J2034/60)/60)/24)+DATE(1970,1,1)</f>
        <v>42018.94159722222</v>
      </c>
      <c r="T2034" s="10">
        <f>(((I2034/60)/60)/24)+DATE(1970,1,1)</f>
        <v>42047.291666666672</v>
      </c>
      <c r="U2034">
        <f>YEAR(S2034)</f>
        <v>2015</v>
      </c>
    </row>
    <row r="2035" spans="1:21" ht="48" x14ac:dyDescent="0.2">
      <c r="A2035">
        <v>3149</v>
      </c>
      <c r="B2035" s="3" t="s">
        <v>3149</v>
      </c>
      <c r="C2035" s="3" t="s">
        <v>7259</v>
      </c>
      <c r="D2035" s="6">
        <v>1250</v>
      </c>
      <c r="E2035" s="8">
        <v>1300</v>
      </c>
      <c r="F2035" t="s">
        <v>8218</v>
      </c>
      <c r="G2035" t="s">
        <v>8223</v>
      </c>
      <c r="H2035" t="s">
        <v>8245</v>
      </c>
      <c r="I2035" s="10">
        <v>1354845600</v>
      </c>
      <c r="J2035" s="10">
        <v>1352766300</v>
      </c>
      <c r="K2035" t="b">
        <v>1</v>
      </c>
      <c r="L2035">
        <v>25</v>
      </c>
      <c r="M2035" t="b">
        <v>1</v>
      </c>
      <c r="N2035" t="s">
        <v>8269</v>
      </c>
      <c r="O2035">
        <f>ROUND(E2035/D2035*100,0)</f>
        <v>104</v>
      </c>
      <c r="P2035" s="8">
        <f>IFERROR(ROUND(E2035/L2035,2),0)</f>
        <v>52</v>
      </c>
      <c r="Q2035" s="13" t="s">
        <v>8310</v>
      </c>
      <c r="R2035" t="s">
        <v>8334</v>
      </c>
      <c r="S2035" s="10">
        <f>(((J2035/60)/60)/24)+DATE(1970,1,1)</f>
        <v>41226.017361111109</v>
      </c>
      <c r="T2035" s="10">
        <f>(((I2035/60)/60)/24)+DATE(1970,1,1)</f>
        <v>41250.083333333336</v>
      </c>
      <c r="U2035">
        <f>YEAR(S2035)</f>
        <v>2012</v>
      </c>
    </row>
    <row r="2036" spans="1:21" ht="32" hidden="1" x14ac:dyDescent="0.2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 s="10">
        <v>1312960080</v>
      </c>
      <c r="J2036" s="10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>ROUND(E2036/D2036*100,0)</f>
        <v>105</v>
      </c>
      <c r="P2036" s="8">
        <f>IFERROR(ROUND(E2036/L2036,2),0)</f>
        <v>75.19</v>
      </c>
      <c r="Q2036" s="13" t="s">
        <v>8308</v>
      </c>
      <c r="R2036" t="s">
        <v>8337</v>
      </c>
      <c r="S2036" s="10">
        <f>(((J2036/60)/60)/24)+DATE(1970,1,1)</f>
        <v>40718.310659722221</v>
      </c>
      <c r="T2036" s="10">
        <f>(((I2036/60)/60)/24)+DATE(1970,1,1)</f>
        <v>40765.297222222223</v>
      </c>
      <c r="U2036">
        <f>YEAR(S2036)</f>
        <v>2011</v>
      </c>
    </row>
    <row r="2037" spans="1:21" ht="32" x14ac:dyDescent="0.2">
      <c r="A2037">
        <v>3613</v>
      </c>
      <c r="B2037" s="3" t="s">
        <v>3612</v>
      </c>
      <c r="C2037" s="3" t="s">
        <v>7723</v>
      </c>
      <c r="D2037" s="6">
        <v>1250</v>
      </c>
      <c r="E2037" s="8">
        <v>1250</v>
      </c>
      <c r="F2037" t="s">
        <v>8218</v>
      </c>
      <c r="G2037" t="s">
        <v>8223</v>
      </c>
      <c r="H2037" t="s">
        <v>8245</v>
      </c>
      <c r="I2037" s="10">
        <v>1403964574</v>
      </c>
      <c r="J2037" s="10">
        <v>1401372574</v>
      </c>
      <c r="K2037" t="b">
        <v>0</v>
      </c>
      <c r="L2037">
        <v>20</v>
      </c>
      <c r="M2037" t="b">
        <v>1</v>
      </c>
      <c r="N2037" t="s">
        <v>8269</v>
      </c>
      <c r="O2037">
        <f>ROUND(E2037/D2037*100,0)</f>
        <v>100</v>
      </c>
      <c r="P2037" s="8">
        <f>IFERROR(ROUND(E2037/L2037,2),0)</f>
        <v>62.5</v>
      </c>
      <c r="Q2037" s="13" t="s">
        <v>8310</v>
      </c>
      <c r="R2037" t="s">
        <v>8334</v>
      </c>
      <c r="S2037" s="10">
        <f>(((J2037/60)/60)/24)+DATE(1970,1,1)</f>
        <v>41788.58997685185</v>
      </c>
      <c r="T2037" s="10">
        <f>(((I2037/60)/60)/24)+DATE(1970,1,1)</f>
        <v>41818.58997685185</v>
      </c>
      <c r="U2037">
        <f>YEAR(S2037)</f>
        <v>2014</v>
      </c>
    </row>
    <row r="2038" spans="1:21" ht="48" hidden="1" x14ac:dyDescent="0.2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 s="10">
        <v>1485936000</v>
      </c>
      <c r="J2038" s="10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>ROUND(E2038/D2038*100,0)</f>
        <v>105</v>
      </c>
      <c r="P2038" s="8">
        <f>IFERROR(ROUND(E2038/L2038,2),0)</f>
        <v>122.33</v>
      </c>
      <c r="Q2038" s="13" t="s">
        <v>8308</v>
      </c>
      <c r="R2038" t="s">
        <v>8357</v>
      </c>
      <c r="S2038" s="10">
        <f>(((J2038/60)/60)/24)+DATE(1970,1,1)</f>
        <v>42721.198877314819</v>
      </c>
      <c r="T2038" s="10">
        <f>(((I2038/60)/60)/24)+DATE(1970,1,1)</f>
        <v>42767.333333333328</v>
      </c>
      <c r="U2038">
        <f>YEAR(S2038)</f>
        <v>2016</v>
      </c>
    </row>
    <row r="2039" spans="1:21" ht="32" x14ac:dyDescent="0.2">
      <c r="A2039">
        <v>3998</v>
      </c>
      <c r="B2039" s="3" t="s">
        <v>3994</v>
      </c>
      <c r="C2039" s="3" t="s">
        <v>8104</v>
      </c>
      <c r="D2039" s="6">
        <v>1250</v>
      </c>
      <c r="E2039" s="8">
        <v>715</v>
      </c>
      <c r="F2039" t="s">
        <v>8220</v>
      </c>
      <c r="G2039" t="s">
        <v>8223</v>
      </c>
      <c r="H2039" t="s">
        <v>8245</v>
      </c>
      <c r="I2039" s="10">
        <v>1427580426</v>
      </c>
      <c r="J2039" s="10">
        <v>1424992026</v>
      </c>
      <c r="K2039" t="b">
        <v>0</v>
      </c>
      <c r="L2039">
        <v>12</v>
      </c>
      <c r="M2039" t="b">
        <v>0</v>
      </c>
      <c r="N2039" t="s">
        <v>8269</v>
      </c>
      <c r="O2039">
        <f>ROUND(E2039/D2039*100,0)</f>
        <v>57</v>
      </c>
      <c r="P2039" s="8">
        <f>IFERROR(ROUND(E2039/L2039,2),0)</f>
        <v>59.58</v>
      </c>
      <c r="Q2039" s="13" t="s">
        <v>8310</v>
      </c>
      <c r="R2039" t="s">
        <v>8334</v>
      </c>
      <c r="S2039" s="10">
        <f>(((J2039/60)/60)/24)+DATE(1970,1,1)</f>
        <v>42061.963263888887</v>
      </c>
      <c r="T2039" s="10">
        <f>(((I2039/60)/60)/24)+DATE(1970,1,1)</f>
        <v>42091.921597222223</v>
      </c>
      <c r="U2039">
        <f>YEAR(S2039)</f>
        <v>2015</v>
      </c>
    </row>
    <row r="2040" spans="1:21" ht="32" hidden="1" x14ac:dyDescent="0.2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 s="10">
        <v>1339235377</v>
      </c>
      <c r="J2040" s="1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>ROUND(E2040/D2040*100,0)</f>
        <v>105</v>
      </c>
      <c r="P2040" s="8">
        <f>IFERROR(ROUND(E2040/L2040,2),0)</f>
        <v>113.83</v>
      </c>
      <c r="Q2040" s="13" t="s">
        <v>8324</v>
      </c>
      <c r="R2040" t="s">
        <v>8354</v>
      </c>
      <c r="S2040" s="10">
        <f>(((J2040/60)/60)/24)+DATE(1970,1,1)</f>
        <v>41039.409456018519</v>
      </c>
      <c r="T2040" s="10">
        <f>(((I2040/60)/60)/24)+DATE(1970,1,1)</f>
        <v>41069.409456018519</v>
      </c>
      <c r="U2040">
        <f>YEAR(S2040)</f>
        <v>2012</v>
      </c>
    </row>
    <row r="2041" spans="1:21" ht="48" hidden="1" x14ac:dyDescent="0.2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 s="10">
        <v>1291870740</v>
      </c>
      <c r="J2041" s="10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ROUND(E2041/D2041*100,0)</f>
        <v>105</v>
      </c>
      <c r="P2041" s="8">
        <f>IFERROR(ROUND(E2041/L2041,2),0)</f>
        <v>35.61</v>
      </c>
      <c r="Q2041" s="13" t="s">
        <v>8324</v>
      </c>
      <c r="R2041" t="s">
        <v>8345</v>
      </c>
      <c r="S2041" s="10">
        <f>(((J2041/60)/60)/24)+DATE(1970,1,1)</f>
        <v>40458.815625000003</v>
      </c>
      <c r="T2041" s="10">
        <f>(((I2041/60)/60)/24)+DATE(1970,1,1)</f>
        <v>40521.207638888889</v>
      </c>
      <c r="U2041">
        <f>YEAR(S2041)</f>
        <v>2010</v>
      </c>
    </row>
    <row r="2042" spans="1:21" ht="32" x14ac:dyDescent="0.2">
      <c r="A2042">
        <v>4069</v>
      </c>
      <c r="B2042" s="3" t="s">
        <v>4065</v>
      </c>
      <c r="C2042" s="3" t="s">
        <v>8172</v>
      </c>
      <c r="D2042" s="6">
        <v>1250</v>
      </c>
      <c r="E2042" s="8">
        <v>430</v>
      </c>
      <c r="F2042" t="s">
        <v>8220</v>
      </c>
      <c r="G2042" t="s">
        <v>8224</v>
      </c>
      <c r="H2042" t="s">
        <v>8246</v>
      </c>
      <c r="I2042" s="10">
        <v>1425124800</v>
      </c>
      <c r="J2042" s="10">
        <v>1421596356</v>
      </c>
      <c r="K2042" t="b">
        <v>0</v>
      </c>
      <c r="L2042">
        <v>13</v>
      </c>
      <c r="M2042" t="b">
        <v>0</v>
      </c>
      <c r="N2042" t="s">
        <v>8269</v>
      </c>
      <c r="O2042">
        <f>ROUND(E2042/D2042*100,0)</f>
        <v>34</v>
      </c>
      <c r="P2042" s="8">
        <f>IFERROR(ROUND(E2042/L2042,2),0)</f>
        <v>33.08</v>
      </c>
      <c r="Q2042" s="13" t="s">
        <v>8310</v>
      </c>
      <c r="R2042" t="s">
        <v>8334</v>
      </c>
      <c r="S2042" s="10">
        <f>(((J2042/60)/60)/24)+DATE(1970,1,1)</f>
        <v>42022.661527777775</v>
      </c>
      <c r="T2042" s="10">
        <f>(((I2042/60)/60)/24)+DATE(1970,1,1)</f>
        <v>42063.5</v>
      </c>
      <c r="U2042">
        <f>YEAR(S2042)</f>
        <v>2015</v>
      </c>
    </row>
    <row r="2043" spans="1:21" ht="32" x14ac:dyDescent="0.2">
      <c r="A2043">
        <v>4002</v>
      </c>
      <c r="B2043" s="3" t="s">
        <v>3998</v>
      </c>
      <c r="C2043" s="3" t="s">
        <v>8108</v>
      </c>
      <c r="D2043" s="6">
        <v>1250</v>
      </c>
      <c r="E2043" s="8">
        <v>23</v>
      </c>
      <c r="F2043" t="s">
        <v>8220</v>
      </c>
      <c r="G2043" t="s">
        <v>8223</v>
      </c>
      <c r="H2043" t="s">
        <v>8245</v>
      </c>
      <c r="I2043" s="10">
        <v>1411779761</v>
      </c>
      <c r="J2043" s="10">
        <v>1409187761</v>
      </c>
      <c r="K2043" t="b">
        <v>0</v>
      </c>
      <c r="L2043">
        <v>4</v>
      </c>
      <c r="M2043" t="b">
        <v>0</v>
      </c>
      <c r="N2043" t="s">
        <v>8269</v>
      </c>
      <c r="O2043">
        <f>ROUND(E2043/D2043*100,0)</f>
        <v>2</v>
      </c>
      <c r="P2043" s="8">
        <f>IFERROR(ROUND(E2043/L2043,2),0)</f>
        <v>5.75</v>
      </c>
      <c r="Q2043" s="13" t="s">
        <v>8310</v>
      </c>
      <c r="R2043" t="s">
        <v>8334</v>
      </c>
      <c r="S2043" s="10">
        <f>(((J2043/60)/60)/24)+DATE(1970,1,1)</f>
        <v>41879.043530092589</v>
      </c>
      <c r="T2043" s="10">
        <f>(((I2043/60)/60)/24)+DATE(1970,1,1)</f>
        <v>41909.043530092589</v>
      </c>
      <c r="U2043">
        <f>YEAR(S2043)</f>
        <v>2014</v>
      </c>
    </row>
    <row r="2044" spans="1:21" ht="48" x14ac:dyDescent="0.2">
      <c r="A2044">
        <v>3129</v>
      </c>
      <c r="B2044" s="3" t="s">
        <v>3129</v>
      </c>
      <c r="C2044" s="3" t="s">
        <v>7239</v>
      </c>
      <c r="D2044" s="6">
        <v>1250</v>
      </c>
      <c r="E2044" s="8">
        <v>10</v>
      </c>
      <c r="F2044" t="s">
        <v>8221</v>
      </c>
      <c r="G2044" t="s">
        <v>8223</v>
      </c>
      <c r="H2044" t="s">
        <v>8245</v>
      </c>
      <c r="I2044" s="10">
        <v>1492542819</v>
      </c>
      <c r="J2044" s="10">
        <v>1489090419</v>
      </c>
      <c r="K2044" t="b">
        <v>0</v>
      </c>
      <c r="L2044">
        <v>1</v>
      </c>
      <c r="M2044" t="b">
        <v>0</v>
      </c>
      <c r="N2044" t="s">
        <v>8269</v>
      </c>
      <c r="O2044">
        <f>ROUND(E2044/D2044*100,0)</f>
        <v>1</v>
      </c>
      <c r="P2044" s="8">
        <f>IFERROR(ROUND(E2044/L2044,2),0)</f>
        <v>10</v>
      </c>
      <c r="Q2044" s="13" t="s">
        <v>8310</v>
      </c>
      <c r="R2044" t="s">
        <v>8334</v>
      </c>
      <c r="S2044" s="10">
        <f>(((J2044/60)/60)/24)+DATE(1970,1,1)</f>
        <v>42803.842812499999</v>
      </c>
      <c r="T2044" s="10">
        <f>(((I2044/60)/60)/24)+DATE(1970,1,1)</f>
        <v>42843.801145833335</v>
      </c>
      <c r="U2044">
        <f>YEAR(S2044)</f>
        <v>2017</v>
      </c>
    </row>
    <row r="2045" spans="1:21" ht="32" hidden="1" x14ac:dyDescent="0.2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 s="10">
        <v>1341683211</v>
      </c>
      <c r="J2045" s="10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>ROUND(E2045/D2045*100,0)</f>
        <v>104</v>
      </c>
      <c r="P2045" s="8">
        <f>IFERROR(ROUND(E2045/L2045,2),0)</f>
        <v>64.47</v>
      </c>
      <c r="Q2045" s="13" t="s">
        <v>8324</v>
      </c>
      <c r="R2045" t="s">
        <v>8348</v>
      </c>
      <c r="S2045" s="10">
        <f>(((J2045/60)/60)/24)+DATE(1970,1,1)</f>
        <v>41067.74086805556</v>
      </c>
      <c r="T2045" s="10">
        <f>(((I2045/60)/60)/24)+DATE(1970,1,1)</f>
        <v>41097.74086805556</v>
      </c>
      <c r="U2045">
        <f>YEAR(S2045)</f>
        <v>2012</v>
      </c>
    </row>
    <row r="2046" spans="1:21" ht="48" hidden="1" x14ac:dyDescent="0.2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 s="10">
        <v>1451089134</v>
      </c>
      <c r="J2046" s="10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>ROUND(E2046/D2046*100,0)</f>
        <v>104</v>
      </c>
      <c r="P2046" s="8">
        <f>IFERROR(ROUND(E2046/L2046,2),0)</f>
        <v>66.7</v>
      </c>
      <c r="Q2046" s="13" t="s">
        <v>8312</v>
      </c>
      <c r="R2046" t="s">
        <v>8346</v>
      </c>
      <c r="S2046" s="10">
        <f>(((J2046/60)/60)/24)+DATE(1970,1,1)</f>
        <v>42334.013124999998</v>
      </c>
      <c r="T2046" s="10">
        <f>(((I2046/60)/60)/24)+DATE(1970,1,1)</f>
        <v>42364.013124999998</v>
      </c>
      <c r="U2046">
        <f>YEAR(S2046)</f>
        <v>2015</v>
      </c>
    </row>
    <row r="2047" spans="1:21" ht="48" hidden="1" x14ac:dyDescent="0.2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 s="10">
        <v>1397354400</v>
      </c>
      <c r="J2047" s="10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>ROUND(E2047/D2047*100,0)</f>
        <v>104</v>
      </c>
      <c r="P2047" s="8">
        <f>IFERROR(ROUND(E2047/L2047,2),0)</f>
        <v>64.2</v>
      </c>
      <c r="Q2047" s="13" t="s">
        <v>8308</v>
      </c>
      <c r="R2047" t="s">
        <v>8357</v>
      </c>
      <c r="S2047" s="10">
        <f>(((J2047/60)/60)/24)+DATE(1970,1,1)</f>
        <v>41718.043032407404</v>
      </c>
      <c r="T2047" s="10">
        <f>(((I2047/60)/60)/24)+DATE(1970,1,1)</f>
        <v>41742.083333333336</v>
      </c>
      <c r="U2047">
        <f>YEAR(S2047)</f>
        <v>2014</v>
      </c>
    </row>
    <row r="2048" spans="1:21" ht="48" hidden="1" x14ac:dyDescent="0.2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 s="10">
        <v>1485796613</v>
      </c>
      <c r="J2048" s="10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>ROUND(E2048/D2048*100,0)</f>
        <v>104</v>
      </c>
      <c r="P2048" s="8">
        <f>IFERROR(ROUND(E2048/L2048,2),0)</f>
        <v>1300</v>
      </c>
      <c r="Q2048" s="13" t="s">
        <v>8315</v>
      </c>
      <c r="R2048" t="s">
        <v>8323</v>
      </c>
      <c r="S2048" s="10">
        <f>(((J2048/60)/60)/24)+DATE(1970,1,1)</f>
        <v>42720.720057870371</v>
      </c>
      <c r="T2048" s="10">
        <f>(((I2048/60)/60)/24)+DATE(1970,1,1)</f>
        <v>42765.720057870371</v>
      </c>
      <c r="U2048">
        <f>YEAR(S2048)</f>
        <v>2016</v>
      </c>
    </row>
    <row r="2049" spans="1:21" ht="32" x14ac:dyDescent="0.2">
      <c r="A2049">
        <v>3710</v>
      </c>
      <c r="B2049" s="3" t="s">
        <v>3707</v>
      </c>
      <c r="C2049" s="3" t="s">
        <v>7820</v>
      </c>
      <c r="D2049" s="6">
        <v>1300</v>
      </c>
      <c r="E2049" s="8">
        <v>1835</v>
      </c>
      <c r="F2049" t="s">
        <v>8218</v>
      </c>
      <c r="G2049" t="s">
        <v>8223</v>
      </c>
      <c r="H2049" t="s">
        <v>8245</v>
      </c>
      <c r="I2049" s="10">
        <v>1428068988</v>
      </c>
      <c r="J2049" s="10">
        <v>1425908988</v>
      </c>
      <c r="K2049" t="b">
        <v>0</v>
      </c>
      <c r="L2049">
        <v>27</v>
      </c>
      <c r="M2049" t="b">
        <v>1</v>
      </c>
      <c r="N2049" t="s">
        <v>8269</v>
      </c>
      <c r="O2049">
        <f>ROUND(E2049/D2049*100,0)</f>
        <v>141</v>
      </c>
      <c r="P2049" s="8">
        <f>IFERROR(ROUND(E2049/L2049,2),0)</f>
        <v>67.959999999999994</v>
      </c>
      <c r="Q2049" s="13" t="s">
        <v>8310</v>
      </c>
      <c r="R2049" t="s">
        <v>8334</v>
      </c>
      <c r="S2049" s="10">
        <f>(((J2049/60)/60)/24)+DATE(1970,1,1)</f>
        <v>42072.576249999998</v>
      </c>
      <c r="T2049" s="10">
        <f>(((I2049/60)/60)/24)+DATE(1970,1,1)</f>
        <v>42097.576249999998</v>
      </c>
      <c r="U2049">
        <f>YEAR(S2049)</f>
        <v>2015</v>
      </c>
    </row>
    <row r="2050" spans="1:21" ht="48" hidden="1" x14ac:dyDescent="0.2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 s="10">
        <v>1345079785</v>
      </c>
      <c r="J2050" s="1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>ROUND(E2050/D2050*100,0)</f>
        <v>104</v>
      </c>
      <c r="P2050" s="8">
        <f>IFERROR(ROUND(E2050/L2050,2),0)</f>
        <v>54.02</v>
      </c>
      <c r="Q2050" s="13" t="s">
        <v>8308</v>
      </c>
      <c r="R2050" t="s">
        <v>8337</v>
      </c>
      <c r="S2050" s="10">
        <f>(((J2050/60)/60)/24)+DATE(1970,1,1)</f>
        <v>41107.053067129629</v>
      </c>
      <c r="T2050" s="10">
        <f>(((I2050/60)/60)/24)+DATE(1970,1,1)</f>
        <v>41137.053067129629</v>
      </c>
      <c r="U2050">
        <f>YEAR(S2050)</f>
        <v>2012</v>
      </c>
    </row>
    <row r="2051" spans="1:21" ht="32" hidden="1" x14ac:dyDescent="0.2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 s="10">
        <v>1455602340</v>
      </c>
      <c r="J2051" s="10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>ROUND(E2051/D2051*100,0)</f>
        <v>104</v>
      </c>
      <c r="P2051" s="8">
        <f>IFERROR(ROUND(E2051/L2051,2),0)</f>
        <v>99.54</v>
      </c>
      <c r="Q2051" s="13" t="s">
        <v>8310</v>
      </c>
      <c r="R2051" t="s">
        <v>8318</v>
      </c>
      <c r="S2051" s="10">
        <f>(((J2051/60)/60)/24)+DATE(1970,1,1)</f>
        <v>42395.706435185188</v>
      </c>
      <c r="T2051" s="10">
        <f>(((I2051/60)/60)/24)+DATE(1970,1,1)</f>
        <v>42416.249305555553</v>
      </c>
      <c r="U2051">
        <f>YEAR(S2051)</f>
        <v>2016</v>
      </c>
    </row>
    <row r="2052" spans="1:21" ht="48" x14ac:dyDescent="0.2">
      <c r="A2052">
        <v>3976</v>
      </c>
      <c r="B2052" s="3" t="s">
        <v>3973</v>
      </c>
      <c r="C2052" s="3" t="s">
        <v>8083</v>
      </c>
      <c r="D2052" s="6">
        <v>1300</v>
      </c>
      <c r="E2052" s="8">
        <v>620</v>
      </c>
      <c r="F2052" t="s">
        <v>8220</v>
      </c>
      <c r="G2052" t="s">
        <v>8223</v>
      </c>
      <c r="H2052" t="s">
        <v>8245</v>
      </c>
      <c r="I2052" s="10">
        <v>1406876400</v>
      </c>
      <c r="J2052" s="10">
        <v>1405024561</v>
      </c>
      <c r="K2052" t="b">
        <v>0</v>
      </c>
      <c r="L2052">
        <v>10</v>
      </c>
      <c r="M2052" t="b">
        <v>0</v>
      </c>
      <c r="N2052" t="s">
        <v>8269</v>
      </c>
      <c r="O2052">
        <f>ROUND(E2052/D2052*100,0)</f>
        <v>48</v>
      </c>
      <c r="P2052" s="8">
        <f>IFERROR(ROUND(E2052/L2052,2),0)</f>
        <v>62</v>
      </c>
      <c r="Q2052" s="13" t="s">
        <v>8310</v>
      </c>
      <c r="R2052" t="s">
        <v>8334</v>
      </c>
      <c r="S2052" s="10">
        <f>(((J2052/60)/60)/24)+DATE(1970,1,1)</f>
        <v>41830.858344907407</v>
      </c>
      <c r="T2052" s="10">
        <f>(((I2052/60)/60)/24)+DATE(1970,1,1)</f>
        <v>41852.291666666664</v>
      </c>
      <c r="U2052">
        <f>YEAR(S2052)</f>
        <v>2014</v>
      </c>
    </row>
    <row r="2053" spans="1:21" ht="48" hidden="1" x14ac:dyDescent="0.2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 s="10">
        <v>1433289600</v>
      </c>
      <c r="J2053" s="10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>ROUND(E2053/D2053*100,0)</f>
        <v>103</v>
      </c>
      <c r="P2053" s="8">
        <f>IFERROR(ROUND(E2053/L2053,2),0)</f>
        <v>172.23</v>
      </c>
      <c r="Q2053" s="13" t="s">
        <v>8310</v>
      </c>
      <c r="R2053" t="s">
        <v>8318</v>
      </c>
      <c r="S2053" s="10">
        <f>(((J2053/60)/60)/24)+DATE(1970,1,1)</f>
        <v>42128.824074074073</v>
      </c>
      <c r="T2053" s="10">
        <f>(((I2053/60)/60)/24)+DATE(1970,1,1)</f>
        <v>42158</v>
      </c>
      <c r="U2053">
        <f>YEAR(S2053)</f>
        <v>2015</v>
      </c>
    </row>
    <row r="2054" spans="1:21" ht="32" hidden="1" x14ac:dyDescent="0.2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 s="10">
        <v>1382742010</v>
      </c>
      <c r="J2054" s="10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>ROUND(E2054/D2054*100,0)</f>
        <v>103</v>
      </c>
      <c r="P2054" s="8">
        <f>IFERROR(ROUND(E2054/L2054,2),0)</f>
        <v>85.75</v>
      </c>
      <c r="Q2054" s="13" t="s">
        <v>8315</v>
      </c>
      <c r="R2054" t="s">
        <v>8316</v>
      </c>
      <c r="S2054" s="10">
        <f>(((J2054/60)/60)/24)+DATE(1970,1,1)</f>
        <v>41542.958449074074</v>
      </c>
      <c r="T2054" s="10">
        <f>(((I2054/60)/60)/24)+DATE(1970,1,1)</f>
        <v>41572.958449074074</v>
      </c>
      <c r="U2054">
        <f>YEAR(S2054)</f>
        <v>2013</v>
      </c>
    </row>
    <row r="2055" spans="1:21" ht="48" hidden="1" x14ac:dyDescent="0.2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 s="10">
        <v>1407085200</v>
      </c>
      <c r="J2055" s="10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>ROUND(E2055/D2055*100,0)</f>
        <v>103</v>
      </c>
      <c r="P2055" s="8">
        <f>IFERROR(ROUND(E2055/L2055,2),0)</f>
        <v>66.69</v>
      </c>
      <c r="Q2055" s="13" t="s">
        <v>8324</v>
      </c>
      <c r="R2055" t="s">
        <v>8348</v>
      </c>
      <c r="S2055" s="10">
        <f>(((J2055/60)/60)/24)+DATE(1970,1,1)</f>
        <v>41794.981122685182</v>
      </c>
      <c r="T2055" s="10">
        <f>(((I2055/60)/60)/24)+DATE(1970,1,1)</f>
        <v>41854.708333333336</v>
      </c>
      <c r="U2055">
        <f>YEAR(S2055)</f>
        <v>2014</v>
      </c>
    </row>
    <row r="2056" spans="1:21" ht="48" x14ac:dyDescent="0.2">
      <c r="A2056">
        <v>3522</v>
      </c>
      <c r="B2056" s="3" t="s">
        <v>3521</v>
      </c>
      <c r="C2056" s="3" t="s">
        <v>7632</v>
      </c>
      <c r="D2056" s="6">
        <v>1395</v>
      </c>
      <c r="E2056" s="8">
        <v>1395</v>
      </c>
      <c r="F2056" t="s">
        <v>8218</v>
      </c>
      <c r="G2056" t="s">
        <v>8224</v>
      </c>
      <c r="H2056" t="s">
        <v>8246</v>
      </c>
      <c r="I2056" s="10">
        <v>1442311560</v>
      </c>
      <c r="J2056" s="10">
        <v>1439924246</v>
      </c>
      <c r="K2056" t="b">
        <v>0</v>
      </c>
      <c r="L2056">
        <v>34</v>
      </c>
      <c r="M2056" t="b">
        <v>1</v>
      </c>
      <c r="N2056" t="s">
        <v>8269</v>
      </c>
      <c r="O2056">
        <f>ROUND(E2056/D2056*100,0)</f>
        <v>100</v>
      </c>
      <c r="P2056" s="8">
        <f>IFERROR(ROUND(E2056/L2056,2),0)</f>
        <v>41.03</v>
      </c>
      <c r="Q2056" s="13" t="s">
        <v>8310</v>
      </c>
      <c r="R2056" t="s">
        <v>8334</v>
      </c>
      <c r="S2056" s="10">
        <f>(((J2056/60)/60)/24)+DATE(1970,1,1)</f>
        <v>42234.789884259255</v>
      </c>
      <c r="T2056" s="10">
        <f>(((I2056/60)/60)/24)+DATE(1970,1,1)</f>
        <v>42262.420833333337</v>
      </c>
      <c r="U2056">
        <f>YEAR(S2056)</f>
        <v>2015</v>
      </c>
    </row>
    <row r="2057" spans="1:21" ht="32" hidden="1" x14ac:dyDescent="0.2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 s="10">
        <v>1355439503</v>
      </c>
      <c r="J2057" s="10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>ROUND(E2057/D2057*100,0)</f>
        <v>102</v>
      </c>
      <c r="P2057" s="8">
        <f>IFERROR(ROUND(E2057/L2057,2),0)</f>
        <v>82.52</v>
      </c>
      <c r="Q2057" s="13" t="s">
        <v>8312</v>
      </c>
      <c r="R2057" t="s">
        <v>8346</v>
      </c>
      <c r="S2057" s="10">
        <f>(((J2057/60)/60)/24)+DATE(1970,1,1)</f>
        <v>41226.95721064815</v>
      </c>
      <c r="T2057" s="10">
        <f>(((I2057/60)/60)/24)+DATE(1970,1,1)</f>
        <v>41256.95721064815</v>
      </c>
      <c r="U2057">
        <f>YEAR(S2057)</f>
        <v>2012</v>
      </c>
    </row>
    <row r="2058" spans="1:21" ht="48" x14ac:dyDescent="0.2">
      <c r="A2058">
        <v>3962</v>
      </c>
      <c r="B2058" s="3" t="s">
        <v>3959</v>
      </c>
      <c r="C2058" s="3" t="s">
        <v>8069</v>
      </c>
      <c r="D2058" s="6">
        <v>1400</v>
      </c>
      <c r="E2058" s="8">
        <v>45</v>
      </c>
      <c r="F2058" t="s">
        <v>8220</v>
      </c>
      <c r="G2058" t="s">
        <v>8224</v>
      </c>
      <c r="H2058" t="s">
        <v>8246</v>
      </c>
      <c r="I2058" s="10">
        <v>1448722494</v>
      </c>
      <c r="J2058" s="10">
        <v>1446562494</v>
      </c>
      <c r="K2058" t="b">
        <v>0</v>
      </c>
      <c r="L2058">
        <v>3</v>
      </c>
      <c r="M2058" t="b">
        <v>0</v>
      </c>
      <c r="N2058" t="s">
        <v>8269</v>
      </c>
      <c r="O2058">
        <f>ROUND(E2058/D2058*100,0)</f>
        <v>3</v>
      </c>
      <c r="P2058" s="8">
        <f>IFERROR(ROUND(E2058/L2058,2),0)</f>
        <v>15</v>
      </c>
      <c r="Q2058" s="13" t="s">
        <v>8310</v>
      </c>
      <c r="R2058" t="s">
        <v>8334</v>
      </c>
      <c r="S2058" s="10">
        <f>(((J2058/60)/60)/24)+DATE(1970,1,1)</f>
        <v>42311.621458333335</v>
      </c>
      <c r="T2058" s="10">
        <f>(((I2058/60)/60)/24)+DATE(1970,1,1)</f>
        <v>42336.621458333335</v>
      </c>
      <c r="U2058">
        <f>YEAR(S2058)</f>
        <v>2015</v>
      </c>
    </row>
    <row r="2059" spans="1:21" ht="32" hidden="1" x14ac:dyDescent="0.2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 s="10">
        <v>1455208143</v>
      </c>
      <c r="J2059" s="10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>ROUND(E2059/D2059*100,0)</f>
        <v>102</v>
      </c>
      <c r="P2059" s="8">
        <f>IFERROR(ROUND(E2059/L2059,2),0)</f>
        <v>86.49</v>
      </c>
      <c r="Q2059" s="13" t="s">
        <v>8310</v>
      </c>
      <c r="R2059" t="s">
        <v>8311</v>
      </c>
      <c r="S2059" s="10">
        <f>(((J2059/60)/60)/24)+DATE(1970,1,1)</f>
        <v>42381.686840277776</v>
      </c>
      <c r="T2059" s="10">
        <f>(((I2059/60)/60)/24)+DATE(1970,1,1)</f>
        <v>42411.686840277776</v>
      </c>
      <c r="U2059">
        <f>YEAR(S2059)</f>
        <v>2016</v>
      </c>
    </row>
    <row r="2060" spans="1:21" ht="48" x14ac:dyDescent="0.2">
      <c r="A2060">
        <v>3306</v>
      </c>
      <c r="B2060" s="3" t="s">
        <v>3306</v>
      </c>
      <c r="C2060" s="3" t="s">
        <v>7416</v>
      </c>
      <c r="D2060" s="6">
        <v>1500</v>
      </c>
      <c r="E2060" s="8">
        <v>2630</v>
      </c>
      <c r="F2060" t="s">
        <v>8218</v>
      </c>
      <c r="G2060" t="s">
        <v>8223</v>
      </c>
      <c r="H2060" t="s">
        <v>8245</v>
      </c>
      <c r="I2060" s="10">
        <v>1465527600</v>
      </c>
      <c r="J2060" s="10">
        <v>1462252542</v>
      </c>
      <c r="K2060" t="b">
        <v>0</v>
      </c>
      <c r="L2060">
        <v>54</v>
      </c>
      <c r="M2060" t="b">
        <v>1</v>
      </c>
      <c r="N2060" t="s">
        <v>8269</v>
      </c>
      <c r="O2060">
        <f>ROUND(E2060/D2060*100,0)</f>
        <v>175</v>
      </c>
      <c r="P2060" s="8">
        <f>IFERROR(ROUND(E2060/L2060,2),0)</f>
        <v>48.7</v>
      </c>
      <c r="Q2060" s="13" t="s">
        <v>8310</v>
      </c>
      <c r="R2060" t="s">
        <v>8334</v>
      </c>
      <c r="S2060" s="10">
        <f>(((J2060/60)/60)/24)+DATE(1970,1,1)</f>
        <v>42493.219236111108</v>
      </c>
      <c r="T2060" s="10">
        <f>(((I2060/60)/60)/24)+DATE(1970,1,1)</f>
        <v>42531.125</v>
      </c>
      <c r="U2060">
        <f>YEAR(S2060)</f>
        <v>2016</v>
      </c>
    </row>
    <row r="2061" spans="1:21" ht="32" hidden="1" x14ac:dyDescent="0.2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 s="10">
        <v>1404892539</v>
      </c>
      <c r="J2061" s="10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>ROUND(E2061/D2061*100,0)</f>
        <v>102</v>
      </c>
      <c r="P2061" s="8">
        <f>IFERROR(ROUND(E2061/L2061,2),0)</f>
        <v>51.47</v>
      </c>
      <c r="Q2061" s="13" t="s">
        <v>8312</v>
      </c>
      <c r="R2061" t="s">
        <v>8346</v>
      </c>
      <c r="S2061" s="10">
        <f>(((J2061/60)/60)/24)+DATE(1970,1,1)</f>
        <v>41789.330312500002</v>
      </c>
      <c r="T2061" s="10">
        <f>(((I2061/60)/60)/24)+DATE(1970,1,1)</f>
        <v>41829.330312500002</v>
      </c>
      <c r="U2061">
        <f>YEAR(S2061)</f>
        <v>2014</v>
      </c>
    </row>
    <row r="2062" spans="1:21" ht="48" x14ac:dyDescent="0.2">
      <c r="A2062">
        <v>3654</v>
      </c>
      <c r="B2062" s="3" t="s">
        <v>3651</v>
      </c>
      <c r="C2062" s="3" t="s">
        <v>7764</v>
      </c>
      <c r="D2062" s="6">
        <v>1500</v>
      </c>
      <c r="E2062" s="8">
        <v>2616</v>
      </c>
      <c r="F2062" t="s">
        <v>8218</v>
      </c>
      <c r="G2062" t="s">
        <v>8224</v>
      </c>
      <c r="H2062" t="s">
        <v>8246</v>
      </c>
      <c r="I2062" s="10">
        <v>1459702800</v>
      </c>
      <c r="J2062" s="10">
        <v>1457690386</v>
      </c>
      <c r="K2062" t="b">
        <v>0</v>
      </c>
      <c r="L2062">
        <v>38</v>
      </c>
      <c r="M2062" t="b">
        <v>1</v>
      </c>
      <c r="N2062" t="s">
        <v>8269</v>
      </c>
      <c r="O2062">
        <f>ROUND(E2062/D2062*100,0)</f>
        <v>174</v>
      </c>
      <c r="P2062" s="8">
        <f>IFERROR(ROUND(E2062/L2062,2),0)</f>
        <v>68.84</v>
      </c>
      <c r="Q2062" s="13" t="s">
        <v>8310</v>
      </c>
      <c r="R2062" t="s">
        <v>8334</v>
      </c>
      <c r="S2062" s="10">
        <f>(((J2062/60)/60)/24)+DATE(1970,1,1)</f>
        <v>42440.416504629626</v>
      </c>
      <c r="T2062" s="10">
        <f>(((I2062/60)/60)/24)+DATE(1970,1,1)</f>
        <v>42463.708333333328</v>
      </c>
      <c r="U2062">
        <f>YEAR(S2062)</f>
        <v>2016</v>
      </c>
    </row>
    <row r="2063" spans="1:21" ht="48" x14ac:dyDescent="0.2">
      <c r="A2063">
        <v>3178</v>
      </c>
      <c r="B2063" s="3" t="s">
        <v>3178</v>
      </c>
      <c r="C2063" s="3" t="s">
        <v>7288</v>
      </c>
      <c r="D2063" s="6">
        <v>1500</v>
      </c>
      <c r="E2063" s="8">
        <v>2576</v>
      </c>
      <c r="F2063" t="s">
        <v>8218</v>
      </c>
      <c r="G2063" t="s">
        <v>8224</v>
      </c>
      <c r="H2063" t="s">
        <v>8246</v>
      </c>
      <c r="I2063" s="10">
        <v>1405521075</v>
      </c>
      <c r="J2063" s="10">
        <v>1402929075</v>
      </c>
      <c r="K2063" t="b">
        <v>1</v>
      </c>
      <c r="L2063">
        <v>78</v>
      </c>
      <c r="M2063" t="b">
        <v>1</v>
      </c>
      <c r="N2063" t="s">
        <v>8269</v>
      </c>
      <c r="O2063">
        <f>ROUND(E2063/D2063*100,0)</f>
        <v>172</v>
      </c>
      <c r="P2063" s="8">
        <f>IFERROR(ROUND(E2063/L2063,2),0)</f>
        <v>33.03</v>
      </c>
      <c r="Q2063" s="13" t="s">
        <v>8310</v>
      </c>
      <c r="R2063" t="s">
        <v>8334</v>
      </c>
      <c r="S2063" s="10">
        <f>(((J2063/60)/60)/24)+DATE(1970,1,1)</f>
        <v>41806.605034722219</v>
      </c>
      <c r="T2063" s="10">
        <f>(((I2063/60)/60)/24)+DATE(1970,1,1)</f>
        <v>41836.605034722219</v>
      </c>
      <c r="U2063">
        <f>YEAR(S2063)</f>
        <v>2014</v>
      </c>
    </row>
    <row r="2064" spans="1:21" ht="48" hidden="1" x14ac:dyDescent="0.2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 s="10">
        <v>1415653663</v>
      </c>
      <c r="J2064" s="10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>ROUND(E2064/D2064*100,0)</f>
        <v>101</v>
      </c>
      <c r="P2064" s="8">
        <f>IFERROR(ROUND(E2064/L2064,2),0)</f>
        <v>53.89</v>
      </c>
      <c r="Q2064" s="13" t="s">
        <v>8324</v>
      </c>
      <c r="R2064" t="s">
        <v>8353</v>
      </c>
      <c r="S2064" s="10">
        <f>(((J2064/60)/60)/24)+DATE(1970,1,1)</f>
        <v>41923.838692129626</v>
      </c>
      <c r="T2064" s="10">
        <f>(((I2064/60)/60)/24)+DATE(1970,1,1)</f>
        <v>41953.88035879629</v>
      </c>
      <c r="U2064">
        <f>YEAR(S2064)</f>
        <v>2014</v>
      </c>
    </row>
    <row r="2065" spans="1:21" ht="48" x14ac:dyDescent="0.2">
      <c r="A2065">
        <v>3603</v>
      </c>
      <c r="B2065" s="3" t="s">
        <v>3602</v>
      </c>
      <c r="C2065" s="3" t="s">
        <v>7713</v>
      </c>
      <c r="D2065" s="6">
        <v>1500</v>
      </c>
      <c r="E2065" s="8">
        <v>2560</v>
      </c>
      <c r="F2065" t="s">
        <v>8218</v>
      </c>
      <c r="G2065" t="s">
        <v>8223</v>
      </c>
      <c r="H2065" t="s">
        <v>8245</v>
      </c>
      <c r="I2065" s="10">
        <v>1446759880</v>
      </c>
      <c r="J2065" s="10">
        <v>1444164280</v>
      </c>
      <c r="K2065" t="b">
        <v>0</v>
      </c>
      <c r="L2065">
        <v>57</v>
      </c>
      <c r="M2065" t="b">
        <v>1</v>
      </c>
      <c r="N2065" t="s">
        <v>8269</v>
      </c>
      <c r="O2065">
        <f>ROUND(E2065/D2065*100,0)</f>
        <v>171</v>
      </c>
      <c r="P2065" s="8">
        <f>IFERROR(ROUND(E2065/L2065,2),0)</f>
        <v>44.91</v>
      </c>
      <c r="Q2065" s="13" t="s">
        <v>8310</v>
      </c>
      <c r="R2065" t="s">
        <v>8334</v>
      </c>
      <c r="S2065" s="10">
        <f>(((J2065/60)/60)/24)+DATE(1970,1,1)</f>
        <v>42283.864351851851</v>
      </c>
      <c r="T2065" s="10">
        <f>(((I2065/60)/60)/24)+DATE(1970,1,1)</f>
        <v>42313.906018518523</v>
      </c>
      <c r="U2065">
        <f>YEAR(S2065)</f>
        <v>2015</v>
      </c>
    </row>
    <row r="2066" spans="1:21" ht="32" hidden="1" x14ac:dyDescent="0.2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 s="10">
        <v>1448466551</v>
      </c>
      <c r="J2066" s="10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>ROUND(E2066/D2066*100,0)</f>
        <v>101</v>
      </c>
      <c r="P2066" s="8">
        <f>IFERROR(ROUND(E2066/L2066,2),0)</f>
        <v>41.74</v>
      </c>
      <c r="Q2066" s="13" t="s">
        <v>8315</v>
      </c>
      <c r="R2066" t="s">
        <v>8326</v>
      </c>
      <c r="S2066" s="10">
        <f>(((J2066/60)/60)/24)+DATE(1970,1,1)</f>
        <v>42303.617488425924</v>
      </c>
      <c r="T2066" s="10">
        <f>(((I2066/60)/60)/24)+DATE(1970,1,1)</f>
        <v>42333.659155092595</v>
      </c>
      <c r="U2066">
        <f>YEAR(S2066)</f>
        <v>2015</v>
      </c>
    </row>
    <row r="2067" spans="1:21" ht="48" hidden="1" x14ac:dyDescent="0.2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 s="10">
        <v>1399293386</v>
      </c>
      <c r="J2067" s="10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>ROUND(E2067/D2067*100,0)</f>
        <v>101</v>
      </c>
      <c r="P2067" s="8">
        <f>IFERROR(ROUND(E2067/L2067,2),0)</f>
        <v>55.5</v>
      </c>
      <c r="Q2067" s="13" t="s">
        <v>8310</v>
      </c>
      <c r="R2067" t="s">
        <v>8318</v>
      </c>
      <c r="S2067" s="10">
        <f>(((J2067/60)/60)/24)+DATE(1970,1,1)</f>
        <v>41739.525300925925</v>
      </c>
      <c r="T2067" s="10">
        <f>(((I2067/60)/60)/24)+DATE(1970,1,1)</f>
        <v>41764.525300925925</v>
      </c>
      <c r="U2067">
        <f>YEAR(S2067)</f>
        <v>2014</v>
      </c>
    </row>
    <row r="2068" spans="1:21" ht="16" hidden="1" x14ac:dyDescent="0.2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 s="10">
        <v>1381108918</v>
      </c>
      <c r="J2068" s="10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>ROUND(E2068/D2068*100,0)</f>
        <v>101</v>
      </c>
      <c r="P2068" s="8">
        <f>IFERROR(ROUND(E2068/L2068,2),0)</f>
        <v>109.71</v>
      </c>
      <c r="Q2068" s="13" t="s">
        <v>8324</v>
      </c>
      <c r="R2068" t="s">
        <v>8348</v>
      </c>
      <c r="S2068" s="10">
        <f>(((J2068/60)/60)/24)+DATE(1970,1,1)</f>
        <v>41524.056921296295</v>
      </c>
      <c r="T2068" s="10">
        <f>(((I2068/60)/60)/24)+DATE(1970,1,1)</f>
        <v>41554.056921296295</v>
      </c>
      <c r="U2068">
        <f>YEAR(S2068)</f>
        <v>2013</v>
      </c>
    </row>
    <row r="2069" spans="1:21" ht="32" hidden="1" x14ac:dyDescent="0.2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 s="10">
        <v>1341750569</v>
      </c>
      <c r="J2069" s="10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>ROUND(E2069/D2069*100,0)</f>
        <v>101</v>
      </c>
      <c r="P2069" s="8">
        <f>IFERROR(ROUND(E2069/L2069,2),0)</f>
        <v>88.44</v>
      </c>
      <c r="Q2069" s="13" t="s">
        <v>8324</v>
      </c>
      <c r="R2069" t="s">
        <v>8355</v>
      </c>
      <c r="S2069" s="10">
        <f>(((J2069/60)/60)/24)+DATE(1970,1,1)</f>
        <v>41068.520474537036</v>
      </c>
      <c r="T2069" s="10">
        <f>(((I2069/60)/60)/24)+DATE(1970,1,1)</f>
        <v>41098.520474537036</v>
      </c>
      <c r="U2069">
        <f>YEAR(S2069)</f>
        <v>2012</v>
      </c>
    </row>
    <row r="2070" spans="1:21" ht="48" x14ac:dyDescent="0.2">
      <c r="A2070">
        <v>3296</v>
      </c>
      <c r="B2070" s="3" t="s">
        <v>3296</v>
      </c>
      <c r="C2070" s="3" t="s">
        <v>7406</v>
      </c>
      <c r="D2070" s="6">
        <v>1500</v>
      </c>
      <c r="E2070" s="8">
        <v>2161</v>
      </c>
      <c r="F2070" t="s">
        <v>8218</v>
      </c>
      <c r="G2070" t="s">
        <v>8224</v>
      </c>
      <c r="H2070" t="s">
        <v>8246</v>
      </c>
      <c r="I2070" s="10">
        <v>1448229600</v>
      </c>
      <c r="J2070" s="10">
        <v>1446401372</v>
      </c>
      <c r="K2070" t="b">
        <v>0</v>
      </c>
      <c r="L2070">
        <v>47</v>
      </c>
      <c r="M2070" t="b">
        <v>1</v>
      </c>
      <c r="N2070" t="s">
        <v>8269</v>
      </c>
      <c r="O2070">
        <f>ROUND(E2070/D2070*100,0)</f>
        <v>144</v>
      </c>
      <c r="P2070" s="8">
        <f>IFERROR(ROUND(E2070/L2070,2),0)</f>
        <v>45.98</v>
      </c>
      <c r="Q2070" s="13" t="s">
        <v>8310</v>
      </c>
      <c r="R2070" t="s">
        <v>8334</v>
      </c>
      <c r="S2070" s="10">
        <f>(((J2070/60)/60)/24)+DATE(1970,1,1)</f>
        <v>42309.756620370375</v>
      </c>
      <c r="T2070" s="10">
        <f>(((I2070/60)/60)/24)+DATE(1970,1,1)</f>
        <v>42330.916666666672</v>
      </c>
      <c r="U2070">
        <f>YEAR(S2070)</f>
        <v>2015</v>
      </c>
    </row>
    <row r="2071" spans="1:21" ht="48" x14ac:dyDescent="0.2">
      <c r="A2071">
        <v>3480</v>
      </c>
      <c r="B2071" s="3" t="s">
        <v>3479</v>
      </c>
      <c r="C2071" s="3" t="s">
        <v>7590</v>
      </c>
      <c r="D2071" s="6">
        <v>1500</v>
      </c>
      <c r="E2071" s="8">
        <v>2140</v>
      </c>
      <c r="F2071" t="s">
        <v>8218</v>
      </c>
      <c r="G2071" t="s">
        <v>8223</v>
      </c>
      <c r="H2071" t="s">
        <v>8245</v>
      </c>
      <c r="I2071" s="10">
        <v>1436562000</v>
      </c>
      <c r="J2071" s="10">
        <v>1434440227</v>
      </c>
      <c r="K2071" t="b">
        <v>0</v>
      </c>
      <c r="L2071">
        <v>13</v>
      </c>
      <c r="M2071" t="b">
        <v>1</v>
      </c>
      <c r="N2071" t="s">
        <v>8269</v>
      </c>
      <c r="O2071">
        <f>ROUND(E2071/D2071*100,0)</f>
        <v>143</v>
      </c>
      <c r="P2071" s="8">
        <f>IFERROR(ROUND(E2071/L2071,2),0)</f>
        <v>164.62</v>
      </c>
      <c r="Q2071" s="13" t="s">
        <v>8310</v>
      </c>
      <c r="R2071" t="s">
        <v>8334</v>
      </c>
      <c r="S2071" s="10">
        <f>(((J2071/60)/60)/24)+DATE(1970,1,1)</f>
        <v>42171.317442129628</v>
      </c>
      <c r="T2071" s="10">
        <f>(((I2071/60)/60)/24)+DATE(1970,1,1)</f>
        <v>42195.875</v>
      </c>
      <c r="U2071">
        <f>YEAR(S2071)</f>
        <v>2015</v>
      </c>
    </row>
    <row r="2072" spans="1:21" ht="16" hidden="1" x14ac:dyDescent="0.2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 s="10">
        <v>1333391901</v>
      </c>
      <c r="J2072" s="10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>ROUND(E2072/D2072*100,0)</f>
        <v>101</v>
      </c>
      <c r="P2072" s="8">
        <f>IFERROR(ROUND(E2072/L2072,2),0)</f>
        <v>186.11</v>
      </c>
      <c r="Q2072" s="13" t="s">
        <v>8308</v>
      </c>
      <c r="R2072" t="s">
        <v>8357</v>
      </c>
      <c r="S2072" s="10">
        <f>(((J2072/60)/60)/24)+DATE(1970,1,1)</f>
        <v>40987.776631944449</v>
      </c>
      <c r="T2072" s="10">
        <f>(((I2072/60)/60)/24)+DATE(1970,1,1)</f>
        <v>41001.776631944449</v>
      </c>
      <c r="U2072">
        <f>YEAR(S2072)</f>
        <v>2012</v>
      </c>
    </row>
    <row r="2073" spans="1:21" ht="48" x14ac:dyDescent="0.2">
      <c r="A2073">
        <v>3814</v>
      </c>
      <c r="B2073" s="3" t="s">
        <v>3811</v>
      </c>
      <c r="C2073" s="3" t="s">
        <v>7924</v>
      </c>
      <c r="D2073" s="6">
        <v>1500</v>
      </c>
      <c r="E2073" s="8">
        <v>2102</v>
      </c>
      <c r="F2073" t="s">
        <v>8218</v>
      </c>
      <c r="G2073" t="s">
        <v>8223</v>
      </c>
      <c r="H2073" t="s">
        <v>8245</v>
      </c>
      <c r="I2073" s="10">
        <v>1427860740</v>
      </c>
      <c r="J2073" s="10">
        <v>1424727712</v>
      </c>
      <c r="K2073" t="b">
        <v>0</v>
      </c>
      <c r="L2073">
        <v>34</v>
      </c>
      <c r="M2073" t="b">
        <v>1</v>
      </c>
      <c r="N2073" t="s">
        <v>8269</v>
      </c>
      <c r="O2073">
        <f>ROUND(E2073/D2073*100,0)</f>
        <v>140</v>
      </c>
      <c r="P2073" s="8">
        <f>IFERROR(ROUND(E2073/L2073,2),0)</f>
        <v>61.82</v>
      </c>
      <c r="Q2073" s="13" t="s">
        <v>8310</v>
      </c>
      <c r="R2073" t="s">
        <v>8334</v>
      </c>
      <c r="S2073" s="10">
        <f>(((J2073/60)/60)/24)+DATE(1970,1,1)</f>
        <v>42058.904074074075</v>
      </c>
      <c r="T2073" s="10">
        <f>(((I2073/60)/60)/24)+DATE(1970,1,1)</f>
        <v>42095.165972222225</v>
      </c>
      <c r="U2073">
        <f>YEAR(S2073)</f>
        <v>2015</v>
      </c>
    </row>
    <row r="2074" spans="1:21" ht="32" x14ac:dyDescent="0.2">
      <c r="A2074">
        <v>3159</v>
      </c>
      <c r="B2074" s="3" t="s">
        <v>3159</v>
      </c>
      <c r="C2074" s="3" t="s">
        <v>7269</v>
      </c>
      <c r="D2074" s="6">
        <v>1500</v>
      </c>
      <c r="E2074" s="8">
        <v>2002.22</v>
      </c>
      <c r="F2074" t="s">
        <v>8218</v>
      </c>
      <c r="G2074" t="s">
        <v>8223</v>
      </c>
      <c r="H2074" t="s">
        <v>8245</v>
      </c>
      <c r="I2074" s="10">
        <v>1326927600</v>
      </c>
      <c r="J2074" s="10">
        <v>1323221761</v>
      </c>
      <c r="K2074" t="b">
        <v>1</v>
      </c>
      <c r="L2074">
        <v>52</v>
      </c>
      <c r="M2074" t="b">
        <v>1</v>
      </c>
      <c r="N2074" t="s">
        <v>8269</v>
      </c>
      <c r="O2074">
        <f>ROUND(E2074/D2074*100,0)</f>
        <v>133</v>
      </c>
      <c r="P2074" s="8">
        <f>IFERROR(ROUND(E2074/L2074,2),0)</f>
        <v>38.5</v>
      </c>
      <c r="Q2074" s="13" t="s">
        <v>8310</v>
      </c>
      <c r="R2074" t="s">
        <v>8334</v>
      </c>
      <c r="S2074" s="10">
        <f>(((J2074/60)/60)/24)+DATE(1970,1,1)</f>
        <v>40884.066678240742</v>
      </c>
      <c r="T2074" s="10">
        <f>(((I2074/60)/60)/24)+DATE(1970,1,1)</f>
        <v>40926.958333333336</v>
      </c>
      <c r="U2074">
        <f>YEAR(S2074)</f>
        <v>2011</v>
      </c>
    </row>
    <row r="2075" spans="1:21" ht="16" x14ac:dyDescent="0.2">
      <c r="A2075">
        <v>3271</v>
      </c>
      <c r="B2075" s="3" t="s">
        <v>3271</v>
      </c>
      <c r="C2075" s="3" t="s">
        <v>7381</v>
      </c>
      <c r="D2075" s="6">
        <v>1500</v>
      </c>
      <c r="E2075" s="8">
        <v>1950</v>
      </c>
      <c r="F2075" t="s">
        <v>8218</v>
      </c>
      <c r="G2075" t="s">
        <v>8224</v>
      </c>
      <c r="H2075" t="s">
        <v>8246</v>
      </c>
      <c r="I2075" s="10">
        <v>1414927775</v>
      </c>
      <c r="J2075" s="10">
        <v>1412332175</v>
      </c>
      <c r="K2075" t="b">
        <v>1</v>
      </c>
      <c r="L2075">
        <v>51</v>
      </c>
      <c r="M2075" t="b">
        <v>1</v>
      </c>
      <c r="N2075" t="s">
        <v>8269</v>
      </c>
      <c r="O2075">
        <f>ROUND(E2075/D2075*100,0)</f>
        <v>130</v>
      </c>
      <c r="P2075" s="8">
        <f>IFERROR(ROUND(E2075/L2075,2),0)</f>
        <v>38.24</v>
      </c>
      <c r="Q2075" s="13" t="s">
        <v>8310</v>
      </c>
      <c r="R2075" t="s">
        <v>8334</v>
      </c>
      <c r="S2075" s="10">
        <f>(((J2075/60)/60)/24)+DATE(1970,1,1)</f>
        <v>41915.437210648146</v>
      </c>
      <c r="T2075" s="10">
        <f>(((I2075/60)/60)/24)+DATE(1970,1,1)</f>
        <v>41945.478877314818</v>
      </c>
      <c r="U2075">
        <f>YEAR(S2075)</f>
        <v>2014</v>
      </c>
    </row>
    <row r="2076" spans="1:21" ht="32" x14ac:dyDescent="0.2">
      <c r="A2076">
        <v>3479</v>
      </c>
      <c r="B2076" s="3" t="s">
        <v>3478</v>
      </c>
      <c r="C2076" s="3" t="s">
        <v>7589</v>
      </c>
      <c r="D2076" s="6">
        <v>1500</v>
      </c>
      <c r="E2076" s="8">
        <v>1918</v>
      </c>
      <c r="F2076" t="s">
        <v>8218</v>
      </c>
      <c r="G2076" t="s">
        <v>8224</v>
      </c>
      <c r="H2076" t="s">
        <v>8246</v>
      </c>
      <c r="I2076" s="10">
        <v>1403382680</v>
      </c>
      <c r="J2076" s="10">
        <v>1400790680</v>
      </c>
      <c r="K2076" t="b">
        <v>0</v>
      </c>
      <c r="L2076">
        <v>56</v>
      </c>
      <c r="M2076" t="b">
        <v>1</v>
      </c>
      <c r="N2076" t="s">
        <v>8269</v>
      </c>
      <c r="O2076">
        <f>ROUND(E2076/D2076*100,0)</f>
        <v>128</v>
      </c>
      <c r="P2076" s="8">
        <f>IFERROR(ROUND(E2076/L2076,2),0)</f>
        <v>34.25</v>
      </c>
      <c r="Q2076" s="13" t="s">
        <v>8310</v>
      </c>
      <c r="R2076" t="s">
        <v>8334</v>
      </c>
      <c r="S2076" s="10">
        <f>(((J2076/60)/60)/24)+DATE(1970,1,1)</f>
        <v>41781.855092592588</v>
      </c>
      <c r="T2076" s="10">
        <f>(((I2076/60)/60)/24)+DATE(1970,1,1)</f>
        <v>41811.855092592588</v>
      </c>
      <c r="U2076">
        <f>YEAR(S2076)</f>
        <v>2014</v>
      </c>
    </row>
    <row r="2077" spans="1:21" ht="48" hidden="1" x14ac:dyDescent="0.2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 s="10">
        <v>1335542446</v>
      </c>
      <c r="J2077" s="10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>ROUND(E2077/D2077*100,0)</f>
        <v>100</v>
      </c>
      <c r="P2077" s="8">
        <f>IFERROR(ROUND(E2077/L2077,2),0)</f>
        <v>178.61</v>
      </c>
      <c r="Q2077" s="13" t="s">
        <v>8324</v>
      </c>
      <c r="R2077" t="s">
        <v>8348</v>
      </c>
      <c r="S2077" s="10">
        <f>(((J2077/60)/60)/24)+DATE(1970,1,1)</f>
        <v>40996.667199074072</v>
      </c>
      <c r="T2077" s="10">
        <f>(((I2077/60)/60)/24)+DATE(1970,1,1)</f>
        <v>41026.667199074072</v>
      </c>
      <c r="U2077">
        <f>YEAR(S2077)</f>
        <v>2012</v>
      </c>
    </row>
    <row r="2078" spans="1:21" ht="48" hidden="1" x14ac:dyDescent="0.2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 s="10">
        <v>1286756176</v>
      </c>
      <c r="J2078" s="10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>ROUND(E2078/D2078*100,0)</f>
        <v>100</v>
      </c>
      <c r="P2078" s="8">
        <f>IFERROR(ROUND(E2078/L2078,2),0)</f>
        <v>131.58000000000001</v>
      </c>
      <c r="Q2078" s="13" t="s">
        <v>8324</v>
      </c>
      <c r="R2078" t="s">
        <v>8345</v>
      </c>
      <c r="S2078" s="10">
        <f>(((J2078/60)/60)/24)+DATE(1970,1,1)</f>
        <v>40417.011296296296</v>
      </c>
      <c r="T2078" s="10">
        <f>(((I2078/60)/60)/24)+DATE(1970,1,1)</f>
        <v>40462.011296296296</v>
      </c>
      <c r="U2078">
        <f>YEAR(S2078)</f>
        <v>2010</v>
      </c>
    </row>
    <row r="2079" spans="1:21" ht="48" hidden="1" x14ac:dyDescent="0.2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 s="10">
        <v>1352055886</v>
      </c>
      <c r="J2079" s="10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>ROUND(E2079/D2079*100,0)</f>
        <v>100</v>
      </c>
      <c r="P2079" s="8">
        <f>IFERROR(ROUND(E2079/L2079,2),0)</f>
        <v>192.31</v>
      </c>
      <c r="Q2079" s="13" t="s">
        <v>8308</v>
      </c>
      <c r="R2079" t="s">
        <v>8357</v>
      </c>
      <c r="S2079" s="10">
        <f>(((J2079/60)/60)/24)+DATE(1970,1,1)</f>
        <v>41197.753310185188</v>
      </c>
      <c r="T2079" s="10">
        <f>(((I2079/60)/60)/24)+DATE(1970,1,1)</f>
        <v>41217.794976851852</v>
      </c>
      <c r="U2079">
        <f>YEAR(S2079)</f>
        <v>2012</v>
      </c>
    </row>
    <row r="2080" spans="1:21" ht="48" hidden="1" x14ac:dyDescent="0.2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 s="10">
        <v>1279555200</v>
      </c>
      <c r="J2080" s="1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>ROUND(E2080/D2080*100,0)</f>
        <v>100</v>
      </c>
      <c r="P2080" s="8">
        <f>IFERROR(ROUND(E2080/L2080,2),0)</f>
        <v>100</v>
      </c>
      <c r="Q2080" s="13" t="s">
        <v>8308</v>
      </c>
      <c r="R2080" t="s">
        <v>8337</v>
      </c>
      <c r="S2080" s="10">
        <f>(((J2080/60)/60)/24)+DATE(1970,1,1)</f>
        <v>40343.084421296298</v>
      </c>
      <c r="T2080" s="10">
        <f>(((I2080/60)/60)/24)+DATE(1970,1,1)</f>
        <v>40378.666666666664</v>
      </c>
      <c r="U2080">
        <f>YEAR(S2080)</f>
        <v>2010</v>
      </c>
    </row>
    <row r="2081" spans="1:21" ht="48" hidden="1" x14ac:dyDescent="0.2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 s="10">
        <v>1461336720</v>
      </c>
      <c r="J2081" s="10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>ROUND(E2081/D2081*100,0)</f>
        <v>100</v>
      </c>
      <c r="P2081" s="8">
        <f>IFERROR(ROUND(E2081/L2081,2),0)</f>
        <v>185.19</v>
      </c>
      <c r="Q2081" s="13" t="s">
        <v>8324</v>
      </c>
      <c r="R2081" t="s">
        <v>8355</v>
      </c>
      <c r="S2081" s="10">
        <f>(((J2081/60)/60)/24)+DATE(1970,1,1)</f>
        <v>42460.573611111111</v>
      </c>
      <c r="T2081" s="10">
        <f>(((I2081/60)/60)/24)+DATE(1970,1,1)</f>
        <v>42482.619444444441</v>
      </c>
      <c r="U2081">
        <f>YEAR(S2081)</f>
        <v>2016</v>
      </c>
    </row>
    <row r="2082" spans="1:21" ht="32" hidden="1" x14ac:dyDescent="0.2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 s="10">
        <v>1427907626</v>
      </c>
      <c r="J2082" s="10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>ROUND(E2082/D2082*100,0)</f>
        <v>100</v>
      </c>
      <c r="P2082" s="8">
        <f>IFERROR(ROUND(E2082/L2082,2),0)</f>
        <v>64.94</v>
      </c>
      <c r="Q2082" s="13" t="s">
        <v>8310</v>
      </c>
      <c r="R2082" t="s">
        <v>8318</v>
      </c>
      <c r="S2082" s="10">
        <f>(((J2082/60)/60)/24)+DATE(1970,1,1)</f>
        <v>42065.750300925924</v>
      </c>
      <c r="T2082" s="10">
        <f>(((I2082/60)/60)/24)+DATE(1970,1,1)</f>
        <v>42095.708634259259</v>
      </c>
      <c r="U2082">
        <f>YEAR(S2082)</f>
        <v>2015</v>
      </c>
    </row>
    <row r="2083" spans="1:21" ht="32" x14ac:dyDescent="0.2">
      <c r="A2083">
        <v>1289</v>
      </c>
      <c r="B2083" s="3" t="s">
        <v>1290</v>
      </c>
      <c r="C2083" s="3" t="s">
        <v>5399</v>
      </c>
      <c r="D2083" s="6">
        <v>1500</v>
      </c>
      <c r="E2083" s="8">
        <v>1876</v>
      </c>
      <c r="F2083" t="s">
        <v>8218</v>
      </c>
      <c r="G2083" t="s">
        <v>8223</v>
      </c>
      <c r="H2083" t="s">
        <v>8245</v>
      </c>
      <c r="I2083" s="10">
        <v>1483499645</v>
      </c>
      <c r="J2083" s="10">
        <v>1480907645</v>
      </c>
      <c r="K2083" t="b">
        <v>0</v>
      </c>
      <c r="L2083">
        <v>52</v>
      </c>
      <c r="M2083" t="b">
        <v>1</v>
      </c>
      <c r="N2083" t="s">
        <v>8269</v>
      </c>
      <c r="O2083">
        <f>ROUND(E2083/D2083*100,0)</f>
        <v>125</v>
      </c>
      <c r="P2083" s="8">
        <f>IFERROR(ROUND(E2083/L2083,2),0)</f>
        <v>36.08</v>
      </c>
      <c r="Q2083" s="13" t="s">
        <v>8310</v>
      </c>
      <c r="R2083" t="s">
        <v>8334</v>
      </c>
      <c r="S2083" s="10">
        <f>(((J2083/60)/60)/24)+DATE(1970,1,1)</f>
        <v>42709.134780092587</v>
      </c>
      <c r="T2083" s="10">
        <f>(((I2083/60)/60)/24)+DATE(1970,1,1)</f>
        <v>42739.134780092587</v>
      </c>
      <c r="U2083">
        <f>YEAR(S2083)</f>
        <v>2016</v>
      </c>
    </row>
    <row r="2084" spans="1:21" ht="32" x14ac:dyDescent="0.2">
      <c r="A2084">
        <v>3571</v>
      </c>
      <c r="B2084" s="3" t="s">
        <v>3570</v>
      </c>
      <c r="C2084" s="3" t="s">
        <v>7681</v>
      </c>
      <c r="D2084" s="6">
        <v>1500</v>
      </c>
      <c r="E2084" s="8">
        <v>1831</v>
      </c>
      <c r="F2084" t="s">
        <v>8218</v>
      </c>
      <c r="G2084" t="s">
        <v>8224</v>
      </c>
      <c r="H2084" t="s">
        <v>8246</v>
      </c>
      <c r="I2084" s="10">
        <v>1414701413</v>
      </c>
      <c r="J2084" s="10">
        <v>1412109413</v>
      </c>
      <c r="K2084" t="b">
        <v>0</v>
      </c>
      <c r="L2084">
        <v>25</v>
      </c>
      <c r="M2084" t="b">
        <v>1</v>
      </c>
      <c r="N2084" t="s">
        <v>8269</v>
      </c>
      <c r="O2084">
        <f>ROUND(E2084/D2084*100,0)</f>
        <v>122</v>
      </c>
      <c r="P2084" s="8">
        <f>IFERROR(ROUND(E2084/L2084,2),0)</f>
        <v>73.239999999999995</v>
      </c>
      <c r="Q2084" s="13" t="s">
        <v>8310</v>
      </c>
      <c r="R2084" t="s">
        <v>8334</v>
      </c>
      <c r="S2084" s="10">
        <f>(((J2084/60)/60)/24)+DATE(1970,1,1)</f>
        <v>41912.858946759261</v>
      </c>
      <c r="T2084" s="10">
        <f>(((I2084/60)/60)/24)+DATE(1970,1,1)</f>
        <v>41942.858946759261</v>
      </c>
      <c r="U2084">
        <f>YEAR(S2084)</f>
        <v>2014</v>
      </c>
    </row>
    <row r="2085" spans="1:21" ht="48" x14ac:dyDescent="0.2">
      <c r="A2085">
        <v>3810</v>
      </c>
      <c r="B2085" s="3" t="s">
        <v>3807</v>
      </c>
      <c r="C2085" s="3" t="s">
        <v>7920</v>
      </c>
      <c r="D2085" s="6">
        <v>1500</v>
      </c>
      <c r="E2085" s="8">
        <v>1826</v>
      </c>
      <c r="F2085" t="s">
        <v>8218</v>
      </c>
      <c r="G2085" t="s">
        <v>8223</v>
      </c>
      <c r="H2085" t="s">
        <v>8245</v>
      </c>
      <c r="I2085" s="10">
        <v>1426965758</v>
      </c>
      <c r="J2085" s="10">
        <v>1424377358</v>
      </c>
      <c r="K2085" t="b">
        <v>0</v>
      </c>
      <c r="L2085">
        <v>26</v>
      </c>
      <c r="M2085" t="b">
        <v>1</v>
      </c>
      <c r="N2085" t="s">
        <v>8269</v>
      </c>
      <c r="O2085">
        <f>ROUND(E2085/D2085*100,0)</f>
        <v>122</v>
      </c>
      <c r="P2085" s="8">
        <f>IFERROR(ROUND(E2085/L2085,2),0)</f>
        <v>70.23</v>
      </c>
      <c r="Q2085" s="13" t="s">
        <v>8310</v>
      </c>
      <c r="R2085" t="s">
        <v>8334</v>
      </c>
      <c r="S2085" s="10">
        <f>(((J2085/60)/60)/24)+DATE(1970,1,1)</f>
        <v>42054.849050925928</v>
      </c>
      <c r="T2085" s="10">
        <f>(((I2085/60)/60)/24)+DATE(1970,1,1)</f>
        <v>42084.807384259257</v>
      </c>
      <c r="U2085">
        <f>YEAR(S2085)</f>
        <v>2015</v>
      </c>
    </row>
    <row r="2086" spans="1:21" ht="32" x14ac:dyDescent="0.2">
      <c r="A2086">
        <v>3706</v>
      </c>
      <c r="B2086" s="3" t="s">
        <v>3703</v>
      </c>
      <c r="C2086" s="3" t="s">
        <v>7816</v>
      </c>
      <c r="D2086" s="6">
        <v>1500</v>
      </c>
      <c r="E2086" s="8">
        <v>1820</v>
      </c>
      <c r="F2086" t="s">
        <v>8218</v>
      </c>
      <c r="G2086" t="s">
        <v>8223</v>
      </c>
      <c r="H2086" t="s">
        <v>8245</v>
      </c>
      <c r="I2086" s="10">
        <v>1410558949</v>
      </c>
      <c r="J2086" s="10">
        <v>1409262949</v>
      </c>
      <c r="K2086" t="b">
        <v>0</v>
      </c>
      <c r="L2086">
        <v>13</v>
      </c>
      <c r="M2086" t="b">
        <v>1</v>
      </c>
      <c r="N2086" t="s">
        <v>8269</v>
      </c>
      <c r="O2086">
        <f>ROUND(E2086/D2086*100,0)</f>
        <v>121</v>
      </c>
      <c r="P2086" s="8">
        <f>IFERROR(ROUND(E2086/L2086,2),0)</f>
        <v>140</v>
      </c>
      <c r="Q2086" s="13" t="s">
        <v>8310</v>
      </c>
      <c r="R2086" t="s">
        <v>8334</v>
      </c>
      <c r="S2086" s="10">
        <f>(((J2086/60)/60)/24)+DATE(1970,1,1)</f>
        <v>41879.913761574076</v>
      </c>
      <c r="T2086" s="10">
        <f>(((I2086/60)/60)/24)+DATE(1970,1,1)</f>
        <v>41894.913761574076</v>
      </c>
      <c r="U2086">
        <f>YEAR(S2086)</f>
        <v>2014</v>
      </c>
    </row>
    <row r="2087" spans="1:21" ht="32" hidden="1" x14ac:dyDescent="0.2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 s="10">
        <v>1484531362</v>
      </c>
      <c r="J2087" s="10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ROUND(E2087/D2087*100,0)</f>
        <v>60</v>
      </c>
      <c r="P2087" s="8">
        <f>IFERROR(ROUND(E2087/L2087,2),0)</f>
        <v>3000</v>
      </c>
      <c r="Q2087" s="13" t="s">
        <v>8308</v>
      </c>
      <c r="R2087" t="s">
        <v>8317</v>
      </c>
      <c r="S2087" s="10">
        <f>(((J2087/60)/60)/24)+DATE(1970,1,1)</f>
        <v>42721.075949074075</v>
      </c>
      <c r="T2087" s="10">
        <f>(((I2087/60)/60)/24)+DATE(1970,1,1)</f>
        <v>42751.075949074075</v>
      </c>
      <c r="U2087">
        <f>YEAR(S2087)</f>
        <v>2016</v>
      </c>
    </row>
    <row r="2088" spans="1:21" ht="32" hidden="1" x14ac:dyDescent="0.2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 s="10">
        <v>1433395560</v>
      </c>
      <c r="J2088" s="10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>ROUND(E2088/D2088*100,0)</f>
        <v>59</v>
      </c>
      <c r="P2088" s="8">
        <f>IFERROR(ROUND(E2088/L2088,2),0)</f>
        <v>70.599999999999994</v>
      </c>
      <c r="Q2088" s="13" t="s">
        <v>8315</v>
      </c>
      <c r="R2088" t="s">
        <v>8327</v>
      </c>
      <c r="S2088" s="10">
        <f>(((J2088/60)/60)/24)+DATE(1970,1,1)</f>
        <v>42129.226388888885</v>
      </c>
      <c r="T2088" s="10">
        <f>(((I2088/60)/60)/24)+DATE(1970,1,1)</f>
        <v>42159.226388888885</v>
      </c>
      <c r="U2088">
        <f>YEAR(S2088)</f>
        <v>2015</v>
      </c>
    </row>
    <row r="2089" spans="1:21" ht="48" hidden="1" x14ac:dyDescent="0.2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 s="10">
        <v>1450072740</v>
      </c>
      <c r="J2089" s="10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>ROUND(E2089/D2089*100,0)</f>
        <v>55</v>
      </c>
      <c r="P2089" s="8">
        <f>IFERROR(ROUND(E2089/L2089,2),0)</f>
        <v>109.04</v>
      </c>
      <c r="Q2089" s="13" t="s">
        <v>8310</v>
      </c>
      <c r="R2089" t="s">
        <v>8318</v>
      </c>
      <c r="S2089" s="10">
        <f>(((J2089/60)/60)/24)+DATE(1970,1,1)</f>
        <v>42293.853541666671</v>
      </c>
      <c r="T2089" s="10">
        <f>(((I2089/60)/60)/24)+DATE(1970,1,1)</f>
        <v>42352.249305555553</v>
      </c>
      <c r="U2089">
        <f>YEAR(S2089)</f>
        <v>2015</v>
      </c>
    </row>
    <row r="2090" spans="1:21" ht="32" hidden="1" x14ac:dyDescent="0.2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 s="10">
        <v>1410037200</v>
      </c>
      <c r="J2090" s="1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>ROUND(E2090/D2090*100,0)</f>
        <v>52</v>
      </c>
      <c r="P2090" s="8">
        <f>IFERROR(ROUND(E2090/L2090,2),0)</f>
        <v>49.21</v>
      </c>
      <c r="Q2090" s="13" t="s">
        <v>8310</v>
      </c>
      <c r="R2090" t="s">
        <v>8318</v>
      </c>
      <c r="S2090" s="10">
        <f>(((J2090/60)/60)/24)+DATE(1970,1,1)</f>
        <v>41858.761782407404</v>
      </c>
      <c r="T2090" s="10">
        <f>(((I2090/60)/60)/24)+DATE(1970,1,1)</f>
        <v>41888.875</v>
      </c>
      <c r="U2090">
        <f>YEAR(S2090)</f>
        <v>2014</v>
      </c>
    </row>
    <row r="2091" spans="1:21" ht="48" hidden="1" x14ac:dyDescent="0.2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 s="10">
        <v>1414994340</v>
      </c>
      <c r="J2091" s="10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>ROUND(E2091/D2091*100,0)</f>
        <v>51</v>
      </c>
      <c r="P2091" s="8">
        <f>IFERROR(ROUND(E2091/L2091,2),0)</f>
        <v>74.62</v>
      </c>
      <c r="Q2091" s="13" t="s">
        <v>8324</v>
      </c>
      <c r="R2091" t="s">
        <v>8325</v>
      </c>
      <c r="S2091" s="10">
        <f>(((J2091/60)/60)/24)+DATE(1970,1,1)</f>
        <v>41923.837731481479</v>
      </c>
      <c r="T2091" s="10">
        <f>(((I2091/60)/60)/24)+DATE(1970,1,1)</f>
        <v>41946.249305555553</v>
      </c>
      <c r="U2091">
        <f>YEAR(S2091)</f>
        <v>2014</v>
      </c>
    </row>
    <row r="2092" spans="1:21" ht="32" hidden="1" x14ac:dyDescent="0.2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 s="10">
        <v>1490572740</v>
      </c>
      <c r="J2092" s="10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>ROUND(E2092/D2092*100,0)</f>
        <v>48</v>
      </c>
      <c r="P2092" s="8">
        <f>IFERROR(ROUND(E2092/L2092,2),0)</f>
        <v>159.33000000000001</v>
      </c>
      <c r="Q2092" s="13" t="s">
        <v>8324</v>
      </c>
      <c r="R2092" t="s">
        <v>8330</v>
      </c>
      <c r="S2092" s="10">
        <f>(((J2092/60)/60)/24)+DATE(1970,1,1)</f>
        <v>42788.151238425926</v>
      </c>
      <c r="T2092" s="10">
        <f>(((I2092/60)/60)/24)+DATE(1970,1,1)</f>
        <v>42820.999305555553</v>
      </c>
      <c r="U2092">
        <f>YEAR(S2092)</f>
        <v>2017</v>
      </c>
    </row>
    <row r="2093" spans="1:21" ht="48" hidden="1" x14ac:dyDescent="0.2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 s="10">
        <v>1454502789</v>
      </c>
      <c r="J2093" s="10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>ROUND(E2093/D2093*100,0)</f>
        <v>46</v>
      </c>
      <c r="P2093" s="8">
        <f>IFERROR(ROUND(E2093/L2093,2),0)</f>
        <v>20.34</v>
      </c>
      <c r="Q2093" s="13" t="s">
        <v>8315</v>
      </c>
      <c r="R2093" t="s">
        <v>8323</v>
      </c>
      <c r="S2093" s="10">
        <f>(((J2093/60)/60)/24)+DATE(1970,1,1)</f>
        <v>42388.523020833338</v>
      </c>
      <c r="T2093" s="10">
        <f>(((I2093/60)/60)/24)+DATE(1970,1,1)</f>
        <v>42403.523020833338</v>
      </c>
      <c r="U2093">
        <f>YEAR(S2093)</f>
        <v>2016</v>
      </c>
    </row>
    <row r="2094" spans="1:21" ht="48" hidden="1" x14ac:dyDescent="0.2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 s="10">
        <v>1485147540</v>
      </c>
      <c r="J2094" s="10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>ROUND(E2094/D2094*100,0)</f>
        <v>46</v>
      </c>
      <c r="P2094" s="8">
        <f>IFERROR(ROUND(E2094/L2094,2),0)</f>
        <v>164</v>
      </c>
      <c r="Q2094" s="13" t="s">
        <v>8315</v>
      </c>
      <c r="R2094" t="s">
        <v>8323</v>
      </c>
      <c r="S2094" s="10">
        <f>(((J2094/60)/60)/24)+DATE(1970,1,1)</f>
        <v>42721.220520833333</v>
      </c>
      <c r="T2094" s="10">
        <f>(((I2094/60)/60)/24)+DATE(1970,1,1)</f>
        <v>42758.207638888889</v>
      </c>
      <c r="U2094">
        <f>YEAR(S2094)</f>
        <v>2016</v>
      </c>
    </row>
    <row r="2095" spans="1:21" ht="32" hidden="1" x14ac:dyDescent="0.2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 s="10">
        <v>1407080884</v>
      </c>
      <c r="J2095" s="10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>ROUND(E2095/D2095*100,0)</f>
        <v>46</v>
      </c>
      <c r="P2095" s="8">
        <f>IFERROR(ROUND(E2095/L2095,2),0)</f>
        <v>58.62</v>
      </c>
      <c r="Q2095" s="13" t="s">
        <v>8328</v>
      </c>
      <c r="R2095" t="s">
        <v>8329</v>
      </c>
      <c r="S2095" s="10">
        <f>(((J2095/60)/60)/24)+DATE(1970,1,1)</f>
        <v>41824.658379629633</v>
      </c>
      <c r="T2095" s="10">
        <f>(((I2095/60)/60)/24)+DATE(1970,1,1)</f>
        <v>41854.658379629633</v>
      </c>
      <c r="U2095">
        <f>YEAR(S2095)</f>
        <v>2014</v>
      </c>
    </row>
    <row r="2096" spans="1:21" ht="48" hidden="1" x14ac:dyDescent="0.2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 s="10">
        <v>1442634617</v>
      </c>
      <c r="J2096" s="10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>ROUND(E2096/D2096*100,0)</f>
        <v>45</v>
      </c>
      <c r="P2096" s="8">
        <f>IFERROR(ROUND(E2096/L2096,2),0)</f>
        <v>185.83</v>
      </c>
      <c r="Q2096" s="13" t="s">
        <v>8308</v>
      </c>
      <c r="R2096" t="s">
        <v>8317</v>
      </c>
      <c r="S2096" s="10">
        <f>(((J2096/60)/60)/24)+DATE(1970,1,1)</f>
        <v>42236.159918981488</v>
      </c>
      <c r="T2096" s="10">
        <f>(((I2096/60)/60)/24)+DATE(1970,1,1)</f>
        <v>42266.159918981488</v>
      </c>
      <c r="U2096">
        <f>YEAR(S2096)</f>
        <v>2015</v>
      </c>
    </row>
    <row r="2097" spans="1:21" ht="48" hidden="1" x14ac:dyDescent="0.2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 s="10">
        <v>1456957635</v>
      </c>
      <c r="J2097" s="10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>ROUND(E2097/D2097*100,0)</f>
        <v>40</v>
      </c>
      <c r="P2097" s="8">
        <f>IFERROR(ROUND(E2097/L2097,2),0)</f>
        <v>83.38</v>
      </c>
      <c r="Q2097" s="13" t="s">
        <v>8324</v>
      </c>
      <c r="R2097" t="s">
        <v>8345</v>
      </c>
      <c r="S2097" s="10">
        <f>(((J2097/60)/60)/24)+DATE(1970,1,1)</f>
        <v>42371.935590277775</v>
      </c>
      <c r="T2097" s="10">
        <f>(((I2097/60)/60)/24)+DATE(1970,1,1)</f>
        <v>42431.935590277775</v>
      </c>
      <c r="U2097">
        <f>YEAR(S2097)</f>
        <v>2016</v>
      </c>
    </row>
    <row r="2098" spans="1:21" ht="48" hidden="1" x14ac:dyDescent="0.2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 s="10">
        <v>1422674700</v>
      </c>
      <c r="J2098" s="10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>ROUND(E2098/D2098*100,0)</f>
        <v>40</v>
      </c>
      <c r="P2098" s="8">
        <f>IFERROR(ROUND(E2098/L2098,2),0)</f>
        <v>60.24</v>
      </c>
      <c r="Q2098" s="13" t="s">
        <v>8328</v>
      </c>
      <c r="R2098" t="s">
        <v>8329</v>
      </c>
      <c r="S2098" s="10">
        <f>(((J2098/60)/60)/24)+DATE(1970,1,1)</f>
        <v>42003.655555555553</v>
      </c>
      <c r="T2098" s="10">
        <f>(((I2098/60)/60)/24)+DATE(1970,1,1)</f>
        <v>42035.142361111109</v>
      </c>
      <c r="U2098">
        <f>YEAR(S2098)</f>
        <v>2014</v>
      </c>
    </row>
    <row r="2099" spans="1:21" ht="48" x14ac:dyDescent="0.2">
      <c r="A2099">
        <v>3690</v>
      </c>
      <c r="B2099" s="3" t="s">
        <v>3687</v>
      </c>
      <c r="C2099" s="3" t="s">
        <v>7800</v>
      </c>
      <c r="D2099" s="6">
        <v>1500</v>
      </c>
      <c r="E2099" s="8">
        <v>1800</v>
      </c>
      <c r="F2099" t="s">
        <v>8218</v>
      </c>
      <c r="G2099" t="s">
        <v>8223</v>
      </c>
      <c r="H2099" t="s">
        <v>8245</v>
      </c>
      <c r="I2099" s="10">
        <v>1417101683</v>
      </c>
      <c r="J2099" s="10">
        <v>1414506083</v>
      </c>
      <c r="K2099" t="b">
        <v>0</v>
      </c>
      <c r="L2099">
        <v>31</v>
      </c>
      <c r="M2099" t="b">
        <v>1</v>
      </c>
      <c r="N2099" t="s">
        <v>8269</v>
      </c>
      <c r="O2099">
        <f>ROUND(E2099/D2099*100,0)</f>
        <v>120</v>
      </c>
      <c r="P2099" s="8">
        <f>IFERROR(ROUND(E2099/L2099,2),0)</f>
        <v>58.06</v>
      </c>
      <c r="Q2099" s="13" t="s">
        <v>8310</v>
      </c>
      <c r="R2099" t="s">
        <v>8334</v>
      </c>
      <c r="S2099" s="10">
        <f>(((J2099/60)/60)/24)+DATE(1970,1,1)</f>
        <v>41940.598182870373</v>
      </c>
      <c r="T2099" s="10">
        <f>(((I2099/60)/60)/24)+DATE(1970,1,1)</f>
        <v>41970.639849537038</v>
      </c>
      <c r="U2099">
        <f>YEAR(S2099)</f>
        <v>2014</v>
      </c>
    </row>
    <row r="2100" spans="1:21" ht="32" hidden="1" x14ac:dyDescent="0.2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 s="10">
        <v>1479517200</v>
      </c>
      <c r="J2100" s="1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>ROUND(E2100/D2100*100,0)</f>
        <v>35</v>
      </c>
      <c r="P2100" s="8">
        <f>IFERROR(ROUND(E2100/L2100,2),0)</f>
        <v>56.84</v>
      </c>
      <c r="Q2100" s="13" t="s">
        <v>8310</v>
      </c>
      <c r="R2100" t="s">
        <v>8318</v>
      </c>
      <c r="S2100" s="10">
        <f>(((J2100/60)/60)/24)+DATE(1970,1,1)</f>
        <v>42649.623460648145</v>
      </c>
      <c r="T2100" s="10">
        <f>(((I2100/60)/60)/24)+DATE(1970,1,1)</f>
        <v>42693.041666666672</v>
      </c>
      <c r="U2100">
        <f>YEAR(S2100)</f>
        <v>2016</v>
      </c>
    </row>
    <row r="2101" spans="1:21" ht="48" hidden="1" x14ac:dyDescent="0.2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 s="10">
        <v>1399183200</v>
      </c>
      <c r="J2101" s="10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>ROUND(E2101/D2101*100,0)</f>
        <v>30</v>
      </c>
      <c r="P2101" s="8">
        <f>IFERROR(ROUND(E2101/L2101,2),0)</f>
        <v>50.67</v>
      </c>
      <c r="Q2101" s="13" t="s">
        <v>8324</v>
      </c>
      <c r="R2101" t="s">
        <v>8341</v>
      </c>
      <c r="S2101" s="10">
        <f>(((J2101/60)/60)/24)+DATE(1970,1,1)</f>
        <v>41733.737083333333</v>
      </c>
      <c r="T2101" s="10">
        <f>(((I2101/60)/60)/24)+DATE(1970,1,1)</f>
        <v>41763.25</v>
      </c>
      <c r="U2101">
        <f>YEAR(S2101)</f>
        <v>2014</v>
      </c>
    </row>
    <row r="2102" spans="1:21" ht="32" hidden="1" x14ac:dyDescent="0.2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 s="10">
        <v>1317231008</v>
      </c>
      <c r="J2102" s="10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>ROUND(E2102/D2102*100,0)</f>
        <v>29</v>
      </c>
      <c r="P2102" s="8">
        <f>IFERROR(ROUND(E2102/L2102,2),0)</f>
        <v>61.04</v>
      </c>
      <c r="Q2102" s="13" t="s">
        <v>8324</v>
      </c>
      <c r="R2102" t="s">
        <v>8325</v>
      </c>
      <c r="S2102" s="10">
        <f>(((J2102/60)/60)/24)+DATE(1970,1,1)</f>
        <v>40754.729259259257</v>
      </c>
      <c r="T2102" s="10">
        <f>(((I2102/60)/60)/24)+DATE(1970,1,1)</f>
        <v>40814.729259259257</v>
      </c>
      <c r="U2102">
        <f>YEAR(S2102)</f>
        <v>2011</v>
      </c>
    </row>
    <row r="2103" spans="1:21" ht="32" hidden="1" x14ac:dyDescent="0.2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 s="10">
        <v>1453053661</v>
      </c>
      <c r="J2103" s="10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>ROUND(E2103/D2103*100,0)</f>
        <v>28</v>
      </c>
      <c r="P2103" s="8">
        <f>IFERROR(ROUND(E2103/L2103,2),0)</f>
        <v>58.42</v>
      </c>
      <c r="Q2103" s="13" t="s">
        <v>8315</v>
      </c>
      <c r="R2103" t="s">
        <v>8323</v>
      </c>
      <c r="S2103" s="10">
        <f>(((J2103/60)/60)/24)+DATE(1970,1,1)</f>
        <v>42356.750706018516</v>
      </c>
      <c r="T2103" s="10">
        <f>(((I2103/60)/60)/24)+DATE(1970,1,1)</f>
        <v>42386.750706018516</v>
      </c>
      <c r="U2103">
        <f>YEAR(S2103)</f>
        <v>2015</v>
      </c>
    </row>
    <row r="2104" spans="1:21" ht="48" x14ac:dyDescent="0.2">
      <c r="A2104">
        <v>3816</v>
      </c>
      <c r="B2104" s="3" t="s">
        <v>3813</v>
      </c>
      <c r="C2104" s="3" t="s">
        <v>7926</v>
      </c>
      <c r="D2104" s="6">
        <v>1500</v>
      </c>
      <c r="E2104" s="8">
        <v>1788.57</v>
      </c>
      <c r="F2104" t="s">
        <v>8218</v>
      </c>
      <c r="G2104" t="s">
        <v>8223</v>
      </c>
      <c r="H2104" t="s">
        <v>8245</v>
      </c>
      <c r="I2104" s="10">
        <v>1405614823</v>
      </c>
      <c r="J2104" s="10">
        <v>1403022823</v>
      </c>
      <c r="K2104" t="b">
        <v>0</v>
      </c>
      <c r="L2104">
        <v>37</v>
      </c>
      <c r="M2104" t="b">
        <v>1</v>
      </c>
      <c r="N2104" t="s">
        <v>8269</v>
      </c>
      <c r="O2104">
        <f>ROUND(E2104/D2104*100,0)</f>
        <v>119</v>
      </c>
      <c r="P2104" s="8">
        <f>IFERROR(ROUND(E2104/L2104,2),0)</f>
        <v>48.34</v>
      </c>
      <c r="Q2104" s="13" t="s">
        <v>8310</v>
      </c>
      <c r="R2104" t="s">
        <v>8334</v>
      </c>
      <c r="S2104" s="10">
        <f>(((J2104/60)/60)/24)+DATE(1970,1,1)</f>
        <v>41807.690081018518</v>
      </c>
      <c r="T2104" s="10">
        <f>(((I2104/60)/60)/24)+DATE(1970,1,1)</f>
        <v>41837.690081018518</v>
      </c>
      <c r="U2104">
        <f>YEAR(S2104)</f>
        <v>2014</v>
      </c>
    </row>
    <row r="2105" spans="1:21" ht="48" hidden="1" x14ac:dyDescent="0.2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 s="10">
        <v>1259643540</v>
      </c>
      <c r="J2105" s="10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ROUND(E2105/D2105*100,0)</f>
        <v>24</v>
      </c>
      <c r="P2105" s="8">
        <f>IFERROR(ROUND(E2105/L2105,2),0)</f>
        <v>109.18</v>
      </c>
      <c r="Q2105" s="13" t="s">
        <v>8324</v>
      </c>
      <c r="R2105" t="s">
        <v>8341</v>
      </c>
      <c r="S2105" s="10">
        <f>(((J2105/60)/60)/24)+DATE(1970,1,1)</f>
        <v>40088.105393518519</v>
      </c>
      <c r="T2105" s="10">
        <f>(((I2105/60)/60)/24)+DATE(1970,1,1)</f>
        <v>40148.207638888889</v>
      </c>
      <c r="U2105">
        <f>YEAR(S2105)</f>
        <v>2009</v>
      </c>
    </row>
    <row r="2106" spans="1:21" ht="32" hidden="1" x14ac:dyDescent="0.2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 s="10">
        <v>1472911375</v>
      </c>
      <c r="J2106" s="10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ROUND(E2106/D2106*100,0)</f>
        <v>23</v>
      </c>
      <c r="P2106" s="8">
        <f>IFERROR(ROUND(E2106/L2106,2),0)</f>
        <v>56.3</v>
      </c>
      <c r="Q2106" s="13" t="s">
        <v>8331</v>
      </c>
      <c r="R2106" t="s">
        <v>8332</v>
      </c>
      <c r="S2106" s="10">
        <f>(((J2106/60)/60)/24)+DATE(1970,1,1)</f>
        <v>42595.585358796292</v>
      </c>
      <c r="T2106" s="10">
        <f>(((I2106/60)/60)/24)+DATE(1970,1,1)</f>
        <v>42616.585358796292</v>
      </c>
      <c r="U2106">
        <f>YEAR(S2106)</f>
        <v>2016</v>
      </c>
    </row>
    <row r="2107" spans="1:21" ht="32" x14ac:dyDescent="0.2">
      <c r="A2107">
        <v>3370</v>
      </c>
      <c r="B2107" s="3" t="s">
        <v>3369</v>
      </c>
      <c r="C2107" s="3" t="s">
        <v>7480</v>
      </c>
      <c r="D2107" s="6">
        <v>1500</v>
      </c>
      <c r="E2107" s="8">
        <v>1766</v>
      </c>
      <c r="F2107" t="s">
        <v>8218</v>
      </c>
      <c r="G2107" t="s">
        <v>8223</v>
      </c>
      <c r="H2107" t="s">
        <v>8245</v>
      </c>
      <c r="I2107" s="10">
        <v>1481961600</v>
      </c>
      <c r="J2107" s="10">
        <v>1479283285</v>
      </c>
      <c r="K2107" t="b">
        <v>0</v>
      </c>
      <c r="L2107">
        <v>26</v>
      </c>
      <c r="M2107" t="b">
        <v>1</v>
      </c>
      <c r="N2107" t="s">
        <v>8269</v>
      </c>
      <c r="O2107">
        <f>ROUND(E2107/D2107*100,0)</f>
        <v>118</v>
      </c>
      <c r="P2107" s="8">
        <f>IFERROR(ROUND(E2107/L2107,2),0)</f>
        <v>67.92</v>
      </c>
      <c r="Q2107" s="13" t="s">
        <v>8310</v>
      </c>
      <c r="R2107" t="s">
        <v>8334</v>
      </c>
      <c r="S2107" s="10">
        <f>(((J2107/60)/60)/24)+DATE(1970,1,1)</f>
        <v>42690.334317129629</v>
      </c>
      <c r="T2107" s="10">
        <f>(((I2107/60)/60)/24)+DATE(1970,1,1)</f>
        <v>42721.333333333328</v>
      </c>
      <c r="U2107">
        <f>YEAR(S2107)</f>
        <v>2016</v>
      </c>
    </row>
    <row r="2108" spans="1:21" ht="32" x14ac:dyDescent="0.2">
      <c r="A2108">
        <v>526</v>
      </c>
      <c r="B2108" s="3" t="s">
        <v>527</v>
      </c>
      <c r="C2108" s="3" t="s">
        <v>4636</v>
      </c>
      <c r="D2108" s="6">
        <v>1500</v>
      </c>
      <c r="E2108" s="8">
        <v>1710</v>
      </c>
      <c r="F2108" t="s">
        <v>8218</v>
      </c>
      <c r="G2108" t="s">
        <v>8224</v>
      </c>
      <c r="H2108" t="s">
        <v>8246</v>
      </c>
      <c r="I2108" s="10">
        <v>1438966800</v>
      </c>
      <c r="J2108" s="10">
        <v>1436278344</v>
      </c>
      <c r="K2108" t="b">
        <v>0</v>
      </c>
      <c r="L2108">
        <v>23</v>
      </c>
      <c r="M2108" t="b">
        <v>1</v>
      </c>
      <c r="N2108" t="s">
        <v>8269</v>
      </c>
      <c r="O2108">
        <f>ROUND(E2108/D2108*100,0)</f>
        <v>114</v>
      </c>
      <c r="P2108" s="8">
        <f>IFERROR(ROUND(E2108/L2108,2),0)</f>
        <v>74.349999999999994</v>
      </c>
      <c r="Q2108" s="13" t="s">
        <v>8310</v>
      </c>
      <c r="R2108" t="s">
        <v>8334</v>
      </c>
      <c r="S2108" s="10">
        <f>(((J2108/60)/60)/24)+DATE(1970,1,1)</f>
        <v>42192.591944444444</v>
      </c>
      <c r="T2108" s="10">
        <f>(((I2108/60)/60)/24)+DATE(1970,1,1)</f>
        <v>42223.708333333328</v>
      </c>
      <c r="U2108">
        <f>YEAR(S2108)</f>
        <v>2015</v>
      </c>
    </row>
    <row r="2109" spans="1:21" ht="32" hidden="1" x14ac:dyDescent="0.2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 s="10">
        <v>1459341380</v>
      </c>
      <c r="J2109" s="10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>ROUND(E2109/D2109*100,0)</f>
        <v>20</v>
      </c>
      <c r="P2109" s="8">
        <f>IFERROR(ROUND(E2109/L2109,2),0)</f>
        <v>41.83</v>
      </c>
      <c r="Q2109" s="13" t="s">
        <v>8321</v>
      </c>
      <c r="R2109" t="s">
        <v>8333</v>
      </c>
      <c r="S2109" s="10">
        <f>(((J2109/60)/60)/24)+DATE(1970,1,1)</f>
        <v>42430.566898148143</v>
      </c>
      <c r="T2109" s="10">
        <f>(((I2109/60)/60)/24)+DATE(1970,1,1)</f>
        <v>42459.525231481486</v>
      </c>
      <c r="U2109">
        <f>YEAR(S2109)</f>
        <v>2016</v>
      </c>
    </row>
    <row r="2110" spans="1:21" ht="48" hidden="1" x14ac:dyDescent="0.2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 s="10">
        <v>1424635753</v>
      </c>
      <c r="J2110" s="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>ROUND(E2110/D2110*100,0)</f>
        <v>19</v>
      </c>
      <c r="P2110" s="8">
        <f>IFERROR(ROUND(E2110/L2110,2),0)</f>
        <v>77.5</v>
      </c>
      <c r="Q2110" s="13" t="s">
        <v>8331</v>
      </c>
      <c r="R2110" t="s">
        <v>8336</v>
      </c>
      <c r="S2110" s="10">
        <f>(((J2110/60)/60)/24)+DATE(1970,1,1)</f>
        <v>42027.839733796296</v>
      </c>
      <c r="T2110" s="10">
        <f>(((I2110/60)/60)/24)+DATE(1970,1,1)</f>
        <v>42057.839733796296</v>
      </c>
      <c r="U2110">
        <f>YEAR(S2110)</f>
        <v>2015</v>
      </c>
    </row>
    <row r="2111" spans="1:21" ht="48" x14ac:dyDescent="0.2">
      <c r="A2111">
        <v>3722</v>
      </c>
      <c r="B2111" s="3" t="s">
        <v>3719</v>
      </c>
      <c r="C2111" s="3" t="s">
        <v>7832</v>
      </c>
      <c r="D2111" s="6">
        <v>1500</v>
      </c>
      <c r="E2111" s="8">
        <v>1668</v>
      </c>
      <c r="F2111" t="s">
        <v>8218</v>
      </c>
      <c r="G2111" t="s">
        <v>8228</v>
      </c>
      <c r="H2111" t="s">
        <v>8250</v>
      </c>
      <c r="I2111" s="10">
        <v>1455231540</v>
      </c>
      <c r="J2111" s="10">
        <v>1452614847</v>
      </c>
      <c r="K2111" t="b">
        <v>0</v>
      </c>
      <c r="L2111">
        <v>35</v>
      </c>
      <c r="M2111" t="b">
        <v>1</v>
      </c>
      <c r="N2111" t="s">
        <v>8269</v>
      </c>
      <c r="O2111">
        <f>ROUND(E2111/D2111*100,0)</f>
        <v>111</v>
      </c>
      <c r="P2111" s="8">
        <f>IFERROR(ROUND(E2111/L2111,2),0)</f>
        <v>47.66</v>
      </c>
      <c r="Q2111" s="13" t="s">
        <v>8310</v>
      </c>
      <c r="R2111" t="s">
        <v>8334</v>
      </c>
      <c r="S2111" s="10">
        <f>(((J2111/60)/60)/24)+DATE(1970,1,1)</f>
        <v>42381.671840277777</v>
      </c>
      <c r="T2111" s="10">
        <f>(((I2111/60)/60)/24)+DATE(1970,1,1)</f>
        <v>42411.957638888889</v>
      </c>
      <c r="U2111">
        <f>YEAR(S2111)</f>
        <v>2016</v>
      </c>
    </row>
    <row r="2112" spans="1:21" ht="32" hidden="1" x14ac:dyDescent="0.2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 s="10">
        <v>1457413140</v>
      </c>
      <c r="J2112" s="10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>ROUND(E2112/D2112*100,0)</f>
        <v>16</v>
      </c>
      <c r="P2112" s="8">
        <f>IFERROR(ROUND(E2112/L2112,2),0)</f>
        <v>68.42</v>
      </c>
      <c r="Q2112" s="13" t="s">
        <v>8310</v>
      </c>
      <c r="R2112" t="s">
        <v>8318</v>
      </c>
      <c r="S2112" s="10">
        <f>(((J2112/60)/60)/24)+DATE(1970,1,1)</f>
        <v>42409.241747685184</v>
      </c>
      <c r="T2112" s="10">
        <f>(((I2112/60)/60)/24)+DATE(1970,1,1)</f>
        <v>42437.207638888889</v>
      </c>
      <c r="U2112">
        <f>YEAR(S2112)</f>
        <v>2016</v>
      </c>
    </row>
    <row r="2113" spans="1:21" ht="32" hidden="1" x14ac:dyDescent="0.2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 s="10">
        <v>1437461940</v>
      </c>
      <c r="J2113" s="10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>ROUND(E2113/D2113*100,0)</f>
        <v>16</v>
      </c>
      <c r="P2113" s="8">
        <f>IFERROR(ROUND(E2113/L2113,2),0)</f>
        <v>160</v>
      </c>
      <c r="Q2113" s="13" t="s">
        <v>8308</v>
      </c>
      <c r="R2113" t="s">
        <v>8317</v>
      </c>
      <c r="S2113" s="10">
        <f>(((J2113/60)/60)/24)+DATE(1970,1,1)</f>
        <v>42182.234456018516</v>
      </c>
      <c r="T2113" s="10">
        <f>(((I2113/60)/60)/24)+DATE(1970,1,1)</f>
        <v>42206.290972222225</v>
      </c>
      <c r="U2113">
        <f>YEAR(S2113)</f>
        <v>2015</v>
      </c>
    </row>
    <row r="2114" spans="1:21" ht="48" hidden="1" x14ac:dyDescent="0.2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 s="10">
        <v>1471214743</v>
      </c>
      <c r="J2114" s="10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>ROUND(E2114/D2114*100,0)</f>
        <v>16</v>
      </c>
      <c r="P2114" s="8">
        <f>IFERROR(ROUND(E2114/L2114,2),0)</f>
        <v>88.44</v>
      </c>
      <c r="Q2114" s="13" t="s">
        <v>8310</v>
      </c>
      <c r="R2114" t="s">
        <v>8311</v>
      </c>
      <c r="S2114" s="10">
        <f>(((J2114/60)/60)/24)+DATE(1970,1,1)</f>
        <v>42566.948414351849</v>
      </c>
      <c r="T2114" s="10">
        <f>(((I2114/60)/60)/24)+DATE(1970,1,1)</f>
        <v>42596.948414351849</v>
      </c>
      <c r="U2114">
        <f>YEAR(S2114)</f>
        <v>2016</v>
      </c>
    </row>
    <row r="2115" spans="1:21" ht="48" x14ac:dyDescent="0.2">
      <c r="A2115">
        <v>3251</v>
      </c>
      <c r="B2115" s="3" t="s">
        <v>3251</v>
      </c>
      <c r="C2115" s="3" t="s">
        <v>7361</v>
      </c>
      <c r="D2115" s="6">
        <v>1500</v>
      </c>
      <c r="E2115" s="8">
        <v>1661</v>
      </c>
      <c r="F2115" t="s">
        <v>8218</v>
      </c>
      <c r="G2115" t="s">
        <v>8223</v>
      </c>
      <c r="H2115" t="s">
        <v>8245</v>
      </c>
      <c r="I2115" s="10">
        <v>1434907966</v>
      </c>
      <c r="J2115" s="10">
        <v>1432315966</v>
      </c>
      <c r="K2115" t="b">
        <v>1</v>
      </c>
      <c r="L2115">
        <v>20</v>
      </c>
      <c r="M2115" t="b">
        <v>1</v>
      </c>
      <c r="N2115" t="s">
        <v>8269</v>
      </c>
      <c r="O2115">
        <f>ROUND(E2115/D2115*100,0)</f>
        <v>111</v>
      </c>
      <c r="P2115" s="8">
        <f>IFERROR(ROUND(E2115/L2115,2),0)</f>
        <v>83.05</v>
      </c>
      <c r="Q2115" s="13" t="s">
        <v>8310</v>
      </c>
      <c r="R2115" t="s">
        <v>8334</v>
      </c>
      <c r="S2115" s="10">
        <f>(((J2115/60)/60)/24)+DATE(1970,1,1)</f>
        <v>42146.731087962966</v>
      </c>
      <c r="T2115" s="10">
        <f>(((I2115/60)/60)/24)+DATE(1970,1,1)</f>
        <v>42176.731087962966</v>
      </c>
      <c r="U2115">
        <f>YEAR(S2115)</f>
        <v>2015</v>
      </c>
    </row>
    <row r="2116" spans="1:21" ht="32" x14ac:dyDescent="0.2">
      <c r="A2116">
        <v>3518</v>
      </c>
      <c r="B2116" s="3" t="s">
        <v>3517</v>
      </c>
      <c r="C2116" s="3" t="s">
        <v>7628</v>
      </c>
      <c r="D2116" s="6">
        <v>1500</v>
      </c>
      <c r="E2116" s="8">
        <v>1650.69</v>
      </c>
      <c r="F2116" t="s">
        <v>8218</v>
      </c>
      <c r="G2116" t="s">
        <v>8223</v>
      </c>
      <c r="H2116" t="s">
        <v>8245</v>
      </c>
      <c r="I2116" s="10">
        <v>1412259660</v>
      </c>
      <c r="J2116" s="10">
        <v>1410461299</v>
      </c>
      <c r="K2116" t="b">
        <v>0</v>
      </c>
      <c r="L2116">
        <v>33</v>
      </c>
      <c r="M2116" t="b">
        <v>1</v>
      </c>
      <c r="N2116" t="s">
        <v>8269</v>
      </c>
      <c r="O2116">
        <f>ROUND(E2116/D2116*100,0)</f>
        <v>110</v>
      </c>
      <c r="P2116" s="8">
        <f>IFERROR(ROUND(E2116/L2116,2),0)</f>
        <v>50.02</v>
      </c>
      <c r="Q2116" s="13" t="s">
        <v>8310</v>
      </c>
      <c r="R2116" t="s">
        <v>8334</v>
      </c>
      <c r="S2116" s="10">
        <f>(((J2116/60)/60)/24)+DATE(1970,1,1)</f>
        <v>41893.783553240741</v>
      </c>
      <c r="T2116" s="10">
        <f>(((I2116/60)/60)/24)+DATE(1970,1,1)</f>
        <v>41914.597916666666</v>
      </c>
      <c r="U2116">
        <f>YEAR(S2116)</f>
        <v>2014</v>
      </c>
    </row>
    <row r="2117" spans="1:21" ht="32" hidden="1" x14ac:dyDescent="0.2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 s="10">
        <v>1435698368</v>
      </c>
      <c r="J2117" s="10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>ROUND(E2117/D2117*100,0)</f>
        <v>13</v>
      </c>
      <c r="P2117" s="8">
        <f>IFERROR(ROUND(E2117/L2117,2),0)</f>
        <v>65</v>
      </c>
      <c r="Q2117" s="13" t="s">
        <v>8312</v>
      </c>
      <c r="R2117" t="s">
        <v>8352</v>
      </c>
      <c r="S2117" s="10">
        <f>(((J2117/60)/60)/24)+DATE(1970,1,1)</f>
        <v>42140.879259259258</v>
      </c>
      <c r="T2117" s="10">
        <f>(((I2117/60)/60)/24)+DATE(1970,1,1)</f>
        <v>42185.879259259258</v>
      </c>
      <c r="U2117">
        <f>YEAR(S2117)</f>
        <v>2015</v>
      </c>
    </row>
    <row r="2118" spans="1:21" ht="48" hidden="1" x14ac:dyDescent="0.2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 s="10">
        <v>1452120613</v>
      </c>
      <c r="J2118" s="10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>ROUND(E2118/D2118*100,0)</f>
        <v>13</v>
      </c>
      <c r="P2118" s="8">
        <f>IFERROR(ROUND(E2118/L2118,2),0)</f>
        <v>25</v>
      </c>
      <c r="Q2118" s="13" t="s">
        <v>8328</v>
      </c>
      <c r="R2118" t="s">
        <v>8335</v>
      </c>
      <c r="S2118" s="10">
        <f>(((J2118/60)/60)/24)+DATE(1970,1,1)</f>
        <v>42345.951539351852</v>
      </c>
      <c r="T2118" s="10">
        <f>(((I2118/60)/60)/24)+DATE(1970,1,1)</f>
        <v>42375.951539351852</v>
      </c>
      <c r="U2118">
        <f>YEAR(S2118)</f>
        <v>2015</v>
      </c>
    </row>
    <row r="2119" spans="1:21" ht="32" hidden="1" x14ac:dyDescent="0.2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 s="10">
        <v>1424474056</v>
      </c>
      <c r="J2119" s="10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>ROUND(E2119/D2119*100,0)</f>
        <v>12</v>
      </c>
      <c r="P2119" s="8">
        <f>IFERROR(ROUND(E2119/L2119,2),0)</f>
        <v>24.46</v>
      </c>
      <c r="Q2119" s="13" t="s">
        <v>8310</v>
      </c>
      <c r="R2119" t="s">
        <v>8318</v>
      </c>
      <c r="S2119" s="10">
        <f>(((J2119/60)/60)/24)+DATE(1970,1,1)</f>
        <v>42010.968240740738</v>
      </c>
      <c r="T2119" s="10">
        <f>(((I2119/60)/60)/24)+DATE(1970,1,1)</f>
        <v>42055.968240740738</v>
      </c>
      <c r="U2119">
        <f>YEAR(S2119)</f>
        <v>2015</v>
      </c>
    </row>
    <row r="2120" spans="1:21" ht="16" hidden="1" x14ac:dyDescent="0.2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 s="10">
        <v>1411868313</v>
      </c>
      <c r="J2120" s="1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>ROUND(E2120/D2120*100,0)</f>
        <v>11</v>
      </c>
      <c r="P2120" s="8">
        <f>IFERROR(ROUND(E2120/L2120,2),0)</f>
        <v>69.13</v>
      </c>
      <c r="Q2120" s="13" t="s">
        <v>8328</v>
      </c>
      <c r="R2120" t="s">
        <v>8329</v>
      </c>
      <c r="S2120" s="10">
        <f>(((J2120/60)/60)/24)+DATE(1970,1,1)</f>
        <v>41880.068437499998</v>
      </c>
      <c r="T2120" s="10">
        <f>(((I2120/60)/60)/24)+DATE(1970,1,1)</f>
        <v>41910.068437499998</v>
      </c>
      <c r="U2120">
        <f>YEAR(S2120)</f>
        <v>2014</v>
      </c>
    </row>
    <row r="2121" spans="1:21" ht="32" x14ac:dyDescent="0.2">
      <c r="A2121">
        <v>3346</v>
      </c>
      <c r="B2121" s="3" t="s">
        <v>3346</v>
      </c>
      <c r="C2121" s="3" t="s">
        <v>7456</v>
      </c>
      <c r="D2121" s="6">
        <v>1500</v>
      </c>
      <c r="E2121" s="8">
        <v>1650</v>
      </c>
      <c r="F2121" t="s">
        <v>8218</v>
      </c>
      <c r="G2121" t="s">
        <v>8223</v>
      </c>
      <c r="H2121" t="s">
        <v>8245</v>
      </c>
      <c r="I2121" s="10">
        <v>1424910910</v>
      </c>
      <c r="J2121" s="10">
        <v>1424306110</v>
      </c>
      <c r="K2121" t="b">
        <v>0</v>
      </c>
      <c r="L2121">
        <v>18</v>
      </c>
      <c r="M2121" t="b">
        <v>1</v>
      </c>
      <c r="N2121" t="s">
        <v>8269</v>
      </c>
      <c r="O2121">
        <f>ROUND(E2121/D2121*100,0)</f>
        <v>110</v>
      </c>
      <c r="P2121" s="8">
        <f>IFERROR(ROUND(E2121/L2121,2),0)</f>
        <v>91.67</v>
      </c>
      <c r="Q2121" s="13" t="s">
        <v>8310</v>
      </c>
      <c r="R2121" t="s">
        <v>8334</v>
      </c>
      <c r="S2121" s="10">
        <f>(((J2121/60)/60)/24)+DATE(1970,1,1)</f>
        <v>42054.024421296301</v>
      </c>
      <c r="T2121" s="10">
        <f>(((I2121/60)/60)/24)+DATE(1970,1,1)</f>
        <v>42061.024421296301</v>
      </c>
      <c r="U2121">
        <f>YEAR(S2121)</f>
        <v>2015</v>
      </c>
    </row>
    <row r="2122" spans="1:21" ht="32" hidden="1" x14ac:dyDescent="0.2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 s="10">
        <v>1447689898</v>
      </c>
      <c r="J2122" s="10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>ROUND(E2122/D2122*100,0)</f>
        <v>11</v>
      </c>
      <c r="P2122" s="8">
        <f>IFERROR(ROUND(E2122/L2122,2),0)</f>
        <v>48.18</v>
      </c>
      <c r="Q2122" s="13" t="s">
        <v>8331</v>
      </c>
      <c r="R2122" t="s">
        <v>8332</v>
      </c>
      <c r="S2122" s="10">
        <f>(((J2122/60)/60)/24)+DATE(1970,1,1)</f>
        <v>42294.628449074073</v>
      </c>
      <c r="T2122" s="10">
        <f>(((I2122/60)/60)/24)+DATE(1970,1,1)</f>
        <v>42324.670115740737</v>
      </c>
      <c r="U2122">
        <f>YEAR(S2122)</f>
        <v>2015</v>
      </c>
    </row>
    <row r="2123" spans="1:21" ht="48" x14ac:dyDescent="0.2">
      <c r="A2123">
        <v>2965</v>
      </c>
      <c r="B2123" s="3" t="s">
        <v>2965</v>
      </c>
      <c r="C2123" s="3" t="s">
        <v>7075</v>
      </c>
      <c r="D2123" s="6">
        <v>1500</v>
      </c>
      <c r="E2123" s="8">
        <v>1635</v>
      </c>
      <c r="F2123" t="s">
        <v>8218</v>
      </c>
      <c r="G2123" t="s">
        <v>8223</v>
      </c>
      <c r="H2123" t="s">
        <v>8245</v>
      </c>
      <c r="I2123" s="10">
        <v>1436290233</v>
      </c>
      <c r="J2123" s="10">
        <v>1433698233</v>
      </c>
      <c r="K2123" t="b">
        <v>0</v>
      </c>
      <c r="L2123">
        <v>39</v>
      </c>
      <c r="M2123" t="b">
        <v>1</v>
      </c>
      <c r="N2123" t="s">
        <v>8269</v>
      </c>
      <c r="O2123">
        <f>ROUND(E2123/D2123*100,0)</f>
        <v>109</v>
      </c>
      <c r="P2123" s="8">
        <f>IFERROR(ROUND(E2123/L2123,2),0)</f>
        <v>41.92</v>
      </c>
      <c r="Q2123" s="13" t="s">
        <v>8310</v>
      </c>
      <c r="R2123" t="s">
        <v>8334</v>
      </c>
      <c r="S2123" s="10">
        <f>(((J2123/60)/60)/24)+DATE(1970,1,1)</f>
        <v>42162.729548611111</v>
      </c>
      <c r="T2123" s="10">
        <f>(((I2123/60)/60)/24)+DATE(1970,1,1)</f>
        <v>42192.729548611111</v>
      </c>
      <c r="U2123">
        <f>YEAR(S2123)</f>
        <v>2015</v>
      </c>
    </row>
    <row r="2124" spans="1:21" ht="32" x14ac:dyDescent="0.2">
      <c r="A2124">
        <v>1286</v>
      </c>
      <c r="B2124" s="3" t="s">
        <v>1287</v>
      </c>
      <c r="C2124" s="3" t="s">
        <v>5396</v>
      </c>
      <c r="D2124" s="6">
        <v>1500</v>
      </c>
      <c r="E2124" s="8">
        <v>1625</v>
      </c>
      <c r="F2124" t="s">
        <v>8218</v>
      </c>
      <c r="G2124" t="s">
        <v>8224</v>
      </c>
      <c r="H2124" t="s">
        <v>8246</v>
      </c>
      <c r="I2124" s="10">
        <v>1424181600</v>
      </c>
      <c r="J2124" s="10">
        <v>1423041227</v>
      </c>
      <c r="K2124" t="b">
        <v>0</v>
      </c>
      <c r="L2124">
        <v>20</v>
      </c>
      <c r="M2124" t="b">
        <v>1</v>
      </c>
      <c r="N2124" t="s">
        <v>8269</v>
      </c>
      <c r="O2124">
        <f>ROUND(E2124/D2124*100,0)</f>
        <v>108</v>
      </c>
      <c r="P2124" s="8">
        <f>IFERROR(ROUND(E2124/L2124,2),0)</f>
        <v>81.25</v>
      </c>
      <c r="Q2124" s="13" t="s">
        <v>8310</v>
      </c>
      <c r="R2124" t="s">
        <v>8334</v>
      </c>
      <c r="S2124" s="10">
        <f>(((J2124/60)/60)/24)+DATE(1970,1,1)</f>
        <v>42039.384571759263</v>
      </c>
      <c r="T2124" s="10">
        <f>(((I2124/60)/60)/24)+DATE(1970,1,1)</f>
        <v>42052.583333333328</v>
      </c>
      <c r="U2124">
        <f>YEAR(S2124)</f>
        <v>2015</v>
      </c>
    </row>
    <row r="2125" spans="1:21" ht="48" hidden="1" x14ac:dyDescent="0.2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 s="10">
        <v>1459181895</v>
      </c>
      <c r="J2125" s="10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>ROUND(E2125/D2125*100,0)</f>
        <v>10</v>
      </c>
      <c r="P2125" s="8">
        <f>IFERROR(ROUND(E2125/L2125,2),0)</f>
        <v>54.11</v>
      </c>
      <c r="Q2125" s="13" t="s">
        <v>8324</v>
      </c>
      <c r="R2125" t="s">
        <v>8330</v>
      </c>
      <c r="S2125" s="10">
        <f>(((J2125/60)/60)/24)+DATE(1970,1,1)</f>
        <v>42427.721006944441</v>
      </c>
      <c r="T2125" s="10">
        <f>(((I2125/60)/60)/24)+DATE(1970,1,1)</f>
        <v>42457.679340277777</v>
      </c>
      <c r="U2125">
        <f>YEAR(S2125)</f>
        <v>2016</v>
      </c>
    </row>
    <row r="2126" spans="1:21" ht="48" hidden="1" x14ac:dyDescent="0.2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 s="10">
        <v>1349392033</v>
      </c>
      <c r="J2126" s="10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>ROUND(E2126/D2126*100,0)</f>
        <v>10</v>
      </c>
      <c r="P2126" s="8">
        <f>IFERROR(ROUND(E2126/L2126,2),0)</f>
        <v>21.73</v>
      </c>
      <c r="Q2126" s="13" t="s">
        <v>8321</v>
      </c>
      <c r="R2126" t="s">
        <v>8322</v>
      </c>
      <c r="S2126" s="10">
        <f>(((J2126/60)/60)/24)+DATE(1970,1,1)</f>
        <v>41156.963344907403</v>
      </c>
      <c r="T2126" s="10">
        <f>(((I2126/60)/60)/24)+DATE(1970,1,1)</f>
        <v>41186.963344907403</v>
      </c>
      <c r="U2126">
        <f>YEAR(S2126)</f>
        <v>2012</v>
      </c>
    </row>
    <row r="2127" spans="1:21" ht="48" hidden="1" x14ac:dyDescent="0.2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 s="10">
        <v>1428075480</v>
      </c>
      <c r="J2127" s="10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9</v>
      </c>
      <c r="P2127" s="8">
        <f>IFERROR(ROUND(E2127/L2127,2),0)</f>
        <v>40.450000000000003</v>
      </c>
      <c r="Q2127" s="13" t="s">
        <v>8312</v>
      </c>
      <c r="R2127" t="s">
        <v>8351</v>
      </c>
      <c r="S2127" s="10">
        <f>(((J2127/60)/60)/24)+DATE(1970,1,1)</f>
        <v>42067.722372685181</v>
      </c>
      <c r="T2127" s="10">
        <f>(((I2127/60)/60)/24)+DATE(1970,1,1)</f>
        <v>42097.651388888888</v>
      </c>
      <c r="U2127">
        <f>YEAR(S2127)</f>
        <v>2015</v>
      </c>
    </row>
    <row r="2128" spans="1:21" ht="48" hidden="1" x14ac:dyDescent="0.2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 s="10">
        <v>1420215216</v>
      </c>
      <c r="J2128" s="10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>ROUND(E2128/D2128*100,0)</f>
        <v>9</v>
      </c>
      <c r="P2128" s="8">
        <f>IFERROR(ROUND(E2128/L2128,2),0)</f>
        <v>47.33</v>
      </c>
      <c r="Q2128" s="13" t="s">
        <v>8310</v>
      </c>
      <c r="R2128" t="s">
        <v>8318</v>
      </c>
      <c r="S2128" s="10">
        <f>(((J2128/60)/60)/24)+DATE(1970,1,1)</f>
        <v>41975.676111111112</v>
      </c>
      <c r="T2128" s="10">
        <f>(((I2128/60)/60)/24)+DATE(1970,1,1)</f>
        <v>42006.676111111112</v>
      </c>
      <c r="U2128">
        <f>YEAR(S2128)</f>
        <v>2014</v>
      </c>
    </row>
    <row r="2129" spans="1:21" ht="48" hidden="1" x14ac:dyDescent="0.2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 s="10">
        <v>1474230385</v>
      </c>
      <c r="J2129" s="10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>ROUND(E2129/D2129*100,0)</f>
        <v>8</v>
      </c>
      <c r="P2129" s="8">
        <f>IFERROR(ROUND(E2129/L2129,2),0)</f>
        <v>104.75</v>
      </c>
      <c r="Q2129" s="13" t="s">
        <v>8312</v>
      </c>
      <c r="R2129" t="s">
        <v>8313</v>
      </c>
      <c r="S2129" s="10">
        <f>(((J2129/60)/60)/24)+DATE(1970,1,1)</f>
        <v>42601.851678240739</v>
      </c>
      <c r="T2129" s="10">
        <f>(((I2129/60)/60)/24)+DATE(1970,1,1)</f>
        <v>42631.851678240739</v>
      </c>
      <c r="U2129">
        <f>YEAR(S2129)</f>
        <v>2016</v>
      </c>
    </row>
    <row r="2130" spans="1:21" ht="32" hidden="1" x14ac:dyDescent="0.2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 s="10">
        <v>1419017488</v>
      </c>
      <c r="J2130" s="1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>ROUND(E2130/D2130*100,0)</f>
        <v>8</v>
      </c>
      <c r="P2130" s="8">
        <f>IFERROR(ROUND(E2130/L2130,2),0)</f>
        <v>80.599999999999994</v>
      </c>
      <c r="Q2130" s="13" t="s">
        <v>8312</v>
      </c>
      <c r="R2130" t="s">
        <v>8313</v>
      </c>
      <c r="S2130" s="10">
        <f>(((J2130/60)/60)/24)+DATE(1970,1,1)</f>
        <v>41961.813518518517</v>
      </c>
      <c r="T2130" s="10">
        <f>(((I2130/60)/60)/24)+DATE(1970,1,1)</f>
        <v>41992.813518518517</v>
      </c>
      <c r="U2130">
        <f>YEAR(S2130)</f>
        <v>2014</v>
      </c>
    </row>
    <row r="2131" spans="1:21" ht="48" hidden="1" x14ac:dyDescent="0.2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 s="10">
        <v>1405401060</v>
      </c>
      <c r="J2131" s="10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>ROUND(E2131/D2131*100,0)</f>
        <v>7</v>
      </c>
      <c r="P2131" s="8">
        <f>IFERROR(ROUND(E2131/L2131,2),0)</f>
        <v>40.78</v>
      </c>
      <c r="Q2131" s="13" t="s">
        <v>8328</v>
      </c>
      <c r="R2131" t="s">
        <v>8340</v>
      </c>
      <c r="S2131" s="10">
        <f>(((J2131/60)/60)/24)+DATE(1970,1,1)</f>
        <v>41791.057314814818</v>
      </c>
      <c r="T2131" s="10">
        <f>(((I2131/60)/60)/24)+DATE(1970,1,1)</f>
        <v>41835.21597222222</v>
      </c>
      <c r="U2131">
        <f>YEAR(S2131)</f>
        <v>2014</v>
      </c>
    </row>
    <row r="2132" spans="1:21" ht="32" x14ac:dyDescent="0.2">
      <c r="A2132">
        <v>2814</v>
      </c>
      <c r="B2132" s="3" t="s">
        <v>2814</v>
      </c>
      <c r="C2132" s="3" t="s">
        <v>6924</v>
      </c>
      <c r="D2132" s="6">
        <v>1500</v>
      </c>
      <c r="E2132" s="8">
        <v>1616</v>
      </c>
      <c r="F2132" t="s">
        <v>8218</v>
      </c>
      <c r="G2132" t="s">
        <v>8224</v>
      </c>
      <c r="H2132" t="s">
        <v>8246</v>
      </c>
      <c r="I2132" s="10">
        <v>1431164115</v>
      </c>
      <c r="J2132" s="10">
        <v>1428572115</v>
      </c>
      <c r="K2132" t="b">
        <v>0</v>
      </c>
      <c r="L2132">
        <v>64</v>
      </c>
      <c r="M2132" t="b">
        <v>1</v>
      </c>
      <c r="N2132" t="s">
        <v>8269</v>
      </c>
      <c r="O2132">
        <f>ROUND(E2132/D2132*100,0)</f>
        <v>108</v>
      </c>
      <c r="P2132" s="8">
        <f>IFERROR(ROUND(E2132/L2132,2),0)</f>
        <v>25.25</v>
      </c>
      <c r="Q2132" s="13" t="s">
        <v>8310</v>
      </c>
      <c r="R2132" t="s">
        <v>8334</v>
      </c>
      <c r="S2132" s="10">
        <f>(((J2132/60)/60)/24)+DATE(1970,1,1)</f>
        <v>42103.399479166663</v>
      </c>
      <c r="T2132" s="10">
        <f>(((I2132/60)/60)/24)+DATE(1970,1,1)</f>
        <v>42133.399479166663</v>
      </c>
      <c r="U2132">
        <f>YEAR(S2132)</f>
        <v>2015</v>
      </c>
    </row>
    <row r="2133" spans="1:21" ht="48" hidden="1" x14ac:dyDescent="0.2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 s="10">
        <v>1414623471</v>
      </c>
      <c r="J2133" s="10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>ROUND(E2133/D2133*100,0)</f>
        <v>7</v>
      </c>
      <c r="P2133" s="8">
        <f>IFERROR(ROUND(E2133/L2133,2),0)</f>
        <v>83.75</v>
      </c>
      <c r="Q2133" s="13" t="s">
        <v>8328</v>
      </c>
      <c r="R2133" t="s">
        <v>8329</v>
      </c>
      <c r="S2133" s="10">
        <f>(((J2133/60)/60)/24)+DATE(1970,1,1)</f>
        <v>41905.95684027778</v>
      </c>
      <c r="T2133" s="10">
        <f>(((I2133/60)/60)/24)+DATE(1970,1,1)</f>
        <v>41941.95684027778</v>
      </c>
      <c r="U2133">
        <f>YEAR(S2133)</f>
        <v>2014</v>
      </c>
    </row>
    <row r="2134" spans="1:21" ht="32" hidden="1" x14ac:dyDescent="0.2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 s="10">
        <v>1441507006</v>
      </c>
      <c r="J2134" s="10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>ROUND(E2134/D2134*100,0)</f>
        <v>7</v>
      </c>
      <c r="P2134" s="8">
        <f>IFERROR(ROUND(E2134/L2134,2),0)</f>
        <v>108.33</v>
      </c>
      <c r="Q2134" s="13" t="s">
        <v>8331</v>
      </c>
      <c r="R2134" t="s">
        <v>8332</v>
      </c>
      <c r="S2134" s="10">
        <f>(((J2134/60)/60)/24)+DATE(1970,1,1)</f>
        <v>42223.108865740738</v>
      </c>
      <c r="T2134" s="10">
        <f>(((I2134/60)/60)/24)+DATE(1970,1,1)</f>
        <v>42253.108865740738</v>
      </c>
      <c r="U2134">
        <f>YEAR(S2134)</f>
        <v>2015</v>
      </c>
    </row>
    <row r="2135" spans="1:21" ht="48" x14ac:dyDescent="0.2">
      <c r="A2135">
        <v>3330</v>
      </c>
      <c r="B2135" s="3" t="s">
        <v>3330</v>
      </c>
      <c r="C2135" s="3" t="s">
        <v>7440</v>
      </c>
      <c r="D2135" s="6">
        <v>1500</v>
      </c>
      <c r="E2135" s="8">
        <v>1594</v>
      </c>
      <c r="F2135" t="s">
        <v>8218</v>
      </c>
      <c r="G2135" t="s">
        <v>8224</v>
      </c>
      <c r="H2135" t="s">
        <v>8246</v>
      </c>
      <c r="I2135" s="10">
        <v>1427919468</v>
      </c>
      <c r="J2135" s="10">
        <v>1425331068</v>
      </c>
      <c r="K2135" t="b">
        <v>0</v>
      </c>
      <c r="L2135">
        <v>69</v>
      </c>
      <c r="M2135" t="b">
        <v>1</v>
      </c>
      <c r="N2135" t="s">
        <v>8269</v>
      </c>
      <c r="O2135">
        <f>ROUND(E2135/D2135*100,0)</f>
        <v>106</v>
      </c>
      <c r="P2135" s="8">
        <f>IFERROR(ROUND(E2135/L2135,2),0)</f>
        <v>23.1</v>
      </c>
      <c r="Q2135" s="13" t="s">
        <v>8310</v>
      </c>
      <c r="R2135" t="s">
        <v>8334</v>
      </c>
      <c r="S2135" s="10">
        <f>(((J2135/60)/60)/24)+DATE(1970,1,1)</f>
        <v>42065.887361111112</v>
      </c>
      <c r="T2135" s="10">
        <f>(((I2135/60)/60)/24)+DATE(1970,1,1)</f>
        <v>42095.845694444448</v>
      </c>
      <c r="U2135">
        <f>YEAR(S2135)</f>
        <v>2015</v>
      </c>
    </row>
    <row r="2136" spans="1:21" ht="32" x14ac:dyDescent="0.2">
      <c r="A2136">
        <v>3393</v>
      </c>
      <c r="B2136" s="3" t="s">
        <v>3392</v>
      </c>
      <c r="C2136" s="3" t="s">
        <v>7503</v>
      </c>
      <c r="D2136" s="6">
        <v>1500</v>
      </c>
      <c r="E2136" s="8">
        <v>1587</v>
      </c>
      <c r="F2136" t="s">
        <v>8218</v>
      </c>
      <c r="G2136" t="s">
        <v>8223</v>
      </c>
      <c r="H2136" t="s">
        <v>8245</v>
      </c>
      <c r="I2136" s="10">
        <v>1415234760</v>
      </c>
      <c r="J2136" s="10">
        <v>1413065230</v>
      </c>
      <c r="K2136" t="b">
        <v>0</v>
      </c>
      <c r="L2136">
        <v>44</v>
      </c>
      <c r="M2136" t="b">
        <v>1</v>
      </c>
      <c r="N2136" t="s">
        <v>8269</v>
      </c>
      <c r="O2136">
        <f>ROUND(E2136/D2136*100,0)</f>
        <v>106</v>
      </c>
      <c r="P2136" s="8">
        <f>IFERROR(ROUND(E2136/L2136,2),0)</f>
        <v>36.07</v>
      </c>
      <c r="Q2136" s="13" t="s">
        <v>8310</v>
      </c>
      <c r="R2136" t="s">
        <v>8334</v>
      </c>
      <c r="S2136" s="10">
        <f>(((J2136/60)/60)/24)+DATE(1970,1,1)</f>
        <v>41923.921643518523</v>
      </c>
      <c r="T2136" s="10">
        <f>(((I2136/60)/60)/24)+DATE(1970,1,1)</f>
        <v>41949.031944444447</v>
      </c>
      <c r="U2136">
        <f>YEAR(S2136)</f>
        <v>2014</v>
      </c>
    </row>
    <row r="2137" spans="1:21" ht="32" hidden="1" x14ac:dyDescent="0.2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 s="10">
        <v>1443782138</v>
      </c>
      <c r="J2137" s="10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>ROUND(E2137/D2137*100,0)</f>
        <v>5</v>
      </c>
      <c r="P2137" s="8">
        <f>IFERROR(ROUND(E2137/L2137,2),0)</f>
        <v>83.33</v>
      </c>
      <c r="Q2137" s="13" t="s">
        <v>8308</v>
      </c>
      <c r="R2137" t="s">
        <v>8317</v>
      </c>
      <c r="S2137" s="10">
        <f>(((J2137/60)/60)/24)+DATE(1970,1,1)</f>
        <v>42239.441412037035</v>
      </c>
      <c r="T2137" s="10">
        <f>(((I2137/60)/60)/24)+DATE(1970,1,1)</f>
        <v>42279.441412037035</v>
      </c>
      <c r="U2137">
        <f>YEAR(S2137)</f>
        <v>2015</v>
      </c>
    </row>
    <row r="2138" spans="1:21" ht="32" x14ac:dyDescent="0.2">
      <c r="A2138">
        <v>3543</v>
      </c>
      <c r="B2138" s="3" t="s">
        <v>3542</v>
      </c>
      <c r="C2138" s="3" t="s">
        <v>7653</v>
      </c>
      <c r="D2138" s="6">
        <v>1500</v>
      </c>
      <c r="E2138" s="8">
        <v>1570</v>
      </c>
      <c r="F2138" t="s">
        <v>8218</v>
      </c>
      <c r="G2138" t="s">
        <v>8235</v>
      </c>
      <c r="H2138" t="s">
        <v>8248</v>
      </c>
      <c r="I2138" s="10">
        <v>1435255659</v>
      </c>
      <c r="J2138" s="10">
        <v>1432663659</v>
      </c>
      <c r="K2138" t="b">
        <v>0</v>
      </c>
      <c r="L2138">
        <v>29</v>
      </c>
      <c r="M2138" t="b">
        <v>1</v>
      </c>
      <c r="N2138" t="s">
        <v>8269</v>
      </c>
      <c r="O2138">
        <f>ROUND(E2138/D2138*100,0)</f>
        <v>105</v>
      </c>
      <c r="P2138" s="8">
        <f>IFERROR(ROUND(E2138/L2138,2),0)</f>
        <v>54.14</v>
      </c>
      <c r="Q2138" s="13" t="s">
        <v>8310</v>
      </c>
      <c r="R2138" t="s">
        <v>8334</v>
      </c>
      <c r="S2138" s="10">
        <f>(((J2138/60)/60)/24)+DATE(1970,1,1)</f>
        <v>42150.755312499998</v>
      </c>
      <c r="T2138" s="10">
        <f>(((I2138/60)/60)/24)+DATE(1970,1,1)</f>
        <v>42180.755312499998</v>
      </c>
      <c r="U2138">
        <f>YEAR(S2138)</f>
        <v>2015</v>
      </c>
    </row>
    <row r="2139" spans="1:21" ht="32" x14ac:dyDescent="0.2">
      <c r="A2139">
        <v>3396</v>
      </c>
      <c r="B2139" s="3" t="s">
        <v>3395</v>
      </c>
      <c r="C2139" s="3" t="s">
        <v>7506</v>
      </c>
      <c r="D2139" s="6">
        <v>1500</v>
      </c>
      <c r="E2139" s="8">
        <v>1565</v>
      </c>
      <c r="F2139" t="s">
        <v>8218</v>
      </c>
      <c r="G2139" t="s">
        <v>8223</v>
      </c>
      <c r="H2139" t="s">
        <v>8245</v>
      </c>
      <c r="I2139" s="10">
        <v>1401595140</v>
      </c>
      <c r="J2139" s="10">
        <v>1399286589</v>
      </c>
      <c r="K2139" t="b">
        <v>0</v>
      </c>
      <c r="L2139">
        <v>28</v>
      </c>
      <c r="M2139" t="b">
        <v>1</v>
      </c>
      <c r="N2139" t="s">
        <v>8269</v>
      </c>
      <c r="O2139">
        <f>ROUND(E2139/D2139*100,0)</f>
        <v>104</v>
      </c>
      <c r="P2139" s="8">
        <f>IFERROR(ROUND(E2139/L2139,2),0)</f>
        <v>55.89</v>
      </c>
      <c r="Q2139" s="13" t="s">
        <v>8310</v>
      </c>
      <c r="R2139" t="s">
        <v>8334</v>
      </c>
      <c r="S2139" s="10">
        <f>(((J2139/60)/60)/24)+DATE(1970,1,1)</f>
        <v>41764.44663194444</v>
      </c>
      <c r="T2139" s="10">
        <f>(((I2139/60)/60)/24)+DATE(1970,1,1)</f>
        <v>41791.165972222225</v>
      </c>
      <c r="U2139">
        <f>YEAR(S2139)</f>
        <v>2014</v>
      </c>
    </row>
    <row r="2140" spans="1:21" ht="32" hidden="1" x14ac:dyDescent="0.2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 s="10">
        <v>1391364126</v>
      </c>
      <c r="J2140" s="1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>ROUND(E2140/D2140*100,0)</f>
        <v>5</v>
      </c>
      <c r="P2140" s="8">
        <f>IFERROR(ROUND(E2140/L2140,2),0)</f>
        <v>39.17</v>
      </c>
      <c r="Q2140" s="13" t="s">
        <v>8312</v>
      </c>
      <c r="R2140" t="s">
        <v>8351</v>
      </c>
      <c r="S2140" s="10">
        <f>(((J2140/60)/60)/24)+DATE(1970,1,1)</f>
        <v>41642.751458333332</v>
      </c>
      <c r="T2140" s="10">
        <f>(((I2140/60)/60)/24)+DATE(1970,1,1)</f>
        <v>41672.751458333332</v>
      </c>
      <c r="U2140">
        <f>YEAR(S2140)</f>
        <v>2014</v>
      </c>
    </row>
    <row r="2141" spans="1:21" ht="48" hidden="1" x14ac:dyDescent="0.2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 s="10">
        <v>1454936460</v>
      </c>
      <c r="J2141" s="10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>ROUND(E2141/D2141*100,0)</f>
        <v>4</v>
      </c>
      <c r="P2141" s="8">
        <f>IFERROR(ROUND(E2141/L2141,2),0)</f>
        <v>24.78</v>
      </c>
      <c r="Q2141" s="13" t="s">
        <v>8315</v>
      </c>
      <c r="R2141" t="s">
        <v>8319</v>
      </c>
      <c r="S2141" s="10">
        <f>(((J2141/60)/60)/24)+DATE(1970,1,1)</f>
        <v>42377.554756944446</v>
      </c>
      <c r="T2141" s="10">
        <f>(((I2141/60)/60)/24)+DATE(1970,1,1)</f>
        <v>42408.542361111111</v>
      </c>
      <c r="U2141">
        <f>YEAR(S2141)</f>
        <v>2016</v>
      </c>
    </row>
    <row r="2142" spans="1:21" ht="64" hidden="1" x14ac:dyDescent="0.2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 s="10">
        <v>1468349460</v>
      </c>
      <c r="J2142" s="10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>ROUND(E2142/D2142*100,0)</f>
        <v>4</v>
      </c>
      <c r="P2142" s="8">
        <f>IFERROR(ROUND(E2142/L2142,2),0)</f>
        <v>30.29</v>
      </c>
      <c r="Q2142" s="13" t="s">
        <v>8315</v>
      </c>
      <c r="R2142" t="s">
        <v>8323</v>
      </c>
      <c r="S2142" s="10">
        <f>(((J2142/60)/60)/24)+DATE(1970,1,1)</f>
        <v>42538.75680555556</v>
      </c>
      <c r="T2142" s="10">
        <f>(((I2142/60)/60)/24)+DATE(1970,1,1)</f>
        <v>42563.785416666666</v>
      </c>
      <c r="U2142">
        <f>YEAR(S2142)</f>
        <v>2016</v>
      </c>
    </row>
    <row r="2143" spans="1:21" ht="32" hidden="1" x14ac:dyDescent="0.2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 s="10">
        <v>1411824444</v>
      </c>
      <c r="J2143" s="10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>ROUND(E2143/D2143*100,0)</f>
        <v>4</v>
      </c>
      <c r="P2143" s="8">
        <f>IFERROR(ROUND(E2143/L2143,2),0)</f>
        <v>12.47</v>
      </c>
      <c r="Q2143" s="13" t="s">
        <v>8328</v>
      </c>
      <c r="R2143" t="s">
        <v>8329</v>
      </c>
      <c r="S2143" s="10">
        <f>(((J2143/60)/60)/24)+DATE(1970,1,1)</f>
        <v>41849.560694444444</v>
      </c>
      <c r="T2143" s="10">
        <f>(((I2143/60)/60)/24)+DATE(1970,1,1)</f>
        <v>41909.560694444444</v>
      </c>
      <c r="U2143">
        <f>YEAR(S2143)</f>
        <v>2014</v>
      </c>
    </row>
    <row r="2144" spans="1:21" ht="64" hidden="1" x14ac:dyDescent="0.2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 s="10">
        <v>1432178810</v>
      </c>
      <c r="J2144" s="10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>ROUND(E2144/D2144*100,0)</f>
        <v>4</v>
      </c>
      <c r="P2144" s="8">
        <f>IFERROR(ROUND(E2144/L2144,2),0)</f>
        <v>59</v>
      </c>
      <c r="Q2144" s="13" t="s">
        <v>8312</v>
      </c>
      <c r="R2144" t="s">
        <v>8351</v>
      </c>
      <c r="S2144" s="10">
        <f>(((J2144/60)/60)/24)+DATE(1970,1,1)</f>
        <v>42115.143634259264</v>
      </c>
      <c r="T2144" s="10">
        <f>(((I2144/60)/60)/24)+DATE(1970,1,1)</f>
        <v>42145.143634259264</v>
      </c>
      <c r="U2144">
        <f>YEAR(S2144)</f>
        <v>2015</v>
      </c>
    </row>
    <row r="2145" spans="1:21" ht="32" hidden="1" x14ac:dyDescent="0.2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 s="10">
        <v>1348367100</v>
      </c>
      <c r="J2145" s="10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>ROUND(E2145/D2145*100,0)</f>
        <v>3</v>
      </c>
      <c r="P2145" s="8">
        <f>IFERROR(ROUND(E2145/L2145,2),0)</f>
        <v>40</v>
      </c>
      <c r="Q2145" s="13" t="s">
        <v>8324</v>
      </c>
      <c r="R2145" t="s">
        <v>8341</v>
      </c>
      <c r="S2145" s="10">
        <f>(((J2145/60)/60)/24)+DATE(1970,1,1)</f>
        <v>41149.796064814815</v>
      </c>
      <c r="T2145" s="10">
        <f>(((I2145/60)/60)/24)+DATE(1970,1,1)</f>
        <v>41175.100694444445</v>
      </c>
      <c r="U2145">
        <f>YEAR(S2145)</f>
        <v>2012</v>
      </c>
    </row>
    <row r="2146" spans="1:21" ht="32" hidden="1" x14ac:dyDescent="0.2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 s="10">
        <v>1365228982</v>
      </c>
      <c r="J2146" s="10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>ROUND(E2146/D2146*100,0)</f>
        <v>3</v>
      </c>
      <c r="P2146" s="8">
        <f>IFERROR(ROUND(E2146/L2146,2),0)</f>
        <v>30</v>
      </c>
      <c r="Q2146" s="13" t="s">
        <v>8308</v>
      </c>
      <c r="R2146" t="s">
        <v>8314</v>
      </c>
      <c r="S2146" s="10">
        <f>(((J2146/60)/60)/24)+DATE(1970,1,1)</f>
        <v>41340.303032407406</v>
      </c>
      <c r="T2146" s="10">
        <f>(((I2146/60)/60)/24)+DATE(1970,1,1)</f>
        <v>41370.261365740742</v>
      </c>
      <c r="U2146">
        <f>YEAR(S2146)</f>
        <v>2013</v>
      </c>
    </row>
    <row r="2147" spans="1:21" ht="48" hidden="1" x14ac:dyDescent="0.2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 s="10">
        <v>1323994754</v>
      </c>
      <c r="J2147" s="10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>ROUND(E2147/D2147*100,0)</f>
        <v>3</v>
      </c>
      <c r="P2147" s="8">
        <f>IFERROR(ROUND(E2147/L2147,2),0)</f>
        <v>75</v>
      </c>
      <c r="Q2147" s="13" t="s">
        <v>8312</v>
      </c>
      <c r="R2147" t="s">
        <v>8342</v>
      </c>
      <c r="S2147" s="10">
        <f>(((J2147/60)/60)/24)+DATE(1970,1,1)</f>
        <v>40863.013356481482</v>
      </c>
      <c r="T2147" s="10">
        <f>(((I2147/60)/60)/24)+DATE(1970,1,1)</f>
        <v>40893.013356481482</v>
      </c>
      <c r="U2147">
        <f>YEAR(S2147)</f>
        <v>2011</v>
      </c>
    </row>
    <row r="2148" spans="1:21" ht="32" hidden="1" x14ac:dyDescent="0.2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 s="10">
        <v>1483459365</v>
      </c>
      <c r="J2148" s="10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>ROUND(E2148/D2148*100,0)</f>
        <v>3</v>
      </c>
      <c r="P2148" s="8">
        <f>IFERROR(ROUND(E2148/L2148,2),0)</f>
        <v>48.33</v>
      </c>
      <c r="Q2148" s="13" t="s">
        <v>8312</v>
      </c>
      <c r="R2148" t="s">
        <v>8313</v>
      </c>
      <c r="S2148" s="10">
        <f>(((J2148/60)/60)/24)+DATE(1970,1,1)</f>
        <v>42708.668576388889</v>
      </c>
      <c r="T2148" s="10">
        <f>(((I2148/60)/60)/24)+DATE(1970,1,1)</f>
        <v>42738.668576388889</v>
      </c>
      <c r="U2148">
        <f>YEAR(S2148)</f>
        <v>2016</v>
      </c>
    </row>
    <row r="2149" spans="1:21" ht="16" hidden="1" x14ac:dyDescent="0.2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 s="10">
        <v>1440318908</v>
      </c>
      <c r="J2149" s="10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>ROUND(E2149/D2149*100,0)</f>
        <v>3</v>
      </c>
      <c r="P2149" s="8">
        <f>IFERROR(ROUND(E2149/L2149,2),0)</f>
        <v>16.38</v>
      </c>
      <c r="Q2149" s="13" t="s">
        <v>8315</v>
      </c>
      <c r="R2149" t="s">
        <v>8319</v>
      </c>
      <c r="S2149" s="10">
        <f>(((J2149/60)/60)/24)+DATE(1970,1,1)</f>
        <v>42194.357731481476</v>
      </c>
      <c r="T2149" s="10">
        <f>(((I2149/60)/60)/24)+DATE(1970,1,1)</f>
        <v>42239.357731481476</v>
      </c>
      <c r="U2149">
        <f>YEAR(S2149)</f>
        <v>2015</v>
      </c>
    </row>
    <row r="2150" spans="1:21" ht="32" hidden="1" x14ac:dyDescent="0.2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 s="10">
        <v>1459443385</v>
      </c>
      <c r="J2150" s="1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>ROUND(E2150/D2150*100,0)</f>
        <v>2</v>
      </c>
      <c r="P2150" s="8">
        <f>IFERROR(ROUND(E2150/L2150,2),0)</f>
        <v>23</v>
      </c>
      <c r="Q2150" s="13" t="s">
        <v>8321</v>
      </c>
      <c r="R2150" t="s">
        <v>8322</v>
      </c>
      <c r="S2150" s="10">
        <f>(((J2150/60)/60)/24)+DATE(1970,1,1)</f>
        <v>42430.747511574074</v>
      </c>
      <c r="T2150" s="10">
        <f>(((I2150/60)/60)/24)+DATE(1970,1,1)</f>
        <v>42460.70584490741</v>
      </c>
      <c r="U2150">
        <f>YEAR(S2150)</f>
        <v>2016</v>
      </c>
    </row>
    <row r="2151" spans="1:21" ht="48" x14ac:dyDescent="0.2">
      <c r="A2151">
        <v>3388</v>
      </c>
      <c r="B2151" s="3" t="s">
        <v>3387</v>
      </c>
      <c r="C2151" s="3" t="s">
        <v>7498</v>
      </c>
      <c r="D2151" s="6">
        <v>1500</v>
      </c>
      <c r="E2151" s="8">
        <v>1557</v>
      </c>
      <c r="F2151" t="s">
        <v>8218</v>
      </c>
      <c r="G2151" t="s">
        <v>8224</v>
      </c>
      <c r="H2151" t="s">
        <v>8246</v>
      </c>
      <c r="I2151" s="10">
        <v>1434625441</v>
      </c>
      <c r="J2151" s="10">
        <v>1432033441</v>
      </c>
      <c r="K2151" t="b">
        <v>0</v>
      </c>
      <c r="L2151">
        <v>45</v>
      </c>
      <c r="M2151" t="b">
        <v>1</v>
      </c>
      <c r="N2151" t="s">
        <v>8269</v>
      </c>
      <c r="O2151">
        <f>ROUND(E2151/D2151*100,0)</f>
        <v>104</v>
      </c>
      <c r="P2151" s="8">
        <f>IFERROR(ROUND(E2151/L2151,2),0)</f>
        <v>34.6</v>
      </c>
      <c r="Q2151" s="13" t="s">
        <v>8310</v>
      </c>
      <c r="R2151" t="s">
        <v>8334</v>
      </c>
      <c r="S2151" s="10">
        <f>(((J2151/60)/60)/24)+DATE(1970,1,1)</f>
        <v>42143.461122685185</v>
      </c>
      <c r="T2151" s="10">
        <f>(((I2151/60)/60)/24)+DATE(1970,1,1)</f>
        <v>42173.461122685185</v>
      </c>
      <c r="U2151">
        <f>YEAR(S2151)</f>
        <v>2015</v>
      </c>
    </row>
    <row r="2152" spans="1:21" ht="32" hidden="1" x14ac:dyDescent="0.2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 s="10">
        <v>1383430145</v>
      </c>
      <c r="J2152" s="10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ROUND(E2152/D2152*100,0)</f>
        <v>2</v>
      </c>
      <c r="P2152" s="8">
        <f>IFERROR(ROUND(E2152/L2152,2),0)</f>
        <v>17.5</v>
      </c>
      <c r="Q2152" s="13" t="s">
        <v>8312</v>
      </c>
      <c r="R2152" t="s">
        <v>8351</v>
      </c>
      <c r="S2152" s="10">
        <f>(((J2152/60)/60)/24)+DATE(1970,1,1)</f>
        <v>41550.922974537039</v>
      </c>
      <c r="T2152" s="10">
        <f>(((I2152/60)/60)/24)+DATE(1970,1,1)</f>
        <v>41580.922974537039</v>
      </c>
      <c r="U2152">
        <f>YEAR(S2152)</f>
        <v>2013</v>
      </c>
    </row>
    <row r="2153" spans="1:21" ht="48" hidden="1" x14ac:dyDescent="0.2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 s="10">
        <v>1431702289</v>
      </c>
      <c r="J2153" s="10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ROUND(E2153/D2153*100,0)</f>
        <v>2</v>
      </c>
      <c r="P2153" s="8">
        <f>IFERROR(ROUND(E2153/L2153,2),0)</f>
        <v>100</v>
      </c>
      <c r="Q2153" s="13" t="s">
        <v>8308</v>
      </c>
      <c r="R2153" t="s">
        <v>8317</v>
      </c>
      <c r="S2153" s="10">
        <f>(((J2153/60)/60)/24)+DATE(1970,1,1)</f>
        <v>42079.628344907411</v>
      </c>
      <c r="T2153" s="10">
        <f>(((I2153/60)/60)/24)+DATE(1970,1,1)</f>
        <v>42139.628344907411</v>
      </c>
      <c r="U2153">
        <f>YEAR(S2153)</f>
        <v>2015</v>
      </c>
    </row>
    <row r="2154" spans="1:21" ht="32" hidden="1" x14ac:dyDescent="0.2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 s="10">
        <v>1431198562</v>
      </c>
      <c r="J2154" s="10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>ROUND(E2154/D2154*100,0)</f>
        <v>2</v>
      </c>
      <c r="P2154" s="8">
        <f>IFERROR(ROUND(E2154/L2154,2),0)</f>
        <v>100</v>
      </c>
      <c r="Q2154" s="13" t="s">
        <v>8315</v>
      </c>
      <c r="R2154" t="s">
        <v>8319</v>
      </c>
      <c r="S2154" s="10">
        <f>(((J2154/60)/60)/24)+DATE(1970,1,1)</f>
        <v>42073.798171296294</v>
      </c>
      <c r="T2154" s="10">
        <f>(((I2154/60)/60)/24)+DATE(1970,1,1)</f>
        <v>42133.798171296294</v>
      </c>
      <c r="U2154">
        <f>YEAR(S2154)</f>
        <v>2015</v>
      </c>
    </row>
    <row r="2155" spans="1:21" ht="48" hidden="1" x14ac:dyDescent="0.2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 s="10">
        <v>1313078518</v>
      </c>
      <c r="J2155" s="10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>ROUND(E2155/D2155*100,0)</f>
        <v>2</v>
      </c>
      <c r="P2155" s="8">
        <f>IFERROR(ROUND(E2155/L2155,2),0)</f>
        <v>25</v>
      </c>
      <c r="Q2155" s="13" t="s">
        <v>8312</v>
      </c>
      <c r="R2155" t="s">
        <v>8342</v>
      </c>
      <c r="S2155" s="10">
        <f>(((J2155/60)/60)/24)+DATE(1970,1,1)</f>
        <v>40736.668032407404</v>
      </c>
      <c r="T2155" s="10">
        <f>(((I2155/60)/60)/24)+DATE(1970,1,1)</f>
        <v>40766.668032407404</v>
      </c>
      <c r="U2155">
        <f>YEAR(S2155)</f>
        <v>2011</v>
      </c>
    </row>
    <row r="2156" spans="1:21" ht="48" x14ac:dyDescent="0.2">
      <c r="A2156">
        <v>3390</v>
      </c>
      <c r="B2156" s="3" t="s">
        <v>3389</v>
      </c>
      <c r="C2156" s="3" t="s">
        <v>7500</v>
      </c>
      <c r="D2156" s="6">
        <v>1500</v>
      </c>
      <c r="E2156" s="8">
        <v>1536</v>
      </c>
      <c r="F2156" t="s">
        <v>8218</v>
      </c>
      <c r="G2156" t="s">
        <v>8223</v>
      </c>
      <c r="H2156" t="s">
        <v>8245</v>
      </c>
      <c r="I2156" s="10">
        <v>1405017345</v>
      </c>
      <c r="J2156" s="10">
        <v>1403721345</v>
      </c>
      <c r="K2156" t="b">
        <v>0</v>
      </c>
      <c r="L2156">
        <v>22</v>
      </c>
      <c r="M2156" t="b">
        <v>1</v>
      </c>
      <c r="N2156" t="s">
        <v>8269</v>
      </c>
      <c r="O2156">
        <f>ROUND(E2156/D2156*100,0)</f>
        <v>102</v>
      </c>
      <c r="P2156" s="8">
        <f>IFERROR(ROUND(E2156/L2156,2),0)</f>
        <v>69.819999999999993</v>
      </c>
      <c r="Q2156" s="13" t="s">
        <v>8310</v>
      </c>
      <c r="R2156" t="s">
        <v>8334</v>
      </c>
      <c r="S2156" s="10">
        <f>(((J2156/60)/60)/24)+DATE(1970,1,1)</f>
        <v>41815.774826388886</v>
      </c>
      <c r="T2156" s="10">
        <f>(((I2156/60)/60)/24)+DATE(1970,1,1)</f>
        <v>41830.774826388886</v>
      </c>
      <c r="U2156">
        <f>YEAR(S2156)</f>
        <v>2014</v>
      </c>
    </row>
    <row r="2157" spans="1:21" ht="48" x14ac:dyDescent="0.2">
      <c r="A2157">
        <v>3551</v>
      </c>
      <c r="B2157" s="3" t="s">
        <v>3550</v>
      </c>
      <c r="C2157" s="3" t="s">
        <v>7661</v>
      </c>
      <c r="D2157" s="6">
        <v>1500</v>
      </c>
      <c r="E2157" s="8">
        <v>1527.5</v>
      </c>
      <c r="F2157" t="s">
        <v>8218</v>
      </c>
      <c r="G2157" t="s">
        <v>8223</v>
      </c>
      <c r="H2157" t="s">
        <v>8245</v>
      </c>
      <c r="I2157" s="10">
        <v>1400796420</v>
      </c>
      <c r="J2157" s="10">
        <v>1398342170</v>
      </c>
      <c r="K2157" t="b">
        <v>0</v>
      </c>
      <c r="L2157">
        <v>25</v>
      </c>
      <c r="M2157" t="b">
        <v>1</v>
      </c>
      <c r="N2157" t="s">
        <v>8269</v>
      </c>
      <c r="O2157">
        <f>ROUND(E2157/D2157*100,0)</f>
        <v>102</v>
      </c>
      <c r="P2157" s="8">
        <f>IFERROR(ROUND(E2157/L2157,2),0)</f>
        <v>61.1</v>
      </c>
      <c r="Q2157" s="13" t="s">
        <v>8310</v>
      </c>
      <c r="R2157" t="s">
        <v>8334</v>
      </c>
      <c r="S2157" s="10">
        <f>(((J2157/60)/60)/24)+DATE(1970,1,1)</f>
        <v>41753.515856481477</v>
      </c>
      <c r="T2157" s="10">
        <f>(((I2157/60)/60)/24)+DATE(1970,1,1)</f>
        <v>41781.921527777777</v>
      </c>
      <c r="U2157">
        <f>YEAR(S2157)</f>
        <v>2014</v>
      </c>
    </row>
    <row r="2158" spans="1:21" ht="32" x14ac:dyDescent="0.2">
      <c r="A2158">
        <v>3324</v>
      </c>
      <c r="B2158" s="3" t="s">
        <v>3324</v>
      </c>
      <c r="C2158" s="3" t="s">
        <v>7434</v>
      </c>
      <c r="D2158" s="6">
        <v>1500</v>
      </c>
      <c r="E2158" s="8">
        <v>1525</v>
      </c>
      <c r="F2158" t="s">
        <v>8218</v>
      </c>
      <c r="G2158" t="s">
        <v>8240</v>
      </c>
      <c r="H2158" t="s">
        <v>8248</v>
      </c>
      <c r="I2158" s="10">
        <v>1465135190</v>
      </c>
      <c r="J2158" s="10">
        <v>1463925590</v>
      </c>
      <c r="K2158" t="b">
        <v>0</v>
      </c>
      <c r="L2158">
        <v>10</v>
      </c>
      <c r="M2158" t="b">
        <v>1</v>
      </c>
      <c r="N2158" t="s">
        <v>8269</v>
      </c>
      <c r="O2158">
        <f>ROUND(E2158/D2158*100,0)</f>
        <v>102</v>
      </c>
      <c r="P2158" s="8">
        <f>IFERROR(ROUND(E2158/L2158,2),0)</f>
        <v>152.5</v>
      </c>
      <c r="Q2158" s="13" t="s">
        <v>8310</v>
      </c>
      <c r="R2158" t="s">
        <v>8334</v>
      </c>
      <c r="S2158" s="10">
        <f>(((J2158/60)/60)/24)+DATE(1970,1,1)</f>
        <v>42512.58321759259</v>
      </c>
      <c r="T2158" s="10">
        <f>(((I2158/60)/60)/24)+DATE(1970,1,1)</f>
        <v>42526.58321759259</v>
      </c>
      <c r="U2158">
        <f>YEAR(S2158)</f>
        <v>2016</v>
      </c>
    </row>
    <row r="2159" spans="1:21" ht="48" hidden="1" x14ac:dyDescent="0.2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 s="10">
        <v>1293082524</v>
      </c>
      <c r="J2159" s="10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>ROUND(E2159/D2159*100,0)</f>
        <v>1</v>
      </c>
      <c r="P2159" s="8">
        <f>IFERROR(ROUND(E2159/L2159,2),0)</f>
        <v>32.5</v>
      </c>
      <c r="Q2159" s="13" t="s">
        <v>8324</v>
      </c>
      <c r="R2159" t="s">
        <v>8341</v>
      </c>
      <c r="S2159" s="10">
        <f>(((J2159/60)/60)/24)+DATE(1970,1,1)</f>
        <v>40505.232916666668</v>
      </c>
      <c r="T2159" s="10">
        <f>(((I2159/60)/60)/24)+DATE(1970,1,1)</f>
        <v>40535.232916666668</v>
      </c>
      <c r="U2159">
        <f>YEAR(S2159)</f>
        <v>2010</v>
      </c>
    </row>
    <row r="2160" spans="1:21" ht="32" hidden="1" x14ac:dyDescent="0.2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 s="10">
        <v>1417145297</v>
      </c>
      <c r="J2160" s="1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>ROUND(E2160/D2160*100,0)</f>
        <v>1</v>
      </c>
      <c r="P2160" s="8">
        <f>IFERROR(ROUND(E2160/L2160,2),0)</f>
        <v>8.1300000000000008</v>
      </c>
      <c r="Q2160" s="13" t="s">
        <v>8315</v>
      </c>
      <c r="R2160" t="s">
        <v>8323</v>
      </c>
      <c r="S2160" s="10">
        <f>(((J2160/60)/60)/24)+DATE(1970,1,1)</f>
        <v>41941.10297453704</v>
      </c>
      <c r="T2160" s="10">
        <f>(((I2160/60)/60)/24)+DATE(1970,1,1)</f>
        <v>41971.144641203704</v>
      </c>
      <c r="U2160">
        <f>YEAR(S2160)</f>
        <v>2014</v>
      </c>
    </row>
    <row r="2161" spans="1:21" ht="48" x14ac:dyDescent="0.2">
      <c r="A2161">
        <v>3356</v>
      </c>
      <c r="B2161" s="3" t="s">
        <v>3355</v>
      </c>
      <c r="C2161" s="3" t="s">
        <v>7466</v>
      </c>
      <c r="D2161" s="6">
        <v>1500</v>
      </c>
      <c r="E2161" s="8">
        <v>1521</v>
      </c>
      <c r="F2161" t="s">
        <v>8218</v>
      </c>
      <c r="G2161" t="s">
        <v>8224</v>
      </c>
      <c r="H2161" t="s">
        <v>8246</v>
      </c>
      <c r="I2161" s="10">
        <v>1468611272</v>
      </c>
      <c r="J2161" s="10">
        <v>1466019272</v>
      </c>
      <c r="K2161" t="b">
        <v>0</v>
      </c>
      <c r="L2161">
        <v>27</v>
      </c>
      <c r="M2161" t="b">
        <v>1</v>
      </c>
      <c r="N2161" t="s">
        <v>8269</v>
      </c>
      <c r="O2161">
        <f>ROUND(E2161/D2161*100,0)</f>
        <v>101</v>
      </c>
      <c r="P2161" s="8">
        <f>IFERROR(ROUND(E2161/L2161,2),0)</f>
        <v>56.33</v>
      </c>
      <c r="Q2161" s="13" t="s">
        <v>8310</v>
      </c>
      <c r="R2161" t="s">
        <v>8334</v>
      </c>
      <c r="S2161" s="10">
        <f>(((J2161/60)/60)/24)+DATE(1970,1,1)</f>
        <v>42536.815648148149</v>
      </c>
      <c r="T2161" s="10">
        <f>(((I2161/60)/60)/24)+DATE(1970,1,1)</f>
        <v>42566.815648148149</v>
      </c>
      <c r="U2161">
        <f>YEAR(S2161)</f>
        <v>2016</v>
      </c>
    </row>
    <row r="2162" spans="1:21" ht="32" hidden="1" x14ac:dyDescent="0.2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 s="10">
        <v>1472835802</v>
      </c>
      <c r="J2162" s="10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>ROUND(E2162/D2162*100,0)</f>
        <v>1</v>
      </c>
      <c r="P2162" s="8">
        <f>IFERROR(ROUND(E2162/L2162,2),0)</f>
        <v>13.25</v>
      </c>
      <c r="Q2162" s="13" t="s">
        <v>8312</v>
      </c>
      <c r="R2162" t="s">
        <v>8342</v>
      </c>
      <c r="S2162" s="10">
        <f>(((J2162/60)/60)/24)+DATE(1970,1,1)</f>
        <v>42585.7106712963</v>
      </c>
      <c r="T2162" s="10">
        <f>(((I2162/60)/60)/24)+DATE(1970,1,1)</f>
        <v>42615.7106712963</v>
      </c>
      <c r="U2162">
        <f>YEAR(S2162)</f>
        <v>2016</v>
      </c>
    </row>
    <row r="2163" spans="1:21" ht="48" hidden="1" x14ac:dyDescent="0.2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 s="10">
        <v>1389844800</v>
      </c>
      <c r="J2163" s="10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>ROUND(E2163/D2163*100,0)</f>
        <v>1</v>
      </c>
      <c r="P2163" s="8">
        <f>IFERROR(ROUND(E2163/L2163,2),0)</f>
        <v>25.5</v>
      </c>
      <c r="Q2163" s="13" t="s">
        <v>8308</v>
      </c>
      <c r="R2163" t="s">
        <v>8314</v>
      </c>
      <c r="S2163" s="10">
        <f>(((J2163/60)/60)/24)+DATE(1970,1,1)</f>
        <v>41605.167696759258</v>
      </c>
      <c r="T2163" s="10">
        <f>(((I2163/60)/60)/24)+DATE(1970,1,1)</f>
        <v>41655.166666666664</v>
      </c>
      <c r="U2163">
        <f>YEAR(S2163)</f>
        <v>2013</v>
      </c>
    </row>
    <row r="2164" spans="1:21" ht="48" hidden="1" x14ac:dyDescent="0.2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 s="10">
        <v>1441003537</v>
      </c>
      <c r="J2164" s="10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>ROUND(E2164/D2164*100,0)</f>
        <v>1</v>
      </c>
      <c r="P2164" s="8">
        <f>IFERROR(ROUND(E2164/L2164,2),0)</f>
        <v>25.5</v>
      </c>
      <c r="Q2164" s="13" t="s">
        <v>8324</v>
      </c>
      <c r="R2164" t="s">
        <v>8330</v>
      </c>
      <c r="S2164" s="10">
        <f>(((J2164/60)/60)/24)+DATE(1970,1,1)</f>
        <v>42187.281678240746</v>
      </c>
      <c r="T2164" s="10">
        <f>(((I2164/60)/60)/24)+DATE(1970,1,1)</f>
        <v>42247.281678240746</v>
      </c>
      <c r="U2164">
        <f>YEAR(S2164)</f>
        <v>2015</v>
      </c>
    </row>
    <row r="2165" spans="1:21" ht="48" hidden="1" x14ac:dyDescent="0.2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 s="10">
        <v>1429134893</v>
      </c>
      <c r="J2165" s="10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>ROUND(E2165/D2165*100,0)</f>
        <v>1</v>
      </c>
      <c r="P2165" s="8">
        <f>IFERROR(ROUND(E2165/L2165,2),0)</f>
        <v>50</v>
      </c>
      <c r="Q2165" s="13" t="s">
        <v>8338</v>
      </c>
      <c r="R2165" t="s">
        <v>8339</v>
      </c>
      <c r="S2165" s="10">
        <f>(((J2165/60)/60)/24)+DATE(1970,1,1)</f>
        <v>42079.913113425922</v>
      </c>
      <c r="T2165" s="10">
        <f>(((I2165/60)/60)/24)+DATE(1970,1,1)</f>
        <v>42109.913113425922</v>
      </c>
      <c r="U2165">
        <f>YEAR(S2165)</f>
        <v>2015</v>
      </c>
    </row>
    <row r="2166" spans="1:21" ht="32" hidden="1" x14ac:dyDescent="0.2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 s="10">
        <v>1481473208</v>
      </c>
      <c r="J2166" s="10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>ROUND(E2166/D2166*100,0)</f>
        <v>1</v>
      </c>
      <c r="P2166" s="8">
        <f>IFERROR(ROUND(E2166/L2166,2),0)</f>
        <v>50</v>
      </c>
      <c r="Q2166" s="13" t="s">
        <v>8328</v>
      </c>
      <c r="R2166" t="s">
        <v>8335</v>
      </c>
      <c r="S2166" s="10">
        <f>(((J2166/60)/60)/24)+DATE(1970,1,1)</f>
        <v>42685.680648148147</v>
      </c>
      <c r="T2166" s="10">
        <f>(((I2166/60)/60)/24)+DATE(1970,1,1)</f>
        <v>42715.680648148147</v>
      </c>
      <c r="U2166">
        <f>YEAR(S2166)</f>
        <v>2016</v>
      </c>
    </row>
    <row r="2167" spans="1:21" ht="48" hidden="1" x14ac:dyDescent="0.2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 s="10">
        <v>1433685354</v>
      </c>
      <c r="J2167" s="10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>ROUND(E2167/D2167*100,0)</f>
        <v>1</v>
      </c>
      <c r="P2167" s="8">
        <f>IFERROR(ROUND(E2167/L2167,2),0)</f>
        <v>50</v>
      </c>
      <c r="Q2167" s="13" t="s">
        <v>8310</v>
      </c>
      <c r="R2167" t="s">
        <v>8318</v>
      </c>
      <c r="S2167" s="10">
        <f>(((J2167/60)/60)/24)+DATE(1970,1,1)</f>
        <v>42132.58048611111</v>
      </c>
      <c r="T2167" s="10">
        <f>(((I2167/60)/60)/24)+DATE(1970,1,1)</f>
        <v>42162.58048611111</v>
      </c>
      <c r="U2167">
        <f>YEAR(S2167)</f>
        <v>2015</v>
      </c>
    </row>
    <row r="2168" spans="1:21" ht="32" x14ac:dyDescent="0.2">
      <c r="A2168">
        <v>3511</v>
      </c>
      <c r="B2168" s="3" t="s">
        <v>3510</v>
      </c>
      <c r="C2168" s="3" t="s">
        <v>7621</v>
      </c>
      <c r="D2168" s="6">
        <v>1500</v>
      </c>
      <c r="E2168" s="8">
        <v>1518</v>
      </c>
      <c r="F2168" t="s">
        <v>8218</v>
      </c>
      <c r="G2168" t="s">
        <v>8224</v>
      </c>
      <c r="H2168" t="s">
        <v>8246</v>
      </c>
      <c r="I2168" s="10">
        <v>1415385000</v>
      </c>
      <c r="J2168" s="10">
        <v>1413406695</v>
      </c>
      <c r="K2168" t="b">
        <v>0</v>
      </c>
      <c r="L2168">
        <v>19</v>
      </c>
      <c r="M2168" t="b">
        <v>1</v>
      </c>
      <c r="N2168" t="s">
        <v>8269</v>
      </c>
      <c r="O2168">
        <f>ROUND(E2168/D2168*100,0)</f>
        <v>101</v>
      </c>
      <c r="P2168" s="8">
        <f>IFERROR(ROUND(E2168/L2168,2),0)</f>
        <v>79.89</v>
      </c>
      <c r="Q2168" s="13" t="s">
        <v>8310</v>
      </c>
      <c r="R2168" t="s">
        <v>8334</v>
      </c>
      <c r="S2168" s="10">
        <f>(((J2168/60)/60)/24)+DATE(1970,1,1)</f>
        <v>41927.873784722222</v>
      </c>
      <c r="T2168" s="10">
        <f>(((I2168/60)/60)/24)+DATE(1970,1,1)</f>
        <v>41950.770833333336</v>
      </c>
      <c r="U2168">
        <f>YEAR(S2168)</f>
        <v>2014</v>
      </c>
    </row>
    <row r="2169" spans="1:21" ht="48" hidden="1" x14ac:dyDescent="0.2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 s="10">
        <v>1381090870</v>
      </c>
      <c r="J2169" s="10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>ROUND(E2169/D2169*100,0)</f>
        <v>1</v>
      </c>
      <c r="P2169" s="8">
        <f>IFERROR(ROUND(E2169/L2169,2),0)</f>
        <v>40</v>
      </c>
      <c r="Q2169" s="13" t="s">
        <v>8324</v>
      </c>
      <c r="R2169" t="s">
        <v>8325</v>
      </c>
      <c r="S2169" s="10">
        <f>(((J2169/60)/60)/24)+DATE(1970,1,1)</f>
        <v>41506.848032407412</v>
      </c>
      <c r="T2169" s="10">
        <f>(((I2169/60)/60)/24)+DATE(1970,1,1)</f>
        <v>41553.848032407412</v>
      </c>
      <c r="U2169">
        <f>YEAR(S2169)</f>
        <v>2013</v>
      </c>
    </row>
    <row r="2170" spans="1:21" ht="48" hidden="1" x14ac:dyDescent="0.2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 s="10">
        <v>1407899966</v>
      </c>
      <c r="J2170" s="1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>ROUND(E2170/D2170*100,0)</f>
        <v>1</v>
      </c>
      <c r="P2170" s="8">
        <f>IFERROR(ROUND(E2170/L2170,2),0)</f>
        <v>13.33</v>
      </c>
      <c r="Q2170" s="13" t="s">
        <v>8331</v>
      </c>
      <c r="R2170" t="s">
        <v>8332</v>
      </c>
      <c r="S2170" s="10">
        <f>(((J2170/60)/60)/24)+DATE(1970,1,1)</f>
        <v>41834.138495370367</v>
      </c>
      <c r="T2170" s="10">
        <f>(((I2170/60)/60)/24)+DATE(1970,1,1)</f>
        <v>41864.138495370367</v>
      </c>
      <c r="U2170">
        <f>YEAR(S2170)</f>
        <v>2014</v>
      </c>
    </row>
    <row r="2171" spans="1:21" ht="32" x14ac:dyDescent="0.2">
      <c r="A2171">
        <v>3501</v>
      </c>
      <c r="B2171" s="3" t="s">
        <v>3500</v>
      </c>
      <c r="C2171" s="3" t="s">
        <v>7611</v>
      </c>
      <c r="D2171" s="6">
        <v>1500</v>
      </c>
      <c r="E2171" s="8">
        <v>1510</v>
      </c>
      <c r="F2171" t="s">
        <v>8218</v>
      </c>
      <c r="G2171" t="s">
        <v>8224</v>
      </c>
      <c r="H2171" t="s">
        <v>8246</v>
      </c>
      <c r="I2171" s="10">
        <v>1441995595</v>
      </c>
      <c r="J2171" s="10">
        <v>1439835595</v>
      </c>
      <c r="K2171" t="b">
        <v>0</v>
      </c>
      <c r="L2171">
        <v>42</v>
      </c>
      <c r="M2171" t="b">
        <v>1</v>
      </c>
      <c r="N2171" t="s">
        <v>8269</v>
      </c>
      <c r="O2171">
        <f>ROUND(E2171/D2171*100,0)</f>
        <v>101</v>
      </c>
      <c r="P2171" s="8">
        <f>IFERROR(ROUND(E2171/L2171,2),0)</f>
        <v>35.950000000000003</v>
      </c>
      <c r="Q2171" s="13" t="s">
        <v>8310</v>
      </c>
      <c r="R2171" t="s">
        <v>8334</v>
      </c>
      <c r="S2171" s="10">
        <f>(((J2171/60)/60)/24)+DATE(1970,1,1)</f>
        <v>42233.763831018514</v>
      </c>
      <c r="T2171" s="10">
        <f>(((I2171/60)/60)/24)+DATE(1970,1,1)</f>
        <v>42258.763831018514</v>
      </c>
      <c r="U2171">
        <f>YEAR(S2171)</f>
        <v>2015</v>
      </c>
    </row>
    <row r="2172" spans="1:21" ht="32" hidden="1" x14ac:dyDescent="0.2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 s="10">
        <v>1357176693</v>
      </c>
      <c r="J2172" s="10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ROUND(E2172/D2172*100,0)</f>
        <v>1</v>
      </c>
      <c r="P2172" s="8">
        <f>IFERROR(ROUND(E2172/L2172,2),0)</f>
        <v>9</v>
      </c>
      <c r="Q2172" s="13" t="s">
        <v>8312</v>
      </c>
      <c r="R2172" t="s">
        <v>8342</v>
      </c>
      <c r="S2172" s="10">
        <f>(((J2172/60)/60)/24)+DATE(1970,1,1)</f>
        <v>41247.063576388886</v>
      </c>
      <c r="T2172" s="10">
        <f>(((I2172/60)/60)/24)+DATE(1970,1,1)</f>
        <v>41277.063576388886</v>
      </c>
      <c r="U2172">
        <f>YEAR(S2172)</f>
        <v>2012</v>
      </c>
    </row>
    <row r="2173" spans="1:21" ht="48" hidden="1" x14ac:dyDescent="0.2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 s="10">
        <v>1485838800</v>
      </c>
      <c r="J2173" s="10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>ROUND(E2173/D2173*100,0)</f>
        <v>1</v>
      </c>
      <c r="P2173" s="8">
        <f>IFERROR(ROUND(E2173/L2173,2),0)</f>
        <v>8.75</v>
      </c>
      <c r="Q2173" s="13" t="s">
        <v>8315</v>
      </c>
      <c r="R2173" t="s">
        <v>8319</v>
      </c>
      <c r="S2173" s="10">
        <f>(((J2173/60)/60)/24)+DATE(1970,1,1)</f>
        <v>42753.678761574076</v>
      </c>
      <c r="T2173" s="10">
        <f>(((I2173/60)/60)/24)+DATE(1970,1,1)</f>
        <v>42766.208333333328</v>
      </c>
      <c r="U2173">
        <f>YEAR(S2173)</f>
        <v>2017</v>
      </c>
    </row>
    <row r="2174" spans="1:21" ht="32" hidden="1" x14ac:dyDescent="0.2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 s="10">
        <v>1453122000</v>
      </c>
      <c r="J2174" s="10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>ROUND(E2174/D2174*100,0)</f>
        <v>1</v>
      </c>
      <c r="P2174" s="8">
        <f>IFERROR(ROUND(E2174/L2174,2),0)</f>
        <v>34</v>
      </c>
      <c r="Q2174" s="13" t="s">
        <v>8324</v>
      </c>
      <c r="R2174" t="s">
        <v>8330</v>
      </c>
      <c r="S2174" s="10">
        <f>(((J2174/60)/60)/24)+DATE(1970,1,1)</f>
        <v>42341.59129629629</v>
      </c>
      <c r="T2174" s="10">
        <f>(((I2174/60)/60)/24)+DATE(1970,1,1)</f>
        <v>42387.541666666672</v>
      </c>
      <c r="U2174">
        <f>YEAR(S2174)</f>
        <v>2015</v>
      </c>
    </row>
    <row r="2175" spans="1:21" ht="48" hidden="1" x14ac:dyDescent="0.2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 s="10">
        <v>1405305000</v>
      </c>
      <c r="J2175" s="10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>ROUND(E2175/D2175*100,0)</f>
        <v>1</v>
      </c>
      <c r="P2175" s="8">
        <f>IFERROR(ROUND(E2175/L2175,2),0)</f>
        <v>30</v>
      </c>
      <c r="Q2175" s="13" t="s">
        <v>8324</v>
      </c>
      <c r="R2175" t="s">
        <v>8341</v>
      </c>
      <c r="S2175" s="10">
        <f>(((J2175/60)/60)/24)+DATE(1970,1,1)</f>
        <v>41802.94363425926</v>
      </c>
      <c r="T2175" s="10">
        <f>(((I2175/60)/60)/24)+DATE(1970,1,1)</f>
        <v>41834.104166666664</v>
      </c>
      <c r="U2175">
        <f>YEAR(S2175)</f>
        <v>2014</v>
      </c>
    </row>
    <row r="2176" spans="1:21" ht="48" hidden="1" x14ac:dyDescent="0.2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 s="10">
        <v>1443906000</v>
      </c>
      <c r="J2176" s="10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>ROUND(E2176/D2176*100,0)</f>
        <v>1</v>
      </c>
      <c r="P2176" s="8">
        <f>IFERROR(ROUND(E2176/L2176,2),0)</f>
        <v>15</v>
      </c>
      <c r="Q2176" s="13" t="s">
        <v>8331</v>
      </c>
      <c r="R2176" t="s">
        <v>8336</v>
      </c>
      <c r="S2176" s="10">
        <f>(((J2176/60)/60)/24)+DATE(1970,1,1)</f>
        <v>42258.297094907408</v>
      </c>
      <c r="T2176" s="10">
        <f>(((I2176/60)/60)/24)+DATE(1970,1,1)</f>
        <v>42280.875</v>
      </c>
      <c r="U2176">
        <f>YEAR(S2176)</f>
        <v>2015</v>
      </c>
    </row>
    <row r="2177" spans="1:21" ht="48" hidden="1" x14ac:dyDescent="0.2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 s="10">
        <v>1431547468</v>
      </c>
      <c r="J2177" s="10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>ROUND(E2177/D2177*100,0)</f>
        <v>1</v>
      </c>
      <c r="P2177" s="8">
        <f>IFERROR(ROUND(E2177/L2177,2),0)</f>
        <v>25</v>
      </c>
      <c r="Q2177" s="13" t="s">
        <v>8321</v>
      </c>
      <c r="R2177" t="s">
        <v>8322</v>
      </c>
      <c r="S2177" s="10">
        <f>(((J2177/60)/60)/24)+DATE(1970,1,1)</f>
        <v>42107.836435185185</v>
      </c>
      <c r="T2177" s="10">
        <f>(((I2177/60)/60)/24)+DATE(1970,1,1)</f>
        <v>42137.836435185185</v>
      </c>
      <c r="U2177">
        <f>YEAR(S2177)</f>
        <v>2015</v>
      </c>
    </row>
    <row r="2178" spans="1:21" ht="32" x14ac:dyDescent="0.2">
      <c r="A2178">
        <v>3658</v>
      </c>
      <c r="B2178" s="3" t="s">
        <v>3655</v>
      </c>
      <c r="C2178" s="3" t="s">
        <v>7768</v>
      </c>
      <c r="D2178" s="6">
        <v>1500</v>
      </c>
      <c r="E2178" s="8">
        <v>1510</v>
      </c>
      <c r="F2178" t="s">
        <v>8218</v>
      </c>
      <c r="G2178" t="s">
        <v>8223</v>
      </c>
      <c r="H2178" t="s">
        <v>8245</v>
      </c>
      <c r="I2178" s="10">
        <v>1404273540</v>
      </c>
      <c r="J2178" s="10">
        <v>1400272580</v>
      </c>
      <c r="K2178" t="b">
        <v>0</v>
      </c>
      <c r="L2178">
        <v>20</v>
      </c>
      <c r="M2178" t="b">
        <v>1</v>
      </c>
      <c r="N2178" t="s">
        <v>8269</v>
      </c>
      <c r="O2178">
        <f>ROUND(E2178/D2178*100,0)</f>
        <v>101</v>
      </c>
      <c r="P2178" s="8">
        <f>IFERROR(ROUND(E2178/L2178,2),0)</f>
        <v>75.5</v>
      </c>
      <c r="Q2178" s="13" t="s">
        <v>8310</v>
      </c>
      <c r="R2178" t="s">
        <v>8334</v>
      </c>
      <c r="S2178" s="10">
        <f>(((J2178/60)/60)/24)+DATE(1970,1,1)</f>
        <v>41775.858564814815</v>
      </c>
      <c r="T2178" s="10">
        <f>(((I2178/60)/60)/24)+DATE(1970,1,1)</f>
        <v>41822.165972222225</v>
      </c>
      <c r="U2178">
        <f>YEAR(S2178)</f>
        <v>2014</v>
      </c>
    </row>
    <row r="2179" spans="1:21" ht="32" hidden="1" x14ac:dyDescent="0.2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 s="10">
        <v>1459365802</v>
      </c>
      <c r="J2179" s="10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>ROUND(E2179/D2179*100,0)</f>
        <v>0</v>
      </c>
      <c r="P2179" s="8">
        <f>IFERROR(ROUND(E2179/L2179,2),0)</f>
        <v>10.5</v>
      </c>
      <c r="Q2179" s="13" t="s">
        <v>8324</v>
      </c>
      <c r="R2179" t="s">
        <v>8341</v>
      </c>
      <c r="S2179" s="10">
        <f>(((J2179/60)/60)/24)+DATE(1970,1,1)</f>
        <v>42429.84956018519</v>
      </c>
      <c r="T2179" s="10">
        <f>(((I2179/60)/60)/24)+DATE(1970,1,1)</f>
        <v>42459.807893518519</v>
      </c>
      <c r="U2179">
        <f>YEAR(S2179)</f>
        <v>2016</v>
      </c>
    </row>
    <row r="2180" spans="1:21" ht="48" x14ac:dyDescent="0.2">
      <c r="A2180">
        <v>3701</v>
      </c>
      <c r="B2180" s="3" t="s">
        <v>3698</v>
      </c>
      <c r="C2180" s="3" t="s">
        <v>7811</v>
      </c>
      <c r="D2180" s="6">
        <v>1500</v>
      </c>
      <c r="E2180" s="8">
        <v>1505</v>
      </c>
      <c r="F2180" t="s">
        <v>8218</v>
      </c>
      <c r="G2180" t="s">
        <v>8224</v>
      </c>
      <c r="H2180" t="s">
        <v>8246</v>
      </c>
      <c r="I2180" s="10">
        <v>1433422793</v>
      </c>
      <c r="J2180" s="10">
        <v>1430830793</v>
      </c>
      <c r="K2180" t="b">
        <v>0</v>
      </c>
      <c r="L2180">
        <v>39</v>
      </c>
      <c r="M2180" t="b">
        <v>1</v>
      </c>
      <c r="N2180" t="s">
        <v>8269</v>
      </c>
      <c r="O2180">
        <f>ROUND(E2180/D2180*100,0)</f>
        <v>100</v>
      </c>
      <c r="P2180" s="8">
        <f>IFERROR(ROUND(E2180/L2180,2),0)</f>
        <v>38.590000000000003</v>
      </c>
      <c r="Q2180" s="13" t="s">
        <v>8310</v>
      </c>
      <c r="R2180" t="s">
        <v>8334</v>
      </c>
      <c r="S2180" s="10">
        <f>(((J2180/60)/60)/24)+DATE(1970,1,1)</f>
        <v>42129.541585648149</v>
      </c>
      <c r="T2180" s="10">
        <f>(((I2180/60)/60)/24)+DATE(1970,1,1)</f>
        <v>42159.541585648149</v>
      </c>
      <c r="U2180">
        <f>YEAR(S2180)</f>
        <v>2015</v>
      </c>
    </row>
    <row r="2181" spans="1:21" ht="32" x14ac:dyDescent="0.2">
      <c r="A2181">
        <v>3578</v>
      </c>
      <c r="B2181" s="3" t="s">
        <v>3577</v>
      </c>
      <c r="C2181" s="3" t="s">
        <v>7688</v>
      </c>
      <c r="D2181" s="6">
        <v>1500</v>
      </c>
      <c r="E2181" s="8">
        <v>1500.2</v>
      </c>
      <c r="F2181" t="s">
        <v>8218</v>
      </c>
      <c r="G2181" t="s">
        <v>8224</v>
      </c>
      <c r="H2181" t="s">
        <v>8246</v>
      </c>
      <c r="I2181" s="10">
        <v>1462037777</v>
      </c>
      <c r="J2181" s="10">
        <v>1459445777</v>
      </c>
      <c r="K2181" t="b">
        <v>0</v>
      </c>
      <c r="L2181">
        <v>37</v>
      </c>
      <c r="M2181" t="b">
        <v>1</v>
      </c>
      <c r="N2181" t="s">
        <v>8269</v>
      </c>
      <c r="O2181">
        <f>ROUND(E2181/D2181*100,0)</f>
        <v>100</v>
      </c>
      <c r="P2181" s="8">
        <f>IFERROR(ROUND(E2181/L2181,2),0)</f>
        <v>40.549999999999997</v>
      </c>
      <c r="Q2181" s="13" t="s">
        <v>8310</v>
      </c>
      <c r="R2181" t="s">
        <v>8334</v>
      </c>
      <c r="S2181" s="10">
        <f>(((J2181/60)/60)/24)+DATE(1970,1,1)</f>
        <v>42460.733530092592</v>
      </c>
      <c r="T2181" s="10">
        <f>(((I2181/60)/60)/24)+DATE(1970,1,1)</f>
        <v>42490.733530092592</v>
      </c>
      <c r="U2181">
        <f>YEAR(S2181)</f>
        <v>2016</v>
      </c>
    </row>
    <row r="2182" spans="1:21" ht="32" hidden="1" x14ac:dyDescent="0.2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 s="10">
        <v>1412283542</v>
      </c>
      <c r="J2182" s="10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ROUND(E2182/D2182*100,0)</f>
        <v>0</v>
      </c>
      <c r="P2182" s="8">
        <f>IFERROR(ROUND(E2182/L2182,2),0)</f>
        <v>20</v>
      </c>
      <c r="Q2182" s="13" t="s">
        <v>8324</v>
      </c>
      <c r="R2182" t="s">
        <v>8330</v>
      </c>
      <c r="S2182" s="10">
        <f>(((J2182/60)/60)/24)+DATE(1970,1,1)</f>
        <v>41884.874328703707</v>
      </c>
      <c r="T2182" s="10">
        <f>(((I2182/60)/60)/24)+DATE(1970,1,1)</f>
        <v>41914.874328703707</v>
      </c>
      <c r="U2182">
        <f>YEAR(S2182)</f>
        <v>2014</v>
      </c>
    </row>
    <row r="2183" spans="1:21" ht="48" hidden="1" x14ac:dyDescent="0.2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 s="10">
        <v>1493320519</v>
      </c>
      <c r="J2183" s="10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>ROUND(E2183/D2183*100,0)</f>
        <v>0</v>
      </c>
      <c r="P2183" s="8">
        <f>IFERROR(ROUND(E2183/L2183,2),0)</f>
        <v>18</v>
      </c>
      <c r="Q2183" s="13" t="s">
        <v>8324</v>
      </c>
      <c r="R2183" t="s">
        <v>8330</v>
      </c>
      <c r="S2183" s="10">
        <f>(((J2183/60)/60)/24)+DATE(1970,1,1)</f>
        <v>42792.843969907408</v>
      </c>
      <c r="T2183" s="10">
        <f>(((I2183/60)/60)/24)+DATE(1970,1,1)</f>
        <v>42852.802303240736</v>
      </c>
      <c r="U2183">
        <f>YEAR(S2183)</f>
        <v>2017</v>
      </c>
    </row>
    <row r="2184" spans="1:21" ht="32" x14ac:dyDescent="0.2">
      <c r="A2184">
        <v>3427</v>
      </c>
      <c r="B2184" s="3" t="s">
        <v>3426</v>
      </c>
      <c r="C2184" s="3" t="s">
        <v>7537</v>
      </c>
      <c r="D2184" s="6">
        <v>1500</v>
      </c>
      <c r="E2184" s="8">
        <v>1500</v>
      </c>
      <c r="F2184" t="s">
        <v>8218</v>
      </c>
      <c r="G2184" t="s">
        <v>8224</v>
      </c>
      <c r="H2184" t="s">
        <v>8246</v>
      </c>
      <c r="I2184" s="10">
        <v>1404314952</v>
      </c>
      <c r="J2184" s="10">
        <v>1401722952</v>
      </c>
      <c r="K2184" t="b">
        <v>0</v>
      </c>
      <c r="L2184">
        <v>29</v>
      </c>
      <c r="M2184" t="b">
        <v>1</v>
      </c>
      <c r="N2184" t="s">
        <v>8269</v>
      </c>
      <c r="O2184">
        <f>ROUND(E2184/D2184*100,0)</f>
        <v>100</v>
      </c>
      <c r="P2184" s="8">
        <f>IFERROR(ROUND(E2184/L2184,2),0)</f>
        <v>51.72</v>
      </c>
      <c r="Q2184" s="13" t="s">
        <v>8310</v>
      </c>
      <c r="R2184" t="s">
        <v>8334</v>
      </c>
      <c r="S2184" s="10">
        <f>(((J2184/60)/60)/24)+DATE(1970,1,1)</f>
        <v>41792.645277777774</v>
      </c>
      <c r="T2184" s="10">
        <f>(((I2184/60)/60)/24)+DATE(1970,1,1)</f>
        <v>41822.645277777774</v>
      </c>
      <c r="U2184">
        <f>YEAR(S2184)</f>
        <v>2014</v>
      </c>
    </row>
    <row r="2185" spans="1:21" ht="48" hidden="1" x14ac:dyDescent="0.2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 s="10">
        <v>1397910848</v>
      </c>
      <c r="J2185" s="10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>ROUND(E2185/D2185*100,0)</f>
        <v>0</v>
      </c>
      <c r="P2185" s="8">
        <f>IFERROR(ROUND(E2185/L2185,2),0)</f>
        <v>3.67</v>
      </c>
      <c r="Q2185" s="13" t="s">
        <v>8321</v>
      </c>
      <c r="R2185" t="s">
        <v>8322</v>
      </c>
      <c r="S2185" s="10">
        <f>(((J2185/60)/60)/24)+DATE(1970,1,1)</f>
        <v>41718.5237037037</v>
      </c>
      <c r="T2185" s="10">
        <f>(((I2185/60)/60)/24)+DATE(1970,1,1)</f>
        <v>41748.5237037037</v>
      </c>
      <c r="U2185">
        <f>YEAR(S2185)</f>
        <v>2014</v>
      </c>
    </row>
    <row r="2186" spans="1:21" ht="48" hidden="1" x14ac:dyDescent="0.2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 s="10">
        <v>1416963300</v>
      </c>
      <c r="J2186" s="10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>ROUND(E2186/D2186*100,0)</f>
        <v>0</v>
      </c>
      <c r="P2186" s="8">
        <f>IFERROR(ROUND(E2186/L2186,2),0)</f>
        <v>3.67</v>
      </c>
      <c r="Q2186" s="13" t="s">
        <v>8321</v>
      </c>
      <c r="R2186" t="s">
        <v>8333</v>
      </c>
      <c r="S2186" s="10">
        <f>(((J2186/60)/60)/24)+DATE(1970,1,1)</f>
        <v>41908.996527777781</v>
      </c>
      <c r="T2186" s="10">
        <f>(((I2186/60)/60)/24)+DATE(1970,1,1)</f>
        <v>41969.038194444445</v>
      </c>
      <c r="U2186">
        <f>YEAR(S2186)</f>
        <v>2014</v>
      </c>
    </row>
    <row r="2187" spans="1:21" ht="48" hidden="1" x14ac:dyDescent="0.2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 s="10">
        <v>1427772120</v>
      </c>
      <c r="J2187" s="10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>ROUND(E2187/D2187*100,0)</f>
        <v>0</v>
      </c>
      <c r="P2187" s="8">
        <f>IFERROR(ROUND(E2187/L2187,2),0)</f>
        <v>5.5</v>
      </c>
      <c r="Q2187" s="13" t="s">
        <v>8324</v>
      </c>
      <c r="R2187" t="s">
        <v>8330</v>
      </c>
      <c r="S2187" s="10">
        <f>(((J2187/60)/60)/24)+DATE(1970,1,1)</f>
        <v>42064.217418981483</v>
      </c>
      <c r="T2187" s="10">
        <f>(((I2187/60)/60)/24)+DATE(1970,1,1)</f>
        <v>42094.140277777777</v>
      </c>
      <c r="U2187">
        <f>YEAR(S2187)</f>
        <v>2015</v>
      </c>
    </row>
    <row r="2188" spans="1:21" ht="48" x14ac:dyDescent="0.2">
      <c r="A2188">
        <v>3493</v>
      </c>
      <c r="B2188" s="3" t="s">
        <v>3492</v>
      </c>
      <c r="C2188" s="3" t="s">
        <v>7603</v>
      </c>
      <c r="D2188" s="6">
        <v>1500</v>
      </c>
      <c r="E2188" s="8">
        <v>1500</v>
      </c>
      <c r="F2188" t="s">
        <v>8218</v>
      </c>
      <c r="G2188" t="s">
        <v>8223</v>
      </c>
      <c r="H2188" t="s">
        <v>8245</v>
      </c>
      <c r="I2188" s="10">
        <v>1408252260</v>
      </c>
      <c r="J2188" s="10">
        <v>1406580436</v>
      </c>
      <c r="K2188" t="b">
        <v>0</v>
      </c>
      <c r="L2188">
        <v>29</v>
      </c>
      <c r="M2188" t="b">
        <v>1</v>
      </c>
      <c r="N2188" t="s">
        <v>8269</v>
      </c>
      <c r="O2188">
        <f>ROUND(E2188/D2188*100,0)</f>
        <v>100</v>
      </c>
      <c r="P2188" s="8">
        <f>IFERROR(ROUND(E2188/L2188,2),0)</f>
        <v>51.72</v>
      </c>
      <c r="Q2188" s="13" t="s">
        <v>8310</v>
      </c>
      <c r="R2188" t="s">
        <v>8334</v>
      </c>
      <c r="S2188" s="10">
        <f>(((J2188/60)/60)/24)+DATE(1970,1,1)</f>
        <v>41848.866157407407</v>
      </c>
      <c r="T2188" s="10">
        <f>(((I2188/60)/60)/24)+DATE(1970,1,1)</f>
        <v>41868.21597222222</v>
      </c>
      <c r="U2188">
        <f>YEAR(S2188)</f>
        <v>2014</v>
      </c>
    </row>
    <row r="2189" spans="1:21" ht="32" hidden="1" x14ac:dyDescent="0.2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 s="10">
        <v>1435504170</v>
      </c>
      <c r="J2189" s="10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>ROUND(E2189/D2189*100,0)</f>
        <v>0</v>
      </c>
      <c r="P2189" s="8">
        <f>IFERROR(ROUND(E2189/L2189,2),0)</f>
        <v>10</v>
      </c>
      <c r="Q2189" s="13" t="s">
        <v>8308</v>
      </c>
      <c r="R2189" t="s">
        <v>8314</v>
      </c>
      <c r="S2189" s="10">
        <f>(((J2189/60)/60)/24)+DATE(1970,1,1)</f>
        <v>42153.631597222222</v>
      </c>
      <c r="T2189" s="10">
        <f>(((I2189/60)/60)/24)+DATE(1970,1,1)</f>
        <v>42183.631597222222</v>
      </c>
      <c r="U2189">
        <f>YEAR(S2189)</f>
        <v>2015</v>
      </c>
    </row>
    <row r="2190" spans="1:21" ht="48" hidden="1" x14ac:dyDescent="0.2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 s="10">
        <v>1463753302</v>
      </c>
      <c r="J2190" s="1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>ROUND(E2190/D2190*100,0)</f>
        <v>0</v>
      </c>
      <c r="P2190" s="8">
        <f>IFERROR(ROUND(E2190/L2190,2),0)</f>
        <v>10</v>
      </c>
      <c r="Q2190" s="13" t="s">
        <v>8315</v>
      </c>
      <c r="R2190" t="s">
        <v>8319</v>
      </c>
      <c r="S2190" s="10">
        <f>(((J2190/60)/60)/24)+DATE(1970,1,1)</f>
        <v>42450.589143518519</v>
      </c>
      <c r="T2190" s="10">
        <f>(((I2190/60)/60)/24)+DATE(1970,1,1)</f>
        <v>42510.589143518519</v>
      </c>
      <c r="U2190">
        <f>YEAR(S2190)</f>
        <v>2016</v>
      </c>
    </row>
    <row r="2191" spans="1:21" ht="48" hidden="1" x14ac:dyDescent="0.2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 s="10">
        <v>1432479600</v>
      </c>
      <c r="J2191" s="10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>ROUND(E2191/D2191*100,0)</f>
        <v>0</v>
      </c>
      <c r="P2191" s="8">
        <f>IFERROR(ROUND(E2191/L2191,2),0)</f>
        <v>10</v>
      </c>
      <c r="Q2191" s="13" t="s">
        <v>8315</v>
      </c>
      <c r="R2191" t="s">
        <v>8319</v>
      </c>
      <c r="S2191" s="10">
        <f>(((J2191/60)/60)/24)+DATE(1970,1,1)</f>
        <v>42102.650567129633</v>
      </c>
      <c r="T2191" s="10">
        <f>(((I2191/60)/60)/24)+DATE(1970,1,1)</f>
        <v>42148.625</v>
      </c>
      <c r="U2191">
        <f>YEAR(S2191)</f>
        <v>2015</v>
      </c>
    </row>
    <row r="2192" spans="1:21" ht="48" hidden="1" x14ac:dyDescent="0.2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 s="10">
        <v>1444940558</v>
      </c>
      <c r="J2192" s="10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>ROUND(E2192/D2192*100,0)</f>
        <v>0</v>
      </c>
      <c r="P2192" s="8">
        <f>IFERROR(ROUND(E2192/L2192,2),0)</f>
        <v>10</v>
      </c>
      <c r="Q2192" s="13" t="s">
        <v>8315</v>
      </c>
      <c r="R2192" t="s">
        <v>8319</v>
      </c>
      <c r="S2192" s="10">
        <f>(((J2192/60)/60)/24)+DATE(1970,1,1)</f>
        <v>42262.849050925928</v>
      </c>
      <c r="T2192" s="10">
        <f>(((I2192/60)/60)/24)+DATE(1970,1,1)</f>
        <v>42292.849050925928</v>
      </c>
      <c r="U2192">
        <f>YEAR(S2192)</f>
        <v>2015</v>
      </c>
    </row>
    <row r="2193" spans="1:21" ht="32" hidden="1" x14ac:dyDescent="0.2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 s="10">
        <v>1455399313</v>
      </c>
      <c r="J2193" s="10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>ROUND(E2193/D2193*100,0)</f>
        <v>0</v>
      </c>
      <c r="P2193" s="8">
        <f>IFERROR(ROUND(E2193/L2193,2),0)</f>
        <v>5</v>
      </c>
      <c r="Q2193" s="13" t="s">
        <v>8331</v>
      </c>
      <c r="R2193" t="s">
        <v>8332</v>
      </c>
      <c r="S2193" s="10">
        <f>(((J2193/60)/60)/24)+DATE(1970,1,1)</f>
        <v>42383.899456018517</v>
      </c>
      <c r="T2193" s="10">
        <f>(((I2193/60)/60)/24)+DATE(1970,1,1)</f>
        <v>42413.899456018517</v>
      </c>
      <c r="U2193">
        <f>YEAR(S2193)</f>
        <v>2016</v>
      </c>
    </row>
    <row r="2194" spans="1:21" ht="16" hidden="1" x14ac:dyDescent="0.2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 s="10">
        <v>1410191405</v>
      </c>
      <c r="J2194" s="10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>ROUND(E2194/D2194*100,0)</f>
        <v>0</v>
      </c>
      <c r="P2194" s="8">
        <f>IFERROR(ROUND(E2194/L2194,2),0)</f>
        <v>10</v>
      </c>
      <c r="Q2194" s="13" t="s">
        <v>8310</v>
      </c>
      <c r="R2194" t="s">
        <v>8318</v>
      </c>
      <c r="S2194" s="10">
        <f>(((J2194/60)/60)/24)+DATE(1970,1,1)</f>
        <v>41865.659780092588</v>
      </c>
      <c r="T2194" s="10">
        <f>(((I2194/60)/60)/24)+DATE(1970,1,1)</f>
        <v>41890.659780092588</v>
      </c>
      <c r="U2194">
        <f>YEAR(S2194)</f>
        <v>2014</v>
      </c>
    </row>
    <row r="2195" spans="1:21" ht="48" hidden="1" x14ac:dyDescent="0.2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 s="10">
        <v>1457966129</v>
      </c>
      <c r="J2195" s="10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>ROUND(E2195/D2195*100,0)</f>
        <v>0</v>
      </c>
      <c r="P2195" s="8">
        <f>IFERROR(ROUND(E2195/L2195,2),0)</f>
        <v>3</v>
      </c>
      <c r="Q2195" s="13" t="s">
        <v>8321</v>
      </c>
      <c r="R2195" t="s">
        <v>8333</v>
      </c>
      <c r="S2195" s="10">
        <f>(((J2195/60)/60)/24)+DATE(1970,1,1)</f>
        <v>42413.649641203709</v>
      </c>
      <c r="T2195" s="10">
        <f>(((I2195/60)/60)/24)+DATE(1970,1,1)</f>
        <v>42443.607974537037</v>
      </c>
      <c r="U2195">
        <f>YEAR(S2195)</f>
        <v>2016</v>
      </c>
    </row>
    <row r="2196" spans="1:21" ht="32" hidden="1" x14ac:dyDescent="0.2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 s="10">
        <v>1458859153</v>
      </c>
      <c r="J2196" s="10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>ROUND(E2196/D2196*100,0)</f>
        <v>0</v>
      </c>
      <c r="P2196" s="8">
        <f>IFERROR(ROUND(E2196/L2196,2),0)</f>
        <v>5</v>
      </c>
      <c r="Q2196" s="13" t="s">
        <v>8308</v>
      </c>
      <c r="R2196" t="s">
        <v>8314</v>
      </c>
      <c r="S2196" s="10">
        <f>(((J2196/60)/60)/24)+DATE(1970,1,1)</f>
        <v>42423.985567129625</v>
      </c>
      <c r="T2196" s="10">
        <f>(((I2196/60)/60)/24)+DATE(1970,1,1)</f>
        <v>42453.943900462968</v>
      </c>
      <c r="U2196">
        <f>YEAR(S2196)</f>
        <v>2016</v>
      </c>
    </row>
    <row r="2197" spans="1:21" ht="48" hidden="1" x14ac:dyDescent="0.2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 s="10">
        <v>1347004260</v>
      </c>
      <c r="J2197" s="10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>ROUND(E2197/D2197*100,0)</f>
        <v>0</v>
      </c>
      <c r="P2197" s="8">
        <f>IFERROR(ROUND(E2197/L2197,2),0)</f>
        <v>5</v>
      </c>
      <c r="Q2197" s="13" t="s">
        <v>8312</v>
      </c>
      <c r="R2197" t="s">
        <v>8351</v>
      </c>
      <c r="S2197" s="10">
        <f>(((J2197/60)/60)/24)+DATE(1970,1,1)</f>
        <v>41136.85805555556</v>
      </c>
      <c r="T2197" s="10">
        <f>(((I2197/60)/60)/24)+DATE(1970,1,1)</f>
        <v>41159.32708333333</v>
      </c>
      <c r="U2197">
        <f>YEAR(S2197)</f>
        <v>2012</v>
      </c>
    </row>
    <row r="2198" spans="1:21" ht="48" x14ac:dyDescent="0.2">
      <c r="A2198">
        <v>3581</v>
      </c>
      <c r="B2198" s="3" t="s">
        <v>3580</v>
      </c>
      <c r="C2198" s="3" t="s">
        <v>7691</v>
      </c>
      <c r="D2198" s="6">
        <v>1500</v>
      </c>
      <c r="E2198" s="8">
        <v>1500</v>
      </c>
      <c r="F2198" t="s">
        <v>8218</v>
      </c>
      <c r="G2198" t="s">
        <v>8224</v>
      </c>
      <c r="H2198" t="s">
        <v>8246</v>
      </c>
      <c r="I2198" s="10">
        <v>1406719110</v>
      </c>
      <c r="J2198" s="10">
        <v>1405509510</v>
      </c>
      <c r="K2198" t="b">
        <v>0</v>
      </c>
      <c r="L2198">
        <v>45</v>
      </c>
      <c r="M2198" t="b">
        <v>1</v>
      </c>
      <c r="N2198" t="s">
        <v>8269</v>
      </c>
      <c r="O2198">
        <f>ROUND(E2198/D2198*100,0)</f>
        <v>100</v>
      </c>
      <c r="P2198" s="8">
        <f>IFERROR(ROUND(E2198/L2198,2),0)</f>
        <v>33.33</v>
      </c>
      <c r="Q2198" s="13" t="s">
        <v>8310</v>
      </c>
      <c r="R2198" t="s">
        <v>8334</v>
      </c>
      <c r="S2198" s="10">
        <f>(((J2198/60)/60)/24)+DATE(1970,1,1)</f>
        <v>41836.471180555556</v>
      </c>
      <c r="T2198" s="10">
        <f>(((I2198/60)/60)/24)+DATE(1970,1,1)</f>
        <v>41850.471180555556</v>
      </c>
      <c r="U2198">
        <f>YEAR(S2198)</f>
        <v>2014</v>
      </c>
    </row>
    <row r="2199" spans="1:21" ht="48" hidden="1" x14ac:dyDescent="0.2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 s="10">
        <v>1424940093</v>
      </c>
      <c r="J2199" s="10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>ROUND(E2199/D2199*100,0)</f>
        <v>0</v>
      </c>
      <c r="P2199" s="8">
        <f>IFERROR(ROUND(E2199/L2199,2),0)</f>
        <v>1.5</v>
      </c>
      <c r="Q2199" s="13" t="s">
        <v>8315</v>
      </c>
      <c r="R2199" t="s">
        <v>8319</v>
      </c>
      <c r="S2199" s="10">
        <f>(((J2199/60)/60)/24)+DATE(1970,1,1)</f>
        <v>42031.362187499995</v>
      </c>
      <c r="T2199" s="10">
        <f>(((I2199/60)/60)/24)+DATE(1970,1,1)</f>
        <v>42061.362187499995</v>
      </c>
      <c r="U2199">
        <f>YEAR(S2199)</f>
        <v>2015</v>
      </c>
    </row>
    <row r="2200" spans="1:21" ht="32" hidden="1" x14ac:dyDescent="0.2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 s="10">
        <v>1454864280</v>
      </c>
      <c r="J2200" s="1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>ROUND(E2200/D2200*100,0)</f>
        <v>0</v>
      </c>
      <c r="P2200" s="8">
        <f>IFERROR(ROUND(E2200/L2200,2),0)</f>
        <v>2</v>
      </c>
      <c r="Q2200" s="13" t="s">
        <v>8315</v>
      </c>
      <c r="R2200" t="s">
        <v>8319</v>
      </c>
      <c r="S2200" s="10">
        <f>(((J2200/60)/60)/24)+DATE(1970,1,1)</f>
        <v>42377.70694444445</v>
      </c>
      <c r="T2200" s="10">
        <f>(((I2200/60)/60)/24)+DATE(1970,1,1)</f>
        <v>42407.70694444445</v>
      </c>
      <c r="U2200">
        <f>YEAR(S2200)</f>
        <v>2016</v>
      </c>
    </row>
    <row r="2201" spans="1:21" ht="48" hidden="1" x14ac:dyDescent="0.2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 s="10">
        <v>1468513533</v>
      </c>
      <c r="J2201" s="10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>ROUND(E2201/D2201*100,0)</f>
        <v>0</v>
      </c>
      <c r="P2201" s="8">
        <f>IFERROR(ROUND(E2201/L2201,2),0)</f>
        <v>1</v>
      </c>
      <c r="Q2201" s="13" t="s">
        <v>8315</v>
      </c>
      <c r="R2201" t="s">
        <v>8319</v>
      </c>
      <c r="S2201" s="10">
        <f>(((J2201/60)/60)/24)+DATE(1970,1,1)</f>
        <v>42535.68440972222</v>
      </c>
      <c r="T2201" s="10">
        <f>(((I2201/60)/60)/24)+DATE(1970,1,1)</f>
        <v>42565.68440972222</v>
      </c>
      <c r="U2201">
        <f>YEAR(S2201)</f>
        <v>2016</v>
      </c>
    </row>
    <row r="2202" spans="1:21" ht="32" hidden="1" x14ac:dyDescent="0.2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 s="10">
        <v>1424989029</v>
      </c>
      <c r="J2202" s="10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>ROUND(E2202/D2202*100,0)</f>
        <v>0</v>
      </c>
      <c r="P2202" s="8">
        <f>IFERROR(ROUND(E2202/L2202,2),0)</f>
        <v>1</v>
      </c>
      <c r="Q2202" s="13" t="s">
        <v>8315</v>
      </c>
      <c r="R2202" t="s">
        <v>8319</v>
      </c>
      <c r="S2202" s="10">
        <f>(((J2202/60)/60)/24)+DATE(1970,1,1)</f>
        <v>42031.928576388891</v>
      </c>
      <c r="T2202" s="10">
        <f>(((I2202/60)/60)/24)+DATE(1970,1,1)</f>
        <v>42061.928576388891</v>
      </c>
      <c r="U2202">
        <f>YEAR(S2202)</f>
        <v>2015</v>
      </c>
    </row>
    <row r="2203" spans="1:21" ht="48" hidden="1" x14ac:dyDescent="0.2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 s="10">
        <v>1455207510</v>
      </c>
      <c r="J2203" s="10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>ROUND(E2203/D2203*100,0)</f>
        <v>0</v>
      </c>
      <c r="P2203" s="8">
        <f>IFERROR(ROUND(E2203/L2203,2),0)</f>
        <v>1</v>
      </c>
      <c r="Q2203" s="13" t="s">
        <v>8321</v>
      </c>
      <c r="R2203" t="s">
        <v>8322</v>
      </c>
      <c r="S2203" s="10">
        <f>(((J2203/60)/60)/24)+DATE(1970,1,1)</f>
        <v>42397.679513888885</v>
      </c>
      <c r="T2203" s="10">
        <f>(((I2203/60)/60)/24)+DATE(1970,1,1)</f>
        <v>42411.679513888885</v>
      </c>
      <c r="U2203">
        <f>YEAR(S2203)</f>
        <v>2016</v>
      </c>
    </row>
    <row r="2204" spans="1:21" ht="48" x14ac:dyDescent="0.2">
      <c r="A2204">
        <v>3906</v>
      </c>
      <c r="B2204" s="3" t="s">
        <v>3903</v>
      </c>
      <c r="C2204" s="3" t="s">
        <v>8014</v>
      </c>
      <c r="D2204" s="6">
        <v>1500</v>
      </c>
      <c r="E2204" s="8">
        <v>1010</v>
      </c>
      <c r="F2204" t="s">
        <v>8220</v>
      </c>
      <c r="G2204" t="s">
        <v>8224</v>
      </c>
      <c r="H2204" t="s">
        <v>8246</v>
      </c>
      <c r="I2204" s="10">
        <v>1435325100</v>
      </c>
      <c r="J2204" s="10">
        <v>1432072893</v>
      </c>
      <c r="K2204" t="b">
        <v>0</v>
      </c>
      <c r="L2204">
        <v>16</v>
      </c>
      <c r="M2204" t="b">
        <v>0</v>
      </c>
      <c r="N2204" t="s">
        <v>8269</v>
      </c>
      <c r="O2204">
        <f>ROUND(E2204/D2204*100,0)</f>
        <v>67</v>
      </c>
      <c r="P2204" s="8">
        <f>IFERROR(ROUND(E2204/L2204,2),0)</f>
        <v>63.13</v>
      </c>
      <c r="Q2204" s="13" t="s">
        <v>8310</v>
      </c>
      <c r="R2204" t="s">
        <v>8334</v>
      </c>
      <c r="S2204" s="10">
        <f>(((J2204/60)/60)/24)+DATE(1970,1,1)</f>
        <v>42143.917743055557</v>
      </c>
      <c r="T2204" s="10">
        <f>(((I2204/60)/60)/24)+DATE(1970,1,1)</f>
        <v>42181.559027777781</v>
      </c>
      <c r="U2204">
        <f>YEAR(S2204)</f>
        <v>2015</v>
      </c>
    </row>
    <row r="2205" spans="1:21" ht="32" x14ac:dyDescent="0.2">
      <c r="A2205">
        <v>4056</v>
      </c>
      <c r="B2205" s="3" t="s">
        <v>4052</v>
      </c>
      <c r="C2205" s="3" t="s">
        <v>8160</v>
      </c>
      <c r="D2205" s="6">
        <v>1500</v>
      </c>
      <c r="E2205" s="8">
        <v>795</v>
      </c>
      <c r="F2205" t="s">
        <v>8220</v>
      </c>
      <c r="G2205" t="s">
        <v>8223</v>
      </c>
      <c r="H2205" t="s">
        <v>8245</v>
      </c>
      <c r="I2205" s="10">
        <v>1467575940</v>
      </c>
      <c r="J2205" s="10">
        <v>1465856639</v>
      </c>
      <c r="K2205" t="b">
        <v>0</v>
      </c>
      <c r="L2205">
        <v>9</v>
      </c>
      <c r="M2205" t="b">
        <v>0</v>
      </c>
      <c r="N2205" t="s">
        <v>8269</v>
      </c>
      <c r="O2205">
        <f>ROUND(E2205/D2205*100,0)</f>
        <v>53</v>
      </c>
      <c r="P2205" s="8">
        <f>IFERROR(ROUND(E2205/L2205,2),0)</f>
        <v>88.33</v>
      </c>
      <c r="Q2205" s="13" t="s">
        <v>8310</v>
      </c>
      <c r="R2205" t="s">
        <v>8334</v>
      </c>
      <c r="S2205" s="10">
        <f>(((J2205/60)/60)/24)+DATE(1970,1,1)</f>
        <v>42534.933321759265</v>
      </c>
      <c r="T2205" s="10">
        <f>(((I2205/60)/60)/24)+DATE(1970,1,1)</f>
        <v>42554.832638888889</v>
      </c>
      <c r="U2205">
        <f>YEAR(S2205)</f>
        <v>2016</v>
      </c>
    </row>
    <row r="2206" spans="1:21" ht="32" hidden="1" x14ac:dyDescent="0.2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 s="10">
        <v>1441386000</v>
      </c>
      <c r="J2206" s="10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ROUND(E2206/D2206*100,0)</f>
        <v>0</v>
      </c>
      <c r="P2206" s="8">
        <f>IFERROR(ROUND(E2206/L2206,2),0)</f>
        <v>0</v>
      </c>
      <c r="Q2206" s="13" t="s">
        <v>8308</v>
      </c>
      <c r="R2206" t="s">
        <v>8309</v>
      </c>
      <c r="S2206" s="10">
        <f>(((J2206/60)/60)/24)+DATE(1970,1,1)</f>
        <v>42221.909930555557</v>
      </c>
      <c r="T2206" s="10">
        <f>(((I2206/60)/60)/24)+DATE(1970,1,1)</f>
        <v>42251.708333333328</v>
      </c>
      <c r="U2206">
        <f>YEAR(S2206)</f>
        <v>2015</v>
      </c>
    </row>
    <row r="2207" spans="1:21" ht="48" hidden="1" x14ac:dyDescent="0.2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 s="10">
        <v>1413942628</v>
      </c>
      <c r="J2207" s="10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ROUND(E2207/D2207*100,0)</f>
        <v>0</v>
      </c>
      <c r="P2207" s="8">
        <f>IFERROR(ROUND(E2207/L2207,2),0)</f>
        <v>0</v>
      </c>
      <c r="Q2207" s="13" t="s">
        <v>8308</v>
      </c>
      <c r="R2207" t="s">
        <v>8309</v>
      </c>
      <c r="S2207" s="10">
        <f>(((J2207/60)/60)/24)+DATE(1970,1,1)</f>
        <v>41904.07671296296</v>
      </c>
      <c r="T2207" s="10">
        <f>(((I2207/60)/60)/24)+DATE(1970,1,1)</f>
        <v>41934.07671296296</v>
      </c>
      <c r="U2207">
        <f>YEAR(S2207)</f>
        <v>2014</v>
      </c>
    </row>
    <row r="2208" spans="1:21" ht="48" hidden="1" x14ac:dyDescent="0.2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 s="10">
        <v>1439675691</v>
      </c>
      <c r="J2208" s="10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>ROUND(E2208/D2208*100,0)</f>
        <v>0</v>
      </c>
      <c r="P2208" s="8">
        <f>IFERROR(ROUND(E2208/L2208,2),0)</f>
        <v>0</v>
      </c>
      <c r="Q2208" s="13" t="s">
        <v>8308</v>
      </c>
      <c r="R2208" t="s">
        <v>8317</v>
      </c>
      <c r="S2208" s="10">
        <f>(((J2208/60)/60)/24)+DATE(1970,1,1)</f>
        <v>42171.913090277783</v>
      </c>
      <c r="T2208" s="10">
        <f>(((I2208/60)/60)/24)+DATE(1970,1,1)</f>
        <v>42231.913090277783</v>
      </c>
      <c r="U2208">
        <f>YEAR(S2208)</f>
        <v>2015</v>
      </c>
    </row>
    <row r="2209" spans="1:21" ht="48" hidden="1" x14ac:dyDescent="0.2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 s="10">
        <v>1488571200</v>
      </c>
      <c r="J2209" s="10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>ROUND(E2209/D2209*100,0)</f>
        <v>0</v>
      </c>
      <c r="P2209" s="8">
        <f>IFERROR(ROUND(E2209/L2209,2),0)</f>
        <v>0</v>
      </c>
      <c r="Q2209" s="13" t="s">
        <v>8308</v>
      </c>
      <c r="R2209" t="s">
        <v>8317</v>
      </c>
      <c r="S2209" s="10">
        <f>(((J2209/60)/60)/24)+DATE(1970,1,1)</f>
        <v>42767.812893518523</v>
      </c>
      <c r="T2209" s="10">
        <f>(((I2209/60)/60)/24)+DATE(1970,1,1)</f>
        <v>42797.833333333328</v>
      </c>
      <c r="U2209">
        <f>YEAR(S2209)</f>
        <v>2017</v>
      </c>
    </row>
    <row r="2210" spans="1:21" ht="48" hidden="1" x14ac:dyDescent="0.2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 s="10">
        <v>1259297940</v>
      </c>
      <c r="J2210" s="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ROUND(E2210/D2210*100,0)</f>
        <v>0</v>
      </c>
      <c r="P2210" s="8">
        <f>IFERROR(ROUND(E2210/L2210,2),0)</f>
        <v>0</v>
      </c>
      <c r="Q2210" s="13" t="s">
        <v>8308</v>
      </c>
      <c r="R2210" t="s">
        <v>8314</v>
      </c>
      <c r="S2210" s="10">
        <f>(((J2210/60)/60)/24)+DATE(1970,1,1)</f>
        <v>40070.901412037041</v>
      </c>
      <c r="T2210" s="10">
        <f>(((I2210/60)/60)/24)+DATE(1970,1,1)</f>
        <v>40144.207638888889</v>
      </c>
      <c r="U2210">
        <f>YEAR(S2210)</f>
        <v>2009</v>
      </c>
    </row>
    <row r="2211" spans="1:21" ht="32" hidden="1" x14ac:dyDescent="0.2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 s="10">
        <v>1432752080</v>
      </c>
      <c r="J2211" s="10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ROUND(E2211/D2211*100,0)</f>
        <v>0</v>
      </c>
      <c r="P2211" s="8">
        <f>IFERROR(ROUND(E2211/L2211,2),0)</f>
        <v>0</v>
      </c>
      <c r="Q2211" s="13" t="s">
        <v>8308</v>
      </c>
      <c r="R2211" t="s">
        <v>8314</v>
      </c>
      <c r="S2211" s="10">
        <f>(((J2211/60)/60)/24)+DATE(1970,1,1)</f>
        <v>42091.778703703705</v>
      </c>
      <c r="T2211" s="10">
        <f>(((I2211/60)/60)/24)+DATE(1970,1,1)</f>
        <v>42151.778703703705</v>
      </c>
      <c r="U2211">
        <f>YEAR(S2211)</f>
        <v>2015</v>
      </c>
    </row>
    <row r="2212" spans="1:21" ht="48" hidden="1" x14ac:dyDescent="0.2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 s="10">
        <v>1488013307</v>
      </c>
      <c r="J2212" s="10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ROUND(E2212/D2212*100,0)</f>
        <v>0</v>
      </c>
      <c r="P2212" s="8">
        <f>IFERROR(ROUND(E2212/L2212,2),0)</f>
        <v>0</v>
      </c>
      <c r="Q2212" s="13" t="s">
        <v>8315</v>
      </c>
      <c r="R2212" t="s">
        <v>8319</v>
      </c>
      <c r="S2212" s="10">
        <f>(((J2212/60)/60)/24)+DATE(1970,1,1)</f>
        <v>42761.376238425932</v>
      </c>
      <c r="T2212" s="10">
        <f>(((I2212/60)/60)/24)+DATE(1970,1,1)</f>
        <v>42791.376238425932</v>
      </c>
      <c r="U2212">
        <f>YEAR(S2212)</f>
        <v>2017</v>
      </c>
    </row>
    <row r="2213" spans="1:21" ht="32" hidden="1" x14ac:dyDescent="0.2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 s="10">
        <v>1431647041</v>
      </c>
      <c r="J2213" s="10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ROUND(E2213/D2213*100,0)</f>
        <v>0</v>
      </c>
      <c r="P2213" s="8">
        <f>IFERROR(ROUND(E2213/L2213,2),0)</f>
        <v>0</v>
      </c>
      <c r="Q2213" s="13" t="s">
        <v>8315</v>
      </c>
      <c r="R2213" t="s">
        <v>8319</v>
      </c>
      <c r="S2213" s="10">
        <f>(((J2213/60)/60)/24)+DATE(1970,1,1)</f>
        <v>42108.988900462966</v>
      </c>
      <c r="T2213" s="10">
        <f>(((I2213/60)/60)/24)+DATE(1970,1,1)</f>
        <v>42138.988900462966</v>
      </c>
      <c r="U2213">
        <f>YEAR(S2213)</f>
        <v>2015</v>
      </c>
    </row>
    <row r="2214" spans="1:21" ht="32" hidden="1" x14ac:dyDescent="0.2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 s="10">
        <v>1405269457</v>
      </c>
      <c r="J2214" s="10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>ROUND(E2214/D2214*100,0)</f>
        <v>0</v>
      </c>
      <c r="P2214" s="8">
        <f>IFERROR(ROUND(E2214/L2214,2),0)</f>
        <v>0</v>
      </c>
      <c r="Q2214" s="13" t="s">
        <v>8315</v>
      </c>
      <c r="R2214" t="s">
        <v>8319</v>
      </c>
      <c r="S2214" s="10">
        <f>(((J2214/60)/60)/24)+DATE(1970,1,1)</f>
        <v>41803.692789351851</v>
      </c>
      <c r="T2214" s="10">
        <f>(((I2214/60)/60)/24)+DATE(1970,1,1)</f>
        <v>41833.692789351851</v>
      </c>
      <c r="U2214">
        <f>YEAR(S2214)</f>
        <v>2014</v>
      </c>
    </row>
    <row r="2215" spans="1:21" ht="32" hidden="1" x14ac:dyDescent="0.2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 s="10">
        <v>1441858161</v>
      </c>
      <c r="J2215" s="10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>ROUND(E2215/D2215*100,0)</f>
        <v>0</v>
      </c>
      <c r="P2215" s="8">
        <f>IFERROR(ROUND(E2215/L2215,2),0)</f>
        <v>0</v>
      </c>
      <c r="Q2215" s="13" t="s">
        <v>8312</v>
      </c>
      <c r="R2215" t="s">
        <v>8351</v>
      </c>
      <c r="S2215" s="10">
        <f>(((J2215/60)/60)/24)+DATE(1970,1,1)</f>
        <v>42227.173159722224</v>
      </c>
      <c r="T2215" s="10">
        <f>(((I2215/60)/60)/24)+DATE(1970,1,1)</f>
        <v>42257.173159722224</v>
      </c>
      <c r="U2215">
        <f>YEAR(S2215)</f>
        <v>2015</v>
      </c>
    </row>
    <row r="2216" spans="1:21" ht="48" hidden="1" x14ac:dyDescent="0.2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 s="10">
        <v>1442856131</v>
      </c>
      <c r="J2216" s="10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>ROUND(E2216/D2216*100,0)</f>
        <v>0</v>
      </c>
      <c r="P2216" s="8">
        <f>IFERROR(ROUND(E2216/L2216,2),0)</f>
        <v>0</v>
      </c>
      <c r="Q2216" s="13" t="s">
        <v>8324</v>
      </c>
      <c r="R2216" t="s">
        <v>8341</v>
      </c>
      <c r="S2216" s="10">
        <f>(((J2216/60)/60)/24)+DATE(1970,1,1)</f>
        <v>42248.723738425921</v>
      </c>
      <c r="T2216" s="10">
        <f>(((I2216/60)/60)/24)+DATE(1970,1,1)</f>
        <v>42268.723738425921</v>
      </c>
      <c r="U2216">
        <f>YEAR(S2216)</f>
        <v>2015</v>
      </c>
    </row>
    <row r="2217" spans="1:21" ht="48" hidden="1" x14ac:dyDescent="0.2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 s="10">
        <v>1475310825</v>
      </c>
      <c r="J2217" s="10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>ROUND(E2217/D2217*100,0)</f>
        <v>0</v>
      </c>
      <c r="P2217" s="8">
        <f>IFERROR(ROUND(E2217/L2217,2),0)</f>
        <v>0</v>
      </c>
      <c r="Q2217" s="13" t="s">
        <v>8315</v>
      </c>
      <c r="R2217" t="s">
        <v>8323</v>
      </c>
      <c r="S2217" s="10">
        <f>(((J2217/60)/60)/24)+DATE(1970,1,1)</f>
        <v>42614.356770833328</v>
      </c>
      <c r="T2217" s="10">
        <f>(((I2217/60)/60)/24)+DATE(1970,1,1)</f>
        <v>42644.356770833328</v>
      </c>
      <c r="U2217">
        <f>YEAR(S2217)</f>
        <v>2016</v>
      </c>
    </row>
    <row r="2218" spans="1:21" ht="32" hidden="1" x14ac:dyDescent="0.2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 s="10">
        <v>1438859121</v>
      </c>
      <c r="J2218" s="10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>ROUND(E2218/D2218*100,0)</f>
        <v>0</v>
      </c>
      <c r="P2218" s="8">
        <f>IFERROR(ROUND(E2218/L2218,2),0)</f>
        <v>0</v>
      </c>
      <c r="Q2218" s="13" t="s">
        <v>8321</v>
      </c>
      <c r="R2218" t="s">
        <v>8333</v>
      </c>
      <c r="S2218" s="10">
        <f>(((J2218/60)/60)/24)+DATE(1970,1,1)</f>
        <v>42192.462048611109</v>
      </c>
      <c r="T2218" s="10">
        <f>(((I2218/60)/60)/24)+DATE(1970,1,1)</f>
        <v>42222.462048611109</v>
      </c>
      <c r="U2218">
        <f>YEAR(S2218)</f>
        <v>2015</v>
      </c>
    </row>
    <row r="2219" spans="1:21" ht="48" hidden="1" x14ac:dyDescent="0.2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 s="10">
        <v>1440723600</v>
      </c>
      <c r="J2219" s="10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ROUND(E2219/D2219*100,0)</f>
        <v>0</v>
      </c>
      <c r="P2219" s="8">
        <f>IFERROR(ROUND(E2219/L2219,2),0)</f>
        <v>0</v>
      </c>
      <c r="Q2219" s="13" t="s">
        <v>8324</v>
      </c>
      <c r="R2219" t="s">
        <v>8325</v>
      </c>
      <c r="S2219" s="10">
        <f>(((J2219/60)/60)/24)+DATE(1970,1,1)</f>
        <v>42193.941759259258</v>
      </c>
      <c r="T2219" s="10">
        <f>(((I2219/60)/60)/24)+DATE(1970,1,1)</f>
        <v>42244.041666666672</v>
      </c>
      <c r="U2219">
        <f>YEAR(S2219)</f>
        <v>2015</v>
      </c>
    </row>
    <row r="2220" spans="1:21" ht="48" hidden="1" x14ac:dyDescent="0.2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 s="10">
        <v>1407729600</v>
      </c>
      <c r="J2220" s="1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>ROUND(E2220/D2220*100,0)</f>
        <v>0</v>
      </c>
      <c r="P2220" s="8">
        <f>IFERROR(ROUND(E2220/L2220,2),0)</f>
        <v>0</v>
      </c>
      <c r="Q2220" s="13" t="s">
        <v>8312</v>
      </c>
      <c r="R2220" t="s">
        <v>8313</v>
      </c>
      <c r="S2220" s="10">
        <f>(((J2220/60)/60)/24)+DATE(1970,1,1)</f>
        <v>41831.705555555556</v>
      </c>
      <c r="T2220" s="10">
        <f>(((I2220/60)/60)/24)+DATE(1970,1,1)</f>
        <v>41862.166666666664</v>
      </c>
      <c r="U2220">
        <f>YEAR(S2220)</f>
        <v>2014</v>
      </c>
    </row>
    <row r="2221" spans="1:21" ht="32" hidden="1" x14ac:dyDescent="0.2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 s="10">
        <v>1352994052</v>
      </c>
      <c r="J2221" s="10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>ROUND(E2221/D2221*100,0)</f>
        <v>0</v>
      </c>
      <c r="P2221" s="8">
        <f>IFERROR(ROUND(E2221/L2221,2),0)</f>
        <v>0</v>
      </c>
      <c r="Q2221" s="13" t="s">
        <v>8312</v>
      </c>
      <c r="R2221" t="s">
        <v>8351</v>
      </c>
      <c r="S2221" s="10">
        <f>(((J2221/60)/60)/24)+DATE(1970,1,1)</f>
        <v>41198.611712962964</v>
      </c>
      <c r="T2221" s="10">
        <f>(((I2221/60)/60)/24)+DATE(1970,1,1)</f>
        <v>41228.653379629628</v>
      </c>
      <c r="U2221">
        <f>YEAR(S2221)</f>
        <v>2012</v>
      </c>
    </row>
    <row r="2222" spans="1:21" ht="48" hidden="1" x14ac:dyDescent="0.2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 s="10">
        <v>1435701353</v>
      </c>
      <c r="J2222" s="10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>ROUND(E2222/D2222*100,0)</f>
        <v>0</v>
      </c>
      <c r="P2222" s="8">
        <f>IFERROR(ROUND(E2222/L2222,2),0)</f>
        <v>0</v>
      </c>
      <c r="Q2222" s="13" t="s">
        <v>8324</v>
      </c>
      <c r="R2222" t="s">
        <v>8330</v>
      </c>
      <c r="S2222" s="10">
        <f>(((J2222/60)/60)/24)+DATE(1970,1,1)</f>
        <v>42125.913807870369</v>
      </c>
      <c r="T2222" s="10">
        <f>(((I2222/60)/60)/24)+DATE(1970,1,1)</f>
        <v>42185.913807870369</v>
      </c>
      <c r="U2222">
        <f>YEAR(S2222)</f>
        <v>2015</v>
      </c>
    </row>
    <row r="2223" spans="1:21" ht="48" hidden="1" x14ac:dyDescent="0.2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 s="10">
        <v>1449831863</v>
      </c>
      <c r="J2223" s="10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ROUND(E2223/D2223*100,0)</f>
        <v>0</v>
      </c>
      <c r="P2223" s="8">
        <f>IFERROR(ROUND(E2223/L2223,2),0)</f>
        <v>0</v>
      </c>
      <c r="Q2223" s="13" t="s">
        <v>8324</v>
      </c>
      <c r="R2223" t="s">
        <v>8330</v>
      </c>
      <c r="S2223" s="10">
        <f>(((J2223/60)/60)/24)+DATE(1970,1,1)</f>
        <v>42319.461377314816</v>
      </c>
      <c r="T2223" s="10">
        <f>(((I2223/60)/60)/24)+DATE(1970,1,1)</f>
        <v>42349.461377314816</v>
      </c>
      <c r="U2223">
        <f>YEAR(S2223)</f>
        <v>2015</v>
      </c>
    </row>
    <row r="2224" spans="1:21" ht="32" hidden="1" x14ac:dyDescent="0.2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 s="10">
        <v>1436729504</v>
      </c>
      <c r="J2224" s="10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>ROUND(E2224/D2224*100,0)</f>
        <v>0</v>
      </c>
      <c r="P2224" s="8">
        <f>IFERROR(ROUND(E2224/L2224,2),0)</f>
        <v>0</v>
      </c>
      <c r="Q2224" s="13" t="s">
        <v>8315</v>
      </c>
      <c r="R2224" t="s">
        <v>8319</v>
      </c>
      <c r="S2224" s="10">
        <f>(((J2224/60)/60)/24)+DATE(1970,1,1)</f>
        <v>42167.813703703709</v>
      </c>
      <c r="T2224" s="10">
        <f>(((I2224/60)/60)/24)+DATE(1970,1,1)</f>
        <v>42197.813703703709</v>
      </c>
      <c r="U2224">
        <f>YEAR(S2224)</f>
        <v>2015</v>
      </c>
    </row>
    <row r="2225" spans="1:21" ht="32" hidden="1" x14ac:dyDescent="0.2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 s="10">
        <v>1415899228</v>
      </c>
      <c r="J2225" s="10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>ROUND(E2225/D2225*100,0)</f>
        <v>0</v>
      </c>
      <c r="P2225" s="8">
        <f>IFERROR(ROUND(E2225/L2225,2),0)</f>
        <v>0</v>
      </c>
      <c r="Q2225" s="13" t="s">
        <v>8331</v>
      </c>
      <c r="R2225" t="s">
        <v>8336</v>
      </c>
      <c r="S2225" s="10">
        <f>(((J2225/60)/60)/24)+DATE(1970,1,1)</f>
        <v>41926.680879629632</v>
      </c>
      <c r="T2225" s="10">
        <f>(((I2225/60)/60)/24)+DATE(1970,1,1)</f>
        <v>41956.722546296296</v>
      </c>
      <c r="U2225">
        <f>YEAR(S2225)</f>
        <v>2014</v>
      </c>
    </row>
    <row r="2226" spans="1:21" ht="48" hidden="1" x14ac:dyDescent="0.2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 s="10">
        <v>1371726258</v>
      </c>
      <c r="J2226" s="10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>ROUND(E2226/D2226*100,0)</f>
        <v>0</v>
      </c>
      <c r="P2226" s="8">
        <f>IFERROR(ROUND(E2226/L2226,2),0)</f>
        <v>0</v>
      </c>
      <c r="Q2226" s="13" t="s">
        <v>8312</v>
      </c>
      <c r="R2226" t="s">
        <v>8342</v>
      </c>
      <c r="S2226" s="10">
        <f>(((J2226/60)/60)/24)+DATE(1970,1,1)</f>
        <v>41415.461319444446</v>
      </c>
      <c r="T2226" s="10">
        <f>(((I2226/60)/60)/24)+DATE(1970,1,1)</f>
        <v>41445.461319444446</v>
      </c>
      <c r="U2226">
        <f>YEAR(S2226)</f>
        <v>2013</v>
      </c>
    </row>
    <row r="2227" spans="1:21" ht="32" hidden="1" x14ac:dyDescent="0.2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 s="10">
        <v>1442644651</v>
      </c>
      <c r="J2227" s="10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>ROUND(E2227/D2227*100,0)</f>
        <v>0</v>
      </c>
      <c r="P2227" s="8">
        <f>IFERROR(ROUND(E2227/L2227,2),0)</f>
        <v>0</v>
      </c>
      <c r="Q2227" s="13" t="s">
        <v>8310</v>
      </c>
      <c r="R2227" t="s">
        <v>8318</v>
      </c>
      <c r="S2227" s="10">
        <f>(((J2227/60)/60)/24)+DATE(1970,1,1)</f>
        <v>42236.276053240741</v>
      </c>
      <c r="T2227" s="10">
        <f>(((I2227/60)/60)/24)+DATE(1970,1,1)</f>
        <v>42266.276053240741</v>
      </c>
      <c r="U2227">
        <f>YEAR(S2227)</f>
        <v>2015</v>
      </c>
    </row>
    <row r="2228" spans="1:21" ht="48" x14ac:dyDescent="0.2">
      <c r="A2228">
        <v>3734</v>
      </c>
      <c r="B2228" s="3" t="s">
        <v>3731</v>
      </c>
      <c r="C2228" s="3" t="s">
        <v>7844</v>
      </c>
      <c r="D2228" s="6">
        <v>1500</v>
      </c>
      <c r="E2228" s="8">
        <v>427</v>
      </c>
      <c r="F2228" t="s">
        <v>8220</v>
      </c>
      <c r="G2228" t="s">
        <v>8223</v>
      </c>
      <c r="H2228" t="s">
        <v>8245</v>
      </c>
      <c r="I2228" s="10">
        <v>1432589896</v>
      </c>
      <c r="J2228" s="10">
        <v>1427405896</v>
      </c>
      <c r="K2228" t="b">
        <v>0</v>
      </c>
      <c r="L2228">
        <v>7</v>
      </c>
      <c r="M2228" t="b">
        <v>0</v>
      </c>
      <c r="N2228" t="s">
        <v>8269</v>
      </c>
      <c r="O2228">
        <f>ROUND(E2228/D2228*100,0)</f>
        <v>28</v>
      </c>
      <c r="P2228" s="8">
        <f>IFERROR(ROUND(E2228/L2228,2),0)</f>
        <v>61</v>
      </c>
      <c r="Q2228" s="13" t="s">
        <v>8310</v>
      </c>
      <c r="R2228" t="s">
        <v>8334</v>
      </c>
      <c r="S2228" s="10">
        <f>(((J2228/60)/60)/24)+DATE(1970,1,1)</f>
        <v>42089.901574074072</v>
      </c>
      <c r="T2228" s="10">
        <f>(((I2228/60)/60)/24)+DATE(1970,1,1)</f>
        <v>42149.901574074072</v>
      </c>
      <c r="U2228">
        <f>YEAR(S2228)</f>
        <v>2015</v>
      </c>
    </row>
    <row r="2229" spans="1:21" ht="32" x14ac:dyDescent="0.2">
      <c r="A2229">
        <v>3738</v>
      </c>
      <c r="B2229" s="3" t="s">
        <v>3735</v>
      </c>
      <c r="C2229" s="3" t="s">
        <v>7848</v>
      </c>
      <c r="D2229" s="6">
        <v>1500</v>
      </c>
      <c r="E2229" s="8">
        <v>270</v>
      </c>
      <c r="F2229" t="s">
        <v>8220</v>
      </c>
      <c r="G2229" t="s">
        <v>8224</v>
      </c>
      <c r="H2229" t="s">
        <v>8246</v>
      </c>
      <c r="I2229" s="10">
        <v>1405461600</v>
      </c>
      <c r="J2229" s="10">
        <v>1403562705</v>
      </c>
      <c r="K2229" t="b">
        <v>0</v>
      </c>
      <c r="L2229">
        <v>6</v>
      </c>
      <c r="M2229" t="b">
        <v>0</v>
      </c>
      <c r="N2229" t="s">
        <v>8269</v>
      </c>
      <c r="O2229">
        <f>ROUND(E2229/D2229*100,0)</f>
        <v>18</v>
      </c>
      <c r="P2229" s="8">
        <f>IFERROR(ROUND(E2229/L2229,2),0)</f>
        <v>45</v>
      </c>
      <c r="Q2229" s="13" t="s">
        <v>8310</v>
      </c>
      <c r="R2229" t="s">
        <v>8334</v>
      </c>
      <c r="S2229" s="10">
        <f>(((J2229/60)/60)/24)+DATE(1970,1,1)</f>
        <v>41813.938715277778</v>
      </c>
      <c r="T2229" s="10">
        <f>(((I2229/60)/60)/24)+DATE(1970,1,1)</f>
        <v>41835.916666666664</v>
      </c>
      <c r="U2229">
        <f>YEAR(S2229)</f>
        <v>2014</v>
      </c>
    </row>
    <row r="2230" spans="1:21" ht="48" x14ac:dyDescent="0.2">
      <c r="A2230">
        <v>3905</v>
      </c>
      <c r="B2230" s="3" t="s">
        <v>3902</v>
      </c>
      <c r="C2230" s="3" t="s">
        <v>8013</v>
      </c>
      <c r="D2230" s="6">
        <v>1500</v>
      </c>
      <c r="E2230" s="8">
        <v>173</v>
      </c>
      <c r="F2230" t="s">
        <v>8220</v>
      </c>
      <c r="G2230" t="s">
        <v>8224</v>
      </c>
      <c r="H2230" t="s">
        <v>8246</v>
      </c>
      <c r="I2230" s="10">
        <v>1434063600</v>
      </c>
      <c r="J2230" s="10">
        <v>1430405903</v>
      </c>
      <c r="K2230" t="b">
        <v>0</v>
      </c>
      <c r="L2230">
        <v>7</v>
      </c>
      <c r="M2230" t="b">
        <v>0</v>
      </c>
      <c r="N2230" t="s">
        <v>8269</v>
      </c>
      <c r="O2230">
        <f>ROUND(E2230/D2230*100,0)</f>
        <v>12</v>
      </c>
      <c r="P2230" s="8">
        <f>IFERROR(ROUND(E2230/L2230,2),0)</f>
        <v>24.71</v>
      </c>
      <c r="Q2230" s="13" t="s">
        <v>8310</v>
      </c>
      <c r="R2230" t="s">
        <v>8334</v>
      </c>
      <c r="S2230" s="10">
        <f>(((J2230/60)/60)/24)+DATE(1970,1,1)</f>
        <v>42124.623877314814</v>
      </c>
      <c r="T2230" s="10">
        <f>(((I2230/60)/60)/24)+DATE(1970,1,1)</f>
        <v>42166.958333333328</v>
      </c>
      <c r="U2230">
        <f>YEAR(S2230)</f>
        <v>2015</v>
      </c>
    </row>
    <row r="2231" spans="1:21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 s="10">
        <v>1442091462</v>
      </c>
      <c r="J2231" s="10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 s="8">
        <f>IFERROR(ROUND(E2231/L2231,2),0)</f>
        <v>0</v>
      </c>
      <c r="Q2231" s="13" t="s">
        <v>8312</v>
      </c>
      <c r="R2231" t="s">
        <v>8313</v>
      </c>
      <c r="S2231" s="10">
        <f>(((J2231/60)/60)/24)+DATE(1970,1,1)</f>
        <v>42199.873402777783</v>
      </c>
      <c r="T2231" s="10">
        <f>(((I2231/60)/60)/24)+DATE(1970,1,1)</f>
        <v>42259.873402777783</v>
      </c>
      <c r="U2231">
        <f>YEAR(S2231)</f>
        <v>2015</v>
      </c>
    </row>
    <row r="2232" spans="1:21" ht="48" hidden="1" x14ac:dyDescent="0.2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 s="10">
        <v>1341799647</v>
      </c>
      <c r="J2232" s="10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>ROUND(E2232/D2232*100,0)</f>
        <v>819</v>
      </c>
      <c r="P2232" s="8">
        <f>IFERROR(ROUND(E2232/L2232,2),0)</f>
        <v>152.62</v>
      </c>
      <c r="Q2232" s="13" t="s">
        <v>8315</v>
      </c>
      <c r="R2232" t="s">
        <v>8326</v>
      </c>
      <c r="S2232" s="10">
        <f>(((J2232/60)/60)/24)+DATE(1970,1,1)</f>
        <v>41069.088506944441</v>
      </c>
      <c r="T2232" s="10">
        <f>(((I2232/60)/60)/24)+DATE(1970,1,1)</f>
        <v>41099.088506944441</v>
      </c>
      <c r="U2232">
        <f>YEAR(S2232)</f>
        <v>2012</v>
      </c>
    </row>
    <row r="2233" spans="1:21" ht="32" hidden="1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 s="10">
        <v>1372297751</v>
      </c>
      <c r="J2233" s="10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>ROUND(E2233/D2233*100,0)</f>
        <v>147</v>
      </c>
      <c r="P2233" s="8">
        <f>IFERROR(ROUND(E2233/L2233,2),0)</f>
        <v>48.45</v>
      </c>
      <c r="Q2233" s="13" t="s">
        <v>8312</v>
      </c>
      <c r="R2233" t="s">
        <v>8346</v>
      </c>
      <c r="S2233" s="10">
        <f>(((J2233/60)/60)/24)+DATE(1970,1,1)</f>
        <v>41422.075821759259</v>
      </c>
      <c r="T2233" s="10">
        <f>(((I2233/60)/60)/24)+DATE(1970,1,1)</f>
        <v>41452.075821759259</v>
      </c>
      <c r="U2233">
        <f>YEAR(S2233)</f>
        <v>2013</v>
      </c>
    </row>
    <row r="2234" spans="1:21" ht="32" x14ac:dyDescent="0.2">
      <c r="A2234">
        <v>4018</v>
      </c>
      <c r="B2234" s="3" t="s">
        <v>4014</v>
      </c>
      <c r="C2234" s="3" t="s">
        <v>8123</v>
      </c>
      <c r="D2234" s="6">
        <v>1500</v>
      </c>
      <c r="E2234" s="8">
        <v>130</v>
      </c>
      <c r="F2234" t="s">
        <v>8220</v>
      </c>
      <c r="G2234" t="s">
        <v>8224</v>
      </c>
      <c r="H2234" t="s">
        <v>8246</v>
      </c>
      <c r="I2234" s="10">
        <v>1475877108</v>
      </c>
      <c r="J2234" s="10">
        <v>1473285108</v>
      </c>
      <c r="K2234" t="b">
        <v>0</v>
      </c>
      <c r="L2234">
        <v>4</v>
      </c>
      <c r="M2234" t="b">
        <v>0</v>
      </c>
      <c r="N2234" t="s">
        <v>8269</v>
      </c>
      <c r="O2234">
        <f>ROUND(E2234/D2234*100,0)</f>
        <v>9</v>
      </c>
      <c r="P2234" s="8">
        <f>IFERROR(ROUND(E2234/L2234,2),0)</f>
        <v>32.5</v>
      </c>
      <c r="Q2234" s="13" t="s">
        <v>8310</v>
      </c>
      <c r="R2234" t="s">
        <v>8334</v>
      </c>
      <c r="S2234" s="10">
        <f>(((J2234/60)/60)/24)+DATE(1970,1,1)</f>
        <v>42620.91097222222</v>
      </c>
      <c r="T2234" s="10">
        <f>(((I2234/60)/60)/24)+DATE(1970,1,1)</f>
        <v>42650.91097222222</v>
      </c>
      <c r="U2234">
        <f>YEAR(S2234)</f>
        <v>2016</v>
      </c>
    </row>
    <row r="2235" spans="1:21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 s="10">
        <v>1429183656</v>
      </c>
      <c r="J2235" s="10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 s="8">
        <f>IFERROR(ROUND(E2235/L2235,2),0)</f>
        <v>58.53</v>
      </c>
      <c r="Q2235" s="13" t="s">
        <v>8328</v>
      </c>
      <c r="R2235" t="s">
        <v>8329</v>
      </c>
      <c r="S2235" s="10">
        <f>(((J2235/60)/60)/24)+DATE(1970,1,1)</f>
        <v>42089.477500000001</v>
      </c>
      <c r="T2235" s="10">
        <f>(((I2235/60)/60)/24)+DATE(1970,1,1)</f>
        <v>42110.477500000001</v>
      </c>
      <c r="U2235">
        <f>YEAR(S2235)</f>
        <v>2015</v>
      </c>
    </row>
    <row r="2236" spans="1:21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 s="10">
        <v>1424421253</v>
      </c>
      <c r="J2236" s="10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 s="8">
        <f>IFERROR(ROUND(E2236/L2236,2),0)</f>
        <v>65.099999999999994</v>
      </c>
      <c r="Q2236" s="13" t="s">
        <v>8328</v>
      </c>
      <c r="R2236" t="s">
        <v>8329</v>
      </c>
      <c r="S2236" s="10">
        <f>(((J2236/60)/60)/24)+DATE(1970,1,1)</f>
        <v>42025.357094907406</v>
      </c>
      <c r="T2236" s="10">
        <f>(((I2236/60)/60)/24)+DATE(1970,1,1)</f>
        <v>42055.357094907406</v>
      </c>
      <c r="U2236">
        <f>YEAR(S2236)</f>
        <v>2015</v>
      </c>
    </row>
    <row r="2237" spans="1:21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 s="10">
        <v>1324232504</v>
      </c>
      <c r="J2237" s="10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 s="8">
        <f>IFERROR(ROUND(E2237/L2237,2),0)</f>
        <v>39.29</v>
      </c>
      <c r="Q2237" s="13" t="s">
        <v>8312</v>
      </c>
      <c r="R2237" t="s">
        <v>8342</v>
      </c>
      <c r="S2237" s="10">
        <f>(((J2237/60)/60)/24)+DATE(1970,1,1)</f>
        <v>40855.765092592592</v>
      </c>
      <c r="T2237" s="10">
        <f>(((I2237/60)/60)/24)+DATE(1970,1,1)</f>
        <v>40895.765092592592</v>
      </c>
      <c r="U2237">
        <f>YEAR(S2237)</f>
        <v>2011</v>
      </c>
    </row>
    <row r="2238" spans="1:21" ht="32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 s="10">
        <v>1460918282</v>
      </c>
      <c r="J2238" s="10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 s="8">
        <f>IFERROR(ROUND(E2238/L2238,2),0)</f>
        <v>105.18</v>
      </c>
      <c r="Q2238" s="13" t="s">
        <v>8308</v>
      </c>
      <c r="R2238" t="s">
        <v>8337</v>
      </c>
      <c r="S2238" s="10">
        <f>(((J2238/60)/60)/24)+DATE(1970,1,1)</f>
        <v>42417.818078703705</v>
      </c>
      <c r="T2238" s="10">
        <f>(((I2238/60)/60)/24)+DATE(1970,1,1)</f>
        <v>42477.776412037041</v>
      </c>
      <c r="U2238">
        <f>YEAR(S2238)</f>
        <v>2016</v>
      </c>
    </row>
    <row r="2239" spans="1:21" ht="32" hidden="1" x14ac:dyDescent="0.2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 s="10">
        <v>1439317900</v>
      </c>
      <c r="J2239" s="10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>ROUND(E2239/D2239*100,0)</f>
        <v>120</v>
      </c>
      <c r="P2239" s="8">
        <f>IFERROR(ROUND(E2239/L2239,2),0)</f>
        <v>48.13</v>
      </c>
      <c r="Q2239" s="13" t="s">
        <v>8321</v>
      </c>
      <c r="R2239" t="s">
        <v>8349</v>
      </c>
      <c r="S2239" s="10">
        <f>(((J2239/60)/60)/24)+DATE(1970,1,1)</f>
        <v>42197.771990740745</v>
      </c>
      <c r="T2239" s="10">
        <f>(((I2239/60)/60)/24)+DATE(1970,1,1)</f>
        <v>42227.771990740745</v>
      </c>
      <c r="U2239">
        <f>YEAR(S2239)</f>
        <v>2015</v>
      </c>
    </row>
    <row r="2240" spans="1:21" ht="32" hidden="1" x14ac:dyDescent="0.2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 s="10">
        <v>1423668220</v>
      </c>
      <c r="J2240" s="1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>ROUND(E2240/D2240*100,0)</f>
        <v>108</v>
      </c>
      <c r="P2240" s="8">
        <f>IFERROR(ROUND(E2240/L2240,2),0)</f>
        <v>65.16</v>
      </c>
      <c r="Q2240" s="13" t="s">
        <v>8324</v>
      </c>
      <c r="R2240" t="s">
        <v>8343</v>
      </c>
      <c r="S2240" s="10">
        <f>(((J2240/60)/60)/24)+DATE(1970,1,1)</f>
        <v>42016.641435185185</v>
      </c>
      <c r="T2240" s="10">
        <f>(((I2240/60)/60)/24)+DATE(1970,1,1)</f>
        <v>42046.641435185185</v>
      </c>
      <c r="U2240">
        <f>YEAR(S2240)</f>
        <v>2015</v>
      </c>
    </row>
    <row r="2241" spans="1:21" ht="32" hidden="1" x14ac:dyDescent="0.2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 s="10">
        <v>1429375922</v>
      </c>
      <c r="J2241" s="10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ROUND(E2241/D2241*100,0)</f>
        <v>1</v>
      </c>
      <c r="P2241" s="8">
        <f>IFERROR(ROUND(E2241/L2241,2),0)</f>
        <v>28</v>
      </c>
      <c r="Q2241" s="13" t="s">
        <v>8315</v>
      </c>
      <c r="R2241" t="s">
        <v>8323</v>
      </c>
      <c r="S2241" s="10">
        <f>(((J2241/60)/60)/24)+DATE(1970,1,1)</f>
        <v>42082.702800925923</v>
      </c>
      <c r="T2241" s="10">
        <f>(((I2241/60)/60)/24)+DATE(1970,1,1)</f>
        <v>42112.702800925923</v>
      </c>
      <c r="U2241">
        <f>YEAR(S2241)</f>
        <v>2015</v>
      </c>
    </row>
    <row r="2242" spans="1:21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 s="10">
        <v>1388936289</v>
      </c>
      <c r="J2242" s="10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 s="8">
        <f>IFERROR(ROUND(E2242/L2242,2),0)</f>
        <v>64.75</v>
      </c>
      <c r="Q2242" s="13" t="s">
        <v>8321</v>
      </c>
      <c r="R2242" t="s">
        <v>8349</v>
      </c>
      <c r="S2242" s="10">
        <f>(((J2242/60)/60)/24)+DATE(1970,1,1)</f>
        <v>41614.651493055557</v>
      </c>
      <c r="T2242" s="10">
        <f>(((I2242/60)/60)/24)+DATE(1970,1,1)</f>
        <v>41644.651493055557</v>
      </c>
      <c r="U2242">
        <f>YEAR(S2242)</f>
        <v>2013</v>
      </c>
    </row>
    <row r="2243" spans="1:21" ht="32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 s="10">
        <v>1344636000</v>
      </c>
      <c r="J2243" s="10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 s="8">
        <f>IFERROR(ROUND(E2243/L2243,2),0)</f>
        <v>50.69</v>
      </c>
      <c r="Q2243" s="13" t="s">
        <v>8324</v>
      </c>
      <c r="R2243" t="s">
        <v>8345</v>
      </c>
      <c r="S2243" s="10">
        <f>(((J2243/60)/60)/24)+DATE(1970,1,1)</f>
        <v>41099.093865740739</v>
      </c>
      <c r="T2243" s="10">
        <f>(((I2243/60)/60)/24)+DATE(1970,1,1)</f>
        <v>41131.916666666664</v>
      </c>
      <c r="U2243">
        <f>YEAR(S2243)</f>
        <v>2012</v>
      </c>
    </row>
    <row r="2244" spans="1:21" ht="48" x14ac:dyDescent="0.2">
      <c r="A2244">
        <v>3984</v>
      </c>
      <c r="B2244" s="3" t="s">
        <v>3980</v>
      </c>
      <c r="C2244" s="3" t="s">
        <v>8090</v>
      </c>
      <c r="D2244" s="6">
        <v>1500</v>
      </c>
      <c r="E2244" s="8">
        <v>95</v>
      </c>
      <c r="F2244" t="s">
        <v>8220</v>
      </c>
      <c r="G2244" t="s">
        <v>8224</v>
      </c>
      <c r="H2244" t="s">
        <v>8246</v>
      </c>
      <c r="I2244" s="10">
        <v>1415404800</v>
      </c>
      <c r="J2244" s="10">
        <v>1412809644</v>
      </c>
      <c r="K2244" t="b">
        <v>0</v>
      </c>
      <c r="L2244">
        <v>10</v>
      </c>
      <c r="M2244" t="b">
        <v>0</v>
      </c>
      <c r="N2244" t="s">
        <v>8269</v>
      </c>
      <c r="O2244">
        <f>ROUND(E2244/D2244*100,0)</f>
        <v>6</v>
      </c>
      <c r="P2244" s="8">
        <f>IFERROR(ROUND(E2244/L2244,2),0)</f>
        <v>9.5</v>
      </c>
      <c r="Q2244" s="13" t="s">
        <v>8310</v>
      </c>
      <c r="R2244" t="s">
        <v>8334</v>
      </c>
      <c r="S2244" s="10">
        <f>(((J2244/60)/60)/24)+DATE(1970,1,1)</f>
        <v>41920.963472222218</v>
      </c>
      <c r="T2244" s="10">
        <f>(((I2244/60)/60)/24)+DATE(1970,1,1)</f>
        <v>41951</v>
      </c>
      <c r="U2244">
        <f>YEAR(S2244)</f>
        <v>2014</v>
      </c>
    </row>
    <row r="2245" spans="1:21" ht="32" hidden="1" x14ac:dyDescent="0.2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 s="10">
        <v>1403539260</v>
      </c>
      <c r="J2245" s="10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>ROUND(E2245/D2245*100,0)</f>
        <v>120</v>
      </c>
      <c r="P2245" s="8">
        <f>IFERROR(ROUND(E2245/L2245,2),0)</f>
        <v>50.93</v>
      </c>
      <c r="Q2245" s="13" t="s">
        <v>8324</v>
      </c>
      <c r="R2245" t="s">
        <v>8348</v>
      </c>
      <c r="S2245" s="10">
        <f>(((J2245/60)/60)/24)+DATE(1970,1,1)</f>
        <v>41792.667361111111</v>
      </c>
      <c r="T2245" s="10">
        <f>(((I2245/60)/60)/24)+DATE(1970,1,1)</f>
        <v>41813.667361111111</v>
      </c>
      <c r="U2245">
        <f>YEAR(S2245)</f>
        <v>2014</v>
      </c>
    </row>
    <row r="2246" spans="1:21" ht="48" x14ac:dyDescent="0.2">
      <c r="A2246">
        <v>2904</v>
      </c>
      <c r="B2246" s="3" t="s">
        <v>2904</v>
      </c>
      <c r="C2246" s="3" t="s">
        <v>7014</v>
      </c>
      <c r="D2246" s="6">
        <v>1500</v>
      </c>
      <c r="E2246" s="8">
        <v>75</v>
      </c>
      <c r="F2246" t="s">
        <v>8220</v>
      </c>
      <c r="G2246" t="s">
        <v>8224</v>
      </c>
      <c r="H2246" t="s">
        <v>8246</v>
      </c>
      <c r="I2246" s="10">
        <v>1415534400</v>
      </c>
      <c r="J2246" s="10">
        <v>1414538031</v>
      </c>
      <c r="K2246" t="b">
        <v>0</v>
      </c>
      <c r="L2246">
        <v>4</v>
      </c>
      <c r="M2246" t="b">
        <v>0</v>
      </c>
      <c r="N2246" t="s">
        <v>8269</v>
      </c>
      <c r="O2246">
        <f>ROUND(E2246/D2246*100,0)</f>
        <v>5</v>
      </c>
      <c r="P2246" s="8">
        <f>IFERROR(ROUND(E2246/L2246,2),0)</f>
        <v>18.75</v>
      </c>
      <c r="Q2246" s="13" t="s">
        <v>8310</v>
      </c>
      <c r="R2246" t="s">
        <v>8334</v>
      </c>
      <c r="S2246" s="10">
        <f>(((J2246/60)/60)/24)+DATE(1970,1,1)</f>
        <v>41940.967951388891</v>
      </c>
      <c r="T2246" s="10">
        <f>(((I2246/60)/60)/24)+DATE(1970,1,1)</f>
        <v>41952.5</v>
      </c>
      <c r="U2246">
        <f>YEAR(S2246)</f>
        <v>2014</v>
      </c>
    </row>
    <row r="2247" spans="1:21" ht="48" hidden="1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 s="10">
        <v>1479794340</v>
      </c>
      <c r="J2247" s="10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>ROUND(E2247/D2247*100,0)</f>
        <v>116</v>
      </c>
      <c r="P2247" s="8">
        <f>IFERROR(ROUND(E2247/L2247,2),0)</f>
        <v>50.69</v>
      </c>
      <c r="Q2247" s="13" t="s">
        <v>8310</v>
      </c>
      <c r="R2247" t="s">
        <v>8311</v>
      </c>
      <c r="S2247" s="10">
        <f>(((J2247/60)/60)/24)+DATE(1970,1,1)</f>
        <v>42660.618854166663</v>
      </c>
      <c r="T2247" s="10">
        <f>(((I2247/60)/60)/24)+DATE(1970,1,1)</f>
        <v>42696.249305555553</v>
      </c>
      <c r="U2247">
        <f>YEAR(S2247)</f>
        <v>2016</v>
      </c>
    </row>
    <row r="2248" spans="1:21" ht="32" x14ac:dyDescent="0.2">
      <c r="A2248">
        <v>3137</v>
      </c>
      <c r="B2248" s="3" t="s">
        <v>3137</v>
      </c>
      <c r="C2248" s="3" t="s">
        <v>7247</v>
      </c>
      <c r="D2248" s="6">
        <v>1500</v>
      </c>
      <c r="E2248" s="8">
        <v>50</v>
      </c>
      <c r="F2248" t="s">
        <v>8221</v>
      </c>
      <c r="G2248" t="s">
        <v>8223</v>
      </c>
      <c r="H2248" t="s">
        <v>8245</v>
      </c>
      <c r="I2248" s="10">
        <v>1493838720</v>
      </c>
      <c r="J2248" s="10">
        <v>1489439669</v>
      </c>
      <c r="K2248" t="b">
        <v>0</v>
      </c>
      <c r="L2248">
        <v>1</v>
      </c>
      <c r="M2248" t="b">
        <v>0</v>
      </c>
      <c r="N2248" t="s">
        <v>8269</v>
      </c>
      <c r="O2248">
        <f>ROUND(E2248/D2248*100,0)</f>
        <v>3</v>
      </c>
      <c r="P2248" s="8">
        <f>IFERROR(ROUND(E2248/L2248,2),0)</f>
        <v>50</v>
      </c>
      <c r="Q2248" s="13" t="s">
        <v>8310</v>
      </c>
      <c r="R2248" t="s">
        <v>8334</v>
      </c>
      <c r="S2248" s="10">
        <f>(((J2248/60)/60)/24)+DATE(1970,1,1)</f>
        <v>42807.885057870371</v>
      </c>
      <c r="T2248" s="10">
        <f>(((I2248/60)/60)/24)+DATE(1970,1,1)</f>
        <v>42858.8</v>
      </c>
      <c r="U2248">
        <f>YEAR(S2248)</f>
        <v>2017</v>
      </c>
    </row>
    <row r="2249" spans="1:21" ht="32" hidden="1" x14ac:dyDescent="0.2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 s="10">
        <v>1357545600</v>
      </c>
      <c r="J2249" s="10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>ROUND(E2249/D2249*100,0)</f>
        <v>112</v>
      </c>
      <c r="P2249" s="8">
        <f>IFERROR(ROUND(E2249/L2249,2),0)</f>
        <v>23.96</v>
      </c>
      <c r="Q2249" s="13" t="s">
        <v>8324</v>
      </c>
      <c r="R2249" t="s">
        <v>8343</v>
      </c>
      <c r="S2249" s="10">
        <f>(((J2249/60)/60)/24)+DATE(1970,1,1)</f>
        <v>41249.448958333334</v>
      </c>
      <c r="T2249" s="10">
        <f>(((I2249/60)/60)/24)+DATE(1970,1,1)</f>
        <v>41281.333333333336</v>
      </c>
      <c r="U2249">
        <f>YEAR(S2249)</f>
        <v>2012</v>
      </c>
    </row>
    <row r="2250" spans="1:21" ht="48" hidden="1" x14ac:dyDescent="0.2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 s="10">
        <v>1406226191</v>
      </c>
      <c r="J2250" s="1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>ROUND(E2250/D2250*100,0)</f>
        <v>112</v>
      </c>
      <c r="P2250" s="8">
        <f>IFERROR(ROUND(E2250/L2250,2),0)</f>
        <v>87.1</v>
      </c>
      <c r="Q2250" s="13" t="s">
        <v>8324</v>
      </c>
      <c r="R2250" t="s">
        <v>8348</v>
      </c>
      <c r="S2250" s="10">
        <f>(((J2250/60)/60)/24)+DATE(1970,1,1)</f>
        <v>41813.766099537039</v>
      </c>
      <c r="T2250" s="10">
        <f>(((I2250/60)/60)/24)+DATE(1970,1,1)</f>
        <v>41844.766099537039</v>
      </c>
      <c r="U2250">
        <f>YEAR(S2250)</f>
        <v>2014</v>
      </c>
    </row>
    <row r="2251" spans="1:21" ht="48" hidden="1" x14ac:dyDescent="0.2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 s="10">
        <v>1410210685</v>
      </c>
      <c r="J2251" s="10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>ROUND(E2251/D2251*100,0)</f>
        <v>110</v>
      </c>
      <c r="P2251" s="8">
        <f>IFERROR(ROUND(E2251/L2251,2),0)</f>
        <v>94.9</v>
      </c>
      <c r="Q2251" s="13" t="s">
        <v>8310</v>
      </c>
      <c r="R2251" t="s">
        <v>8318</v>
      </c>
      <c r="S2251" s="10">
        <f>(((J2251/60)/60)/24)+DATE(1970,1,1)</f>
        <v>41865.882928240739</v>
      </c>
      <c r="T2251" s="10">
        <f>(((I2251/60)/60)/24)+DATE(1970,1,1)</f>
        <v>41890.882928240739</v>
      </c>
      <c r="U2251">
        <f>YEAR(S2251)</f>
        <v>2014</v>
      </c>
    </row>
    <row r="2252" spans="1:21" ht="32" hidden="1" x14ac:dyDescent="0.2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 s="10">
        <v>1296633540</v>
      </c>
      <c r="J2252" s="10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>ROUND(E2252/D2252*100,0)</f>
        <v>107</v>
      </c>
      <c r="P2252" s="8">
        <f>IFERROR(ROUND(E2252/L2252,2),0)</f>
        <v>28.58</v>
      </c>
      <c r="Q2252" s="13" t="s">
        <v>8308</v>
      </c>
      <c r="R2252" t="s">
        <v>8337</v>
      </c>
      <c r="S2252" s="10">
        <f>(((J2252/60)/60)/24)+DATE(1970,1,1)</f>
        <v>40526.36917824074</v>
      </c>
      <c r="T2252" s="10">
        <f>(((I2252/60)/60)/24)+DATE(1970,1,1)</f>
        <v>40576.332638888889</v>
      </c>
      <c r="U2252">
        <f>YEAR(S2252)</f>
        <v>2010</v>
      </c>
    </row>
    <row r="2253" spans="1:21" ht="48" hidden="1" x14ac:dyDescent="0.2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 s="10">
        <v>1307851200</v>
      </c>
      <c r="J2253" s="10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>ROUND(E2253/D2253*100,0)</f>
        <v>104</v>
      </c>
      <c r="P2253" s="8">
        <f>IFERROR(ROUND(E2253/L2253,2),0)</f>
        <v>53.56</v>
      </c>
      <c r="Q2253" s="13" t="s">
        <v>8324</v>
      </c>
      <c r="R2253" t="s">
        <v>8348</v>
      </c>
      <c r="S2253" s="10">
        <f>(((J2253/60)/60)/24)+DATE(1970,1,1)</f>
        <v>40663.08666666667</v>
      </c>
      <c r="T2253" s="10">
        <f>(((I2253/60)/60)/24)+DATE(1970,1,1)</f>
        <v>40706.166666666664</v>
      </c>
      <c r="U2253">
        <f>YEAR(S2253)</f>
        <v>2011</v>
      </c>
    </row>
    <row r="2254" spans="1:21" ht="32" hidden="1" x14ac:dyDescent="0.2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 s="10">
        <v>1395532800</v>
      </c>
      <c r="J2254" s="10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>ROUND(E2254/D2254*100,0)</f>
        <v>103</v>
      </c>
      <c r="P2254" s="8">
        <f>IFERROR(ROUND(E2254/L2254,2),0)</f>
        <v>43.04</v>
      </c>
      <c r="Q2254" s="13" t="s">
        <v>8308</v>
      </c>
      <c r="R2254" t="s">
        <v>8357</v>
      </c>
      <c r="S2254" s="10">
        <f>(((J2254/60)/60)/24)+DATE(1970,1,1)</f>
        <v>41701.901817129627</v>
      </c>
      <c r="T2254" s="10">
        <f>(((I2254/60)/60)/24)+DATE(1970,1,1)</f>
        <v>41721</v>
      </c>
      <c r="U2254">
        <f>YEAR(S2254)</f>
        <v>2014</v>
      </c>
    </row>
    <row r="2255" spans="1:21" ht="32" x14ac:dyDescent="0.2">
      <c r="A2255">
        <v>3988</v>
      </c>
      <c r="B2255" s="3" t="s">
        <v>3984</v>
      </c>
      <c r="C2255" s="3" t="s">
        <v>8094</v>
      </c>
      <c r="D2255" s="6">
        <v>1500</v>
      </c>
      <c r="E2255" s="8">
        <v>32</v>
      </c>
      <c r="F2255" t="s">
        <v>8220</v>
      </c>
      <c r="G2255" t="s">
        <v>8223</v>
      </c>
      <c r="H2255" t="s">
        <v>8245</v>
      </c>
      <c r="I2255" s="10">
        <v>1440813413</v>
      </c>
      <c r="J2255" s="10">
        <v>1439517413</v>
      </c>
      <c r="K2255" t="b">
        <v>0</v>
      </c>
      <c r="L2255">
        <v>4</v>
      </c>
      <c r="M2255" t="b">
        <v>0</v>
      </c>
      <c r="N2255" t="s">
        <v>8269</v>
      </c>
      <c r="O2255">
        <f>ROUND(E2255/D2255*100,0)</f>
        <v>2</v>
      </c>
      <c r="P2255" s="8">
        <f>IFERROR(ROUND(E2255/L2255,2),0)</f>
        <v>8</v>
      </c>
      <c r="Q2255" s="13" t="s">
        <v>8310</v>
      </c>
      <c r="R2255" t="s">
        <v>8334</v>
      </c>
      <c r="S2255" s="10">
        <f>(((J2255/60)/60)/24)+DATE(1970,1,1)</f>
        <v>42230.08116898148</v>
      </c>
      <c r="T2255" s="10">
        <f>(((I2255/60)/60)/24)+DATE(1970,1,1)</f>
        <v>42245.08116898148</v>
      </c>
      <c r="U2255">
        <f>YEAR(S2255)</f>
        <v>2015</v>
      </c>
    </row>
    <row r="2256" spans="1:21" ht="48" x14ac:dyDescent="0.2">
      <c r="A2256">
        <v>3736</v>
      </c>
      <c r="B2256" s="3" t="s">
        <v>3733</v>
      </c>
      <c r="C2256" s="3" t="s">
        <v>7846</v>
      </c>
      <c r="D2256" s="6">
        <v>1500</v>
      </c>
      <c r="E2256" s="8">
        <v>10</v>
      </c>
      <c r="F2256" t="s">
        <v>8220</v>
      </c>
      <c r="G2256" t="s">
        <v>8224</v>
      </c>
      <c r="H2256" t="s">
        <v>8246</v>
      </c>
      <c r="I2256" s="10">
        <v>1427133600</v>
      </c>
      <c r="J2256" s="10">
        <v>1423847093</v>
      </c>
      <c r="K2256" t="b">
        <v>0</v>
      </c>
      <c r="L2256">
        <v>1</v>
      </c>
      <c r="M2256" t="b">
        <v>0</v>
      </c>
      <c r="N2256" t="s">
        <v>8269</v>
      </c>
      <c r="O2256">
        <f>ROUND(E2256/D2256*100,0)</f>
        <v>1</v>
      </c>
      <c r="P2256" s="8">
        <f>IFERROR(ROUND(E2256/L2256,2),0)</f>
        <v>10</v>
      </c>
      <c r="Q2256" s="13" t="s">
        <v>8310</v>
      </c>
      <c r="R2256" t="s">
        <v>8334</v>
      </c>
      <c r="S2256" s="10">
        <f>(((J2256/60)/60)/24)+DATE(1970,1,1)</f>
        <v>42048.711724537032</v>
      </c>
      <c r="T2256" s="10">
        <f>(((I2256/60)/60)/24)+DATE(1970,1,1)</f>
        <v>42086.75</v>
      </c>
      <c r="U2256">
        <f>YEAR(S2256)</f>
        <v>2015</v>
      </c>
    </row>
    <row r="2257" spans="1:21" ht="32" x14ac:dyDescent="0.2">
      <c r="A2257">
        <v>3915</v>
      </c>
      <c r="B2257" s="3" t="s">
        <v>3912</v>
      </c>
      <c r="C2257" s="3" t="s">
        <v>8023</v>
      </c>
      <c r="D2257" s="6">
        <v>1500</v>
      </c>
      <c r="E2257" s="8">
        <v>5</v>
      </c>
      <c r="F2257" t="s">
        <v>8220</v>
      </c>
      <c r="G2257" t="s">
        <v>8224</v>
      </c>
      <c r="H2257" t="s">
        <v>8246</v>
      </c>
      <c r="I2257" s="10">
        <v>1464824309</v>
      </c>
      <c r="J2257" s="10">
        <v>1462232309</v>
      </c>
      <c r="K2257" t="b">
        <v>0</v>
      </c>
      <c r="L2257">
        <v>1</v>
      </c>
      <c r="M2257" t="b">
        <v>0</v>
      </c>
      <c r="N2257" t="s">
        <v>8269</v>
      </c>
      <c r="O2257">
        <f>ROUND(E2257/D2257*100,0)</f>
        <v>0</v>
      </c>
      <c r="P2257" s="8">
        <f>IFERROR(ROUND(E2257/L2257,2),0)</f>
        <v>5</v>
      </c>
      <c r="Q2257" s="13" t="s">
        <v>8310</v>
      </c>
      <c r="R2257" t="s">
        <v>8334</v>
      </c>
      <c r="S2257" s="10">
        <f>(((J2257/60)/60)/24)+DATE(1970,1,1)</f>
        <v>42492.98505787037</v>
      </c>
      <c r="T2257" s="10">
        <f>(((I2257/60)/60)/24)+DATE(1970,1,1)</f>
        <v>42522.98505787037</v>
      </c>
      <c r="U2257">
        <f>YEAR(S2257)</f>
        <v>2016</v>
      </c>
    </row>
    <row r="2258" spans="1:21" ht="48" hidden="1" x14ac:dyDescent="0.2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 s="10">
        <v>1402515198</v>
      </c>
      <c r="J2258" s="10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>ROUND(E2258/D2258*100,0)</f>
        <v>101</v>
      </c>
      <c r="P2258" s="8">
        <f>IFERROR(ROUND(E2258/L2258,2),0)</f>
        <v>267.64999999999998</v>
      </c>
      <c r="Q2258" s="13" t="s">
        <v>8310</v>
      </c>
      <c r="R2258" t="s">
        <v>8318</v>
      </c>
      <c r="S2258" s="10">
        <f>(((J2258/60)/60)/24)+DATE(1970,1,1)</f>
        <v>41771.814791666664</v>
      </c>
      <c r="T2258" s="10">
        <f>(((I2258/60)/60)/24)+DATE(1970,1,1)</f>
        <v>41801.814791666664</v>
      </c>
      <c r="U2258">
        <f>YEAR(S2258)</f>
        <v>2014</v>
      </c>
    </row>
    <row r="2259" spans="1:21" ht="48" hidden="1" x14ac:dyDescent="0.2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 s="10">
        <v>1385297393</v>
      </c>
      <c r="J2259" s="10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>ROUND(E2259/D2259*100,0)</f>
        <v>101</v>
      </c>
      <c r="P2259" s="8">
        <f>IFERROR(ROUND(E2259/L2259,2),0)</f>
        <v>64.709999999999994</v>
      </c>
      <c r="Q2259" s="13" t="s">
        <v>8324</v>
      </c>
      <c r="R2259" t="s">
        <v>8354</v>
      </c>
      <c r="S2259" s="10">
        <f>(((J2259/60)/60)/24)+DATE(1970,1,1)</f>
        <v>41572.492974537039</v>
      </c>
      <c r="T2259" s="10">
        <f>(((I2259/60)/60)/24)+DATE(1970,1,1)</f>
        <v>41602.534641203703</v>
      </c>
      <c r="U2259">
        <f>YEAR(S2259)</f>
        <v>2013</v>
      </c>
    </row>
    <row r="2260" spans="1:21" ht="48" hidden="1" x14ac:dyDescent="0.2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 s="10">
        <v>1276110000</v>
      </c>
      <c r="J2260" s="1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>ROUND(E2260/D2260*100,0)</f>
        <v>100</v>
      </c>
      <c r="P2260" s="8">
        <f>IFERROR(ROUND(E2260/L2260,2),0)</f>
        <v>167.49</v>
      </c>
      <c r="Q2260" s="13" t="s">
        <v>8308</v>
      </c>
      <c r="R2260" t="s">
        <v>8357</v>
      </c>
      <c r="S2260" s="10">
        <f>(((J2260/60)/60)/24)+DATE(1970,1,1)</f>
        <v>40248.834999999999</v>
      </c>
      <c r="T2260" s="10">
        <f>(((I2260/60)/60)/24)+DATE(1970,1,1)</f>
        <v>40338.791666666664</v>
      </c>
      <c r="U2260">
        <f>YEAR(S2260)</f>
        <v>2010</v>
      </c>
    </row>
    <row r="2261" spans="1:21" ht="48" hidden="1" x14ac:dyDescent="0.2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 s="10">
        <v>1439611140</v>
      </c>
      <c r="J2261" s="10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>ROUND(E2261/D2261*100,0)</f>
        <v>100</v>
      </c>
      <c r="P2261" s="8">
        <f>IFERROR(ROUND(E2261/L2261,2),0)</f>
        <v>74.069999999999993</v>
      </c>
      <c r="Q2261" s="13" t="s">
        <v>8324</v>
      </c>
      <c r="R2261" t="s">
        <v>8355</v>
      </c>
      <c r="S2261" s="10">
        <f>(((J2261/60)/60)/24)+DATE(1970,1,1)</f>
        <v>42208.680023148147</v>
      </c>
      <c r="T2261" s="10">
        <f>(((I2261/60)/60)/24)+DATE(1970,1,1)</f>
        <v>42231.165972222225</v>
      </c>
      <c r="U2261">
        <f>YEAR(S2261)</f>
        <v>2015</v>
      </c>
    </row>
    <row r="2262" spans="1:21" ht="48" x14ac:dyDescent="0.2">
      <c r="A2262">
        <v>4113</v>
      </c>
      <c r="B2262" s="3" t="s">
        <v>4109</v>
      </c>
      <c r="C2262" s="3" t="s">
        <v>8215</v>
      </c>
      <c r="D2262" s="6">
        <v>1500</v>
      </c>
      <c r="E2262" s="8">
        <v>3</v>
      </c>
      <c r="F2262" t="s">
        <v>8220</v>
      </c>
      <c r="G2262" t="s">
        <v>8223</v>
      </c>
      <c r="H2262" t="s">
        <v>8245</v>
      </c>
      <c r="I2262" s="10">
        <v>1452234840</v>
      </c>
      <c r="J2262" s="10">
        <v>1450619123</v>
      </c>
      <c r="K2262" t="b">
        <v>0</v>
      </c>
      <c r="L2262">
        <v>3</v>
      </c>
      <c r="M2262" t="b">
        <v>0</v>
      </c>
      <c r="N2262" t="s">
        <v>8269</v>
      </c>
      <c r="O2262">
        <f>ROUND(E2262/D2262*100,0)</f>
        <v>0</v>
      </c>
      <c r="P2262" s="8">
        <f>IFERROR(ROUND(E2262/L2262,2),0)</f>
        <v>1</v>
      </c>
      <c r="Q2262" s="13" t="s">
        <v>8310</v>
      </c>
      <c r="R2262" t="s">
        <v>8334</v>
      </c>
      <c r="S2262" s="10">
        <f>(((J2262/60)/60)/24)+DATE(1970,1,1)</f>
        <v>42358.573182870372</v>
      </c>
      <c r="T2262" s="10">
        <f>(((I2262/60)/60)/24)+DATE(1970,1,1)</f>
        <v>42377.273611111115</v>
      </c>
      <c r="U2262">
        <f>YEAR(S2262)</f>
        <v>2015</v>
      </c>
    </row>
    <row r="2263" spans="1:21" ht="48" hidden="1" x14ac:dyDescent="0.2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 s="10">
        <v>1419224340</v>
      </c>
      <c r="J2263" s="10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>ROUND(E2263/D2263*100,0)</f>
        <v>100</v>
      </c>
      <c r="P2263" s="8">
        <f>IFERROR(ROUND(E2263/L2263,2),0)</f>
        <v>104.65</v>
      </c>
      <c r="Q2263" s="13" t="s">
        <v>8324</v>
      </c>
      <c r="R2263" t="s">
        <v>8348</v>
      </c>
      <c r="S2263" s="10">
        <f>(((J2263/60)/60)/24)+DATE(1970,1,1)</f>
        <v>41962.100532407407</v>
      </c>
      <c r="T2263" s="10">
        <f>(((I2263/60)/60)/24)+DATE(1970,1,1)</f>
        <v>41995.207638888889</v>
      </c>
      <c r="U2263">
        <f>YEAR(S2263)</f>
        <v>2014</v>
      </c>
    </row>
    <row r="2264" spans="1:21" ht="48" x14ac:dyDescent="0.2">
      <c r="A2264">
        <v>4050</v>
      </c>
      <c r="B2264" s="3" t="s">
        <v>4046</v>
      </c>
      <c r="C2264" s="3" t="s">
        <v>8154</v>
      </c>
      <c r="D2264" s="6">
        <v>1500</v>
      </c>
      <c r="E2264" s="8">
        <v>1</v>
      </c>
      <c r="F2264" t="s">
        <v>8220</v>
      </c>
      <c r="G2264" t="s">
        <v>8223</v>
      </c>
      <c r="H2264" t="s">
        <v>8245</v>
      </c>
      <c r="I2264" s="10">
        <v>1414077391</v>
      </c>
      <c r="J2264" s="10">
        <v>1411485391</v>
      </c>
      <c r="K2264" t="b">
        <v>0</v>
      </c>
      <c r="L2264">
        <v>1</v>
      </c>
      <c r="M2264" t="b">
        <v>0</v>
      </c>
      <c r="N2264" t="s">
        <v>8269</v>
      </c>
      <c r="O2264">
        <f>ROUND(E2264/D2264*100,0)</f>
        <v>0</v>
      </c>
      <c r="P2264" s="8">
        <f>IFERROR(ROUND(E2264/L2264,2),0)</f>
        <v>1</v>
      </c>
      <c r="Q2264" s="13" t="s">
        <v>8310</v>
      </c>
      <c r="R2264" t="s">
        <v>8334</v>
      </c>
      <c r="S2264" s="10">
        <f>(((J2264/60)/60)/24)+DATE(1970,1,1)</f>
        <v>41905.636469907404</v>
      </c>
      <c r="T2264" s="10">
        <f>(((I2264/60)/60)/24)+DATE(1970,1,1)</f>
        <v>41935.636469907404</v>
      </c>
      <c r="U2264">
        <f>YEAR(S2264)</f>
        <v>2014</v>
      </c>
    </row>
    <row r="2265" spans="1:21" ht="48" hidden="1" x14ac:dyDescent="0.2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 s="10">
        <v>1439298052</v>
      </c>
      <c r="J2265" s="10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>ROUND(E2265/D2265*100,0)</f>
        <v>8</v>
      </c>
      <c r="P2265" s="8">
        <f>IFERROR(ROUND(E2265/L2265,2),0)</f>
        <v>37.56</v>
      </c>
      <c r="Q2265" s="13" t="s">
        <v>8308</v>
      </c>
      <c r="R2265" t="s">
        <v>8309</v>
      </c>
      <c r="S2265" s="10">
        <f>(((J2265/60)/60)/24)+DATE(1970,1,1)</f>
        <v>42200.542268518519</v>
      </c>
      <c r="T2265" s="10">
        <f>(((I2265/60)/60)/24)+DATE(1970,1,1)</f>
        <v>42227.542268518519</v>
      </c>
      <c r="U2265">
        <f>YEAR(S2265)</f>
        <v>2015</v>
      </c>
    </row>
    <row r="2266" spans="1:21" ht="48" hidden="1" x14ac:dyDescent="0.2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 s="10">
        <v>1396666779</v>
      </c>
      <c r="J2266" s="10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>ROUND(E2266/D2266*100,0)</f>
        <v>2</v>
      </c>
      <c r="P2266" s="8">
        <f>IFERROR(ROUND(E2266/L2266,2),0)</f>
        <v>36.33</v>
      </c>
      <c r="Q2266" s="13" t="s">
        <v>8321</v>
      </c>
      <c r="R2266" t="s">
        <v>8322</v>
      </c>
      <c r="S2266" s="10">
        <f>(((J2266/60)/60)/24)+DATE(1970,1,1)</f>
        <v>41704.16642361111</v>
      </c>
      <c r="T2266" s="10">
        <f>(((I2266/60)/60)/24)+DATE(1970,1,1)</f>
        <v>41734.124756944446</v>
      </c>
      <c r="U2266">
        <f>YEAR(S2266)</f>
        <v>2014</v>
      </c>
    </row>
    <row r="2267" spans="1:21" ht="32" hidden="1" x14ac:dyDescent="0.2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 s="10">
        <v>1474067404</v>
      </c>
      <c r="J2267" s="10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>ROUND(E2267/D2267*100,0)</f>
        <v>2</v>
      </c>
      <c r="P2267" s="8">
        <f>IFERROR(ROUND(E2267/L2267,2),0)</f>
        <v>50.5</v>
      </c>
      <c r="Q2267" s="13" t="s">
        <v>8324</v>
      </c>
      <c r="R2267" t="s">
        <v>8341</v>
      </c>
      <c r="S2267" s="10">
        <f>(((J2267/60)/60)/24)+DATE(1970,1,1)</f>
        <v>42599.965324074074</v>
      </c>
      <c r="T2267" s="10">
        <f>(((I2267/60)/60)/24)+DATE(1970,1,1)</f>
        <v>42629.965324074074</v>
      </c>
      <c r="U2267">
        <f>YEAR(S2267)</f>
        <v>2016</v>
      </c>
    </row>
    <row r="2268" spans="1:21" ht="48" hidden="1" x14ac:dyDescent="0.2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 s="10">
        <v>1442315460</v>
      </c>
      <c r="J2268" s="10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ROUND(E2268/D2268*100,0)</f>
        <v>1</v>
      </c>
      <c r="P2268" s="8">
        <f>IFERROR(ROUND(E2268/L2268,2),0)</f>
        <v>27.5</v>
      </c>
      <c r="Q2268" s="13" t="s">
        <v>8312</v>
      </c>
      <c r="R2268" t="s">
        <v>8313</v>
      </c>
      <c r="S2268" s="10">
        <f>(((J2268/60)/60)/24)+DATE(1970,1,1)</f>
        <v>42232.15016203704</v>
      </c>
      <c r="T2268" s="10">
        <f>(((I2268/60)/60)/24)+DATE(1970,1,1)</f>
        <v>42262.465972222228</v>
      </c>
      <c r="U2268">
        <f>YEAR(S2268)</f>
        <v>2015</v>
      </c>
    </row>
    <row r="2269" spans="1:21" ht="48" x14ac:dyDescent="0.2">
      <c r="A2269">
        <v>2842</v>
      </c>
      <c r="B2269" s="3" t="s">
        <v>2842</v>
      </c>
      <c r="C2269" s="3" t="s">
        <v>6952</v>
      </c>
      <c r="D2269" s="6">
        <v>1500</v>
      </c>
      <c r="E2269" s="8">
        <v>0</v>
      </c>
      <c r="F2269" t="s">
        <v>8220</v>
      </c>
      <c r="G2269" t="s">
        <v>8224</v>
      </c>
      <c r="H2269" t="s">
        <v>8246</v>
      </c>
      <c r="I2269" s="10">
        <v>1403348400</v>
      </c>
      <c r="J2269" s="10">
        <v>1401058295</v>
      </c>
      <c r="K2269" t="b">
        <v>0</v>
      </c>
      <c r="L2269">
        <v>0</v>
      </c>
      <c r="M2269" t="b">
        <v>0</v>
      </c>
      <c r="N2269" t="s">
        <v>8269</v>
      </c>
      <c r="O2269">
        <f>ROUND(E2269/D2269*100,0)</f>
        <v>0</v>
      </c>
      <c r="P2269" s="8">
        <f>IFERROR(ROUND(E2269/L2269,2),0)</f>
        <v>0</v>
      </c>
      <c r="Q2269" s="13" t="s">
        <v>8310</v>
      </c>
      <c r="R2269" t="s">
        <v>8334</v>
      </c>
      <c r="S2269" s="10">
        <f>(((J2269/60)/60)/24)+DATE(1970,1,1)</f>
        <v>41784.952488425923</v>
      </c>
      <c r="T2269" s="10">
        <f>(((I2269/60)/60)/24)+DATE(1970,1,1)</f>
        <v>41811.458333333336</v>
      </c>
      <c r="U2269">
        <f>YEAR(S2269)</f>
        <v>2014</v>
      </c>
    </row>
    <row r="2270" spans="1:21" ht="32" hidden="1" x14ac:dyDescent="0.2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 s="10">
        <v>1446080834</v>
      </c>
      <c r="J2270" s="1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>ROUND(E2270/D2270*100,0)</f>
        <v>1</v>
      </c>
      <c r="P2270" s="8">
        <f>IFERROR(ROUND(E2270/L2270,2),0)</f>
        <v>25</v>
      </c>
      <c r="Q2270" s="13" t="s">
        <v>8315</v>
      </c>
      <c r="R2270" t="s">
        <v>8319</v>
      </c>
      <c r="S2270" s="10">
        <f>(((J2270/60)/60)/24)+DATE(1970,1,1)</f>
        <v>42276.046689814815</v>
      </c>
      <c r="T2270" s="10">
        <f>(((I2270/60)/60)/24)+DATE(1970,1,1)</f>
        <v>42306.046689814815</v>
      </c>
      <c r="U2270">
        <f>YEAR(S2270)</f>
        <v>2015</v>
      </c>
    </row>
    <row r="2271" spans="1:21" ht="48" hidden="1" x14ac:dyDescent="0.2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 s="10">
        <v>1431046356</v>
      </c>
      <c r="J2271" s="10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>ROUND(E2271/D2271*100,0)</f>
        <v>0</v>
      </c>
      <c r="P2271" s="8">
        <f>IFERROR(ROUND(E2271/L2271,2),0)</f>
        <v>1</v>
      </c>
      <c r="Q2271" s="13" t="s">
        <v>8324</v>
      </c>
      <c r="R2271" t="s">
        <v>8330</v>
      </c>
      <c r="S2271" s="10">
        <f>(((J2271/60)/60)/24)+DATE(1970,1,1)</f>
        <v>42102.036527777775</v>
      </c>
      <c r="T2271" s="10">
        <f>(((I2271/60)/60)/24)+DATE(1970,1,1)</f>
        <v>42132.036527777775</v>
      </c>
      <c r="U2271">
        <f>YEAR(S2271)</f>
        <v>2015</v>
      </c>
    </row>
    <row r="2272" spans="1:21" ht="32" x14ac:dyDescent="0.2">
      <c r="A2272">
        <v>3733</v>
      </c>
      <c r="B2272" s="3" t="s">
        <v>3730</v>
      </c>
      <c r="C2272" s="3" t="s">
        <v>7843</v>
      </c>
      <c r="D2272" s="6">
        <v>1500</v>
      </c>
      <c r="E2272" s="8">
        <v>0</v>
      </c>
      <c r="F2272" t="s">
        <v>8220</v>
      </c>
      <c r="G2272" t="s">
        <v>8223</v>
      </c>
      <c r="H2272" t="s">
        <v>8245</v>
      </c>
      <c r="I2272" s="10">
        <v>1429396200</v>
      </c>
      <c r="J2272" s="10">
        <v>1428539708</v>
      </c>
      <c r="K2272" t="b">
        <v>0</v>
      </c>
      <c r="L2272">
        <v>0</v>
      </c>
      <c r="M2272" t="b">
        <v>0</v>
      </c>
      <c r="N2272" t="s">
        <v>8269</v>
      </c>
      <c r="O2272">
        <f>ROUND(E2272/D2272*100,0)</f>
        <v>0</v>
      </c>
      <c r="P2272" s="8">
        <f>IFERROR(ROUND(E2272/L2272,2),0)</f>
        <v>0</v>
      </c>
      <c r="Q2272" s="13" t="s">
        <v>8310</v>
      </c>
      <c r="R2272" t="s">
        <v>8334</v>
      </c>
      <c r="S2272" s="10">
        <f>(((J2272/60)/60)/24)+DATE(1970,1,1)</f>
        <v>42103.024398148147</v>
      </c>
      <c r="T2272" s="10">
        <f>(((I2272/60)/60)/24)+DATE(1970,1,1)</f>
        <v>42112.9375</v>
      </c>
      <c r="U2272">
        <f>YEAR(S2272)</f>
        <v>2015</v>
      </c>
    </row>
    <row r="2273" spans="1:21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 s="10">
        <v>1419483600</v>
      </c>
      <c r="J2273" s="10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 s="8">
        <f>IFERROR(ROUND(E2273/L2273,2),0)</f>
        <v>10</v>
      </c>
      <c r="Q2273" s="13" t="s">
        <v>8308</v>
      </c>
      <c r="R2273" t="s">
        <v>8314</v>
      </c>
      <c r="S2273" s="10">
        <f>(((J2273/60)/60)/24)+DATE(1970,1,1)</f>
        <v>41945.037789351853</v>
      </c>
      <c r="T2273" s="10">
        <f>(((I2273/60)/60)/24)+DATE(1970,1,1)</f>
        <v>41998.208333333328</v>
      </c>
      <c r="U2273">
        <f>YEAR(S2273)</f>
        <v>2014</v>
      </c>
    </row>
    <row r="2274" spans="1:21" ht="32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 s="10">
        <v>1361739872</v>
      </c>
      <c r="J2274" s="10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 s="8">
        <f>IFERROR(ROUND(E2274/L2274,2),0)</f>
        <v>77.27</v>
      </c>
      <c r="Q2274" s="13" t="s">
        <v>8312</v>
      </c>
      <c r="R2274" t="s">
        <v>8346</v>
      </c>
      <c r="S2274" s="10">
        <f>(((J2274/60)/60)/24)+DATE(1970,1,1)</f>
        <v>41299.878148148149</v>
      </c>
      <c r="T2274" s="10">
        <f>(((I2274/60)/60)/24)+DATE(1970,1,1)</f>
        <v>41329.878148148149</v>
      </c>
      <c r="U2274">
        <f>YEAR(S2274)</f>
        <v>2013</v>
      </c>
    </row>
    <row r="2275" spans="1:21" ht="32" hidden="1" x14ac:dyDescent="0.2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 s="10">
        <v>1467752334</v>
      </c>
      <c r="J2275" s="10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ROUND(E2275/D2275*100,0)</f>
        <v>110</v>
      </c>
      <c r="P2275" s="8">
        <f>IFERROR(ROUND(E2275/L2275,2),0)</f>
        <v>74.25</v>
      </c>
      <c r="Q2275" s="13" t="s">
        <v>8324</v>
      </c>
      <c r="R2275" t="s">
        <v>8348</v>
      </c>
      <c r="S2275" s="10">
        <f>(((J2275/60)/60)/24)+DATE(1970,1,1)</f>
        <v>42526.874236111107</v>
      </c>
      <c r="T2275" s="10">
        <f>(((I2275/60)/60)/24)+DATE(1970,1,1)</f>
        <v>42556.874236111107</v>
      </c>
      <c r="U2275">
        <f>YEAR(S2275)</f>
        <v>2016</v>
      </c>
    </row>
    <row r="2276" spans="1:21" ht="48" hidden="1" x14ac:dyDescent="0.2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 s="10">
        <v>1439741591</v>
      </c>
      <c r="J2276" s="10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>ROUND(E2276/D2276*100,0)</f>
        <v>18</v>
      </c>
      <c r="P2276" s="8">
        <f>IFERROR(ROUND(E2276/L2276,2),0)</f>
        <v>88.89</v>
      </c>
      <c r="Q2276" s="13" t="s">
        <v>8312</v>
      </c>
      <c r="R2276" t="s">
        <v>8313</v>
      </c>
      <c r="S2276" s="10">
        <f>(((J2276/60)/60)/24)+DATE(1970,1,1)</f>
        <v>42192.675821759258</v>
      </c>
      <c r="T2276" s="10">
        <f>(((I2276/60)/60)/24)+DATE(1970,1,1)</f>
        <v>42232.675821759258</v>
      </c>
      <c r="U2276">
        <f>YEAR(S2276)</f>
        <v>2015</v>
      </c>
    </row>
    <row r="2277" spans="1:21" ht="48" hidden="1" x14ac:dyDescent="0.2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 s="10">
        <v>1455753540</v>
      </c>
      <c r="J2277" s="10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>ROUND(E2277/D2277*100,0)</f>
        <v>0</v>
      </c>
      <c r="P2277" s="8">
        <f>IFERROR(ROUND(E2277/L2277,2),0)</f>
        <v>10</v>
      </c>
      <c r="Q2277" s="13" t="s">
        <v>8308</v>
      </c>
      <c r="R2277" t="s">
        <v>8317</v>
      </c>
      <c r="S2277" s="10">
        <f>(((J2277/60)/60)/24)+DATE(1970,1,1)</f>
        <v>42375.230115740742</v>
      </c>
      <c r="T2277" s="10">
        <f>(((I2277/60)/60)/24)+DATE(1970,1,1)</f>
        <v>42417.999305555553</v>
      </c>
      <c r="U2277">
        <f>YEAR(S2277)</f>
        <v>2016</v>
      </c>
    </row>
    <row r="2278" spans="1:21" ht="48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 s="10">
        <v>1465243740</v>
      </c>
      <c r="J2278" s="10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 s="8">
        <f>IFERROR(ROUND(E2278/L2278,2),0)</f>
        <v>0</v>
      </c>
      <c r="Q2278" s="13" t="s">
        <v>8338</v>
      </c>
      <c r="R2278" t="s">
        <v>8339</v>
      </c>
      <c r="S2278" s="10">
        <f>(((J2278/60)/60)/24)+DATE(1970,1,1)</f>
        <v>42483.797395833331</v>
      </c>
      <c r="T2278" s="10">
        <f>(((I2278/60)/60)/24)+DATE(1970,1,1)</f>
        <v>42527.839583333334</v>
      </c>
      <c r="U2278">
        <f>YEAR(S2278)</f>
        <v>2016</v>
      </c>
    </row>
    <row r="2279" spans="1:21" ht="48" x14ac:dyDescent="0.2">
      <c r="A2279">
        <v>3903</v>
      </c>
      <c r="B2279" s="3" t="s">
        <v>3900</v>
      </c>
      <c r="C2279" s="3" t="s">
        <v>8011</v>
      </c>
      <c r="D2279" s="6">
        <v>1500</v>
      </c>
      <c r="E2279" s="8">
        <v>0</v>
      </c>
      <c r="F2279" t="s">
        <v>8220</v>
      </c>
      <c r="G2279" t="s">
        <v>8223</v>
      </c>
      <c r="H2279" t="s">
        <v>8245</v>
      </c>
      <c r="I2279" s="10">
        <v>1439581080</v>
      </c>
      <c r="J2279" s="10">
        <v>1435709765</v>
      </c>
      <c r="K2279" t="b">
        <v>0</v>
      </c>
      <c r="L2279">
        <v>0</v>
      </c>
      <c r="M2279" t="b">
        <v>0</v>
      </c>
      <c r="N2279" t="s">
        <v>8269</v>
      </c>
      <c r="O2279">
        <f>ROUND(E2279/D2279*100,0)</f>
        <v>0</v>
      </c>
      <c r="P2279" s="8">
        <f>IFERROR(ROUND(E2279/L2279,2),0)</f>
        <v>0</v>
      </c>
      <c r="Q2279" s="13" t="s">
        <v>8310</v>
      </c>
      <c r="R2279" t="s">
        <v>8334</v>
      </c>
      <c r="S2279" s="10">
        <f>(((J2279/60)/60)/24)+DATE(1970,1,1)</f>
        <v>42186.01116898148</v>
      </c>
      <c r="T2279" s="10">
        <f>(((I2279/60)/60)/24)+DATE(1970,1,1)</f>
        <v>42230.818055555559</v>
      </c>
      <c r="U2279">
        <f>YEAR(S2279)</f>
        <v>2015</v>
      </c>
    </row>
    <row r="2280" spans="1:21" ht="48" x14ac:dyDescent="0.2">
      <c r="A2280">
        <v>3497</v>
      </c>
      <c r="B2280" s="3" t="s">
        <v>3496</v>
      </c>
      <c r="C2280" s="3" t="s">
        <v>7607</v>
      </c>
      <c r="D2280" s="6">
        <v>1551</v>
      </c>
      <c r="E2280" s="8">
        <v>1686</v>
      </c>
      <c r="F2280" t="s">
        <v>8218</v>
      </c>
      <c r="G2280" t="s">
        <v>8223</v>
      </c>
      <c r="H2280" t="s">
        <v>8245</v>
      </c>
      <c r="I2280" s="10">
        <v>1464904800</v>
      </c>
      <c r="J2280" s="10">
        <v>1463852904</v>
      </c>
      <c r="K2280" t="b">
        <v>0</v>
      </c>
      <c r="L2280">
        <v>49</v>
      </c>
      <c r="M2280" t="b">
        <v>1</v>
      </c>
      <c r="N2280" t="s">
        <v>8269</v>
      </c>
      <c r="O2280">
        <f>ROUND(E2280/D2280*100,0)</f>
        <v>109</v>
      </c>
      <c r="P2280" s="8">
        <f>IFERROR(ROUND(E2280/L2280,2),0)</f>
        <v>34.409999999999997</v>
      </c>
      <c r="Q2280" s="13" t="s">
        <v>8310</v>
      </c>
      <c r="R2280" t="s">
        <v>8334</v>
      </c>
      <c r="S2280" s="10">
        <f>(((J2280/60)/60)/24)+DATE(1970,1,1)</f>
        <v>42511.741944444439</v>
      </c>
      <c r="T2280" s="10">
        <f>(((I2280/60)/60)/24)+DATE(1970,1,1)</f>
        <v>42523.916666666672</v>
      </c>
      <c r="U2280">
        <f>YEAR(S2280)</f>
        <v>2016</v>
      </c>
    </row>
    <row r="2281" spans="1:21" ht="48" hidden="1" x14ac:dyDescent="0.2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 s="10">
        <v>1412135940</v>
      </c>
      <c r="J2281" s="10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ROUND(E2281/D2281*100,0)</f>
        <v>49</v>
      </c>
      <c r="P2281" s="8">
        <f>IFERROR(ROUND(E2281/L2281,2),0)</f>
        <v>132.19</v>
      </c>
      <c r="Q2281" s="13" t="s">
        <v>8328</v>
      </c>
      <c r="R2281" t="s">
        <v>8356</v>
      </c>
      <c r="S2281" s="10">
        <f>(((J2281/60)/60)/24)+DATE(1970,1,1)</f>
        <v>41892.688750000001</v>
      </c>
      <c r="T2281" s="10">
        <f>(((I2281/60)/60)/24)+DATE(1970,1,1)</f>
        <v>41913.165972222225</v>
      </c>
      <c r="U2281">
        <f>YEAR(S2281)</f>
        <v>2014</v>
      </c>
    </row>
    <row r="2282" spans="1:21" ht="32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 s="10">
        <v>1376563408</v>
      </c>
      <c r="J2282" s="10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 s="8">
        <f>IFERROR(ROUND(E2282/L2282,2),0)</f>
        <v>5</v>
      </c>
      <c r="Q2282" s="13" t="s">
        <v>8312</v>
      </c>
      <c r="R2282" t="s">
        <v>8351</v>
      </c>
      <c r="S2282" s="10">
        <f>(((J2282/60)/60)/24)+DATE(1970,1,1)</f>
        <v>41471.446851851848</v>
      </c>
      <c r="T2282" s="10">
        <f>(((I2282/60)/60)/24)+DATE(1970,1,1)</f>
        <v>41501.446851851848</v>
      </c>
      <c r="U2282">
        <f>YEAR(S2282)</f>
        <v>2013</v>
      </c>
    </row>
    <row r="2283" spans="1:21" ht="48" hidden="1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 s="10">
        <v>1378785540</v>
      </c>
      <c r="J2283" s="10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ROUND(E2283/D2283*100,0)</f>
        <v>127</v>
      </c>
      <c r="P2283" s="8">
        <f>IFERROR(ROUND(E2283/L2283,2),0)</f>
        <v>59.23</v>
      </c>
      <c r="Q2283" s="13" t="s">
        <v>8324</v>
      </c>
      <c r="R2283" t="s">
        <v>8348</v>
      </c>
      <c r="S2283" s="10">
        <f>(((J2283/60)/60)/24)+DATE(1970,1,1)</f>
        <v>41495.692627314813</v>
      </c>
      <c r="T2283" s="10">
        <f>(((I2283/60)/60)/24)+DATE(1970,1,1)</f>
        <v>41527.165972222225</v>
      </c>
      <c r="U2283">
        <f>YEAR(S2283)</f>
        <v>2013</v>
      </c>
    </row>
    <row r="2284" spans="1:21" ht="48" x14ac:dyDescent="0.2">
      <c r="A2284">
        <v>3594</v>
      </c>
      <c r="B2284" s="3" t="s">
        <v>3593</v>
      </c>
      <c r="C2284" s="3" t="s">
        <v>7704</v>
      </c>
      <c r="D2284" s="6">
        <v>1600</v>
      </c>
      <c r="E2284" s="8">
        <v>2015</v>
      </c>
      <c r="F2284" t="s">
        <v>8218</v>
      </c>
      <c r="G2284" t="s">
        <v>8223</v>
      </c>
      <c r="H2284" t="s">
        <v>8245</v>
      </c>
      <c r="I2284" s="10">
        <v>1472952982</v>
      </c>
      <c r="J2284" s="10">
        <v>1470792982</v>
      </c>
      <c r="K2284" t="b">
        <v>0</v>
      </c>
      <c r="L2284">
        <v>36</v>
      </c>
      <c r="M2284" t="b">
        <v>1</v>
      </c>
      <c r="N2284" t="s">
        <v>8269</v>
      </c>
      <c r="O2284">
        <f>ROUND(E2284/D2284*100,0)</f>
        <v>126</v>
      </c>
      <c r="P2284" s="8">
        <f>IFERROR(ROUND(E2284/L2284,2),0)</f>
        <v>55.97</v>
      </c>
      <c r="Q2284" s="13" t="s">
        <v>8310</v>
      </c>
      <c r="R2284" t="s">
        <v>8334</v>
      </c>
      <c r="S2284" s="10">
        <f>(((J2284/60)/60)/24)+DATE(1970,1,1)</f>
        <v>42592.066921296297</v>
      </c>
      <c r="T2284" s="10">
        <f>(((I2284/60)/60)/24)+DATE(1970,1,1)</f>
        <v>42617.066921296297</v>
      </c>
      <c r="U2284">
        <f>YEAR(S2284)</f>
        <v>2016</v>
      </c>
    </row>
    <row r="2285" spans="1:21" ht="48" hidden="1" x14ac:dyDescent="0.2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 s="10">
        <v>1437429600</v>
      </c>
      <c r="J2285" s="10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>ROUND(E2285/D2285*100,0)</f>
        <v>101</v>
      </c>
      <c r="P2285" s="8">
        <f>IFERROR(ROUND(E2285/L2285,2),0)</f>
        <v>103.17</v>
      </c>
      <c r="Q2285" s="13" t="s">
        <v>8310</v>
      </c>
      <c r="R2285" t="s">
        <v>8311</v>
      </c>
      <c r="S2285" s="10">
        <f>(((J2285/60)/60)/24)+DATE(1970,1,1)</f>
        <v>42163.29833333334</v>
      </c>
      <c r="T2285" s="10">
        <f>(((I2285/60)/60)/24)+DATE(1970,1,1)</f>
        <v>42205.916666666672</v>
      </c>
      <c r="U2285">
        <f>YEAR(S2285)</f>
        <v>2015</v>
      </c>
    </row>
    <row r="2286" spans="1:21" ht="48" hidden="1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 s="10">
        <v>1414107040</v>
      </c>
      <c r="J2286" s="10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ROUND(E2286/D2286*100,0)</f>
        <v>21</v>
      </c>
      <c r="P2286" s="8">
        <f>IFERROR(ROUND(E2286/L2286,2),0)</f>
        <v>35.799999999999997</v>
      </c>
      <c r="Q2286" s="13" t="s">
        <v>8328</v>
      </c>
      <c r="R2286" t="s">
        <v>8329</v>
      </c>
      <c r="S2286" s="10">
        <f>(((J2286/60)/60)/24)+DATE(1970,1,1)</f>
        <v>41905.979629629634</v>
      </c>
      <c r="T2286" s="10">
        <f>(((I2286/60)/60)/24)+DATE(1970,1,1)</f>
        <v>41935.979629629634</v>
      </c>
      <c r="U2286">
        <f>YEAR(S2286)</f>
        <v>2014</v>
      </c>
    </row>
    <row r="2287" spans="1:21" ht="48" hidden="1" x14ac:dyDescent="0.2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 s="10">
        <v>1446087223</v>
      </c>
      <c r="J2287" s="10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 s="8">
        <f>IFERROR(ROUND(E2287/L2287,2),0)</f>
        <v>0</v>
      </c>
      <c r="Q2287" s="13" t="s">
        <v>8315</v>
      </c>
      <c r="R2287" t="s">
        <v>8319</v>
      </c>
      <c r="S2287" s="10">
        <f>(((J2287/60)/60)/24)+DATE(1970,1,1)</f>
        <v>42276.120636574073</v>
      </c>
      <c r="T2287" s="10">
        <f>(((I2287/60)/60)/24)+DATE(1970,1,1)</f>
        <v>42306.120636574073</v>
      </c>
      <c r="U2287">
        <f>YEAR(S2287)</f>
        <v>2015</v>
      </c>
    </row>
    <row r="2288" spans="1:21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 s="10">
        <v>1450541229</v>
      </c>
      <c r="J2288" s="10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 s="8">
        <f>IFERROR(ROUND(E2288/L2288,2),0)</f>
        <v>45</v>
      </c>
      <c r="Q2288" s="13" t="s">
        <v>8321</v>
      </c>
      <c r="R2288" t="s">
        <v>8333</v>
      </c>
      <c r="S2288" s="10">
        <f>(((J2288/60)/60)/24)+DATE(1970,1,1)</f>
        <v>42327.671631944439</v>
      </c>
      <c r="T2288" s="10">
        <f>(((I2288/60)/60)/24)+DATE(1970,1,1)</f>
        <v>42357.671631944439</v>
      </c>
      <c r="U2288">
        <f>YEAR(S2288)</f>
        <v>2015</v>
      </c>
    </row>
    <row r="2289" spans="1:21" ht="32" x14ac:dyDescent="0.2">
      <c r="A2289">
        <v>3244</v>
      </c>
      <c r="B2289" s="3" t="s">
        <v>3244</v>
      </c>
      <c r="C2289" s="3" t="s">
        <v>7354</v>
      </c>
      <c r="D2289" s="6">
        <v>1600</v>
      </c>
      <c r="E2289" s="8">
        <v>1647</v>
      </c>
      <c r="F2289" t="s">
        <v>8218</v>
      </c>
      <c r="G2289" t="s">
        <v>8224</v>
      </c>
      <c r="H2289" t="s">
        <v>8246</v>
      </c>
      <c r="I2289" s="10">
        <v>1480613982</v>
      </c>
      <c r="J2289" s="10">
        <v>1478018382</v>
      </c>
      <c r="K2289" t="b">
        <v>0</v>
      </c>
      <c r="L2289">
        <v>69</v>
      </c>
      <c r="M2289" t="b">
        <v>1</v>
      </c>
      <c r="N2289" t="s">
        <v>8269</v>
      </c>
      <c r="O2289">
        <f>ROUND(E2289/D2289*100,0)</f>
        <v>103</v>
      </c>
      <c r="P2289" s="8">
        <f>IFERROR(ROUND(E2289/L2289,2),0)</f>
        <v>23.87</v>
      </c>
      <c r="Q2289" s="13" t="s">
        <v>8310</v>
      </c>
      <c r="R2289" t="s">
        <v>8334</v>
      </c>
      <c r="S2289" s="10">
        <f>(((J2289/60)/60)/24)+DATE(1970,1,1)</f>
        <v>42675.694236111114</v>
      </c>
      <c r="T2289" s="10">
        <f>(((I2289/60)/60)/24)+DATE(1970,1,1)</f>
        <v>42705.735902777778</v>
      </c>
      <c r="U2289">
        <f>YEAR(S2289)</f>
        <v>2016</v>
      </c>
    </row>
    <row r="2290" spans="1:21" ht="32" hidden="1" x14ac:dyDescent="0.2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 s="10">
        <v>1434080706</v>
      </c>
      <c r="J2290" s="1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ROUND(E2290/D2290*100,0)</f>
        <v>0</v>
      </c>
      <c r="P2290" s="8">
        <f>IFERROR(ROUND(E2290/L2290,2),0)</f>
        <v>5.5</v>
      </c>
      <c r="Q2290" s="13" t="s">
        <v>8310</v>
      </c>
      <c r="R2290" t="s">
        <v>8311</v>
      </c>
      <c r="S2290" s="10">
        <f>(((J2290/60)/60)/24)+DATE(1970,1,1)</f>
        <v>42107.156319444446</v>
      </c>
      <c r="T2290" s="10">
        <f>(((I2290/60)/60)/24)+DATE(1970,1,1)</f>
        <v>42167.156319444446</v>
      </c>
      <c r="U2290">
        <f>YEAR(S2290)</f>
        <v>2015</v>
      </c>
    </row>
    <row r="2291" spans="1:21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 s="10">
        <v>1430851680</v>
      </c>
      <c r="J2291" s="10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 s="8">
        <f>IFERROR(ROUND(E2291/L2291,2),0)</f>
        <v>78.33</v>
      </c>
      <c r="Q2291" s="13" t="s">
        <v>8310</v>
      </c>
      <c r="R2291" t="s">
        <v>8311</v>
      </c>
      <c r="S2291" s="10">
        <f>(((J2291/60)/60)/24)+DATE(1970,1,1)</f>
        <v>42100.723738425921</v>
      </c>
      <c r="T2291" s="10">
        <f>(((I2291/60)/60)/24)+DATE(1970,1,1)</f>
        <v>42129.783333333333</v>
      </c>
      <c r="U2291">
        <f>YEAR(S2291)</f>
        <v>2015</v>
      </c>
    </row>
    <row r="2292" spans="1:21" ht="32" hidden="1" x14ac:dyDescent="0.2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 s="10">
        <v>1393005600</v>
      </c>
      <c r="J2292" s="10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>ROUND(E2292/D2292*100,0)</f>
        <v>2647</v>
      </c>
      <c r="P2292" s="8">
        <f>IFERROR(ROUND(E2292/L2292,2),0)</f>
        <v>53.48</v>
      </c>
      <c r="Q2292" s="13" t="s">
        <v>8321</v>
      </c>
      <c r="R2292" t="s">
        <v>8349</v>
      </c>
      <c r="S2292" s="10">
        <f>(((J2292/60)/60)/24)+DATE(1970,1,1)</f>
        <v>41660.708530092597</v>
      </c>
      <c r="T2292" s="10">
        <f>(((I2292/60)/60)/24)+DATE(1970,1,1)</f>
        <v>41691.75</v>
      </c>
      <c r="U2292">
        <f>YEAR(S2292)</f>
        <v>2014</v>
      </c>
    </row>
    <row r="2293" spans="1:21" ht="32" hidden="1" x14ac:dyDescent="0.2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 s="10">
        <v>1351801368</v>
      </c>
      <c r="J2293" s="10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>ROUND(E2293/D2293*100,0)</f>
        <v>704</v>
      </c>
      <c r="P2293" s="8">
        <f>IFERROR(ROUND(E2293/L2293,2),0)</f>
        <v>39.07</v>
      </c>
      <c r="Q2293" s="13" t="s">
        <v>8324</v>
      </c>
      <c r="R2293" t="s">
        <v>8343</v>
      </c>
      <c r="S2293" s="10">
        <f>(((J2293/60)/60)/24)+DATE(1970,1,1)</f>
        <v>41184.849166666667</v>
      </c>
      <c r="T2293" s="10">
        <f>(((I2293/60)/60)/24)+DATE(1970,1,1)</f>
        <v>41214.849166666667</v>
      </c>
      <c r="U2293">
        <f>YEAR(S2293)</f>
        <v>2012</v>
      </c>
    </row>
    <row r="2294" spans="1:21" ht="48" hidden="1" x14ac:dyDescent="0.2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 s="10">
        <v>1344826800</v>
      </c>
      <c r="J2294" s="10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585</v>
      </c>
      <c r="P2294" s="8">
        <f>IFERROR(ROUND(E2294/L2294,2),0)</f>
        <v>222.99</v>
      </c>
      <c r="Q2294" s="13" t="s">
        <v>8315</v>
      </c>
      <c r="R2294" t="s">
        <v>8326</v>
      </c>
      <c r="S2294" s="10">
        <f>(((J2294/60)/60)/24)+DATE(1970,1,1)</f>
        <v>41099.966944444444</v>
      </c>
      <c r="T2294" s="10">
        <f>(((I2294/60)/60)/24)+DATE(1970,1,1)</f>
        <v>41134.125</v>
      </c>
      <c r="U2294">
        <f>YEAR(S2294)</f>
        <v>2012</v>
      </c>
    </row>
    <row r="2295" spans="1:21" ht="32" hidden="1" x14ac:dyDescent="0.2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 s="10">
        <v>1373751325</v>
      </c>
      <c r="J2295" s="10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>ROUND(E2295/D2295*100,0)</f>
        <v>347</v>
      </c>
      <c r="P2295" s="8">
        <f>IFERROR(ROUND(E2295/L2295,2),0)</f>
        <v>29.31</v>
      </c>
      <c r="Q2295" s="13" t="s">
        <v>8315</v>
      </c>
      <c r="R2295" t="s">
        <v>8326</v>
      </c>
      <c r="S2295" s="10">
        <f>(((J2295/60)/60)/24)+DATE(1970,1,1)</f>
        <v>41438.899594907409</v>
      </c>
      <c r="T2295" s="10">
        <f>(((I2295/60)/60)/24)+DATE(1970,1,1)</f>
        <v>41468.899594907409</v>
      </c>
      <c r="U2295">
        <f>YEAR(S2295)</f>
        <v>2013</v>
      </c>
    </row>
    <row r="2296" spans="1:21" ht="32" hidden="1" x14ac:dyDescent="0.2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 s="10">
        <v>1459483200</v>
      </c>
      <c r="J2296" s="10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>ROUND(E2296/D2296*100,0)</f>
        <v>280</v>
      </c>
      <c r="P2296" s="8">
        <f>IFERROR(ROUND(E2296/L2296,2),0)</f>
        <v>81.27</v>
      </c>
      <c r="Q2296" s="13" t="s">
        <v>8328</v>
      </c>
      <c r="R2296" t="s">
        <v>8329</v>
      </c>
      <c r="S2296" s="10">
        <f>(((J2296/60)/60)/24)+DATE(1970,1,1)</f>
        <v>42430.720451388886</v>
      </c>
      <c r="T2296" s="10">
        <f>(((I2296/60)/60)/24)+DATE(1970,1,1)</f>
        <v>42461.166666666672</v>
      </c>
      <c r="U2296">
        <f>YEAR(S2296)</f>
        <v>2016</v>
      </c>
    </row>
    <row r="2297" spans="1:21" ht="48" hidden="1" x14ac:dyDescent="0.2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 s="10">
        <v>1330671540</v>
      </c>
      <c r="J2297" s="10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>ROUND(E2297/D2297*100,0)</f>
        <v>265</v>
      </c>
      <c r="P2297" s="8">
        <f>IFERROR(ROUND(E2297/L2297,2),0)</f>
        <v>84.21</v>
      </c>
      <c r="Q2297" s="13" t="s">
        <v>8324</v>
      </c>
      <c r="R2297" t="s">
        <v>8348</v>
      </c>
      <c r="S2297" s="10">
        <f>(((J2297/60)/60)/24)+DATE(1970,1,1)</f>
        <v>40939.837673611109</v>
      </c>
      <c r="T2297" s="10">
        <f>(((I2297/60)/60)/24)+DATE(1970,1,1)</f>
        <v>40970.290972222225</v>
      </c>
      <c r="U2297">
        <f>YEAR(S2297)</f>
        <v>2012</v>
      </c>
    </row>
    <row r="2298" spans="1:21" ht="48" hidden="1" x14ac:dyDescent="0.2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 s="10">
        <v>1356976800</v>
      </c>
      <c r="J2298" s="10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>ROUND(E2298/D2298*100,0)</f>
        <v>203</v>
      </c>
      <c r="P2298" s="8">
        <f>IFERROR(ROUND(E2298/L2298,2),0)</f>
        <v>47.68</v>
      </c>
      <c r="Q2298" s="13" t="s">
        <v>8324</v>
      </c>
      <c r="R2298" t="s">
        <v>8345</v>
      </c>
      <c r="S2298" s="10">
        <f>(((J2298/60)/60)/24)+DATE(1970,1,1)</f>
        <v>41226.648576388885</v>
      </c>
      <c r="T2298" s="10">
        <f>(((I2298/60)/60)/24)+DATE(1970,1,1)</f>
        <v>41274.75</v>
      </c>
      <c r="U2298">
        <f>YEAR(S2298)</f>
        <v>2012</v>
      </c>
    </row>
    <row r="2299" spans="1:21" ht="48" hidden="1" x14ac:dyDescent="0.2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 s="10">
        <v>1484444119</v>
      </c>
      <c r="J2299" s="10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>ROUND(E2299/D2299*100,0)</f>
        <v>171</v>
      </c>
      <c r="P2299" s="8">
        <f>IFERROR(ROUND(E2299/L2299,2),0)</f>
        <v>62.87</v>
      </c>
      <c r="Q2299" s="13" t="s">
        <v>8324</v>
      </c>
      <c r="R2299" t="s">
        <v>8348</v>
      </c>
      <c r="S2299" s="10">
        <f>(((J2299/60)/60)/24)+DATE(1970,1,1)</f>
        <v>42720.066192129627</v>
      </c>
      <c r="T2299" s="10">
        <f>(((I2299/60)/60)/24)+DATE(1970,1,1)</f>
        <v>42750.066192129627</v>
      </c>
      <c r="U2299">
        <f>YEAR(S2299)</f>
        <v>2016</v>
      </c>
    </row>
    <row r="2300" spans="1:21" ht="48" hidden="1" x14ac:dyDescent="0.2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 s="10">
        <v>1333609140</v>
      </c>
      <c r="J2300" s="1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>ROUND(E2300/D2300*100,0)</f>
        <v>156</v>
      </c>
      <c r="P2300" s="8">
        <f>IFERROR(ROUND(E2300/L2300,2),0)</f>
        <v>55.22</v>
      </c>
      <c r="Q2300" s="13" t="s">
        <v>8308</v>
      </c>
      <c r="R2300" t="s">
        <v>8337</v>
      </c>
      <c r="S2300" s="10">
        <f>(((J2300/60)/60)/24)+DATE(1970,1,1)</f>
        <v>40969.912372685183</v>
      </c>
      <c r="T2300" s="10">
        <f>(((I2300/60)/60)/24)+DATE(1970,1,1)</f>
        <v>41004.290972222225</v>
      </c>
      <c r="U2300">
        <f>YEAR(S2300)</f>
        <v>2012</v>
      </c>
    </row>
    <row r="2301" spans="1:21" ht="32" hidden="1" x14ac:dyDescent="0.2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 s="10">
        <v>1461560340</v>
      </c>
      <c r="J2301" s="10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>ROUND(E2301/D2301*100,0)</f>
        <v>155</v>
      </c>
      <c r="P2301" s="8">
        <f>IFERROR(ROUND(E2301/L2301,2),0)</f>
        <v>46.67</v>
      </c>
      <c r="Q2301" s="13" t="s">
        <v>8324</v>
      </c>
      <c r="R2301" t="s">
        <v>8353</v>
      </c>
      <c r="S2301" s="10">
        <f>(((J2301/60)/60)/24)+DATE(1970,1,1)</f>
        <v>42452.827743055561</v>
      </c>
      <c r="T2301" s="10">
        <f>(((I2301/60)/60)/24)+DATE(1970,1,1)</f>
        <v>42485.207638888889</v>
      </c>
      <c r="U2301">
        <f>YEAR(S2301)</f>
        <v>2016</v>
      </c>
    </row>
    <row r="2302" spans="1:21" ht="32" hidden="1" x14ac:dyDescent="0.2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 s="10">
        <v>1463333701</v>
      </c>
      <c r="J2302" s="10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ROUND(E2302/D2302*100,0)</f>
        <v>148</v>
      </c>
      <c r="P2302" s="8">
        <f>IFERROR(ROUND(E2302/L2302,2),0)</f>
        <v>120.86</v>
      </c>
      <c r="Q2302" s="13" t="s">
        <v>8315</v>
      </c>
      <c r="R2302" t="s">
        <v>8326</v>
      </c>
      <c r="S2302" s="10">
        <f>(((J2302/60)/60)/24)+DATE(1970,1,1)</f>
        <v>42472.73265046296</v>
      </c>
      <c r="T2302" s="10">
        <f>(((I2302/60)/60)/24)+DATE(1970,1,1)</f>
        <v>42505.73265046296</v>
      </c>
      <c r="U2302">
        <f>YEAR(S2302)</f>
        <v>2016</v>
      </c>
    </row>
    <row r="2303" spans="1:21" ht="48" hidden="1" x14ac:dyDescent="0.2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 s="10">
        <v>1335574674</v>
      </c>
      <c r="J2303" s="10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>ROUND(E2303/D2303*100,0)</f>
        <v>148</v>
      </c>
      <c r="P2303" s="8">
        <f>IFERROR(ROUND(E2303/L2303,2),0)</f>
        <v>95.23</v>
      </c>
      <c r="Q2303" s="13" t="s">
        <v>8308</v>
      </c>
      <c r="R2303" t="s">
        <v>8337</v>
      </c>
      <c r="S2303" s="10">
        <f>(((J2303/60)/60)/24)+DATE(1970,1,1)</f>
        <v>40967.081874999996</v>
      </c>
      <c r="T2303" s="10">
        <f>(((I2303/60)/60)/24)+DATE(1970,1,1)</f>
        <v>41027.040208333332</v>
      </c>
      <c r="U2303">
        <f>YEAR(S2303)</f>
        <v>2012</v>
      </c>
    </row>
    <row r="2304" spans="1:21" ht="48" hidden="1" x14ac:dyDescent="0.2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 s="10">
        <v>1453569392</v>
      </c>
      <c r="J2304" s="10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>ROUND(E2304/D2304*100,0)</f>
        <v>142</v>
      </c>
      <c r="P2304" s="8">
        <f>IFERROR(ROUND(E2304/L2304,2),0)</f>
        <v>115.51</v>
      </c>
      <c r="Q2304" s="13" t="s">
        <v>8308</v>
      </c>
      <c r="R2304" t="s">
        <v>8337</v>
      </c>
      <c r="S2304" s="10">
        <f>(((J2304/60)/60)/24)+DATE(1970,1,1)</f>
        <v>42367.719814814816</v>
      </c>
      <c r="T2304" s="10">
        <f>(((I2304/60)/60)/24)+DATE(1970,1,1)</f>
        <v>42392.719814814816</v>
      </c>
      <c r="U2304">
        <f>YEAR(S2304)</f>
        <v>2015</v>
      </c>
    </row>
    <row r="2305" spans="1:21" ht="32" hidden="1" x14ac:dyDescent="0.2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 s="10">
        <v>1489157716</v>
      </c>
      <c r="J2305" s="10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>ROUND(E2305/D2305*100,0)</f>
        <v>137</v>
      </c>
      <c r="P2305" s="8">
        <f>IFERROR(ROUND(E2305/L2305,2),0)</f>
        <v>69.569999999999993</v>
      </c>
      <c r="Q2305" s="13" t="s">
        <v>8321</v>
      </c>
      <c r="R2305" t="s">
        <v>8349</v>
      </c>
      <c r="S2305" s="10">
        <f>(((J2305/60)/60)/24)+DATE(1970,1,1)</f>
        <v>42774.621712962966</v>
      </c>
      <c r="T2305" s="10">
        <f>(((I2305/60)/60)/24)+DATE(1970,1,1)</f>
        <v>42804.621712962966</v>
      </c>
      <c r="U2305">
        <f>YEAR(S2305)</f>
        <v>2017</v>
      </c>
    </row>
    <row r="2306" spans="1:21" ht="48" hidden="1" x14ac:dyDescent="0.2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 s="10">
        <v>1433305800</v>
      </c>
      <c r="J2306" s="10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>ROUND(E2306/D2306*100,0)</f>
        <v>137</v>
      </c>
      <c r="P2306" s="8">
        <f>IFERROR(ROUND(E2306/L2306,2),0)</f>
        <v>70.06</v>
      </c>
      <c r="Q2306" s="13" t="s">
        <v>8324</v>
      </c>
      <c r="R2306" t="s">
        <v>8348</v>
      </c>
      <c r="S2306" s="10">
        <f>(((J2306/60)/60)/24)+DATE(1970,1,1)</f>
        <v>42126.92123842593</v>
      </c>
      <c r="T2306" s="10">
        <f>(((I2306/60)/60)/24)+DATE(1970,1,1)</f>
        <v>42158.1875</v>
      </c>
      <c r="U2306">
        <f>YEAR(S2306)</f>
        <v>2015</v>
      </c>
    </row>
    <row r="2307" spans="1:21" ht="48" hidden="1" x14ac:dyDescent="0.2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 s="10">
        <v>1427011200</v>
      </c>
      <c r="J2307" s="10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>ROUND(E2307/D2307*100,0)</f>
        <v>136</v>
      </c>
      <c r="P2307" s="8">
        <f>IFERROR(ROUND(E2307/L2307,2),0)</f>
        <v>160.47</v>
      </c>
      <c r="Q2307" s="13" t="s">
        <v>8308</v>
      </c>
      <c r="R2307" t="s">
        <v>8337</v>
      </c>
      <c r="S2307" s="10">
        <f>(((J2307/60)/60)/24)+DATE(1970,1,1)</f>
        <v>42058.235289351855</v>
      </c>
      <c r="T2307" s="10">
        <f>(((I2307/60)/60)/24)+DATE(1970,1,1)</f>
        <v>42085.333333333328</v>
      </c>
      <c r="U2307">
        <f>YEAR(S2307)</f>
        <v>2015</v>
      </c>
    </row>
    <row r="2308" spans="1:21" ht="48" hidden="1" x14ac:dyDescent="0.2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 s="10">
        <v>1408679055</v>
      </c>
      <c r="J2308" s="10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>ROUND(E2308/D2308*100,0)</f>
        <v>133</v>
      </c>
      <c r="P2308" s="8">
        <f>IFERROR(ROUND(E2308/L2308,2),0)</f>
        <v>82.94</v>
      </c>
      <c r="Q2308" s="13" t="s">
        <v>8310</v>
      </c>
      <c r="R2308" t="s">
        <v>8311</v>
      </c>
      <c r="S2308" s="10">
        <f>(((J2308/60)/60)/24)+DATE(1970,1,1)</f>
        <v>41843.155729166669</v>
      </c>
      <c r="T2308" s="10">
        <f>(((I2308/60)/60)/24)+DATE(1970,1,1)</f>
        <v>41873.155729166669</v>
      </c>
      <c r="U2308">
        <f>YEAR(S2308)</f>
        <v>2014</v>
      </c>
    </row>
    <row r="2309" spans="1:21" ht="48" hidden="1" x14ac:dyDescent="0.2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 s="10">
        <v>1464040800</v>
      </c>
      <c r="J2309" s="10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>ROUND(E2309/D2309*100,0)</f>
        <v>132</v>
      </c>
      <c r="P2309" s="8">
        <f>IFERROR(ROUND(E2309/L2309,2),0)</f>
        <v>48.15</v>
      </c>
      <c r="Q2309" s="13" t="s">
        <v>8328</v>
      </c>
      <c r="R2309" t="s">
        <v>8329</v>
      </c>
      <c r="S2309" s="10">
        <f>(((J2309/60)/60)/24)+DATE(1970,1,1)</f>
        <v>42484.829062500001</v>
      </c>
      <c r="T2309" s="10">
        <f>(((I2309/60)/60)/24)+DATE(1970,1,1)</f>
        <v>42513.916666666672</v>
      </c>
      <c r="U2309">
        <f>YEAR(S2309)</f>
        <v>2016</v>
      </c>
    </row>
    <row r="2310" spans="1:21" ht="48" hidden="1" x14ac:dyDescent="0.2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 s="10">
        <v>1348028861</v>
      </c>
      <c r="J2310" s="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>ROUND(E2310/D2310*100,0)</f>
        <v>131</v>
      </c>
      <c r="P2310" s="8">
        <f>IFERROR(ROUND(E2310/L2310,2),0)</f>
        <v>43.55</v>
      </c>
      <c r="Q2310" s="13" t="s">
        <v>8312</v>
      </c>
      <c r="R2310" t="s">
        <v>8346</v>
      </c>
      <c r="S2310" s="10">
        <f>(((J2310/60)/60)/24)+DATE(1970,1,1)</f>
        <v>41111.185891203706</v>
      </c>
      <c r="T2310" s="10">
        <f>(((I2310/60)/60)/24)+DATE(1970,1,1)</f>
        <v>41171.185891203706</v>
      </c>
      <c r="U2310">
        <f>YEAR(S2310)</f>
        <v>2012</v>
      </c>
    </row>
    <row r="2311" spans="1:21" ht="48" hidden="1" x14ac:dyDescent="0.2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 s="10">
        <v>1443014756</v>
      </c>
      <c r="J2311" s="10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>ROUND(E2311/D2311*100,0)</f>
        <v>129</v>
      </c>
      <c r="P2311" s="8">
        <f>IFERROR(ROUND(E2311/L2311,2),0)</f>
        <v>53.16</v>
      </c>
      <c r="Q2311" s="13" t="s">
        <v>8310</v>
      </c>
      <c r="R2311" t="s">
        <v>8311</v>
      </c>
      <c r="S2311" s="10">
        <f>(((J2311/60)/60)/24)+DATE(1970,1,1)</f>
        <v>42225.559675925921</v>
      </c>
      <c r="T2311" s="10">
        <f>(((I2311/60)/60)/24)+DATE(1970,1,1)</f>
        <v>42270.559675925921</v>
      </c>
      <c r="U2311">
        <f>YEAR(S2311)</f>
        <v>2015</v>
      </c>
    </row>
    <row r="2312" spans="1:21" ht="48" x14ac:dyDescent="0.2">
      <c r="A2312">
        <v>4091</v>
      </c>
      <c r="B2312" s="3" t="s">
        <v>4087</v>
      </c>
      <c r="C2312" s="3" t="s">
        <v>8194</v>
      </c>
      <c r="D2312" s="6">
        <v>1600</v>
      </c>
      <c r="E2312" s="8">
        <v>204</v>
      </c>
      <c r="F2312" t="s">
        <v>8220</v>
      </c>
      <c r="G2312" t="s">
        <v>8223</v>
      </c>
      <c r="H2312" t="s">
        <v>8245</v>
      </c>
      <c r="I2312" s="10">
        <v>1421410151</v>
      </c>
      <c r="J2312" s="10">
        <v>1418818151</v>
      </c>
      <c r="K2312" t="b">
        <v>0</v>
      </c>
      <c r="L2312">
        <v>8</v>
      </c>
      <c r="M2312" t="b">
        <v>0</v>
      </c>
      <c r="N2312" t="s">
        <v>8269</v>
      </c>
      <c r="O2312">
        <f>ROUND(E2312/D2312*100,0)</f>
        <v>13</v>
      </c>
      <c r="P2312" s="8">
        <f>IFERROR(ROUND(E2312/L2312,2),0)</f>
        <v>25.5</v>
      </c>
      <c r="Q2312" s="13" t="s">
        <v>8310</v>
      </c>
      <c r="R2312" t="s">
        <v>8334</v>
      </c>
      <c r="S2312" s="10">
        <f>(((J2312/60)/60)/24)+DATE(1970,1,1)</f>
        <v>41990.506377314814</v>
      </c>
      <c r="T2312" s="10">
        <f>(((I2312/60)/60)/24)+DATE(1970,1,1)</f>
        <v>42020.506377314814</v>
      </c>
      <c r="U2312">
        <f>YEAR(S2312)</f>
        <v>2014</v>
      </c>
    </row>
    <row r="2313" spans="1:21" ht="32" x14ac:dyDescent="0.2">
      <c r="A2313">
        <v>3896</v>
      </c>
      <c r="B2313" s="3" t="s">
        <v>3893</v>
      </c>
      <c r="C2313" s="3" t="s">
        <v>8004</v>
      </c>
      <c r="D2313" s="6">
        <v>1600</v>
      </c>
      <c r="E2313" s="8">
        <v>170</v>
      </c>
      <c r="F2313" t="s">
        <v>8220</v>
      </c>
      <c r="G2313" t="s">
        <v>8223</v>
      </c>
      <c r="H2313" t="s">
        <v>8245</v>
      </c>
      <c r="I2313" s="10">
        <v>1402979778</v>
      </c>
      <c r="J2313" s="10">
        <v>1401770178</v>
      </c>
      <c r="K2313" t="b">
        <v>0</v>
      </c>
      <c r="L2313">
        <v>4</v>
      </c>
      <c r="M2313" t="b">
        <v>0</v>
      </c>
      <c r="N2313" t="s">
        <v>8269</v>
      </c>
      <c r="O2313">
        <f>ROUND(E2313/D2313*100,0)</f>
        <v>11</v>
      </c>
      <c r="P2313" s="8">
        <f>IFERROR(ROUND(E2313/L2313,2),0)</f>
        <v>42.5</v>
      </c>
      <c r="Q2313" s="13" t="s">
        <v>8310</v>
      </c>
      <c r="R2313" t="s">
        <v>8334</v>
      </c>
      <c r="S2313" s="10">
        <f>(((J2313/60)/60)/24)+DATE(1970,1,1)</f>
        <v>41793.191875000004</v>
      </c>
      <c r="T2313" s="10">
        <f>(((I2313/60)/60)/24)+DATE(1970,1,1)</f>
        <v>41807.191875000004</v>
      </c>
      <c r="U2313">
        <f>YEAR(S2313)</f>
        <v>2014</v>
      </c>
    </row>
    <row r="2314" spans="1:21" ht="48" x14ac:dyDescent="0.2">
      <c r="A2314">
        <v>3498</v>
      </c>
      <c r="B2314" s="3" t="s">
        <v>3497</v>
      </c>
      <c r="C2314" s="3" t="s">
        <v>7608</v>
      </c>
      <c r="D2314" s="6">
        <v>1650</v>
      </c>
      <c r="E2314" s="8">
        <v>1690</v>
      </c>
      <c r="F2314" t="s">
        <v>8218</v>
      </c>
      <c r="G2314" t="s">
        <v>8228</v>
      </c>
      <c r="H2314" t="s">
        <v>8250</v>
      </c>
      <c r="I2314" s="10">
        <v>1464471840</v>
      </c>
      <c r="J2314" s="10">
        <v>1459309704</v>
      </c>
      <c r="K2314" t="b">
        <v>0</v>
      </c>
      <c r="L2314">
        <v>42</v>
      </c>
      <c r="M2314" t="b">
        <v>1</v>
      </c>
      <c r="N2314" t="s">
        <v>8269</v>
      </c>
      <c r="O2314">
        <f>ROUND(E2314/D2314*100,0)</f>
        <v>102</v>
      </c>
      <c r="P2314" s="8">
        <f>IFERROR(ROUND(E2314/L2314,2),0)</f>
        <v>40.24</v>
      </c>
      <c r="Q2314" s="13" t="s">
        <v>8310</v>
      </c>
      <c r="R2314" t="s">
        <v>8334</v>
      </c>
      <c r="S2314" s="10">
        <f>(((J2314/60)/60)/24)+DATE(1970,1,1)</f>
        <v>42459.15861111111</v>
      </c>
      <c r="T2314" s="10">
        <f>(((I2314/60)/60)/24)+DATE(1970,1,1)</f>
        <v>42518.905555555553</v>
      </c>
      <c r="U2314">
        <f>YEAR(S2314)</f>
        <v>2016</v>
      </c>
    </row>
    <row r="2315" spans="1:21" ht="48" hidden="1" x14ac:dyDescent="0.2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 s="10">
        <v>1345148566</v>
      </c>
      <c r="J2315" s="10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>ROUND(E2315/D2315*100,0)</f>
        <v>126</v>
      </c>
      <c r="P2315" s="8">
        <f>IFERROR(ROUND(E2315/L2315,2),0)</f>
        <v>84.08</v>
      </c>
      <c r="Q2315" s="13" t="s">
        <v>8324</v>
      </c>
      <c r="R2315" t="s">
        <v>8355</v>
      </c>
      <c r="S2315" s="10">
        <f>(((J2315/60)/60)/24)+DATE(1970,1,1)</f>
        <v>41107.849143518521</v>
      </c>
      <c r="T2315" s="10">
        <f>(((I2315/60)/60)/24)+DATE(1970,1,1)</f>
        <v>41137.849143518521</v>
      </c>
      <c r="U2315">
        <f>YEAR(S2315)</f>
        <v>2012</v>
      </c>
    </row>
    <row r="2316" spans="1:21" ht="48" hidden="1" x14ac:dyDescent="0.2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 s="10">
        <v>1426473264</v>
      </c>
      <c r="J2316" s="10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>ROUND(E2316/D2316*100,0)</f>
        <v>120</v>
      </c>
      <c r="P2316" s="8">
        <f>IFERROR(ROUND(E2316/L2316,2),0)</f>
        <v>41.7</v>
      </c>
      <c r="Q2316" s="13" t="s">
        <v>8324</v>
      </c>
      <c r="R2316" t="s">
        <v>8353</v>
      </c>
      <c r="S2316" s="10">
        <f>(((J2316/60)/60)/24)+DATE(1970,1,1)</f>
        <v>42051.148888888885</v>
      </c>
      <c r="T2316" s="10">
        <f>(((I2316/60)/60)/24)+DATE(1970,1,1)</f>
        <v>42079.107222222221</v>
      </c>
      <c r="U2316">
        <f>YEAR(S2316)</f>
        <v>2015</v>
      </c>
    </row>
    <row r="2317" spans="1:21" ht="48" x14ac:dyDescent="0.2">
      <c r="A2317">
        <v>3528</v>
      </c>
      <c r="B2317" s="3" t="s">
        <v>3527</v>
      </c>
      <c r="C2317" s="3" t="s">
        <v>7638</v>
      </c>
      <c r="D2317" s="6">
        <v>1650</v>
      </c>
      <c r="E2317" s="8">
        <v>1669</v>
      </c>
      <c r="F2317" t="s">
        <v>8218</v>
      </c>
      <c r="G2317" t="s">
        <v>8224</v>
      </c>
      <c r="H2317" t="s">
        <v>8246</v>
      </c>
      <c r="I2317" s="10">
        <v>1484740918</v>
      </c>
      <c r="J2317" s="10">
        <v>1483012918</v>
      </c>
      <c r="K2317" t="b">
        <v>0</v>
      </c>
      <c r="L2317">
        <v>37</v>
      </c>
      <c r="M2317" t="b">
        <v>1</v>
      </c>
      <c r="N2317" t="s">
        <v>8269</v>
      </c>
      <c r="O2317">
        <f>ROUND(E2317/D2317*100,0)</f>
        <v>101</v>
      </c>
      <c r="P2317" s="8">
        <f>IFERROR(ROUND(E2317/L2317,2),0)</f>
        <v>45.11</v>
      </c>
      <c r="Q2317" s="13" t="s">
        <v>8310</v>
      </c>
      <c r="R2317" t="s">
        <v>8334</v>
      </c>
      <c r="S2317" s="10">
        <f>(((J2317/60)/60)/24)+DATE(1970,1,1)</f>
        <v>42733.50136574074</v>
      </c>
      <c r="T2317" s="10">
        <f>(((I2317/60)/60)/24)+DATE(1970,1,1)</f>
        <v>42753.50136574074</v>
      </c>
      <c r="U2317">
        <f>YEAR(S2317)</f>
        <v>2016</v>
      </c>
    </row>
    <row r="2318" spans="1:21" ht="32" hidden="1" x14ac:dyDescent="0.2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 s="10">
        <v>1423587130</v>
      </c>
      <c r="J2318" s="10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>ROUND(E2318/D2318*100,0)</f>
        <v>117</v>
      </c>
      <c r="P2318" s="8">
        <f>IFERROR(ROUND(E2318/L2318,2),0)</f>
        <v>85.18</v>
      </c>
      <c r="Q2318" s="13" t="s">
        <v>8310</v>
      </c>
      <c r="R2318" t="s">
        <v>8311</v>
      </c>
      <c r="S2318" s="10">
        <f>(((J2318/60)/60)/24)+DATE(1970,1,1)</f>
        <v>42024.702893518523</v>
      </c>
      <c r="T2318" s="10">
        <f>(((I2318/60)/60)/24)+DATE(1970,1,1)</f>
        <v>42045.702893518523</v>
      </c>
      <c r="U2318">
        <f>YEAR(S2318)</f>
        <v>2015</v>
      </c>
    </row>
    <row r="2319" spans="1:21" ht="48" x14ac:dyDescent="0.2">
      <c r="A2319">
        <v>3485</v>
      </c>
      <c r="B2319" s="3" t="s">
        <v>3484</v>
      </c>
      <c r="C2319" s="3" t="s">
        <v>7595</v>
      </c>
      <c r="D2319" s="6">
        <v>1650</v>
      </c>
      <c r="E2319" s="8">
        <v>1660</v>
      </c>
      <c r="F2319" t="s">
        <v>8218</v>
      </c>
      <c r="G2319" t="s">
        <v>8223</v>
      </c>
      <c r="H2319" t="s">
        <v>8245</v>
      </c>
      <c r="I2319" s="10">
        <v>1454431080</v>
      </c>
      <c r="J2319" s="10">
        <v>1451839080</v>
      </c>
      <c r="K2319" t="b">
        <v>0</v>
      </c>
      <c r="L2319">
        <v>30</v>
      </c>
      <c r="M2319" t="b">
        <v>1</v>
      </c>
      <c r="N2319" t="s">
        <v>8269</v>
      </c>
      <c r="O2319">
        <f>ROUND(E2319/D2319*100,0)</f>
        <v>101</v>
      </c>
      <c r="P2319" s="8">
        <f>IFERROR(ROUND(E2319/L2319,2),0)</f>
        <v>55.33</v>
      </c>
      <c r="Q2319" s="13" t="s">
        <v>8310</v>
      </c>
      <c r="R2319" t="s">
        <v>8334</v>
      </c>
      <c r="S2319" s="10">
        <f>(((J2319/60)/60)/24)+DATE(1970,1,1)</f>
        <v>42372.693055555559</v>
      </c>
      <c r="T2319" s="10">
        <f>(((I2319/60)/60)/24)+DATE(1970,1,1)</f>
        <v>42402.693055555559</v>
      </c>
      <c r="U2319">
        <f>YEAR(S2319)</f>
        <v>2016</v>
      </c>
    </row>
    <row r="2320" spans="1:21" ht="48" x14ac:dyDescent="0.2">
      <c r="A2320">
        <v>3990</v>
      </c>
      <c r="B2320" s="3" t="s">
        <v>3986</v>
      </c>
      <c r="C2320" s="3" t="s">
        <v>8096</v>
      </c>
      <c r="D2320" s="6">
        <v>1650</v>
      </c>
      <c r="E2320" s="8">
        <v>69</v>
      </c>
      <c r="F2320" t="s">
        <v>8220</v>
      </c>
      <c r="G2320" t="s">
        <v>8224</v>
      </c>
      <c r="H2320" t="s">
        <v>8246</v>
      </c>
      <c r="I2320" s="10">
        <v>1456934893</v>
      </c>
      <c r="J2320" s="10">
        <v>1454342893</v>
      </c>
      <c r="K2320" t="b">
        <v>0</v>
      </c>
      <c r="L2320">
        <v>3</v>
      </c>
      <c r="M2320" t="b">
        <v>0</v>
      </c>
      <c r="N2320" t="s">
        <v>8269</v>
      </c>
      <c r="O2320">
        <f>ROUND(E2320/D2320*100,0)</f>
        <v>4</v>
      </c>
      <c r="P2320" s="8">
        <f>IFERROR(ROUND(E2320/L2320,2),0)</f>
        <v>23</v>
      </c>
      <c r="Q2320" s="13" t="s">
        <v>8310</v>
      </c>
      <c r="R2320" t="s">
        <v>8334</v>
      </c>
      <c r="S2320" s="10">
        <f>(((J2320/60)/60)/24)+DATE(1970,1,1)</f>
        <v>42401.672372685185</v>
      </c>
      <c r="T2320" s="10">
        <f>(((I2320/60)/60)/24)+DATE(1970,1,1)</f>
        <v>42431.672372685185</v>
      </c>
      <c r="U2320">
        <f>YEAR(S2320)</f>
        <v>2016</v>
      </c>
    </row>
    <row r="2321" spans="1:21" ht="32" hidden="1" x14ac:dyDescent="0.2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 s="10">
        <v>1418014740</v>
      </c>
      <c r="J2321" s="10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>ROUND(E2321/D2321*100,0)</f>
        <v>113</v>
      </c>
      <c r="P2321" s="8">
        <f>IFERROR(ROUND(E2321/L2321,2),0)</f>
        <v>136.91</v>
      </c>
      <c r="Q2321" s="13" t="s">
        <v>8324</v>
      </c>
      <c r="R2321" t="s">
        <v>8355</v>
      </c>
      <c r="S2321" s="10">
        <f>(((J2321/60)/60)/24)+DATE(1970,1,1)</f>
        <v>41953.091134259259</v>
      </c>
      <c r="T2321" s="10">
        <f>(((I2321/60)/60)/24)+DATE(1970,1,1)</f>
        <v>41981.207638888889</v>
      </c>
      <c r="U2321">
        <f>YEAR(S2321)</f>
        <v>2014</v>
      </c>
    </row>
    <row r="2322" spans="1:21" ht="48" hidden="1" x14ac:dyDescent="0.2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 s="10">
        <v>1335799808</v>
      </c>
      <c r="J2322" s="10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>ROUND(E2322/D2322*100,0)</f>
        <v>113</v>
      </c>
      <c r="P2322" s="8">
        <f>IFERROR(ROUND(E2322/L2322,2),0)</f>
        <v>47.54</v>
      </c>
      <c r="Q2322" s="13" t="s">
        <v>8324</v>
      </c>
      <c r="R2322" t="s">
        <v>8345</v>
      </c>
      <c r="S2322" s="10">
        <f>(((J2322/60)/60)/24)+DATE(1970,1,1)</f>
        <v>40999.645925925928</v>
      </c>
      <c r="T2322" s="10">
        <f>(((I2322/60)/60)/24)+DATE(1970,1,1)</f>
        <v>41029.645925925928</v>
      </c>
      <c r="U2322">
        <f>YEAR(S2322)</f>
        <v>2012</v>
      </c>
    </row>
    <row r="2323" spans="1:21" ht="32" hidden="1" x14ac:dyDescent="0.2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 s="10">
        <v>1312578338</v>
      </c>
      <c r="J2323" s="10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>ROUND(E2323/D2323*100,0)</f>
        <v>113</v>
      </c>
      <c r="P2323" s="8">
        <f>IFERROR(ROUND(E2323/L2323,2),0)</f>
        <v>80.55</v>
      </c>
      <c r="Q2323" s="13" t="s">
        <v>8324</v>
      </c>
      <c r="R2323" t="s">
        <v>8345</v>
      </c>
      <c r="S2323" s="10">
        <f>(((J2323/60)/60)/24)+DATE(1970,1,1)</f>
        <v>40730.878912037035</v>
      </c>
      <c r="T2323" s="10">
        <f>(((I2323/60)/60)/24)+DATE(1970,1,1)</f>
        <v>40760.878912037035</v>
      </c>
      <c r="U2323">
        <f>YEAR(S2323)</f>
        <v>2011</v>
      </c>
    </row>
    <row r="2324" spans="1:21" ht="48" hidden="1" x14ac:dyDescent="0.2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 s="10">
        <v>1334424960</v>
      </c>
      <c r="J2324" s="10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>ROUND(E2324/D2324*100,0)</f>
        <v>111</v>
      </c>
      <c r="P2324" s="8">
        <f>IFERROR(ROUND(E2324/L2324,2),0)</f>
        <v>61.9</v>
      </c>
      <c r="Q2324" s="13" t="s">
        <v>8324</v>
      </c>
      <c r="R2324" t="s">
        <v>8343</v>
      </c>
      <c r="S2324" s="10">
        <f>(((J2324/60)/60)/24)+DATE(1970,1,1)</f>
        <v>40956.066087962965</v>
      </c>
      <c r="T2324" s="10">
        <f>(((I2324/60)/60)/24)+DATE(1970,1,1)</f>
        <v>41013.73333333333</v>
      </c>
      <c r="U2324">
        <f>YEAR(S2324)</f>
        <v>2012</v>
      </c>
    </row>
    <row r="2325" spans="1:21" ht="48" x14ac:dyDescent="0.2">
      <c r="A2325">
        <v>1292</v>
      </c>
      <c r="B2325" s="3" t="s">
        <v>1293</v>
      </c>
      <c r="C2325" s="3" t="s">
        <v>5402</v>
      </c>
      <c r="D2325" s="6">
        <v>1700</v>
      </c>
      <c r="E2325" s="8">
        <v>1870</v>
      </c>
      <c r="F2325" t="s">
        <v>8218</v>
      </c>
      <c r="G2325" t="s">
        <v>8224</v>
      </c>
      <c r="H2325" t="s">
        <v>8246</v>
      </c>
      <c r="I2325" s="10">
        <v>1444172340</v>
      </c>
      <c r="J2325" s="10">
        <v>1441822828</v>
      </c>
      <c r="K2325" t="b">
        <v>0</v>
      </c>
      <c r="L2325">
        <v>52</v>
      </c>
      <c r="M2325" t="b">
        <v>1</v>
      </c>
      <c r="N2325" t="s">
        <v>8269</v>
      </c>
      <c r="O2325">
        <f>ROUND(E2325/D2325*100,0)</f>
        <v>110</v>
      </c>
      <c r="P2325" s="8">
        <f>IFERROR(ROUND(E2325/L2325,2),0)</f>
        <v>35.96</v>
      </c>
      <c r="Q2325" s="13" t="s">
        <v>8310</v>
      </c>
      <c r="R2325" t="s">
        <v>8334</v>
      </c>
      <c r="S2325" s="10">
        <f>(((J2325/60)/60)/24)+DATE(1970,1,1)</f>
        <v>42256.764212962968</v>
      </c>
      <c r="T2325" s="10">
        <f>(((I2325/60)/60)/24)+DATE(1970,1,1)</f>
        <v>42283.957638888889</v>
      </c>
      <c r="U2325">
        <f>YEAR(S2325)</f>
        <v>2015</v>
      </c>
    </row>
    <row r="2326" spans="1:21" ht="16" hidden="1" x14ac:dyDescent="0.2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 s="10">
        <v>1440556553</v>
      </c>
      <c r="J2326" s="10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>ROUND(E2326/D2326*100,0)</f>
        <v>110</v>
      </c>
      <c r="P2326" s="8">
        <f>IFERROR(ROUND(E2326/L2326,2),0)</f>
        <v>50.11</v>
      </c>
      <c r="Q2326" s="13" t="s">
        <v>8310</v>
      </c>
      <c r="R2326" t="s">
        <v>8318</v>
      </c>
      <c r="S2326" s="10">
        <f>(((J2326/60)/60)/24)+DATE(1970,1,1)</f>
        <v>42182.108252314814</v>
      </c>
      <c r="T2326" s="10">
        <f>(((I2326/60)/60)/24)+DATE(1970,1,1)</f>
        <v>42242.108252314814</v>
      </c>
      <c r="U2326">
        <f>YEAR(S2326)</f>
        <v>2015</v>
      </c>
    </row>
    <row r="2327" spans="1:21" ht="48" x14ac:dyDescent="0.2">
      <c r="A2327">
        <v>3417</v>
      </c>
      <c r="B2327" s="3" t="s">
        <v>3416</v>
      </c>
      <c r="C2327" s="3" t="s">
        <v>7527</v>
      </c>
      <c r="D2327" s="6">
        <v>1700</v>
      </c>
      <c r="E2327" s="8">
        <v>1700.01</v>
      </c>
      <c r="F2327" t="s">
        <v>8218</v>
      </c>
      <c r="G2327" t="s">
        <v>8223</v>
      </c>
      <c r="H2327" t="s">
        <v>8245</v>
      </c>
      <c r="I2327" s="10">
        <v>1414284180</v>
      </c>
      <c r="J2327" s="10">
        <v>1410558948</v>
      </c>
      <c r="K2327" t="b">
        <v>0</v>
      </c>
      <c r="L2327">
        <v>45</v>
      </c>
      <c r="M2327" t="b">
        <v>1</v>
      </c>
      <c r="N2327" t="s">
        <v>8269</v>
      </c>
      <c r="O2327">
        <f>ROUND(E2327/D2327*100,0)</f>
        <v>100</v>
      </c>
      <c r="P2327" s="8">
        <f>IFERROR(ROUND(E2327/L2327,2),0)</f>
        <v>37.78</v>
      </c>
      <c r="Q2327" s="13" t="s">
        <v>8310</v>
      </c>
      <c r="R2327" t="s">
        <v>8334</v>
      </c>
      <c r="S2327" s="10">
        <f>(((J2327/60)/60)/24)+DATE(1970,1,1)</f>
        <v>41894.91375</v>
      </c>
      <c r="T2327" s="10">
        <f>(((I2327/60)/60)/24)+DATE(1970,1,1)</f>
        <v>41938.029861111114</v>
      </c>
      <c r="U2327">
        <f>YEAR(S2327)</f>
        <v>2014</v>
      </c>
    </row>
    <row r="2328" spans="1:21" ht="32" hidden="1" x14ac:dyDescent="0.2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 s="10">
        <v>1365609271</v>
      </c>
      <c r="J2328" s="10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>ROUND(E2328/D2328*100,0)</f>
        <v>109</v>
      </c>
      <c r="P2328" s="8">
        <f>IFERROR(ROUND(E2328/L2328,2),0)</f>
        <v>28.94</v>
      </c>
      <c r="Q2328" s="13" t="s">
        <v>8312</v>
      </c>
      <c r="R2328" t="s">
        <v>8344</v>
      </c>
      <c r="S2328" s="10">
        <f>(((J2328/60)/60)/24)+DATE(1970,1,1)</f>
        <v>41344.662858796299</v>
      </c>
      <c r="T2328" s="10">
        <f>(((I2328/60)/60)/24)+DATE(1970,1,1)</f>
        <v>41374.662858796299</v>
      </c>
      <c r="U2328">
        <f>YEAR(S2328)</f>
        <v>2013</v>
      </c>
    </row>
    <row r="2329" spans="1:21" ht="48" hidden="1" x14ac:dyDescent="0.2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 s="10">
        <v>1402594090</v>
      </c>
      <c r="J2329" s="10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>ROUND(E2329/D2329*100,0)</f>
        <v>108</v>
      </c>
      <c r="P2329" s="8">
        <f>IFERROR(ROUND(E2329/L2329,2),0)</f>
        <v>74.239999999999995</v>
      </c>
      <c r="Q2329" s="13" t="s">
        <v>8310</v>
      </c>
      <c r="R2329" t="s">
        <v>8318</v>
      </c>
      <c r="S2329" s="10">
        <f>(((J2329/60)/60)/24)+DATE(1970,1,1)</f>
        <v>41772.727893518517</v>
      </c>
      <c r="T2329" s="10">
        <f>(((I2329/60)/60)/24)+DATE(1970,1,1)</f>
        <v>41802.727893518517</v>
      </c>
      <c r="U2329">
        <f>YEAR(S2329)</f>
        <v>2014</v>
      </c>
    </row>
    <row r="2330" spans="1:21" ht="48" x14ac:dyDescent="0.2">
      <c r="A2330">
        <v>3967</v>
      </c>
      <c r="B2330" s="3" t="s">
        <v>3964</v>
      </c>
      <c r="C2330" s="3" t="s">
        <v>8074</v>
      </c>
      <c r="D2330" s="6">
        <v>1700</v>
      </c>
      <c r="E2330" s="8">
        <v>410</v>
      </c>
      <c r="F2330" t="s">
        <v>8220</v>
      </c>
      <c r="G2330" t="s">
        <v>8223</v>
      </c>
      <c r="H2330" t="s">
        <v>8245</v>
      </c>
      <c r="I2330" s="10">
        <v>1488783507</v>
      </c>
      <c r="J2330" s="10">
        <v>1486191507</v>
      </c>
      <c r="K2330" t="b">
        <v>0</v>
      </c>
      <c r="L2330">
        <v>10</v>
      </c>
      <c r="M2330" t="b">
        <v>0</v>
      </c>
      <c r="N2330" t="s">
        <v>8269</v>
      </c>
      <c r="O2330">
        <f>ROUND(E2330/D2330*100,0)</f>
        <v>24</v>
      </c>
      <c r="P2330" s="8">
        <f>IFERROR(ROUND(E2330/L2330,2),0)</f>
        <v>41</v>
      </c>
      <c r="Q2330" s="13" t="s">
        <v>8310</v>
      </c>
      <c r="R2330" t="s">
        <v>8334</v>
      </c>
      <c r="S2330" s="10">
        <f>(((J2330/60)/60)/24)+DATE(1970,1,1)</f>
        <v>42770.290590277778</v>
      </c>
      <c r="T2330" s="10">
        <f>(((I2330/60)/60)/24)+DATE(1970,1,1)</f>
        <v>42800.290590277778</v>
      </c>
      <c r="U2330">
        <f>YEAR(S2330)</f>
        <v>2017</v>
      </c>
    </row>
    <row r="2331" spans="1:21" ht="48" hidden="1" x14ac:dyDescent="0.2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 s="10">
        <v>1440068400</v>
      </c>
      <c r="J2331" s="10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>ROUND(E2331/D2331*100,0)</f>
        <v>107</v>
      </c>
      <c r="P2331" s="8">
        <f>IFERROR(ROUND(E2331/L2331,2),0)</f>
        <v>52.96</v>
      </c>
      <c r="Q2331" s="13" t="s">
        <v>8324</v>
      </c>
      <c r="R2331" t="s">
        <v>8355</v>
      </c>
      <c r="S2331" s="10">
        <f>(((J2331/60)/60)/24)+DATE(1970,1,1)</f>
        <v>42217.834525462968</v>
      </c>
      <c r="T2331" s="10">
        <f>(((I2331/60)/60)/24)+DATE(1970,1,1)</f>
        <v>42236.458333333328</v>
      </c>
      <c r="U2331">
        <f>YEAR(S2331)</f>
        <v>2015</v>
      </c>
    </row>
    <row r="2332" spans="1:21" ht="16" hidden="1" x14ac:dyDescent="0.2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 s="10">
        <v>1414879303</v>
      </c>
      <c r="J2332" s="10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>ROUND(E2332/D2332*100,0)</f>
        <v>107</v>
      </c>
      <c r="P2332" s="8">
        <f>IFERROR(ROUND(E2332/L2332,2),0)</f>
        <v>99.53</v>
      </c>
      <c r="Q2332" s="13" t="s">
        <v>8324</v>
      </c>
      <c r="R2332" t="s">
        <v>8348</v>
      </c>
      <c r="S2332" s="10">
        <f>(((J2332/60)/60)/24)+DATE(1970,1,1)</f>
        <v>41914.917858796296</v>
      </c>
      <c r="T2332" s="10">
        <f>(((I2332/60)/60)/24)+DATE(1970,1,1)</f>
        <v>41944.917858796296</v>
      </c>
      <c r="U2332">
        <f>YEAR(S2332)</f>
        <v>2014</v>
      </c>
    </row>
    <row r="2333" spans="1:21" ht="32" hidden="1" x14ac:dyDescent="0.2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 s="10">
        <v>1436115617</v>
      </c>
      <c r="J2333" s="10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>ROUND(E2333/D2333*100,0)</f>
        <v>107</v>
      </c>
      <c r="P2333" s="8">
        <f>IFERROR(ROUND(E2333/L2333,2),0)</f>
        <v>106.53</v>
      </c>
      <c r="Q2333" s="13" t="s">
        <v>8324</v>
      </c>
      <c r="R2333" t="s">
        <v>8345</v>
      </c>
      <c r="S2333" s="10">
        <f>(((J2333/60)/60)/24)+DATE(1970,1,1)</f>
        <v>42160.708530092597</v>
      </c>
      <c r="T2333" s="10">
        <f>(((I2333/60)/60)/24)+DATE(1970,1,1)</f>
        <v>42190.708530092597</v>
      </c>
      <c r="U2333">
        <f>YEAR(S2333)</f>
        <v>2015</v>
      </c>
    </row>
    <row r="2334" spans="1:21" ht="48" x14ac:dyDescent="0.2">
      <c r="A2334">
        <v>3355</v>
      </c>
      <c r="B2334" s="3" t="s">
        <v>3354</v>
      </c>
      <c r="C2334" s="3" t="s">
        <v>7465</v>
      </c>
      <c r="D2334" s="6">
        <v>1750</v>
      </c>
      <c r="E2334" s="8">
        <v>2210</v>
      </c>
      <c r="F2334" t="s">
        <v>8218</v>
      </c>
      <c r="G2334" t="s">
        <v>8224</v>
      </c>
      <c r="H2334" t="s">
        <v>8246</v>
      </c>
      <c r="I2334" s="10">
        <v>1462879020</v>
      </c>
      <c r="J2334" s="10">
        <v>1461941527</v>
      </c>
      <c r="K2334" t="b">
        <v>0</v>
      </c>
      <c r="L2334">
        <v>15</v>
      </c>
      <c r="M2334" t="b">
        <v>1</v>
      </c>
      <c r="N2334" t="s">
        <v>8269</v>
      </c>
      <c r="O2334">
        <f>ROUND(E2334/D2334*100,0)</f>
        <v>126</v>
      </c>
      <c r="P2334" s="8">
        <f>IFERROR(ROUND(E2334/L2334,2),0)</f>
        <v>147.33000000000001</v>
      </c>
      <c r="Q2334" s="13" t="s">
        <v>8310</v>
      </c>
      <c r="R2334" t="s">
        <v>8334</v>
      </c>
      <c r="S2334" s="10">
        <f>(((J2334/60)/60)/24)+DATE(1970,1,1)</f>
        <v>42489.619525462964</v>
      </c>
      <c r="T2334" s="10">
        <f>(((I2334/60)/60)/24)+DATE(1970,1,1)</f>
        <v>42500.470138888893</v>
      </c>
      <c r="U2334">
        <f>YEAR(S2334)</f>
        <v>2016</v>
      </c>
    </row>
    <row r="2335" spans="1:21" ht="32" hidden="1" x14ac:dyDescent="0.2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 s="10">
        <v>1434949200</v>
      </c>
      <c r="J2335" s="10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>ROUND(E2335/D2335*100,0)</f>
        <v>106</v>
      </c>
      <c r="P2335" s="8">
        <f>IFERROR(ROUND(E2335/L2335,2),0)</f>
        <v>90.28</v>
      </c>
      <c r="Q2335" s="13" t="s">
        <v>8324</v>
      </c>
      <c r="R2335" t="s">
        <v>8348</v>
      </c>
      <c r="S2335" s="10">
        <f>(((J2335/60)/60)/24)+DATE(1970,1,1)</f>
        <v>42141.95711805555</v>
      </c>
      <c r="T2335" s="10">
        <f>(((I2335/60)/60)/24)+DATE(1970,1,1)</f>
        <v>42177.208333333328</v>
      </c>
      <c r="U2335">
        <f>YEAR(S2335)</f>
        <v>2015</v>
      </c>
    </row>
    <row r="2336" spans="1:21" ht="48" x14ac:dyDescent="0.2">
      <c r="A2336">
        <v>3383</v>
      </c>
      <c r="B2336" s="3" t="s">
        <v>3382</v>
      </c>
      <c r="C2336" s="3" t="s">
        <v>7493</v>
      </c>
      <c r="D2336" s="6">
        <v>1750</v>
      </c>
      <c r="E2336" s="8">
        <v>1955</v>
      </c>
      <c r="F2336" t="s">
        <v>8218</v>
      </c>
      <c r="G2336" t="s">
        <v>8223</v>
      </c>
      <c r="H2336" t="s">
        <v>8245</v>
      </c>
      <c r="I2336" s="10">
        <v>1466707620</v>
      </c>
      <c r="J2336" s="10">
        <v>1464979620</v>
      </c>
      <c r="K2336" t="b">
        <v>0</v>
      </c>
      <c r="L2336">
        <v>30</v>
      </c>
      <c r="M2336" t="b">
        <v>1</v>
      </c>
      <c r="N2336" t="s">
        <v>8269</v>
      </c>
      <c r="O2336">
        <f>ROUND(E2336/D2336*100,0)</f>
        <v>112</v>
      </c>
      <c r="P2336" s="8">
        <f>IFERROR(ROUND(E2336/L2336,2),0)</f>
        <v>65.17</v>
      </c>
      <c r="Q2336" s="13" t="s">
        <v>8310</v>
      </c>
      <c r="R2336" t="s">
        <v>8334</v>
      </c>
      <c r="S2336" s="10">
        <f>(((J2336/60)/60)/24)+DATE(1970,1,1)</f>
        <v>42524.782638888893</v>
      </c>
      <c r="T2336" s="10">
        <f>(((I2336/60)/60)/24)+DATE(1970,1,1)</f>
        <v>42544.782638888893</v>
      </c>
      <c r="U2336">
        <f>YEAR(S2336)</f>
        <v>2016</v>
      </c>
    </row>
    <row r="2337" spans="1:21" ht="32" hidden="1" x14ac:dyDescent="0.2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 s="10">
        <v>1488333600</v>
      </c>
      <c r="J2337" s="10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>ROUND(E2337/D2337*100,0)</f>
        <v>105</v>
      </c>
      <c r="P2337" s="8">
        <f>IFERROR(ROUND(E2337/L2337,2),0)</f>
        <v>73.77</v>
      </c>
      <c r="Q2337" s="13" t="s">
        <v>8324</v>
      </c>
      <c r="R2337" t="s">
        <v>8348</v>
      </c>
      <c r="S2337" s="10">
        <f>(((J2337/60)/60)/24)+DATE(1970,1,1)</f>
        <v>42759.628599537042</v>
      </c>
      <c r="T2337" s="10">
        <f>(((I2337/60)/60)/24)+DATE(1970,1,1)</f>
        <v>42795.083333333328</v>
      </c>
      <c r="U2337">
        <f>YEAR(S2337)</f>
        <v>2017</v>
      </c>
    </row>
    <row r="2338" spans="1:21" ht="32" hidden="1" x14ac:dyDescent="0.2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 s="10">
        <v>1433376000</v>
      </c>
      <c r="J2338" s="10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>ROUND(E2338/D2338*100,0)</f>
        <v>105</v>
      </c>
      <c r="P2338" s="8">
        <f>IFERROR(ROUND(E2338/L2338,2),0)</f>
        <v>42.72</v>
      </c>
      <c r="Q2338" s="13" t="s">
        <v>8324</v>
      </c>
      <c r="R2338" t="s">
        <v>8353</v>
      </c>
      <c r="S2338" s="10">
        <f>(((J2338/60)/60)/24)+DATE(1970,1,1)</f>
        <v>42128.820231481484</v>
      </c>
      <c r="T2338" s="10">
        <f>(((I2338/60)/60)/24)+DATE(1970,1,1)</f>
        <v>42159</v>
      </c>
      <c r="U2338">
        <f>YEAR(S2338)</f>
        <v>2015</v>
      </c>
    </row>
    <row r="2339" spans="1:21" ht="32" hidden="1" x14ac:dyDescent="0.2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 s="10">
        <v>1390161630</v>
      </c>
      <c r="J2339" s="10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>ROUND(E2339/D2339*100,0)</f>
        <v>104</v>
      </c>
      <c r="P2339" s="8">
        <f>IFERROR(ROUND(E2339/L2339,2),0)</f>
        <v>79.83</v>
      </c>
      <c r="Q2339" s="13" t="s">
        <v>8324</v>
      </c>
      <c r="R2339" t="s">
        <v>8348</v>
      </c>
      <c r="S2339" s="10">
        <f>(((J2339/60)/60)/24)+DATE(1970,1,1)</f>
        <v>41628.833680555559</v>
      </c>
      <c r="T2339" s="10">
        <f>(((I2339/60)/60)/24)+DATE(1970,1,1)</f>
        <v>41658.833680555559</v>
      </c>
      <c r="U2339">
        <f>YEAR(S2339)</f>
        <v>2013</v>
      </c>
    </row>
    <row r="2340" spans="1:21" ht="32" hidden="1" x14ac:dyDescent="0.2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 s="10">
        <v>1409506291</v>
      </c>
      <c r="J2340" s="1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>ROUND(E2340/D2340*100,0)</f>
        <v>104</v>
      </c>
      <c r="P2340" s="8">
        <f>IFERROR(ROUND(E2340/L2340,2),0)</f>
        <v>76.67</v>
      </c>
      <c r="Q2340" s="13" t="s">
        <v>8324</v>
      </c>
      <c r="R2340" t="s">
        <v>8348</v>
      </c>
      <c r="S2340" s="10">
        <f>(((J2340/60)/60)/24)+DATE(1970,1,1)</f>
        <v>41852.730219907404</v>
      </c>
      <c r="T2340" s="10">
        <f>(((I2340/60)/60)/24)+DATE(1970,1,1)</f>
        <v>41882.730219907404</v>
      </c>
      <c r="U2340">
        <f>YEAR(S2340)</f>
        <v>2014</v>
      </c>
    </row>
    <row r="2341" spans="1:21" ht="32" x14ac:dyDescent="0.2">
      <c r="A2341">
        <v>3955</v>
      </c>
      <c r="B2341" s="3" t="s">
        <v>3952</v>
      </c>
      <c r="C2341" s="3" t="s">
        <v>8062</v>
      </c>
      <c r="D2341" s="6">
        <v>1750</v>
      </c>
      <c r="E2341" s="8">
        <v>425</v>
      </c>
      <c r="F2341" t="s">
        <v>8220</v>
      </c>
      <c r="G2341" t="s">
        <v>8223</v>
      </c>
      <c r="H2341" t="s">
        <v>8245</v>
      </c>
      <c r="I2341" s="10">
        <v>1448745741</v>
      </c>
      <c r="J2341" s="10">
        <v>1446150141</v>
      </c>
      <c r="K2341" t="b">
        <v>0</v>
      </c>
      <c r="L2341">
        <v>8</v>
      </c>
      <c r="M2341" t="b">
        <v>0</v>
      </c>
      <c r="N2341" t="s">
        <v>8269</v>
      </c>
      <c r="O2341">
        <f>ROUND(E2341/D2341*100,0)</f>
        <v>24</v>
      </c>
      <c r="P2341" s="8">
        <f>IFERROR(ROUND(E2341/L2341,2),0)</f>
        <v>53.13</v>
      </c>
      <c r="Q2341" s="13" t="s">
        <v>8310</v>
      </c>
      <c r="R2341" t="s">
        <v>8334</v>
      </c>
      <c r="S2341" s="10">
        <f>(((J2341/60)/60)/24)+DATE(1970,1,1)</f>
        <v>42306.848854166667</v>
      </c>
      <c r="T2341" s="10">
        <f>(((I2341/60)/60)/24)+DATE(1970,1,1)</f>
        <v>42336.890520833331</v>
      </c>
      <c r="U2341">
        <f>YEAR(S2341)</f>
        <v>2015</v>
      </c>
    </row>
    <row r="2342" spans="1:21" ht="32" hidden="1" x14ac:dyDescent="0.2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 s="10">
        <v>1462453307</v>
      </c>
      <c r="J2342" s="10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>ROUND(E2342/D2342*100,0)</f>
        <v>103</v>
      </c>
      <c r="P2342" s="8">
        <f>IFERROR(ROUND(E2342/L2342,2),0)</f>
        <v>65.38</v>
      </c>
      <c r="Q2342" s="13" t="s">
        <v>8324</v>
      </c>
      <c r="R2342" t="s">
        <v>8348</v>
      </c>
      <c r="S2342" s="10">
        <f>(((J2342/60)/60)/24)+DATE(1970,1,1)</f>
        <v>42465.542905092589</v>
      </c>
      <c r="T2342" s="10">
        <f>(((I2342/60)/60)/24)+DATE(1970,1,1)</f>
        <v>42495.542905092589</v>
      </c>
      <c r="U2342">
        <f>YEAR(S2342)</f>
        <v>2016</v>
      </c>
    </row>
    <row r="2343" spans="1:21" ht="48" hidden="1" x14ac:dyDescent="0.2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 s="10">
        <v>1374802235</v>
      </c>
      <c r="J2343" s="10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>ROUND(E2343/D2343*100,0)</f>
        <v>103</v>
      </c>
      <c r="P2343" s="8">
        <f>IFERROR(ROUND(E2343/L2343,2),0)</f>
        <v>62.17</v>
      </c>
      <c r="Q2343" s="13" t="s">
        <v>8324</v>
      </c>
      <c r="R2343" t="s">
        <v>8348</v>
      </c>
      <c r="S2343" s="10">
        <f>(((J2343/60)/60)/24)+DATE(1970,1,1)</f>
        <v>41451.062905092593</v>
      </c>
      <c r="T2343" s="10">
        <f>(((I2343/60)/60)/24)+DATE(1970,1,1)</f>
        <v>41481.062905092593</v>
      </c>
      <c r="U2343">
        <f>YEAR(S2343)</f>
        <v>2013</v>
      </c>
    </row>
    <row r="2344" spans="1:21" ht="48" x14ac:dyDescent="0.2">
      <c r="A2344">
        <v>3328</v>
      </c>
      <c r="B2344" s="3" t="s">
        <v>3328</v>
      </c>
      <c r="C2344" s="3" t="s">
        <v>7438</v>
      </c>
      <c r="D2344" s="6">
        <v>1800</v>
      </c>
      <c r="E2344" s="8">
        <v>2635</v>
      </c>
      <c r="F2344" t="s">
        <v>8218</v>
      </c>
      <c r="G2344" t="s">
        <v>8223</v>
      </c>
      <c r="H2344" t="s">
        <v>8245</v>
      </c>
      <c r="I2344" s="10">
        <v>1404522000</v>
      </c>
      <c r="J2344" s="10">
        <v>1404308883</v>
      </c>
      <c r="K2344" t="b">
        <v>0</v>
      </c>
      <c r="L2344">
        <v>9</v>
      </c>
      <c r="M2344" t="b">
        <v>1</v>
      </c>
      <c r="N2344" t="s">
        <v>8269</v>
      </c>
      <c r="O2344">
        <f>ROUND(E2344/D2344*100,0)</f>
        <v>146</v>
      </c>
      <c r="P2344" s="8">
        <f>IFERROR(ROUND(E2344/L2344,2),0)</f>
        <v>292.77999999999997</v>
      </c>
      <c r="Q2344" s="13" t="s">
        <v>8310</v>
      </c>
      <c r="R2344" t="s">
        <v>8334</v>
      </c>
      <c r="S2344" s="10">
        <f>(((J2344/60)/60)/24)+DATE(1970,1,1)</f>
        <v>41822.57503472222</v>
      </c>
      <c r="T2344" s="10">
        <f>(((I2344/60)/60)/24)+DATE(1970,1,1)</f>
        <v>41825.041666666664</v>
      </c>
      <c r="U2344">
        <f>YEAR(S2344)</f>
        <v>2014</v>
      </c>
    </row>
    <row r="2345" spans="1:21" ht="32" hidden="1" x14ac:dyDescent="0.2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 s="10">
        <v>1382068740</v>
      </c>
      <c r="J2345" s="10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>ROUND(E2345/D2345*100,0)</f>
        <v>102</v>
      </c>
      <c r="P2345" s="8">
        <f>IFERROR(ROUND(E2345/L2345,2),0)</f>
        <v>57.54</v>
      </c>
      <c r="Q2345" s="13" t="s">
        <v>8324</v>
      </c>
      <c r="R2345" t="s">
        <v>8355</v>
      </c>
      <c r="S2345" s="10">
        <f>(((J2345/60)/60)/24)+DATE(1970,1,1)</f>
        <v>41546.75105324074</v>
      </c>
      <c r="T2345" s="10">
        <f>(((I2345/60)/60)/24)+DATE(1970,1,1)</f>
        <v>41565.165972222225</v>
      </c>
      <c r="U2345">
        <f>YEAR(S2345)</f>
        <v>2013</v>
      </c>
    </row>
    <row r="2346" spans="1:21" ht="32" x14ac:dyDescent="0.2">
      <c r="A2346">
        <v>3148</v>
      </c>
      <c r="B2346" s="3" t="s">
        <v>3148</v>
      </c>
      <c r="C2346" s="3" t="s">
        <v>7258</v>
      </c>
      <c r="D2346" s="6">
        <v>1800</v>
      </c>
      <c r="E2346" s="8">
        <v>2361</v>
      </c>
      <c r="F2346" t="s">
        <v>8218</v>
      </c>
      <c r="G2346" t="s">
        <v>8223</v>
      </c>
      <c r="H2346" t="s">
        <v>8245</v>
      </c>
      <c r="I2346" s="10">
        <v>1412136000</v>
      </c>
      <c r="J2346" s="10">
        <v>1410278284</v>
      </c>
      <c r="K2346" t="b">
        <v>1</v>
      </c>
      <c r="L2346">
        <v>57</v>
      </c>
      <c r="M2346" t="b">
        <v>1</v>
      </c>
      <c r="N2346" t="s">
        <v>8269</v>
      </c>
      <c r="O2346">
        <f>ROUND(E2346/D2346*100,0)</f>
        <v>131</v>
      </c>
      <c r="P2346" s="8">
        <f>IFERROR(ROUND(E2346/L2346,2),0)</f>
        <v>41.42</v>
      </c>
      <c r="Q2346" s="13" t="s">
        <v>8310</v>
      </c>
      <c r="R2346" t="s">
        <v>8334</v>
      </c>
      <c r="S2346" s="10">
        <f>(((J2346/60)/60)/24)+DATE(1970,1,1)</f>
        <v>41891.665324074071</v>
      </c>
      <c r="T2346" s="10">
        <f>(((I2346/60)/60)/24)+DATE(1970,1,1)</f>
        <v>41913.166666666664</v>
      </c>
      <c r="U2346">
        <f>YEAR(S2346)</f>
        <v>2014</v>
      </c>
    </row>
    <row r="2347" spans="1:21" ht="32" hidden="1" x14ac:dyDescent="0.2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 s="10">
        <v>1415208840</v>
      </c>
      <c r="J2347" s="10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>ROUND(E2347/D2347*100,0)</f>
        <v>102</v>
      </c>
      <c r="P2347" s="8">
        <f>IFERROR(ROUND(E2347/L2347,2),0)</f>
        <v>60.87</v>
      </c>
      <c r="Q2347" s="13" t="s">
        <v>8331</v>
      </c>
      <c r="R2347" t="s">
        <v>8350</v>
      </c>
      <c r="S2347" s="10">
        <f>(((J2347/60)/60)/24)+DATE(1970,1,1)</f>
        <v>41918.670115740737</v>
      </c>
      <c r="T2347" s="10">
        <f>(((I2347/60)/60)/24)+DATE(1970,1,1)</f>
        <v>41948.731944444444</v>
      </c>
      <c r="U2347">
        <f>YEAR(S2347)</f>
        <v>2014</v>
      </c>
    </row>
    <row r="2348" spans="1:21" ht="32" x14ac:dyDescent="0.2">
      <c r="A2348">
        <v>3303</v>
      </c>
      <c r="B2348" s="3" t="s">
        <v>3303</v>
      </c>
      <c r="C2348" s="3" t="s">
        <v>7413</v>
      </c>
      <c r="D2348" s="6">
        <v>1800</v>
      </c>
      <c r="E2348" s="8">
        <v>2086</v>
      </c>
      <c r="F2348" t="s">
        <v>8218</v>
      </c>
      <c r="G2348" t="s">
        <v>8223</v>
      </c>
      <c r="H2348" t="s">
        <v>8245</v>
      </c>
      <c r="I2348" s="10">
        <v>1427553484</v>
      </c>
      <c r="J2348" s="10">
        <v>1424533084</v>
      </c>
      <c r="K2348" t="b">
        <v>0</v>
      </c>
      <c r="L2348">
        <v>35</v>
      </c>
      <c r="M2348" t="b">
        <v>1</v>
      </c>
      <c r="N2348" t="s">
        <v>8269</v>
      </c>
      <c r="O2348">
        <f>ROUND(E2348/D2348*100,0)</f>
        <v>116</v>
      </c>
      <c r="P2348" s="8">
        <f>IFERROR(ROUND(E2348/L2348,2),0)</f>
        <v>59.6</v>
      </c>
      <c r="Q2348" s="13" t="s">
        <v>8310</v>
      </c>
      <c r="R2348" t="s">
        <v>8334</v>
      </c>
      <c r="S2348" s="10">
        <f>(((J2348/60)/60)/24)+DATE(1970,1,1)</f>
        <v>42056.65143518518</v>
      </c>
      <c r="T2348" s="10">
        <f>(((I2348/60)/60)/24)+DATE(1970,1,1)</f>
        <v>42091.609768518523</v>
      </c>
      <c r="U2348">
        <f>YEAR(S2348)</f>
        <v>2015</v>
      </c>
    </row>
    <row r="2349" spans="1:21" ht="48" hidden="1" x14ac:dyDescent="0.2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 s="10">
        <v>1316851854</v>
      </c>
      <c r="J2349" s="10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>ROUND(E2349/D2349*100,0)</f>
        <v>102</v>
      </c>
      <c r="P2349" s="8">
        <f>IFERROR(ROUND(E2349/L2349,2),0)</f>
        <v>86.49</v>
      </c>
      <c r="Q2349" s="13" t="s">
        <v>8324</v>
      </c>
      <c r="R2349" t="s">
        <v>8348</v>
      </c>
      <c r="S2349" s="10">
        <f>(((J2349/60)/60)/24)+DATE(1970,1,1)</f>
        <v>40750.340902777774</v>
      </c>
      <c r="T2349" s="10">
        <f>(((I2349/60)/60)/24)+DATE(1970,1,1)</f>
        <v>40810.340902777774</v>
      </c>
      <c r="U2349">
        <f>YEAR(S2349)</f>
        <v>2011</v>
      </c>
    </row>
    <row r="2350" spans="1:21" ht="48" hidden="1" x14ac:dyDescent="0.2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 s="10">
        <v>1422636814</v>
      </c>
      <c r="J2350" s="1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>ROUND(E2350/D2350*100,0)</f>
        <v>101</v>
      </c>
      <c r="P2350" s="8">
        <f>IFERROR(ROUND(E2350/L2350,2),0)</f>
        <v>126.72</v>
      </c>
      <c r="Q2350" s="13" t="s">
        <v>8310</v>
      </c>
      <c r="R2350" t="s">
        <v>8318</v>
      </c>
      <c r="S2350" s="10">
        <f>(((J2350/60)/60)/24)+DATE(1970,1,1)</f>
        <v>42004.703865740739</v>
      </c>
      <c r="T2350" s="10">
        <f>(((I2350/60)/60)/24)+DATE(1970,1,1)</f>
        <v>42034.703865740739</v>
      </c>
      <c r="U2350">
        <f>YEAR(S2350)</f>
        <v>2014</v>
      </c>
    </row>
    <row r="2351" spans="1:21" ht="32" hidden="1" x14ac:dyDescent="0.2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 s="10">
        <v>1408604515</v>
      </c>
      <c r="J2351" s="10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>ROUND(E2351/D2351*100,0)</f>
        <v>101</v>
      </c>
      <c r="P2351" s="8">
        <f>IFERROR(ROUND(E2351/L2351,2),0)</f>
        <v>76.45</v>
      </c>
      <c r="Q2351" s="13" t="s">
        <v>8308</v>
      </c>
      <c r="R2351" t="s">
        <v>8347</v>
      </c>
      <c r="S2351" s="10">
        <f>(((J2351/60)/60)/24)+DATE(1970,1,1)</f>
        <v>41842.292997685188</v>
      </c>
      <c r="T2351" s="10">
        <f>(((I2351/60)/60)/24)+DATE(1970,1,1)</f>
        <v>41872.292997685188</v>
      </c>
      <c r="U2351">
        <f>YEAR(S2351)</f>
        <v>2014</v>
      </c>
    </row>
    <row r="2352" spans="1:21" ht="32" x14ac:dyDescent="0.2">
      <c r="A2352">
        <v>3477</v>
      </c>
      <c r="B2352" s="3" t="s">
        <v>3476</v>
      </c>
      <c r="C2352" s="3" t="s">
        <v>7587</v>
      </c>
      <c r="D2352" s="6">
        <v>1800</v>
      </c>
      <c r="E2352" s="8">
        <v>2076</v>
      </c>
      <c r="F2352" t="s">
        <v>8218</v>
      </c>
      <c r="G2352" t="s">
        <v>8223</v>
      </c>
      <c r="H2352" t="s">
        <v>8245</v>
      </c>
      <c r="I2352" s="10">
        <v>1431831600</v>
      </c>
      <c r="J2352" s="10">
        <v>1430761243</v>
      </c>
      <c r="K2352" t="b">
        <v>0</v>
      </c>
      <c r="L2352">
        <v>39</v>
      </c>
      <c r="M2352" t="b">
        <v>1</v>
      </c>
      <c r="N2352" t="s">
        <v>8269</v>
      </c>
      <c r="O2352">
        <f>ROUND(E2352/D2352*100,0)</f>
        <v>115</v>
      </c>
      <c r="P2352" s="8">
        <f>IFERROR(ROUND(E2352/L2352,2),0)</f>
        <v>53.23</v>
      </c>
      <c r="Q2352" s="13" t="s">
        <v>8310</v>
      </c>
      <c r="R2352" t="s">
        <v>8334</v>
      </c>
      <c r="S2352" s="10">
        <f>(((J2352/60)/60)/24)+DATE(1970,1,1)</f>
        <v>42128.736608796295</v>
      </c>
      <c r="T2352" s="10">
        <f>(((I2352/60)/60)/24)+DATE(1970,1,1)</f>
        <v>42141.125</v>
      </c>
      <c r="U2352">
        <f>YEAR(S2352)</f>
        <v>2015</v>
      </c>
    </row>
    <row r="2353" spans="1:21" ht="32" hidden="1" x14ac:dyDescent="0.2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 s="10">
        <v>1403026882</v>
      </c>
      <c r="J2353" s="10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>ROUND(E2353/D2353*100,0)</f>
        <v>101</v>
      </c>
      <c r="P2353" s="8">
        <f>IFERROR(ROUND(E2353/L2353,2),0)</f>
        <v>45.88</v>
      </c>
      <c r="Q2353" s="13" t="s">
        <v>8324</v>
      </c>
      <c r="R2353" t="s">
        <v>8348</v>
      </c>
      <c r="S2353" s="10">
        <f>(((J2353/60)/60)/24)+DATE(1970,1,1)</f>
        <v>41774.737060185187</v>
      </c>
      <c r="T2353" s="10">
        <f>(((I2353/60)/60)/24)+DATE(1970,1,1)</f>
        <v>41807.737060185187</v>
      </c>
      <c r="U2353">
        <f>YEAR(S2353)</f>
        <v>2014</v>
      </c>
    </row>
    <row r="2354" spans="1:21" ht="48" x14ac:dyDescent="0.2">
      <c r="A2354">
        <v>3270</v>
      </c>
      <c r="B2354" s="3" t="s">
        <v>3270</v>
      </c>
      <c r="C2354" s="3" t="s">
        <v>7380</v>
      </c>
      <c r="D2354" s="6">
        <v>1800</v>
      </c>
      <c r="E2354" s="8">
        <v>1830</v>
      </c>
      <c r="F2354" t="s">
        <v>8218</v>
      </c>
      <c r="G2354" t="s">
        <v>8224</v>
      </c>
      <c r="H2354" t="s">
        <v>8246</v>
      </c>
      <c r="I2354" s="10">
        <v>1436705265</v>
      </c>
      <c r="J2354" s="10">
        <v>1434113265</v>
      </c>
      <c r="K2354" t="b">
        <v>1</v>
      </c>
      <c r="L2354">
        <v>30</v>
      </c>
      <c r="M2354" t="b">
        <v>1</v>
      </c>
      <c r="N2354" t="s">
        <v>8269</v>
      </c>
      <c r="O2354">
        <f>ROUND(E2354/D2354*100,0)</f>
        <v>102</v>
      </c>
      <c r="P2354" s="8">
        <f>IFERROR(ROUND(E2354/L2354,2),0)</f>
        <v>61</v>
      </c>
      <c r="Q2354" s="13" t="s">
        <v>8310</v>
      </c>
      <c r="R2354" t="s">
        <v>8334</v>
      </c>
      <c r="S2354" s="10">
        <f>(((J2354/60)/60)/24)+DATE(1970,1,1)</f>
        <v>42167.533159722225</v>
      </c>
      <c r="T2354" s="10">
        <f>(((I2354/60)/60)/24)+DATE(1970,1,1)</f>
        <v>42197.533159722225</v>
      </c>
      <c r="U2354">
        <f>YEAR(S2354)</f>
        <v>2015</v>
      </c>
    </row>
    <row r="2355" spans="1:21" ht="48" x14ac:dyDescent="0.2">
      <c r="A2355">
        <v>3275</v>
      </c>
      <c r="B2355" s="3" t="s">
        <v>3275</v>
      </c>
      <c r="C2355" s="3" t="s">
        <v>7385</v>
      </c>
      <c r="D2355" s="6">
        <v>1800</v>
      </c>
      <c r="E2355" s="8">
        <v>1805</v>
      </c>
      <c r="F2355" t="s">
        <v>8218</v>
      </c>
      <c r="G2355" t="s">
        <v>8223</v>
      </c>
      <c r="H2355" t="s">
        <v>8245</v>
      </c>
      <c r="I2355" s="10">
        <v>1423456200</v>
      </c>
      <c r="J2355" s="10">
        <v>1421183271</v>
      </c>
      <c r="K2355" t="b">
        <v>1</v>
      </c>
      <c r="L2355">
        <v>12</v>
      </c>
      <c r="M2355" t="b">
        <v>1</v>
      </c>
      <c r="N2355" t="s">
        <v>8269</v>
      </c>
      <c r="O2355">
        <f>ROUND(E2355/D2355*100,0)</f>
        <v>100</v>
      </c>
      <c r="P2355" s="8">
        <f>IFERROR(ROUND(E2355/L2355,2),0)</f>
        <v>150.41999999999999</v>
      </c>
      <c r="Q2355" s="13" t="s">
        <v>8310</v>
      </c>
      <c r="R2355" t="s">
        <v>8334</v>
      </c>
      <c r="S2355" s="10">
        <f>(((J2355/60)/60)/24)+DATE(1970,1,1)</f>
        <v>42017.88045138889</v>
      </c>
      <c r="T2355" s="10">
        <f>(((I2355/60)/60)/24)+DATE(1970,1,1)</f>
        <v>42044.1875</v>
      </c>
      <c r="U2355">
        <f>YEAR(S2355)</f>
        <v>2015</v>
      </c>
    </row>
    <row r="2356" spans="1:21" ht="32" hidden="1" x14ac:dyDescent="0.2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 s="10">
        <v>1323838740</v>
      </c>
      <c r="J2356" s="10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>ROUND(E2356/D2356*100,0)</f>
        <v>101</v>
      </c>
      <c r="P2356" s="8">
        <f>IFERROR(ROUND(E2356/L2356,2),0)</f>
        <v>115.09</v>
      </c>
      <c r="Q2356" s="13" t="s">
        <v>8324</v>
      </c>
      <c r="R2356" t="s">
        <v>8345</v>
      </c>
      <c r="S2356" s="10">
        <f>(((J2356/60)/60)/24)+DATE(1970,1,1)</f>
        <v>40860.67050925926</v>
      </c>
      <c r="T2356" s="10">
        <f>(((I2356/60)/60)/24)+DATE(1970,1,1)</f>
        <v>40891.207638888889</v>
      </c>
      <c r="U2356">
        <f>YEAR(S2356)</f>
        <v>2011</v>
      </c>
    </row>
    <row r="2357" spans="1:21" ht="48" x14ac:dyDescent="0.2">
      <c r="A2357">
        <v>2911</v>
      </c>
      <c r="B2357" s="3" t="s">
        <v>2911</v>
      </c>
      <c r="C2357" s="3" t="s">
        <v>7021</v>
      </c>
      <c r="D2357" s="6">
        <v>1800</v>
      </c>
      <c r="E2357" s="8">
        <v>657</v>
      </c>
      <c r="F2357" t="s">
        <v>8220</v>
      </c>
      <c r="G2357" t="s">
        <v>8223</v>
      </c>
      <c r="H2357" t="s">
        <v>8245</v>
      </c>
      <c r="I2357" s="10">
        <v>1435429626</v>
      </c>
      <c r="J2357" s="10">
        <v>1431973626</v>
      </c>
      <c r="K2357" t="b">
        <v>0</v>
      </c>
      <c r="L2357">
        <v>14</v>
      </c>
      <c r="M2357" t="b">
        <v>0</v>
      </c>
      <c r="N2357" t="s">
        <v>8269</v>
      </c>
      <c r="O2357">
        <f>ROUND(E2357/D2357*100,0)</f>
        <v>37</v>
      </c>
      <c r="P2357" s="8">
        <f>IFERROR(ROUND(E2357/L2357,2),0)</f>
        <v>46.93</v>
      </c>
      <c r="Q2357" s="13" t="s">
        <v>8310</v>
      </c>
      <c r="R2357" t="s">
        <v>8334</v>
      </c>
      <c r="S2357" s="10">
        <f>(((J2357/60)/60)/24)+DATE(1970,1,1)</f>
        <v>42142.768819444449</v>
      </c>
      <c r="T2357" s="10">
        <f>(((I2357/60)/60)/24)+DATE(1970,1,1)</f>
        <v>42182.768819444449</v>
      </c>
      <c r="U2357">
        <f>YEAR(S2357)</f>
        <v>2015</v>
      </c>
    </row>
    <row r="2358" spans="1:21" ht="32" x14ac:dyDescent="0.2">
      <c r="A2358">
        <v>2916</v>
      </c>
      <c r="B2358" s="3" t="s">
        <v>2916</v>
      </c>
      <c r="C2358" s="3" t="s">
        <v>7026</v>
      </c>
      <c r="D2358" s="6">
        <v>1850</v>
      </c>
      <c r="E2358" s="8">
        <v>145</v>
      </c>
      <c r="F2358" t="s">
        <v>8220</v>
      </c>
      <c r="G2358" t="s">
        <v>8224</v>
      </c>
      <c r="H2358" t="s">
        <v>8246</v>
      </c>
      <c r="I2358" s="10">
        <v>1400498789</v>
      </c>
      <c r="J2358" s="10">
        <v>1398511589</v>
      </c>
      <c r="K2358" t="b">
        <v>0</v>
      </c>
      <c r="L2358">
        <v>7</v>
      </c>
      <c r="M2358" t="b">
        <v>0</v>
      </c>
      <c r="N2358" t="s">
        <v>8269</v>
      </c>
      <c r="O2358">
        <f>ROUND(E2358/D2358*100,0)</f>
        <v>8</v>
      </c>
      <c r="P2358" s="8">
        <f>IFERROR(ROUND(E2358/L2358,2),0)</f>
        <v>20.71</v>
      </c>
      <c r="Q2358" s="13" t="s">
        <v>8310</v>
      </c>
      <c r="R2358" t="s">
        <v>8334</v>
      </c>
      <c r="S2358" s="10">
        <f>(((J2358/60)/60)/24)+DATE(1970,1,1)</f>
        <v>41755.476724537039</v>
      </c>
      <c r="T2358" s="10">
        <f>(((I2358/60)/60)/24)+DATE(1970,1,1)</f>
        <v>41778.476724537039</v>
      </c>
      <c r="U2358">
        <f>YEAR(S2358)</f>
        <v>2014</v>
      </c>
    </row>
    <row r="2359" spans="1:21" ht="48" x14ac:dyDescent="0.2">
      <c r="A2359">
        <v>3176</v>
      </c>
      <c r="B2359" s="3" t="s">
        <v>3176</v>
      </c>
      <c r="C2359" s="3" t="s">
        <v>7286</v>
      </c>
      <c r="D2359" s="6">
        <v>1900</v>
      </c>
      <c r="E2359" s="8">
        <v>2182</v>
      </c>
      <c r="F2359" t="s">
        <v>8218</v>
      </c>
      <c r="G2359" t="s">
        <v>8223</v>
      </c>
      <c r="H2359" t="s">
        <v>8245</v>
      </c>
      <c r="I2359" s="10">
        <v>1376838000</v>
      </c>
      <c r="J2359" s="10">
        <v>1374531631</v>
      </c>
      <c r="K2359" t="b">
        <v>1</v>
      </c>
      <c r="L2359">
        <v>55</v>
      </c>
      <c r="M2359" t="b">
        <v>1</v>
      </c>
      <c r="N2359" t="s">
        <v>8269</v>
      </c>
      <c r="O2359">
        <f>ROUND(E2359/D2359*100,0)</f>
        <v>115</v>
      </c>
      <c r="P2359" s="8">
        <f>IFERROR(ROUND(E2359/L2359,2),0)</f>
        <v>39.67</v>
      </c>
      <c r="Q2359" s="13" t="s">
        <v>8310</v>
      </c>
      <c r="R2359" t="s">
        <v>8334</v>
      </c>
      <c r="S2359" s="10">
        <f>(((J2359/60)/60)/24)+DATE(1970,1,1)</f>
        <v>41477.930914351848</v>
      </c>
      <c r="T2359" s="10">
        <f>(((I2359/60)/60)/24)+DATE(1970,1,1)</f>
        <v>41504.625</v>
      </c>
      <c r="U2359">
        <f>YEAR(S2359)</f>
        <v>2013</v>
      </c>
    </row>
    <row r="2360" spans="1:21" ht="32" x14ac:dyDescent="0.2">
      <c r="A2360">
        <v>4009</v>
      </c>
      <c r="B2360" s="3" t="s">
        <v>4005</v>
      </c>
      <c r="C2360" s="3" t="s">
        <v>8114</v>
      </c>
      <c r="D2360" s="6">
        <v>1930</v>
      </c>
      <c r="E2360" s="8">
        <v>75</v>
      </c>
      <c r="F2360" t="s">
        <v>8220</v>
      </c>
      <c r="G2360" t="s">
        <v>8224</v>
      </c>
      <c r="H2360" t="s">
        <v>8246</v>
      </c>
      <c r="I2360" s="10">
        <v>1410281360</v>
      </c>
      <c r="J2360" s="10">
        <v>1406825360</v>
      </c>
      <c r="K2360" t="b">
        <v>0</v>
      </c>
      <c r="L2360">
        <v>3</v>
      </c>
      <c r="M2360" t="b">
        <v>0</v>
      </c>
      <c r="N2360" t="s">
        <v>8269</v>
      </c>
      <c r="O2360">
        <f>ROUND(E2360/D2360*100,0)</f>
        <v>4</v>
      </c>
      <c r="P2360" s="8">
        <f>IFERROR(ROUND(E2360/L2360,2),0)</f>
        <v>25</v>
      </c>
      <c r="Q2360" s="13" t="s">
        <v>8310</v>
      </c>
      <c r="R2360" t="s">
        <v>8334</v>
      </c>
      <c r="S2360" s="10">
        <f>(((J2360/60)/60)/24)+DATE(1970,1,1)</f>
        <v>41851.700925925928</v>
      </c>
      <c r="T2360" s="10">
        <f>(((I2360/60)/60)/24)+DATE(1970,1,1)</f>
        <v>41891.700925925928</v>
      </c>
      <c r="U2360">
        <f>YEAR(S2360)</f>
        <v>2014</v>
      </c>
    </row>
    <row r="2361" spans="1:21" ht="48" hidden="1" x14ac:dyDescent="0.2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 s="10">
        <v>1318189261</v>
      </c>
      <c r="J2361" s="10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>ROUND(E2361/D2361*100,0)</f>
        <v>100</v>
      </c>
      <c r="P2361" s="8">
        <f>IFERROR(ROUND(E2361/L2361,2),0)</f>
        <v>40.01</v>
      </c>
      <c r="Q2361" s="13" t="s">
        <v>8308</v>
      </c>
      <c r="R2361" t="s">
        <v>8357</v>
      </c>
      <c r="S2361" s="10">
        <f>(((J2361/60)/60)/24)+DATE(1970,1,1)</f>
        <v>40795.820150462961</v>
      </c>
      <c r="T2361" s="10">
        <f>(((I2361/60)/60)/24)+DATE(1970,1,1)</f>
        <v>40825.820150462961</v>
      </c>
      <c r="U2361">
        <f>YEAR(S2361)</f>
        <v>2011</v>
      </c>
    </row>
    <row r="2362" spans="1:21" ht="48" x14ac:dyDescent="0.2">
      <c r="A2362">
        <v>3609</v>
      </c>
      <c r="B2362" s="3" t="s">
        <v>3608</v>
      </c>
      <c r="C2362" s="3" t="s">
        <v>7719</v>
      </c>
      <c r="D2362" s="6">
        <v>1960</v>
      </c>
      <c r="E2362" s="8">
        <v>3005</v>
      </c>
      <c r="F2362" t="s">
        <v>8218</v>
      </c>
      <c r="G2362" t="s">
        <v>8224</v>
      </c>
      <c r="H2362" t="s">
        <v>8246</v>
      </c>
      <c r="I2362" s="10">
        <v>1459378085</v>
      </c>
      <c r="J2362" s="10">
        <v>1456789685</v>
      </c>
      <c r="K2362" t="b">
        <v>0</v>
      </c>
      <c r="L2362">
        <v>21</v>
      </c>
      <c r="M2362" t="b">
        <v>1</v>
      </c>
      <c r="N2362" t="s">
        <v>8269</v>
      </c>
      <c r="O2362">
        <f>ROUND(E2362/D2362*100,0)</f>
        <v>153</v>
      </c>
      <c r="P2362" s="8">
        <f>IFERROR(ROUND(E2362/L2362,2),0)</f>
        <v>143.1</v>
      </c>
      <c r="Q2362" s="13" t="s">
        <v>8310</v>
      </c>
      <c r="R2362" t="s">
        <v>8334</v>
      </c>
      <c r="S2362" s="10">
        <f>(((J2362/60)/60)/24)+DATE(1970,1,1)</f>
        <v>42429.991724537031</v>
      </c>
      <c r="T2362" s="10">
        <f>(((I2362/60)/60)/24)+DATE(1970,1,1)</f>
        <v>42459.950057870374</v>
      </c>
      <c r="U2362">
        <f>YEAR(S2362)</f>
        <v>2016</v>
      </c>
    </row>
    <row r="2363" spans="1:21" ht="32" x14ac:dyDescent="0.2">
      <c r="A2363">
        <v>3696</v>
      </c>
      <c r="B2363" s="3" t="s">
        <v>3693</v>
      </c>
      <c r="C2363" s="3" t="s">
        <v>7806</v>
      </c>
      <c r="D2363" s="6">
        <v>2000</v>
      </c>
      <c r="E2363" s="8">
        <v>3100</v>
      </c>
      <c r="F2363" t="s">
        <v>8218</v>
      </c>
      <c r="G2363" t="s">
        <v>8224</v>
      </c>
      <c r="H2363" t="s">
        <v>8246</v>
      </c>
      <c r="I2363" s="10">
        <v>1423838916</v>
      </c>
      <c r="J2363" s="10">
        <v>1418654916</v>
      </c>
      <c r="K2363" t="b">
        <v>0</v>
      </c>
      <c r="L2363">
        <v>78</v>
      </c>
      <c r="M2363" t="b">
        <v>1</v>
      </c>
      <c r="N2363" t="s">
        <v>8269</v>
      </c>
      <c r="O2363">
        <f>ROUND(E2363/D2363*100,0)</f>
        <v>155</v>
      </c>
      <c r="P2363" s="8">
        <f>IFERROR(ROUND(E2363/L2363,2),0)</f>
        <v>39.74</v>
      </c>
      <c r="Q2363" s="13" t="s">
        <v>8310</v>
      </c>
      <c r="R2363" t="s">
        <v>8334</v>
      </c>
      <c r="S2363" s="10">
        <f>(((J2363/60)/60)/24)+DATE(1970,1,1)</f>
        <v>41988.617083333331</v>
      </c>
      <c r="T2363" s="10">
        <f>(((I2363/60)/60)/24)+DATE(1970,1,1)</f>
        <v>42048.617083333331</v>
      </c>
      <c r="U2363">
        <f>YEAR(S2363)</f>
        <v>2014</v>
      </c>
    </row>
    <row r="2364" spans="1:21" ht="48" hidden="1" x14ac:dyDescent="0.2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 s="10">
        <v>1491738594</v>
      </c>
      <c r="J2364" s="10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ROUND(E2364/D2364*100,0)</f>
        <v>44</v>
      </c>
      <c r="P2364" s="8">
        <f>IFERROR(ROUND(E2364/L2364,2),0)</f>
        <v>253.14</v>
      </c>
      <c r="Q2364" s="13" t="s">
        <v>8324</v>
      </c>
      <c r="R2364" t="s">
        <v>8330</v>
      </c>
      <c r="S2364" s="10">
        <f>(((J2364/60)/60)/24)+DATE(1970,1,1)</f>
        <v>42804.534652777773</v>
      </c>
      <c r="T2364" s="10">
        <f>(((I2364/60)/60)/24)+DATE(1970,1,1)</f>
        <v>42834.492986111116</v>
      </c>
      <c r="U2364">
        <f>YEAR(S2364)</f>
        <v>2017</v>
      </c>
    </row>
    <row r="2365" spans="1:21" ht="48" hidden="1" x14ac:dyDescent="0.2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 s="10">
        <v>1388102094</v>
      </c>
      <c r="J2365" s="10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>ROUND(E2365/D2365*100,0)</f>
        <v>41</v>
      </c>
      <c r="P2365" s="8">
        <f>IFERROR(ROUND(E2365/L2365,2),0)</f>
        <v>31.85</v>
      </c>
      <c r="Q2365" s="13" t="s">
        <v>8312</v>
      </c>
      <c r="R2365" t="s">
        <v>8351</v>
      </c>
      <c r="S2365" s="10">
        <f>(((J2365/60)/60)/24)+DATE(1970,1,1)</f>
        <v>41604.996458333335</v>
      </c>
      <c r="T2365" s="10">
        <f>(((I2365/60)/60)/24)+DATE(1970,1,1)</f>
        <v>41634.996458333335</v>
      </c>
      <c r="U2365">
        <f>YEAR(S2365)</f>
        <v>2013</v>
      </c>
    </row>
    <row r="2366" spans="1:21" ht="48" hidden="1" x14ac:dyDescent="0.2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 s="10">
        <v>1422928800</v>
      </c>
      <c r="J2366" s="10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>ROUND(E2366/D2366*100,0)</f>
        <v>30</v>
      </c>
      <c r="P2366" s="8">
        <f>IFERROR(ROUND(E2366/L2366,2),0)</f>
        <v>237</v>
      </c>
      <c r="Q2366" s="13" t="s">
        <v>8310</v>
      </c>
      <c r="R2366" t="s">
        <v>8311</v>
      </c>
      <c r="S2366" s="10">
        <f>(((J2366/60)/60)/24)+DATE(1970,1,1)</f>
        <v>42006.908692129626</v>
      </c>
      <c r="T2366" s="10">
        <f>(((I2366/60)/60)/24)+DATE(1970,1,1)</f>
        <v>42038.083333333328</v>
      </c>
      <c r="U2366">
        <f>YEAR(S2366)</f>
        <v>2015</v>
      </c>
    </row>
    <row r="2367" spans="1:21" ht="48" hidden="1" x14ac:dyDescent="0.2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 s="10">
        <v>1401595140</v>
      </c>
      <c r="J2367" s="10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>ROUND(E2367/D2367*100,0)</f>
        <v>23</v>
      </c>
      <c r="P2367" s="8">
        <f>IFERROR(ROUND(E2367/L2367,2),0)</f>
        <v>53.53</v>
      </c>
      <c r="Q2367" s="13" t="s">
        <v>8310</v>
      </c>
      <c r="R2367" t="s">
        <v>8311</v>
      </c>
      <c r="S2367" s="10">
        <f>(((J2367/60)/60)/24)+DATE(1970,1,1)</f>
        <v>41760.909039351849</v>
      </c>
      <c r="T2367" s="10">
        <f>(((I2367/60)/60)/24)+DATE(1970,1,1)</f>
        <v>41791.165972222225</v>
      </c>
      <c r="U2367">
        <f>YEAR(S2367)</f>
        <v>2014</v>
      </c>
    </row>
    <row r="2368" spans="1:21" ht="48" hidden="1" x14ac:dyDescent="0.2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 s="10">
        <v>1437432392</v>
      </c>
      <c r="J2368" s="10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>ROUND(E2368/D2368*100,0)</f>
        <v>21</v>
      </c>
      <c r="P2368" s="8">
        <f>IFERROR(ROUND(E2368/L2368,2),0)</f>
        <v>56.67</v>
      </c>
      <c r="Q2368" s="13" t="s">
        <v>8324</v>
      </c>
      <c r="R2368" t="s">
        <v>8330</v>
      </c>
      <c r="S2368" s="10">
        <f>(((J2368/60)/60)/24)+DATE(1970,1,1)</f>
        <v>42175.948981481488</v>
      </c>
      <c r="T2368" s="10">
        <f>(((I2368/60)/60)/24)+DATE(1970,1,1)</f>
        <v>42205.948981481488</v>
      </c>
      <c r="U2368">
        <f>YEAR(S2368)</f>
        <v>2015</v>
      </c>
    </row>
    <row r="2369" spans="1:21" ht="32" x14ac:dyDescent="0.2">
      <c r="A2369">
        <v>3457</v>
      </c>
      <c r="B2369" s="3" t="s">
        <v>3456</v>
      </c>
      <c r="C2369" s="3" t="s">
        <v>7567</v>
      </c>
      <c r="D2369" s="6">
        <v>2000</v>
      </c>
      <c r="E2369" s="8">
        <v>2804</v>
      </c>
      <c r="F2369" t="s">
        <v>8218</v>
      </c>
      <c r="G2369" t="s">
        <v>8223</v>
      </c>
      <c r="H2369" t="s">
        <v>8245</v>
      </c>
      <c r="I2369" s="10">
        <v>1423720740</v>
      </c>
      <c r="J2369" s="10">
        <v>1421081857</v>
      </c>
      <c r="K2369" t="b">
        <v>0</v>
      </c>
      <c r="L2369">
        <v>55</v>
      </c>
      <c r="M2369" t="b">
        <v>1</v>
      </c>
      <c r="N2369" t="s">
        <v>8269</v>
      </c>
      <c r="O2369">
        <f>ROUND(E2369/D2369*100,0)</f>
        <v>140</v>
      </c>
      <c r="P2369" s="8">
        <f>IFERROR(ROUND(E2369/L2369,2),0)</f>
        <v>50.98</v>
      </c>
      <c r="Q2369" s="13" t="s">
        <v>8310</v>
      </c>
      <c r="R2369" t="s">
        <v>8334</v>
      </c>
      <c r="S2369" s="10">
        <f>(((J2369/60)/60)/24)+DATE(1970,1,1)</f>
        <v>42016.706678240742</v>
      </c>
      <c r="T2369" s="10">
        <f>(((I2369/60)/60)/24)+DATE(1970,1,1)</f>
        <v>42047.249305555553</v>
      </c>
      <c r="U2369">
        <f>YEAR(S2369)</f>
        <v>2015</v>
      </c>
    </row>
    <row r="2370" spans="1:21" ht="48" hidden="1" x14ac:dyDescent="0.2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 s="10">
        <v>1362711728</v>
      </c>
      <c r="J2370" s="1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>ROUND(E2370/D2370*100,0)</f>
        <v>14</v>
      </c>
      <c r="P2370" s="8">
        <f>IFERROR(ROUND(E2370/L2370,2),0)</f>
        <v>43.85</v>
      </c>
      <c r="Q2370" s="13" t="s">
        <v>8312</v>
      </c>
      <c r="R2370" t="s">
        <v>8342</v>
      </c>
      <c r="S2370" s="10">
        <f>(((J2370/60)/60)/24)+DATE(1970,1,1)</f>
        <v>41311.126481481479</v>
      </c>
      <c r="T2370" s="10">
        <f>(((I2370/60)/60)/24)+DATE(1970,1,1)</f>
        <v>41341.126481481479</v>
      </c>
      <c r="U2370">
        <f>YEAR(S2370)</f>
        <v>2013</v>
      </c>
    </row>
    <row r="2371" spans="1:21" ht="32" hidden="1" x14ac:dyDescent="0.2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 s="10">
        <v>1457812364</v>
      </c>
      <c r="J2371" s="10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>ROUND(E2371/D2371*100,0)</f>
        <v>12</v>
      </c>
      <c r="P2371" s="8">
        <f>IFERROR(ROUND(E2371/L2371,2),0)</f>
        <v>60</v>
      </c>
      <c r="Q2371" s="13" t="s">
        <v>8315</v>
      </c>
      <c r="R2371" t="s">
        <v>8323</v>
      </c>
      <c r="S2371" s="10">
        <f>(((J2371/60)/60)/24)+DATE(1970,1,1)</f>
        <v>42411.828287037039</v>
      </c>
      <c r="T2371" s="10">
        <f>(((I2371/60)/60)/24)+DATE(1970,1,1)</f>
        <v>42441.828287037039</v>
      </c>
      <c r="U2371">
        <f>YEAR(S2371)</f>
        <v>2016</v>
      </c>
    </row>
    <row r="2372" spans="1:21" ht="48" x14ac:dyDescent="0.2">
      <c r="A2372">
        <v>3538</v>
      </c>
      <c r="B2372" s="3" t="s">
        <v>3537</v>
      </c>
      <c r="C2372" s="3" t="s">
        <v>7648</v>
      </c>
      <c r="D2372" s="6">
        <v>2000</v>
      </c>
      <c r="E2372" s="8">
        <v>2569</v>
      </c>
      <c r="F2372" t="s">
        <v>8218</v>
      </c>
      <c r="G2372" t="s">
        <v>8224</v>
      </c>
      <c r="H2372" t="s">
        <v>8246</v>
      </c>
      <c r="I2372" s="10">
        <v>1471428340</v>
      </c>
      <c r="J2372" s="10">
        <v>1469009140</v>
      </c>
      <c r="K2372" t="b">
        <v>0</v>
      </c>
      <c r="L2372">
        <v>83</v>
      </c>
      <c r="M2372" t="b">
        <v>1</v>
      </c>
      <c r="N2372" t="s">
        <v>8269</v>
      </c>
      <c r="O2372">
        <f>ROUND(E2372/D2372*100,0)</f>
        <v>128</v>
      </c>
      <c r="P2372" s="8">
        <f>IFERROR(ROUND(E2372/L2372,2),0)</f>
        <v>30.95</v>
      </c>
      <c r="Q2372" s="13" t="s">
        <v>8310</v>
      </c>
      <c r="R2372" t="s">
        <v>8334</v>
      </c>
      <c r="S2372" s="10">
        <f>(((J2372/60)/60)/24)+DATE(1970,1,1)</f>
        <v>42571.420601851853</v>
      </c>
      <c r="T2372" s="10">
        <f>(((I2372/60)/60)/24)+DATE(1970,1,1)</f>
        <v>42599.420601851853</v>
      </c>
      <c r="U2372">
        <f>YEAR(S2372)</f>
        <v>2016</v>
      </c>
    </row>
    <row r="2373" spans="1:21" ht="32" hidden="1" x14ac:dyDescent="0.2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 s="10">
        <v>1418368260</v>
      </c>
      <c r="J2373" s="10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>ROUND(E2373/D2373*100,0)</f>
        <v>6</v>
      </c>
      <c r="P2373" s="8">
        <f>IFERROR(ROUND(E2373/L2373,2),0)</f>
        <v>29.25</v>
      </c>
      <c r="Q2373" s="13" t="s">
        <v>8315</v>
      </c>
      <c r="R2373" t="s">
        <v>8323</v>
      </c>
      <c r="S2373" s="10">
        <f>(((J2373/60)/60)/24)+DATE(1970,1,1)</f>
        <v>41977.040185185186</v>
      </c>
      <c r="T2373" s="10">
        <f>(((I2373/60)/60)/24)+DATE(1970,1,1)</f>
        <v>41985.299305555556</v>
      </c>
      <c r="U2373">
        <f>YEAR(S2373)</f>
        <v>2014</v>
      </c>
    </row>
    <row r="2374" spans="1:21" ht="32" hidden="1" x14ac:dyDescent="0.2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 s="10">
        <v>1415562471</v>
      </c>
      <c r="J2374" s="10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>ROUND(E2374/D2374*100,0)</f>
        <v>6</v>
      </c>
      <c r="P2374" s="8">
        <f>IFERROR(ROUND(E2374/L2374,2),0)</f>
        <v>28.13</v>
      </c>
      <c r="Q2374" s="13" t="s">
        <v>8324</v>
      </c>
      <c r="R2374" t="s">
        <v>8330</v>
      </c>
      <c r="S2374" s="10">
        <f>(((J2374/60)/60)/24)+DATE(1970,1,1)</f>
        <v>41922.783229166671</v>
      </c>
      <c r="T2374" s="10">
        <f>(((I2374/60)/60)/24)+DATE(1970,1,1)</f>
        <v>41952.824895833335</v>
      </c>
      <c r="U2374">
        <f>YEAR(S2374)</f>
        <v>2014</v>
      </c>
    </row>
    <row r="2375" spans="1:21" ht="48" hidden="1" x14ac:dyDescent="0.2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 s="10">
        <v>1425066546</v>
      </c>
      <c r="J2375" s="10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>ROUND(E2375/D2375*100,0)</f>
        <v>3</v>
      </c>
      <c r="P2375" s="8">
        <f>IFERROR(ROUND(E2375/L2375,2),0)</f>
        <v>15.71</v>
      </c>
      <c r="Q2375" s="13" t="s">
        <v>8308</v>
      </c>
      <c r="R2375" t="s">
        <v>8317</v>
      </c>
      <c r="S2375" s="10">
        <f>(((J2375/60)/60)/24)+DATE(1970,1,1)</f>
        <v>42032.82576388889</v>
      </c>
      <c r="T2375" s="10">
        <f>(((I2375/60)/60)/24)+DATE(1970,1,1)</f>
        <v>42062.82576388889</v>
      </c>
      <c r="U2375">
        <f>YEAR(S2375)</f>
        <v>2015</v>
      </c>
    </row>
    <row r="2376" spans="1:21" ht="32" hidden="1" x14ac:dyDescent="0.2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 s="10">
        <v>1455417571</v>
      </c>
      <c r="J2376" s="10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>ROUND(E2376/D2376*100,0)</f>
        <v>3</v>
      </c>
      <c r="P2376" s="8">
        <f>IFERROR(ROUND(E2376/L2376,2),0)</f>
        <v>10</v>
      </c>
      <c r="Q2376" s="13" t="s">
        <v>8321</v>
      </c>
      <c r="R2376" t="s">
        <v>8322</v>
      </c>
      <c r="S2376" s="10">
        <f>(((J2376/60)/60)/24)+DATE(1970,1,1)</f>
        <v>42384.110775462963</v>
      </c>
      <c r="T2376" s="10">
        <f>(((I2376/60)/60)/24)+DATE(1970,1,1)</f>
        <v>42414.110775462963</v>
      </c>
      <c r="U2376">
        <f>YEAR(S2376)</f>
        <v>2016</v>
      </c>
    </row>
    <row r="2377" spans="1:21" ht="48" hidden="1" x14ac:dyDescent="0.2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 s="10">
        <v>1307554261</v>
      </c>
      <c r="J2377" s="10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>ROUND(E2377/D2377*100,0)</f>
        <v>3</v>
      </c>
      <c r="P2377" s="8">
        <f>IFERROR(ROUND(E2377/L2377,2),0)</f>
        <v>100</v>
      </c>
      <c r="Q2377" s="13" t="s">
        <v>8312</v>
      </c>
      <c r="R2377" t="s">
        <v>8352</v>
      </c>
      <c r="S2377" s="10">
        <f>(((J2377/60)/60)/24)+DATE(1970,1,1)</f>
        <v>40672.729872685188</v>
      </c>
      <c r="T2377" s="10">
        <f>(((I2377/60)/60)/24)+DATE(1970,1,1)</f>
        <v>40702.729872685188</v>
      </c>
      <c r="U2377">
        <f>YEAR(S2377)</f>
        <v>2011</v>
      </c>
    </row>
    <row r="2378" spans="1:21" ht="32" hidden="1" x14ac:dyDescent="0.2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 s="10">
        <v>1415740408</v>
      </c>
      <c r="J2378" s="10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ROUND(E2378/D2378*100,0)</f>
        <v>2</v>
      </c>
      <c r="P2378" s="8">
        <f>IFERROR(ROUND(E2378/L2378,2),0)</f>
        <v>11.64</v>
      </c>
      <c r="Q2378" s="13" t="s">
        <v>8328</v>
      </c>
      <c r="R2378" t="s">
        <v>8329</v>
      </c>
      <c r="S2378" s="10">
        <f>(((J2378/60)/60)/24)+DATE(1970,1,1)</f>
        <v>41934.842685185184</v>
      </c>
      <c r="T2378" s="10">
        <f>(((I2378/60)/60)/24)+DATE(1970,1,1)</f>
        <v>41954.884351851855</v>
      </c>
      <c r="U2378">
        <f>YEAR(S2378)</f>
        <v>2014</v>
      </c>
    </row>
    <row r="2379" spans="1:21" ht="32" hidden="1" x14ac:dyDescent="0.2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 s="10">
        <v>1406474820</v>
      </c>
      <c r="J2379" s="10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>ROUND(E2379/D2379*100,0)</f>
        <v>2</v>
      </c>
      <c r="P2379" s="8">
        <f>IFERROR(ROUND(E2379/L2379,2),0)</f>
        <v>13</v>
      </c>
      <c r="Q2379" s="13" t="s">
        <v>8315</v>
      </c>
      <c r="R2379" t="s">
        <v>8323</v>
      </c>
      <c r="S2379" s="10">
        <f>(((J2379/60)/60)/24)+DATE(1970,1,1)</f>
        <v>41817.866435185184</v>
      </c>
      <c r="T2379" s="10">
        <f>(((I2379/60)/60)/24)+DATE(1970,1,1)</f>
        <v>41847.643750000003</v>
      </c>
      <c r="U2379">
        <f>YEAR(S2379)</f>
        <v>2014</v>
      </c>
    </row>
    <row r="2380" spans="1:21" ht="48" hidden="1" x14ac:dyDescent="0.2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 s="10">
        <v>1338404400</v>
      </c>
      <c r="J2380" s="1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>ROUND(E2380/D2380*100,0)</f>
        <v>1</v>
      </c>
      <c r="P2380" s="8">
        <f>IFERROR(ROUND(E2380/L2380,2),0)</f>
        <v>11.25</v>
      </c>
      <c r="Q2380" s="13" t="s">
        <v>8312</v>
      </c>
      <c r="R2380" t="s">
        <v>8342</v>
      </c>
      <c r="S2380" s="10">
        <f>(((J2380/60)/60)/24)+DATE(1970,1,1)</f>
        <v>41030.292025462964</v>
      </c>
      <c r="T2380" s="10">
        <f>(((I2380/60)/60)/24)+DATE(1970,1,1)</f>
        <v>41059.791666666664</v>
      </c>
      <c r="U2380">
        <f>YEAR(S2380)</f>
        <v>2012</v>
      </c>
    </row>
    <row r="2381" spans="1:21" ht="48" hidden="1" x14ac:dyDescent="0.2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 s="10">
        <v>1410958191</v>
      </c>
      <c r="J2381" s="10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>ROUND(E2381/D2381*100,0)</f>
        <v>1</v>
      </c>
      <c r="P2381" s="8">
        <f>IFERROR(ROUND(E2381/L2381,2),0)</f>
        <v>11.67</v>
      </c>
      <c r="Q2381" s="13" t="s">
        <v>8324</v>
      </c>
      <c r="R2381" t="s">
        <v>8330</v>
      </c>
      <c r="S2381" s="10">
        <f>(((J2381/60)/60)/24)+DATE(1970,1,1)</f>
        <v>41869.534618055557</v>
      </c>
      <c r="T2381" s="10">
        <f>(((I2381/60)/60)/24)+DATE(1970,1,1)</f>
        <v>41899.534618055557</v>
      </c>
      <c r="U2381">
        <f>YEAR(S2381)</f>
        <v>2014</v>
      </c>
    </row>
    <row r="2382" spans="1:21" ht="32" hidden="1" x14ac:dyDescent="0.2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 s="10">
        <v>1439766050</v>
      </c>
      <c r="J2382" s="10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>ROUND(E2382/D2382*100,0)</f>
        <v>1</v>
      </c>
      <c r="P2382" s="8">
        <f>IFERROR(ROUND(E2382/L2382,2),0)</f>
        <v>11.33</v>
      </c>
      <c r="Q2382" s="13" t="s">
        <v>8312</v>
      </c>
      <c r="R2382" t="s">
        <v>8342</v>
      </c>
      <c r="S2382" s="10">
        <f>(((J2382/60)/60)/24)+DATE(1970,1,1)</f>
        <v>42172.958912037036</v>
      </c>
      <c r="T2382" s="10">
        <f>(((I2382/60)/60)/24)+DATE(1970,1,1)</f>
        <v>42232.958912037036</v>
      </c>
      <c r="U2382">
        <f>YEAR(S2382)</f>
        <v>2015</v>
      </c>
    </row>
    <row r="2383" spans="1:21" ht="48" hidden="1" x14ac:dyDescent="0.2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 s="10">
        <v>1308431646</v>
      </c>
      <c r="J2383" s="10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>ROUND(E2383/D2383*100,0)</f>
        <v>1</v>
      </c>
      <c r="P2383" s="8">
        <f>IFERROR(ROUND(E2383/L2383,2),0)</f>
        <v>15</v>
      </c>
      <c r="Q2383" s="13" t="s">
        <v>8312</v>
      </c>
      <c r="R2383" t="s">
        <v>8351</v>
      </c>
      <c r="S2383" s="10">
        <f>(((J2383/60)/60)/24)+DATE(1970,1,1)</f>
        <v>40682.884791666671</v>
      </c>
      <c r="T2383" s="10">
        <f>(((I2383/60)/60)/24)+DATE(1970,1,1)</f>
        <v>40712.884791666671</v>
      </c>
      <c r="U2383">
        <f>YEAR(S2383)</f>
        <v>2011</v>
      </c>
    </row>
    <row r="2384" spans="1:21" ht="48" x14ac:dyDescent="0.2">
      <c r="A2384">
        <v>3268</v>
      </c>
      <c r="B2384" s="3" t="s">
        <v>3268</v>
      </c>
      <c r="C2384" s="3" t="s">
        <v>7378</v>
      </c>
      <c r="D2384" s="6">
        <v>2000</v>
      </c>
      <c r="E2384" s="8">
        <v>2560</v>
      </c>
      <c r="F2384" t="s">
        <v>8218</v>
      </c>
      <c r="G2384" t="s">
        <v>8223</v>
      </c>
      <c r="H2384" t="s">
        <v>8245</v>
      </c>
      <c r="I2384" s="10">
        <v>1472074928</v>
      </c>
      <c r="J2384" s="10">
        <v>1470692528</v>
      </c>
      <c r="K2384" t="b">
        <v>1</v>
      </c>
      <c r="L2384">
        <v>42</v>
      </c>
      <c r="M2384" t="b">
        <v>1</v>
      </c>
      <c r="N2384" t="s">
        <v>8269</v>
      </c>
      <c r="O2384">
        <f>ROUND(E2384/D2384*100,0)</f>
        <v>128</v>
      </c>
      <c r="P2384" s="8">
        <f>IFERROR(ROUND(E2384/L2384,2),0)</f>
        <v>60.95</v>
      </c>
      <c r="Q2384" s="13" t="s">
        <v>8310</v>
      </c>
      <c r="R2384" t="s">
        <v>8334</v>
      </c>
      <c r="S2384" s="10">
        <f>(((J2384/60)/60)/24)+DATE(1970,1,1)</f>
        <v>42590.90425925926</v>
      </c>
      <c r="T2384" s="10">
        <f>(((I2384/60)/60)/24)+DATE(1970,1,1)</f>
        <v>42606.90425925926</v>
      </c>
      <c r="U2384">
        <f>YEAR(S2384)</f>
        <v>2016</v>
      </c>
    </row>
    <row r="2385" spans="1:21" ht="48" x14ac:dyDescent="0.2">
      <c r="A2385">
        <v>3487</v>
      </c>
      <c r="B2385" s="3" t="s">
        <v>3486</v>
      </c>
      <c r="C2385" s="3" t="s">
        <v>7597</v>
      </c>
      <c r="D2385" s="6">
        <v>2000</v>
      </c>
      <c r="E2385" s="8">
        <v>2555</v>
      </c>
      <c r="F2385" t="s">
        <v>8218</v>
      </c>
      <c r="G2385" t="s">
        <v>8224</v>
      </c>
      <c r="H2385" t="s">
        <v>8246</v>
      </c>
      <c r="I2385" s="10">
        <v>1435185252</v>
      </c>
      <c r="J2385" s="10">
        <v>1432593252</v>
      </c>
      <c r="K2385" t="b">
        <v>0</v>
      </c>
      <c r="L2385">
        <v>66</v>
      </c>
      <c r="M2385" t="b">
        <v>1</v>
      </c>
      <c r="N2385" t="s">
        <v>8269</v>
      </c>
      <c r="O2385">
        <f>ROUND(E2385/D2385*100,0)</f>
        <v>128</v>
      </c>
      <c r="P2385" s="8">
        <f>IFERROR(ROUND(E2385/L2385,2),0)</f>
        <v>38.71</v>
      </c>
      <c r="Q2385" s="13" t="s">
        <v>8310</v>
      </c>
      <c r="R2385" t="s">
        <v>8334</v>
      </c>
      <c r="S2385" s="10">
        <f>(((J2385/60)/60)/24)+DATE(1970,1,1)</f>
        <v>42149.940416666665</v>
      </c>
      <c r="T2385" s="10">
        <f>(((I2385/60)/60)/24)+DATE(1970,1,1)</f>
        <v>42179.940416666665</v>
      </c>
      <c r="U2385">
        <f>YEAR(S2385)</f>
        <v>2015</v>
      </c>
    </row>
    <row r="2386" spans="1:21" ht="48" hidden="1" x14ac:dyDescent="0.2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 s="10">
        <v>1431728242</v>
      </c>
      <c r="J2386" s="10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>ROUND(E2386/D2386*100,0)</f>
        <v>0</v>
      </c>
      <c r="P2386" s="8">
        <f>IFERROR(ROUND(E2386/L2386,2),0)</f>
        <v>0</v>
      </c>
      <c r="Q2386" s="13" t="s">
        <v>8308</v>
      </c>
      <c r="R2386" t="s">
        <v>8309</v>
      </c>
      <c r="S2386" s="10">
        <f>(((J2386/60)/60)/24)+DATE(1970,1,1)</f>
        <v>42114.928726851853</v>
      </c>
      <c r="T2386" s="10">
        <f>(((I2386/60)/60)/24)+DATE(1970,1,1)</f>
        <v>42139.928726851853</v>
      </c>
      <c r="U2386">
        <f>YEAR(S2386)</f>
        <v>2015</v>
      </c>
    </row>
    <row r="2387" spans="1:21" ht="48" hidden="1" x14ac:dyDescent="0.2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 s="10">
        <v>1424112483</v>
      </c>
      <c r="J2387" s="10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>ROUND(E2387/D2387*100,0)</f>
        <v>0</v>
      </c>
      <c r="P2387" s="8">
        <f>IFERROR(ROUND(E2387/L2387,2),0)</f>
        <v>0</v>
      </c>
      <c r="Q2387" s="13" t="s">
        <v>8312</v>
      </c>
      <c r="R2387" t="s">
        <v>8351</v>
      </c>
      <c r="S2387" s="10">
        <f>(((J2387/60)/60)/24)+DATE(1970,1,1)</f>
        <v>42021.783368055556</v>
      </c>
      <c r="T2387" s="10">
        <f>(((I2387/60)/60)/24)+DATE(1970,1,1)</f>
        <v>42051.783368055556</v>
      </c>
      <c r="U2387">
        <f>YEAR(S2387)</f>
        <v>2015</v>
      </c>
    </row>
    <row r="2388" spans="1:21" ht="32" hidden="1" x14ac:dyDescent="0.2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 s="10">
        <v>1462150800</v>
      </c>
      <c r="J2388" s="10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>ROUND(E2388/D2388*100,0)</f>
        <v>0</v>
      </c>
      <c r="P2388" s="8">
        <f>IFERROR(ROUND(E2388/L2388,2),0)</f>
        <v>0</v>
      </c>
      <c r="Q2388" s="13" t="s">
        <v>8338</v>
      </c>
      <c r="R2388" t="s">
        <v>8339</v>
      </c>
      <c r="S2388" s="10">
        <f>(((J2388/60)/60)/24)+DATE(1970,1,1)</f>
        <v>42432.276712962965</v>
      </c>
      <c r="T2388" s="10">
        <f>(((I2388/60)/60)/24)+DATE(1970,1,1)</f>
        <v>42492.041666666672</v>
      </c>
      <c r="U2388">
        <f>YEAR(S2388)</f>
        <v>2016</v>
      </c>
    </row>
    <row r="2389" spans="1:21" ht="48" hidden="1" x14ac:dyDescent="0.2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 s="10">
        <v>1424131727</v>
      </c>
      <c r="J2389" s="10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>ROUND(E2389/D2389*100,0)</f>
        <v>0</v>
      </c>
      <c r="P2389" s="8">
        <f>IFERROR(ROUND(E2389/L2389,2),0)</f>
        <v>0</v>
      </c>
      <c r="Q2389" s="13" t="s">
        <v>8321</v>
      </c>
      <c r="R2389" t="s">
        <v>8333</v>
      </c>
      <c r="S2389" s="10">
        <f>(((J2389/60)/60)/24)+DATE(1970,1,1)</f>
        <v>42022.006099537044</v>
      </c>
      <c r="T2389" s="10">
        <f>(((I2389/60)/60)/24)+DATE(1970,1,1)</f>
        <v>42052.006099537044</v>
      </c>
      <c r="U2389">
        <f>YEAR(S2389)</f>
        <v>2015</v>
      </c>
    </row>
    <row r="2390" spans="1:21" ht="32" hidden="1" x14ac:dyDescent="0.2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 s="10">
        <v>1420085535</v>
      </c>
      <c r="J2390" s="1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>ROUND(E2390/D2390*100,0)</f>
        <v>0</v>
      </c>
      <c r="P2390" s="8">
        <f>IFERROR(ROUND(E2390/L2390,2),0)</f>
        <v>0</v>
      </c>
      <c r="Q2390" s="13" t="s">
        <v>8312</v>
      </c>
      <c r="R2390" t="s">
        <v>8313</v>
      </c>
      <c r="S2390" s="10">
        <f>(((J2390/60)/60)/24)+DATE(1970,1,1)</f>
        <v>41945.133506944447</v>
      </c>
      <c r="T2390" s="10">
        <f>(((I2390/60)/60)/24)+DATE(1970,1,1)</f>
        <v>42005.175173611111</v>
      </c>
      <c r="U2390">
        <f>YEAR(S2390)</f>
        <v>2014</v>
      </c>
    </row>
    <row r="2391" spans="1:21" ht="48" hidden="1" x14ac:dyDescent="0.2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 s="10">
        <v>1259715000</v>
      </c>
      <c r="J2391" s="10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>ROUND(E2391/D2391*100,0)</f>
        <v>0</v>
      </c>
      <c r="P2391" s="8">
        <f>IFERROR(ROUND(E2391/L2391,2),0)</f>
        <v>0</v>
      </c>
      <c r="Q2391" s="13" t="s">
        <v>8312</v>
      </c>
      <c r="R2391" t="s">
        <v>8352</v>
      </c>
      <c r="S2391" s="10">
        <f>(((J2391/60)/60)/24)+DATE(1970,1,1)</f>
        <v>40079.566157407404</v>
      </c>
      <c r="T2391" s="10">
        <f>(((I2391/60)/60)/24)+DATE(1970,1,1)</f>
        <v>40149.034722222219</v>
      </c>
      <c r="U2391">
        <f>YEAR(S2391)</f>
        <v>2009</v>
      </c>
    </row>
    <row r="2392" spans="1:21" ht="48" hidden="1" x14ac:dyDescent="0.2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 s="10">
        <v>1452920400</v>
      </c>
      <c r="J2392" s="10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>ROUND(E2392/D2392*100,0)</f>
        <v>0</v>
      </c>
      <c r="P2392" s="8">
        <f>IFERROR(ROUND(E2392/L2392,2),0)</f>
        <v>0</v>
      </c>
      <c r="Q2392" s="13" t="s">
        <v>8324</v>
      </c>
      <c r="R2392" t="s">
        <v>8330</v>
      </c>
      <c r="S2392" s="10">
        <f>(((J2392/60)/60)/24)+DATE(1970,1,1)</f>
        <v>42325.683807870373</v>
      </c>
      <c r="T2392" s="10">
        <f>(((I2392/60)/60)/24)+DATE(1970,1,1)</f>
        <v>42385.208333333328</v>
      </c>
      <c r="U2392">
        <f>YEAR(S2392)</f>
        <v>2015</v>
      </c>
    </row>
    <row r="2393" spans="1:21" ht="48" hidden="1" x14ac:dyDescent="0.2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 s="10">
        <v>1435874384</v>
      </c>
      <c r="J2393" s="10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 s="8">
        <f>IFERROR(ROUND(E2393/L2393,2),0)</f>
        <v>0</v>
      </c>
      <c r="Q2393" s="13" t="s">
        <v>8315</v>
      </c>
      <c r="R2393" t="s">
        <v>8319</v>
      </c>
      <c r="S2393" s="10">
        <f>(((J2393/60)/60)/24)+DATE(1970,1,1)</f>
        <v>42157.916481481487</v>
      </c>
      <c r="T2393" s="10">
        <f>(((I2393/60)/60)/24)+DATE(1970,1,1)</f>
        <v>42187.916481481487</v>
      </c>
      <c r="U2393">
        <f>YEAR(S2393)</f>
        <v>2015</v>
      </c>
    </row>
    <row r="2394" spans="1:21" ht="32" hidden="1" x14ac:dyDescent="0.2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 s="10">
        <v>1351432428</v>
      </c>
      <c r="J2394" s="10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>ROUND(E2394/D2394*100,0)</f>
        <v>0</v>
      </c>
      <c r="P2394" s="8">
        <f>IFERROR(ROUND(E2394/L2394,2),0)</f>
        <v>0</v>
      </c>
      <c r="Q2394" s="13" t="s">
        <v>8312</v>
      </c>
      <c r="R2394" t="s">
        <v>8342</v>
      </c>
      <c r="S2394" s="10">
        <f>(((J2394/60)/60)/24)+DATE(1970,1,1)</f>
        <v>41194.579027777778</v>
      </c>
      <c r="T2394" s="10">
        <f>(((I2394/60)/60)/24)+DATE(1970,1,1)</f>
        <v>41210.579027777778</v>
      </c>
      <c r="U2394">
        <f>YEAR(S2394)</f>
        <v>2012</v>
      </c>
    </row>
    <row r="2395" spans="1:21" ht="32" hidden="1" x14ac:dyDescent="0.2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 s="10">
        <v>1481258275</v>
      </c>
      <c r="J2395" s="10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>ROUND(E2395/D2395*100,0)</f>
        <v>0</v>
      </c>
      <c r="P2395" s="8">
        <f>IFERROR(ROUND(E2395/L2395,2),0)</f>
        <v>0</v>
      </c>
      <c r="Q2395" s="13" t="s">
        <v>8310</v>
      </c>
      <c r="R2395" t="s">
        <v>8318</v>
      </c>
      <c r="S2395" s="10">
        <f>(((J2395/60)/60)/24)+DATE(1970,1,1)</f>
        <v>42683.151331018518</v>
      </c>
      <c r="T2395" s="10">
        <f>(((I2395/60)/60)/24)+DATE(1970,1,1)</f>
        <v>42713.192997685182</v>
      </c>
      <c r="U2395">
        <f>YEAR(S2395)</f>
        <v>2016</v>
      </c>
    </row>
    <row r="2396" spans="1:21" ht="32" x14ac:dyDescent="0.2">
      <c r="A2396">
        <v>3592</v>
      </c>
      <c r="B2396" s="3" t="s">
        <v>3591</v>
      </c>
      <c r="C2396" s="3" t="s">
        <v>7702</v>
      </c>
      <c r="D2396" s="6">
        <v>2000</v>
      </c>
      <c r="E2396" s="8">
        <v>2545</v>
      </c>
      <c r="F2396" t="s">
        <v>8218</v>
      </c>
      <c r="G2396" t="s">
        <v>8223</v>
      </c>
      <c r="H2396" t="s">
        <v>8245</v>
      </c>
      <c r="I2396" s="10">
        <v>1423630740</v>
      </c>
      <c r="J2396" s="10">
        <v>1418673307</v>
      </c>
      <c r="K2396" t="b">
        <v>0</v>
      </c>
      <c r="L2396">
        <v>35</v>
      </c>
      <c r="M2396" t="b">
        <v>1</v>
      </c>
      <c r="N2396" t="s">
        <v>8269</v>
      </c>
      <c r="O2396">
        <f>ROUND(E2396/D2396*100,0)</f>
        <v>127</v>
      </c>
      <c r="P2396" s="8">
        <f>IFERROR(ROUND(E2396/L2396,2),0)</f>
        <v>72.709999999999994</v>
      </c>
      <c r="Q2396" s="13" t="s">
        <v>8310</v>
      </c>
      <c r="R2396" t="s">
        <v>8334</v>
      </c>
      <c r="S2396" s="10">
        <f>(((J2396/60)/60)/24)+DATE(1970,1,1)</f>
        <v>41988.829942129625</v>
      </c>
      <c r="T2396" s="10">
        <f>(((I2396/60)/60)/24)+DATE(1970,1,1)</f>
        <v>42046.207638888889</v>
      </c>
      <c r="U2396">
        <f>YEAR(S2396)</f>
        <v>2014</v>
      </c>
    </row>
    <row r="2397" spans="1:21" ht="32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 s="10">
        <v>1469770500</v>
      </c>
      <c r="J2397" s="10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 s="8">
        <f>IFERROR(ROUND(E2397/L2397,2),0)</f>
        <v>93.4</v>
      </c>
      <c r="Q2397" s="13" t="s">
        <v>8308</v>
      </c>
      <c r="R2397" t="s">
        <v>8347</v>
      </c>
      <c r="S2397" s="10">
        <f>(((J2397/60)/60)/24)+DATE(1970,1,1)</f>
        <v>42563.932951388888</v>
      </c>
      <c r="T2397" s="10">
        <f>(((I2397/60)/60)/24)+DATE(1970,1,1)</f>
        <v>42580.232638888891</v>
      </c>
      <c r="U2397">
        <f>YEAR(S2397)</f>
        <v>2016</v>
      </c>
    </row>
    <row r="2398" spans="1:21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 s="10">
        <v>1462661451</v>
      </c>
      <c r="J2398" s="10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 s="8">
        <f>IFERROR(ROUND(E2398/L2398,2),0)</f>
        <v>41.78</v>
      </c>
      <c r="Q2398" s="13" t="s">
        <v>8321</v>
      </c>
      <c r="R2398" t="s">
        <v>8349</v>
      </c>
      <c r="S2398" s="10">
        <f>(((J2398/60)/60)/24)+DATE(1970,1,1)</f>
        <v>42467.951979166668</v>
      </c>
      <c r="T2398" s="10">
        <f>(((I2398/60)/60)/24)+DATE(1970,1,1)</f>
        <v>42497.951979166668</v>
      </c>
      <c r="U2398">
        <f>YEAR(S2398)</f>
        <v>2016</v>
      </c>
    </row>
    <row r="2399" spans="1:21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 s="10">
        <v>1403301660</v>
      </c>
      <c r="J2399" s="10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 s="8">
        <f>IFERROR(ROUND(E2399/L2399,2),0)</f>
        <v>53.95</v>
      </c>
      <c r="Q2399" s="13" t="s">
        <v>8310</v>
      </c>
      <c r="R2399" t="s">
        <v>8311</v>
      </c>
      <c r="S2399" s="10">
        <f>(((J2399/60)/60)/24)+DATE(1970,1,1)</f>
        <v>41780.745254629634</v>
      </c>
      <c r="T2399" s="10">
        <f>(((I2399/60)/60)/24)+DATE(1970,1,1)</f>
        <v>41810.917361111111</v>
      </c>
      <c r="U2399">
        <f>YEAR(S2399)</f>
        <v>2014</v>
      </c>
    </row>
    <row r="2400" spans="1:21" ht="48" hidden="1" x14ac:dyDescent="0.2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 s="10">
        <v>1454425128</v>
      </c>
      <c r="J2400" s="1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>ROUND(E2400/D2400*100,0)</f>
        <v>53</v>
      </c>
      <c r="P2400" s="8">
        <f>IFERROR(ROUND(E2400/L2400,2),0)</f>
        <v>44.76</v>
      </c>
      <c r="Q2400" s="13" t="s">
        <v>8310</v>
      </c>
      <c r="R2400" t="s">
        <v>8318</v>
      </c>
      <c r="S2400" s="10">
        <f>(((J2400/60)/60)/24)+DATE(1970,1,1)</f>
        <v>42372.624166666668</v>
      </c>
      <c r="T2400" s="10">
        <f>(((I2400/60)/60)/24)+DATE(1970,1,1)</f>
        <v>42402.624166666668</v>
      </c>
      <c r="U2400">
        <f>YEAR(S2400)</f>
        <v>2016</v>
      </c>
    </row>
    <row r="2401" spans="1:21" ht="48" hidden="1" x14ac:dyDescent="0.2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 s="10">
        <v>1417474761</v>
      </c>
      <c r="J2401" s="10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>ROUND(E2401/D2401*100,0)</f>
        <v>5</v>
      </c>
      <c r="P2401" s="8">
        <f>IFERROR(ROUND(E2401/L2401,2),0)</f>
        <v>19.600000000000001</v>
      </c>
      <c r="Q2401" s="13" t="s">
        <v>8324</v>
      </c>
      <c r="R2401" t="s">
        <v>8341</v>
      </c>
      <c r="S2401" s="10">
        <f>(((J2401/60)/60)/24)+DATE(1970,1,1)</f>
        <v>41944.916215277779</v>
      </c>
      <c r="T2401" s="10">
        <f>(((I2401/60)/60)/24)+DATE(1970,1,1)</f>
        <v>41974.957881944443</v>
      </c>
      <c r="U2401">
        <f>YEAR(S2401)</f>
        <v>2014</v>
      </c>
    </row>
    <row r="2402" spans="1:21" ht="32" x14ac:dyDescent="0.2">
      <c r="A2402">
        <v>3318</v>
      </c>
      <c r="B2402" s="3" t="s">
        <v>3318</v>
      </c>
      <c r="C2402" s="3" t="s">
        <v>7428</v>
      </c>
      <c r="D2402" s="6">
        <v>2000</v>
      </c>
      <c r="E2402" s="8">
        <v>2512</v>
      </c>
      <c r="F2402" t="s">
        <v>8218</v>
      </c>
      <c r="G2402" t="s">
        <v>8228</v>
      </c>
      <c r="H2402" t="s">
        <v>8250</v>
      </c>
      <c r="I2402" s="10">
        <v>1460341800</v>
      </c>
      <c r="J2402" s="10">
        <v>1456902893</v>
      </c>
      <c r="K2402" t="b">
        <v>0</v>
      </c>
      <c r="L2402">
        <v>32</v>
      </c>
      <c r="M2402" t="b">
        <v>1</v>
      </c>
      <c r="N2402" t="s">
        <v>8269</v>
      </c>
      <c r="O2402">
        <f>ROUND(E2402/D2402*100,0)</f>
        <v>126</v>
      </c>
      <c r="P2402" s="8">
        <f>IFERROR(ROUND(E2402/L2402,2),0)</f>
        <v>78.5</v>
      </c>
      <c r="Q2402" s="13" t="s">
        <v>8310</v>
      </c>
      <c r="R2402" t="s">
        <v>8334</v>
      </c>
      <c r="S2402" s="10">
        <f>(((J2402/60)/60)/24)+DATE(1970,1,1)</f>
        <v>42431.302002314813</v>
      </c>
      <c r="T2402" s="10">
        <f>(((I2402/60)/60)/24)+DATE(1970,1,1)</f>
        <v>42471.104166666672</v>
      </c>
      <c r="U2402">
        <f>YEAR(S2402)</f>
        <v>2016</v>
      </c>
    </row>
    <row r="2403" spans="1:21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 s="10">
        <v>1413735972</v>
      </c>
      <c r="J2403" s="10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 s="8">
        <f>IFERROR(ROUND(E2403/L2403,2),0)</f>
        <v>64.36</v>
      </c>
      <c r="Q2403" s="13" t="s">
        <v>8315</v>
      </c>
      <c r="R2403" t="s">
        <v>8319</v>
      </c>
      <c r="S2403" s="10">
        <f>(((J2403/60)/60)/24)+DATE(1970,1,1)</f>
        <v>41901.684861111113</v>
      </c>
      <c r="T2403" s="10">
        <f>(((I2403/60)/60)/24)+DATE(1970,1,1)</f>
        <v>41931.684861111113</v>
      </c>
      <c r="U2403">
        <f>YEAR(S2403)</f>
        <v>2014</v>
      </c>
    </row>
    <row r="2404" spans="1:21" ht="64" x14ac:dyDescent="0.2">
      <c r="A2404">
        <v>3290</v>
      </c>
      <c r="B2404" s="3" t="s">
        <v>3290</v>
      </c>
      <c r="C2404" s="3" t="s">
        <v>7400</v>
      </c>
      <c r="D2404" s="6">
        <v>2000</v>
      </c>
      <c r="E2404" s="8">
        <v>2424</v>
      </c>
      <c r="F2404" t="s">
        <v>8218</v>
      </c>
      <c r="G2404" t="s">
        <v>8224</v>
      </c>
      <c r="H2404" t="s">
        <v>8246</v>
      </c>
      <c r="I2404" s="10">
        <v>1489234891</v>
      </c>
      <c r="J2404" s="10">
        <v>1486642891</v>
      </c>
      <c r="K2404" t="b">
        <v>0</v>
      </c>
      <c r="L2404">
        <v>72</v>
      </c>
      <c r="M2404" t="b">
        <v>1</v>
      </c>
      <c r="N2404" t="s">
        <v>8269</v>
      </c>
      <c r="O2404">
        <f>ROUND(E2404/D2404*100,0)</f>
        <v>121</v>
      </c>
      <c r="P2404" s="8">
        <f>IFERROR(ROUND(E2404/L2404,2),0)</f>
        <v>33.67</v>
      </c>
      <c r="Q2404" s="13" t="s">
        <v>8310</v>
      </c>
      <c r="R2404" t="s">
        <v>8334</v>
      </c>
      <c r="S2404" s="10">
        <f>(((J2404/60)/60)/24)+DATE(1970,1,1)</f>
        <v>42775.51494212963</v>
      </c>
      <c r="T2404" s="10">
        <f>(((I2404/60)/60)/24)+DATE(1970,1,1)</f>
        <v>42805.51494212963</v>
      </c>
      <c r="U2404">
        <f>YEAR(S2404)</f>
        <v>2017</v>
      </c>
    </row>
    <row r="2405" spans="1:21" ht="48" hidden="1" x14ac:dyDescent="0.2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 s="10">
        <v>1400862355</v>
      </c>
      <c r="J2405" s="10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>ROUND(E2405/D2405*100,0)</f>
        <v>101</v>
      </c>
      <c r="P2405" s="8">
        <f>IFERROR(ROUND(E2405/L2405,2),0)</f>
        <v>47.19</v>
      </c>
      <c r="Q2405" s="13" t="s">
        <v>8324</v>
      </c>
      <c r="R2405" t="s">
        <v>8354</v>
      </c>
      <c r="S2405" s="10">
        <f>(((J2405/60)/60)/24)+DATE(1970,1,1)</f>
        <v>41737.684664351851</v>
      </c>
      <c r="T2405" s="10">
        <f>(((I2405/60)/60)/24)+DATE(1970,1,1)</f>
        <v>41782.684664351851</v>
      </c>
      <c r="U2405">
        <f>YEAR(S2405)</f>
        <v>2014</v>
      </c>
    </row>
    <row r="2406" spans="1:21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 s="10">
        <v>1351582938</v>
      </c>
      <c r="J2406" s="10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 s="8">
        <f>IFERROR(ROUND(E2406/L2406,2),0)</f>
        <v>14.13</v>
      </c>
      <c r="Q2406" s="13" t="s">
        <v>8324</v>
      </c>
      <c r="R2406" t="s">
        <v>8345</v>
      </c>
      <c r="S2406" s="10">
        <f>(((J2406/60)/60)/24)+DATE(1970,1,1)</f>
        <v>41179.32104166667</v>
      </c>
      <c r="T2406" s="10">
        <f>(((I2406/60)/60)/24)+DATE(1970,1,1)</f>
        <v>41212.32104166667</v>
      </c>
      <c r="U2406">
        <f>YEAR(S2406)</f>
        <v>2012</v>
      </c>
    </row>
    <row r="2407" spans="1:21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 s="10">
        <v>1431298860</v>
      </c>
      <c r="J2407" s="10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 s="8">
        <f>IFERROR(ROUND(E2407/L2407,2),0)</f>
        <v>16</v>
      </c>
      <c r="Q2407" s="13" t="s">
        <v>8312</v>
      </c>
      <c r="R2407" t="s">
        <v>8351</v>
      </c>
      <c r="S2407" s="10">
        <f>(((J2407/60)/60)/24)+DATE(1970,1,1)</f>
        <v>42100.735937499994</v>
      </c>
      <c r="T2407" s="10">
        <f>(((I2407/60)/60)/24)+DATE(1970,1,1)</f>
        <v>42134.959027777775</v>
      </c>
      <c r="U2407">
        <f>YEAR(S2407)</f>
        <v>2015</v>
      </c>
    </row>
    <row r="2408" spans="1:21" ht="48" x14ac:dyDescent="0.2">
      <c r="A2408">
        <v>537</v>
      </c>
      <c r="B2408" s="3" t="s">
        <v>538</v>
      </c>
      <c r="C2408" s="3" t="s">
        <v>4647</v>
      </c>
      <c r="D2408" s="6">
        <v>2000</v>
      </c>
      <c r="E2408" s="8">
        <v>2410</v>
      </c>
      <c r="F2408" t="s">
        <v>8218</v>
      </c>
      <c r="G2408" t="s">
        <v>8223</v>
      </c>
      <c r="H2408" t="s">
        <v>8245</v>
      </c>
      <c r="I2408" s="10">
        <v>1446665191</v>
      </c>
      <c r="J2408" s="10">
        <v>1444069591</v>
      </c>
      <c r="K2408" t="b">
        <v>0</v>
      </c>
      <c r="L2408">
        <v>59</v>
      </c>
      <c r="M2408" t="b">
        <v>1</v>
      </c>
      <c r="N2408" t="s">
        <v>8269</v>
      </c>
      <c r="O2408">
        <f>ROUND(E2408/D2408*100,0)</f>
        <v>121</v>
      </c>
      <c r="P2408" s="8">
        <f>IFERROR(ROUND(E2408/L2408,2),0)</f>
        <v>40.85</v>
      </c>
      <c r="Q2408" s="13" t="s">
        <v>8310</v>
      </c>
      <c r="R2408" t="s">
        <v>8334</v>
      </c>
      <c r="S2408" s="10">
        <f>(((J2408/60)/60)/24)+DATE(1970,1,1)</f>
        <v>42282.768414351856</v>
      </c>
      <c r="T2408" s="10">
        <f>(((I2408/60)/60)/24)+DATE(1970,1,1)</f>
        <v>42312.810081018513</v>
      </c>
      <c r="U2408">
        <f>YEAR(S2408)</f>
        <v>2015</v>
      </c>
    </row>
    <row r="2409" spans="1:21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 s="10">
        <v>1477210801</v>
      </c>
      <c r="J2409" s="10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 s="8">
        <f>IFERROR(ROUND(E2409/L2409,2),0)</f>
        <v>56.98</v>
      </c>
      <c r="Q2409" s="13" t="s">
        <v>8328</v>
      </c>
      <c r="R2409" t="s">
        <v>8329</v>
      </c>
      <c r="S2409" s="10">
        <f>(((J2409/60)/60)/24)+DATE(1970,1,1)</f>
        <v>42606.347233796296</v>
      </c>
      <c r="T2409" s="10">
        <f>(((I2409/60)/60)/24)+DATE(1970,1,1)</f>
        <v>42666.347233796296</v>
      </c>
      <c r="U2409">
        <f>YEAR(S2409)</f>
        <v>2016</v>
      </c>
    </row>
    <row r="2410" spans="1:21" ht="48" hidden="1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 s="10">
        <v>1434241255</v>
      </c>
      <c r="J2410" s="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 s="8">
        <f>IFERROR(ROUND(E2410/L2410,2),0)</f>
        <v>74.069999999999993</v>
      </c>
      <c r="Q2410" s="13" t="s">
        <v>8310</v>
      </c>
      <c r="R2410" t="s">
        <v>8311</v>
      </c>
      <c r="S2410" s="10">
        <f>(((J2410/60)/60)/24)+DATE(1970,1,1)</f>
        <v>42139.014525462961</v>
      </c>
      <c r="T2410" s="10">
        <f>(((I2410/60)/60)/24)+DATE(1970,1,1)</f>
        <v>42169.014525462961</v>
      </c>
      <c r="U2410">
        <f>YEAR(S2410)</f>
        <v>2015</v>
      </c>
    </row>
    <row r="2411" spans="1:21" ht="48" hidden="1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 s="10">
        <v>1471370869</v>
      </c>
      <c r="J2411" s="10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 s="8">
        <f>IFERROR(ROUND(E2411/L2411,2),0)</f>
        <v>37.75</v>
      </c>
      <c r="Q2411" s="13" t="s">
        <v>8310</v>
      </c>
      <c r="R2411" t="s">
        <v>8318</v>
      </c>
      <c r="S2411" s="10">
        <f>(((J2411/60)/60)/24)+DATE(1970,1,1)</f>
        <v>42538.755428240736</v>
      </c>
      <c r="T2411" s="10">
        <f>(((I2411/60)/60)/24)+DATE(1970,1,1)</f>
        <v>42598.755428240736</v>
      </c>
      <c r="U2411">
        <f>YEAR(S2411)</f>
        <v>2016</v>
      </c>
    </row>
    <row r="2412" spans="1:21" ht="48" x14ac:dyDescent="0.2">
      <c r="A2412">
        <v>2827</v>
      </c>
      <c r="B2412" s="3" t="s">
        <v>2827</v>
      </c>
      <c r="C2412" s="3" t="s">
        <v>6937</v>
      </c>
      <c r="D2412" s="6">
        <v>2000</v>
      </c>
      <c r="E2412" s="8">
        <v>2405</v>
      </c>
      <c r="F2412" t="s">
        <v>8218</v>
      </c>
      <c r="G2412" t="s">
        <v>8223</v>
      </c>
      <c r="H2412" t="s">
        <v>8245</v>
      </c>
      <c r="I2412" s="10">
        <v>1464971400</v>
      </c>
      <c r="J2412" s="10">
        <v>1462379066</v>
      </c>
      <c r="K2412" t="b">
        <v>0</v>
      </c>
      <c r="L2412">
        <v>23</v>
      </c>
      <c r="M2412" t="b">
        <v>1</v>
      </c>
      <c r="N2412" t="s">
        <v>8269</v>
      </c>
      <c r="O2412">
        <f>ROUND(E2412/D2412*100,0)</f>
        <v>120</v>
      </c>
      <c r="P2412" s="8">
        <f>IFERROR(ROUND(E2412/L2412,2),0)</f>
        <v>104.57</v>
      </c>
      <c r="Q2412" s="13" t="s">
        <v>8310</v>
      </c>
      <c r="R2412" t="s">
        <v>8334</v>
      </c>
      <c r="S2412" s="10">
        <f>(((J2412/60)/60)/24)+DATE(1970,1,1)</f>
        <v>42494.683634259258</v>
      </c>
      <c r="T2412" s="10">
        <f>(((I2412/60)/60)/24)+DATE(1970,1,1)</f>
        <v>42524.6875</v>
      </c>
      <c r="U2412">
        <f>YEAR(S2412)</f>
        <v>2016</v>
      </c>
    </row>
    <row r="2413" spans="1:21" ht="32" hidden="1" x14ac:dyDescent="0.2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 s="10">
        <v>1326520886</v>
      </c>
      <c r="J2413" s="10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>ROUND(E2413/D2413*100,0)</f>
        <v>1</v>
      </c>
      <c r="P2413" s="8">
        <f>IFERROR(ROUND(E2413/L2413,2),0)</f>
        <v>30</v>
      </c>
      <c r="Q2413" s="13" t="s">
        <v>8324</v>
      </c>
      <c r="R2413" t="s">
        <v>8345</v>
      </c>
      <c r="S2413" s="10">
        <f>(((J2413/60)/60)/24)+DATE(1970,1,1)</f>
        <v>40877.25099537037</v>
      </c>
      <c r="T2413" s="10">
        <f>(((I2413/60)/60)/24)+DATE(1970,1,1)</f>
        <v>40922.25099537037</v>
      </c>
      <c r="U2413">
        <f>YEAR(S2413)</f>
        <v>2011</v>
      </c>
    </row>
    <row r="2414" spans="1:21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 s="10">
        <v>1480784606</v>
      </c>
      <c r="J2414" s="10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 s="8">
        <f>IFERROR(ROUND(E2414/L2414,2),0)</f>
        <v>55.61</v>
      </c>
      <c r="Q2414" s="13" t="s">
        <v>8324</v>
      </c>
      <c r="R2414" t="s">
        <v>8348</v>
      </c>
      <c r="S2414" s="10">
        <f>(((J2414/60)/60)/24)+DATE(1970,1,1)</f>
        <v>42677.669050925921</v>
      </c>
      <c r="T2414" s="10">
        <f>(((I2414/60)/60)/24)+DATE(1970,1,1)</f>
        <v>42707.710717592592</v>
      </c>
      <c r="U2414">
        <f>YEAR(S2414)</f>
        <v>2016</v>
      </c>
    </row>
    <row r="2415" spans="1:21" ht="32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 s="10">
        <v>1332362880</v>
      </c>
      <c r="J2415" s="10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 s="8">
        <f>IFERROR(ROUND(E2415/L2415,2),0)</f>
        <v>67.42</v>
      </c>
      <c r="Q2415" s="13" t="s">
        <v>8324</v>
      </c>
      <c r="R2415" t="s">
        <v>8355</v>
      </c>
      <c r="S2415" s="10">
        <f>(((J2415/60)/60)/24)+DATE(1970,1,1)</f>
        <v>40961.252141203702</v>
      </c>
      <c r="T2415" s="10">
        <f>(((I2415/60)/60)/24)+DATE(1970,1,1)</f>
        <v>40989.866666666669</v>
      </c>
      <c r="U2415">
        <f>YEAR(S2415)</f>
        <v>2012</v>
      </c>
    </row>
    <row r="2416" spans="1:21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 s="10">
        <v>1385009940</v>
      </c>
      <c r="J2416" s="10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 s="8">
        <f>IFERROR(ROUND(E2416/L2416,2),0)</f>
        <v>105.05</v>
      </c>
      <c r="Q2416" s="13" t="s">
        <v>8312</v>
      </c>
      <c r="R2416" t="s">
        <v>8346</v>
      </c>
      <c r="S2416" s="10">
        <f>(((J2416/60)/60)/24)+DATE(1970,1,1)</f>
        <v>41579.734259259261</v>
      </c>
      <c r="T2416" s="10">
        <f>(((I2416/60)/60)/24)+DATE(1970,1,1)</f>
        <v>41599.207638888889</v>
      </c>
      <c r="U2416">
        <f>YEAR(S2416)</f>
        <v>2013</v>
      </c>
    </row>
    <row r="2417" spans="1:21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 s="10">
        <v>1310837574</v>
      </c>
      <c r="J2417" s="10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 s="8">
        <f>IFERROR(ROUND(E2417/L2417,2),0)</f>
        <v>13</v>
      </c>
      <c r="Q2417" s="13" t="s">
        <v>8321</v>
      </c>
      <c r="R2417" t="s">
        <v>8322</v>
      </c>
      <c r="S2417" s="10">
        <f>(((J2417/60)/60)/24)+DATE(1970,1,1)</f>
        <v>40710.731180555551</v>
      </c>
      <c r="T2417" s="10">
        <f>(((I2417/60)/60)/24)+DATE(1970,1,1)</f>
        <v>40740.731180555551</v>
      </c>
      <c r="U2417">
        <f>YEAR(S2417)</f>
        <v>2011</v>
      </c>
    </row>
    <row r="2418" spans="1:21" ht="32" hidden="1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 s="10">
        <v>1434395418</v>
      </c>
      <c r="J2418" s="10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 s="8">
        <f>IFERROR(ROUND(E2418/L2418,2),0)</f>
        <v>29</v>
      </c>
      <c r="Q2418" s="13" t="s">
        <v>8310</v>
      </c>
      <c r="R2418" t="s">
        <v>8318</v>
      </c>
      <c r="S2418" s="10">
        <f>(((J2418/60)/60)/24)+DATE(1970,1,1)</f>
        <v>42138.798819444448</v>
      </c>
      <c r="T2418" s="10">
        <f>(((I2418/60)/60)/24)+DATE(1970,1,1)</f>
        <v>42170.798819444448</v>
      </c>
      <c r="U2418">
        <f>YEAR(S2418)</f>
        <v>2015</v>
      </c>
    </row>
    <row r="2419" spans="1:21" ht="48" hidden="1" x14ac:dyDescent="0.2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 s="10">
        <v>1486311939</v>
      </c>
      <c r="J2419" s="10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>ROUND(E2419/D2419*100,0)</f>
        <v>559</v>
      </c>
      <c r="P2419" s="8">
        <f>IFERROR(ROUND(E2419/L2419,2),0)</f>
        <v>58.38</v>
      </c>
      <c r="Q2419" s="13" t="s">
        <v>8328</v>
      </c>
      <c r="R2419" t="s">
        <v>8329</v>
      </c>
      <c r="S2419" s="10">
        <f>(((J2419/60)/60)/24)+DATE(1970,1,1)</f>
        <v>42741.684479166666</v>
      </c>
      <c r="T2419" s="10">
        <f>(((I2419/60)/60)/24)+DATE(1970,1,1)</f>
        <v>42771.684479166666</v>
      </c>
      <c r="U2419">
        <f>YEAR(S2419)</f>
        <v>2017</v>
      </c>
    </row>
    <row r="2420" spans="1:21" ht="32" hidden="1" x14ac:dyDescent="0.2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 s="10">
        <v>1451530800</v>
      </c>
      <c r="J2420" s="1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>ROUND(E2420/D2420*100,0)</f>
        <v>261</v>
      </c>
      <c r="P2420" s="8">
        <f>IFERROR(ROUND(E2420/L2420,2),0)</f>
        <v>54.62</v>
      </c>
      <c r="Q2420" s="13" t="s">
        <v>8328</v>
      </c>
      <c r="R2420" t="s">
        <v>8329</v>
      </c>
      <c r="S2420" s="10">
        <f>(((J2420/60)/60)/24)+DATE(1970,1,1)</f>
        <v>42333.619050925925</v>
      </c>
      <c r="T2420" s="10">
        <f>(((I2420/60)/60)/24)+DATE(1970,1,1)</f>
        <v>42369.125</v>
      </c>
      <c r="U2420">
        <f>YEAR(S2420)</f>
        <v>2015</v>
      </c>
    </row>
    <row r="2421" spans="1:21" ht="32" hidden="1" x14ac:dyDescent="0.2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 s="10">
        <v>1364917965</v>
      </c>
      <c r="J2421" s="10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>ROUND(E2421/D2421*100,0)</f>
        <v>169</v>
      </c>
      <c r="P2421" s="8">
        <f>IFERROR(ROUND(E2421/L2421,2),0)</f>
        <v>32.82</v>
      </c>
      <c r="Q2421" s="13" t="s">
        <v>8321</v>
      </c>
      <c r="R2421" t="s">
        <v>8349</v>
      </c>
      <c r="S2421" s="10">
        <f>(((J2421/60)/60)/24)+DATE(1970,1,1)</f>
        <v>41336.703298611108</v>
      </c>
      <c r="T2421" s="10">
        <f>(((I2421/60)/60)/24)+DATE(1970,1,1)</f>
        <v>41366.661631944444</v>
      </c>
      <c r="U2421">
        <f>YEAR(S2421)</f>
        <v>2013</v>
      </c>
    </row>
    <row r="2422" spans="1:21" ht="32" hidden="1" x14ac:dyDescent="0.2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 s="10">
        <v>1466713620</v>
      </c>
      <c r="J2422" s="10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>ROUND(E2422/D2422*100,0)</f>
        <v>160</v>
      </c>
      <c r="P2422" s="8">
        <f>IFERROR(ROUND(E2422/L2422,2),0)</f>
        <v>109.78</v>
      </c>
      <c r="Q2422" s="13" t="s">
        <v>8308</v>
      </c>
      <c r="R2422" t="s">
        <v>8347</v>
      </c>
      <c r="S2422" s="10">
        <f>(((J2422/60)/60)/24)+DATE(1970,1,1)</f>
        <v>42508.677187499998</v>
      </c>
      <c r="T2422" s="10">
        <f>(((I2422/60)/60)/24)+DATE(1970,1,1)</f>
        <v>42544.852083333331</v>
      </c>
      <c r="U2422">
        <f>YEAR(S2422)</f>
        <v>2016</v>
      </c>
    </row>
    <row r="2423" spans="1:21" ht="48" hidden="1" x14ac:dyDescent="0.2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 s="10">
        <v>1358198400</v>
      </c>
      <c r="J2423" s="10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>ROUND(E2423/D2423*100,0)</f>
        <v>156</v>
      </c>
      <c r="P2423" s="8">
        <f>IFERROR(ROUND(E2423/L2423,2),0)</f>
        <v>36.53</v>
      </c>
      <c r="Q2423" s="13" t="s">
        <v>8312</v>
      </c>
      <c r="R2423" t="s">
        <v>8346</v>
      </c>
      <c r="S2423" s="10">
        <f>(((J2423/60)/60)/24)+DATE(1970,1,1)</f>
        <v>41247.020243055551</v>
      </c>
      <c r="T2423" s="10">
        <f>(((I2423/60)/60)/24)+DATE(1970,1,1)</f>
        <v>41288.888888888891</v>
      </c>
      <c r="U2423">
        <f>YEAR(S2423)</f>
        <v>2012</v>
      </c>
    </row>
    <row r="2424" spans="1:21" ht="32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 s="10">
        <v>1433059187</v>
      </c>
      <c r="J2424" s="10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 s="8">
        <f>IFERROR(ROUND(E2424/L2424,2),0)</f>
        <v>102.08</v>
      </c>
      <c r="Q2424" s="13" t="s">
        <v>8308</v>
      </c>
      <c r="R2424" t="s">
        <v>8357</v>
      </c>
      <c r="S2424" s="10">
        <f>(((J2424/60)/60)/24)+DATE(1970,1,1)</f>
        <v>42125.333182870367</v>
      </c>
      <c r="T2424" s="10">
        <f>(((I2424/60)/60)/24)+DATE(1970,1,1)</f>
        <v>42155.333182870367</v>
      </c>
      <c r="U2424">
        <f>YEAR(S2424)</f>
        <v>2015</v>
      </c>
    </row>
    <row r="2425" spans="1:21" ht="32" hidden="1" x14ac:dyDescent="0.2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 s="10">
        <v>1382658169</v>
      </c>
      <c r="J2425" s="10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>ROUND(E2425/D2425*100,0)</f>
        <v>138</v>
      </c>
      <c r="P2425" s="8">
        <f>IFERROR(ROUND(E2425/L2425,2),0)</f>
        <v>34.17</v>
      </c>
      <c r="Q2425" s="13" t="s">
        <v>8324</v>
      </c>
      <c r="R2425" t="s">
        <v>8348</v>
      </c>
      <c r="S2425" s="10">
        <f>(((J2425/60)/60)/24)+DATE(1970,1,1)</f>
        <v>41543.988067129627</v>
      </c>
      <c r="T2425" s="10">
        <f>(((I2425/60)/60)/24)+DATE(1970,1,1)</f>
        <v>41571.988067129627</v>
      </c>
      <c r="U2425">
        <f>YEAR(S2425)</f>
        <v>2013</v>
      </c>
    </row>
    <row r="2426" spans="1:21" ht="48" hidden="1" x14ac:dyDescent="0.2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 s="10">
        <v>1368117239</v>
      </c>
      <c r="J2426" s="10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>ROUND(E2426/D2426*100,0)</f>
        <v>134</v>
      </c>
      <c r="P2426" s="8">
        <f>IFERROR(ROUND(E2426/L2426,2),0)</f>
        <v>62.38</v>
      </c>
      <c r="Q2426" s="13" t="s">
        <v>8324</v>
      </c>
      <c r="R2426" t="s">
        <v>8345</v>
      </c>
      <c r="S2426" s="10">
        <f>(((J2426/60)/60)/24)+DATE(1970,1,1)</f>
        <v>41373.690266203703</v>
      </c>
      <c r="T2426" s="10">
        <f>(((I2426/60)/60)/24)+DATE(1970,1,1)</f>
        <v>41403.690266203703</v>
      </c>
      <c r="U2426">
        <f>YEAR(S2426)</f>
        <v>2013</v>
      </c>
    </row>
    <row r="2427" spans="1:21" ht="32" x14ac:dyDescent="0.2">
      <c r="A2427">
        <v>2838</v>
      </c>
      <c r="B2427" s="3" t="s">
        <v>2838</v>
      </c>
      <c r="C2427" s="3" t="s">
        <v>6948</v>
      </c>
      <c r="D2427" s="6">
        <v>2000</v>
      </c>
      <c r="E2427" s="8">
        <v>2405</v>
      </c>
      <c r="F2427" t="s">
        <v>8218</v>
      </c>
      <c r="G2427" t="s">
        <v>8223</v>
      </c>
      <c r="H2427" t="s">
        <v>8245</v>
      </c>
      <c r="I2427" s="10">
        <v>1407967200</v>
      </c>
      <c r="J2427" s="10">
        <v>1406039696</v>
      </c>
      <c r="K2427" t="b">
        <v>0</v>
      </c>
      <c r="L2427">
        <v>54</v>
      </c>
      <c r="M2427" t="b">
        <v>1</v>
      </c>
      <c r="N2427" t="s">
        <v>8269</v>
      </c>
      <c r="O2427">
        <f>ROUND(E2427/D2427*100,0)</f>
        <v>120</v>
      </c>
      <c r="P2427" s="8">
        <f>IFERROR(ROUND(E2427/L2427,2),0)</f>
        <v>44.54</v>
      </c>
      <c r="Q2427" s="13" t="s">
        <v>8310</v>
      </c>
      <c r="R2427" t="s">
        <v>8334</v>
      </c>
      <c r="S2427" s="10">
        <f>(((J2427/60)/60)/24)+DATE(1970,1,1)</f>
        <v>41842.607592592591</v>
      </c>
      <c r="T2427" s="10">
        <f>(((I2427/60)/60)/24)+DATE(1970,1,1)</f>
        <v>41864.916666666664</v>
      </c>
      <c r="U2427">
        <f>YEAR(S2427)</f>
        <v>2014</v>
      </c>
    </row>
    <row r="2428" spans="1:21" ht="48" x14ac:dyDescent="0.2">
      <c r="A2428">
        <v>3347</v>
      </c>
      <c r="B2428" s="3" t="s">
        <v>3347</v>
      </c>
      <c r="C2428" s="3" t="s">
        <v>7457</v>
      </c>
      <c r="D2428" s="6">
        <v>2000</v>
      </c>
      <c r="E2428" s="8">
        <v>2389</v>
      </c>
      <c r="F2428" t="s">
        <v>8218</v>
      </c>
      <c r="G2428" t="s">
        <v>8224</v>
      </c>
      <c r="H2428" t="s">
        <v>8246</v>
      </c>
      <c r="I2428" s="10">
        <v>1462741200</v>
      </c>
      <c r="J2428" s="10">
        <v>1461503654</v>
      </c>
      <c r="K2428" t="b">
        <v>0</v>
      </c>
      <c r="L2428">
        <v>22</v>
      </c>
      <c r="M2428" t="b">
        <v>1</v>
      </c>
      <c r="N2428" t="s">
        <v>8269</v>
      </c>
      <c r="O2428">
        <f>ROUND(E2428/D2428*100,0)</f>
        <v>119</v>
      </c>
      <c r="P2428" s="8">
        <f>IFERROR(ROUND(E2428/L2428,2),0)</f>
        <v>108.59</v>
      </c>
      <c r="Q2428" s="13" t="s">
        <v>8310</v>
      </c>
      <c r="R2428" t="s">
        <v>8334</v>
      </c>
      <c r="S2428" s="10">
        <f>(((J2428/60)/60)/24)+DATE(1970,1,1)</f>
        <v>42484.551550925928</v>
      </c>
      <c r="T2428" s="10">
        <f>(((I2428/60)/60)/24)+DATE(1970,1,1)</f>
        <v>42498.875</v>
      </c>
      <c r="U2428">
        <f>YEAR(S2428)</f>
        <v>2016</v>
      </c>
    </row>
    <row r="2429" spans="1:21" ht="32" hidden="1" x14ac:dyDescent="0.2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 s="10">
        <v>1337194800</v>
      </c>
      <c r="J2429" s="10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>ROUND(E2429/D2429*100,0)</f>
        <v>126</v>
      </c>
      <c r="P2429" s="8">
        <f>IFERROR(ROUND(E2429/L2429,2),0)</f>
        <v>57.08</v>
      </c>
      <c r="Q2429" s="13" t="s">
        <v>8308</v>
      </c>
      <c r="R2429" t="s">
        <v>8337</v>
      </c>
      <c r="S2429" s="10">
        <f>(((J2429/60)/60)/24)+DATE(1970,1,1)</f>
        <v>41013.787569444445</v>
      </c>
      <c r="T2429" s="10">
        <f>(((I2429/60)/60)/24)+DATE(1970,1,1)</f>
        <v>41045.791666666664</v>
      </c>
      <c r="U2429">
        <f>YEAR(S2429)</f>
        <v>2012</v>
      </c>
    </row>
    <row r="2430" spans="1:21" ht="32" hidden="1" x14ac:dyDescent="0.2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 s="10">
        <v>1436117922</v>
      </c>
      <c r="J2430" s="1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>ROUND(E2430/D2430*100,0)</f>
        <v>124</v>
      </c>
      <c r="P2430" s="8">
        <f>IFERROR(ROUND(E2430/L2430,2),0)</f>
        <v>68.94</v>
      </c>
      <c r="Q2430" s="13" t="s">
        <v>8324</v>
      </c>
      <c r="R2430" t="s">
        <v>8348</v>
      </c>
      <c r="S2430" s="10">
        <f>(((J2430/60)/60)/24)+DATE(1970,1,1)</f>
        <v>42160.735208333332</v>
      </c>
      <c r="T2430" s="10">
        <f>(((I2430/60)/60)/24)+DATE(1970,1,1)</f>
        <v>42190.735208333332</v>
      </c>
      <c r="U2430">
        <f>YEAR(S2430)</f>
        <v>2015</v>
      </c>
    </row>
    <row r="2431" spans="1:21" ht="32" x14ac:dyDescent="0.2">
      <c r="A2431">
        <v>3313</v>
      </c>
      <c r="B2431" s="3" t="s">
        <v>3313</v>
      </c>
      <c r="C2431" s="3" t="s">
        <v>7423</v>
      </c>
      <c r="D2431" s="6">
        <v>2000</v>
      </c>
      <c r="E2431" s="8">
        <v>2321</v>
      </c>
      <c r="F2431" t="s">
        <v>8218</v>
      </c>
      <c r="G2431" t="s">
        <v>8223</v>
      </c>
      <c r="H2431" t="s">
        <v>8245</v>
      </c>
      <c r="I2431" s="10">
        <v>1453856400</v>
      </c>
      <c r="J2431" s="10">
        <v>1452664317</v>
      </c>
      <c r="K2431" t="b">
        <v>0</v>
      </c>
      <c r="L2431">
        <v>29</v>
      </c>
      <c r="M2431" t="b">
        <v>1</v>
      </c>
      <c r="N2431" t="s">
        <v>8269</v>
      </c>
      <c r="O2431">
        <f>ROUND(E2431/D2431*100,0)</f>
        <v>116</v>
      </c>
      <c r="P2431" s="8">
        <f>IFERROR(ROUND(E2431/L2431,2),0)</f>
        <v>80.03</v>
      </c>
      <c r="Q2431" s="13" t="s">
        <v>8310</v>
      </c>
      <c r="R2431" t="s">
        <v>8334</v>
      </c>
      <c r="S2431" s="10">
        <f>(((J2431/60)/60)/24)+DATE(1970,1,1)</f>
        <v>42382.244409722218</v>
      </c>
      <c r="T2431" s="10">
        <f>(((I2431/60)/60)/24)+DATE(1970,1,1)</f>
        <v>42396.041666666672</v>
      </c>
      <c r="U2431">
        <f>YEAR(S2431)</f>
        <v>2016</v>
      </c>
    </row>
    <row r="2432" spans="1:21" ht="48" hidden="1" x14ac:dyDescent="0.2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 s="10">
        <v>1430774974</v>
      </c>
      <c r="J2432" s="10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>ROUND(E2432/D2432*100,0)</f>
        <v>123</v>
      </c>
      <c r="P2432" s="8">
        <f>IFERROR(ROUND(E2432/L2432,2),0)</f>
        <v>93.7</v>
      </c>
      <c r="Q2432" s="13" t="s">
        <v>8315</v>
      </c>
      <c r="R2432" t="s">
        <v>8316</v>
      </c>
      <c r="S2432" s="10">
        <f>(((J2432/60)/60)/24)+DATE(1970,1,1)</f>
        <v>42083.895532407405</v>
      </c>
      <c r="T2432" s="10">
        <f>(((I2432/60)/60)/24)+DATE(1970,1,1)</f>
        <v>42128.895532407405</v>
      </c>
      <c r="U2432">
        <f>YEAR(S2432)</f>
        <v>2015</v>
      </c>
    </row>
    <row r="2433" spans="1:21" ht="48" x14ac:dyDescent="0.2">
      <c r="A2433">
        <v>3172</v>
      </c>
      <c r="B2433" s="3" t="s">
        <v>3172</v>
      </c>
      <c r="C2433" s="3" t="s">
        <v>7282</v>
      </c>
      <c r="D2433" s="6">
        <v>2000</v>
      </c>
      <c r="E2433" s="8">
        <v>2300</v>
      </c>
      <c r="F2433" t="s">
        <v>8218</v>
      </c>
      <c r="G2433" t="s">
        <v>8223</v>
      </c>
      <c r="H2433" t="s">
        <v>8245</v>
      </c>
      <c r="I2433" s="10">
        <v>1329240668</v>
      </c>
      <c r="J2433" s="10">
        <v>1326648668</v>
      </c>
      <c r="K2433" t="b">
        <v>1</v>
      </c>
      <c r="L2433">
        <v>29</v>
      </c>
      <c r="M2433" t="b">
        <v>1</v>
      </c>
      <c r="N2433" t="s">
        <v>8269</v>
      </c>
      <c r="O2433">
        <f>ROUND(E2433/D2433*100,0)</f>
        <v>115</v>
      </c>
      <c r="P2433" s="8">
        <f>IFERROR(ROUND(E2433/L2433,2),0)</f>
        <v>79.31</v>
      </c>
      <c r="Q2433" s="13" t="s">
        <v>8310</v>
      </c>
      <c r="R2433" t="s">
        <v>8334</v>
      </c>
      <c r="S2433" s="10">
        <f>(((J2433/60)/60)/24)+DATE(1970,1,1)</f>
        <v>40923.729953703703</v>
      </c>
      <c r="T2433" s="10">
        <f>(((I2433/60)/60)/24)+DATE(1970,1,1)</f>
        <v>40953.729953703703</v>
      </c>
      <c r="U2433">
        <f>YEAR(S2433)</f>
        <v>2012</v>
      </c>
    </row>
    <row r="2434" spans="1:21" ht="32" hidden="1" x14ac:dyDescent="0.2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 s="10">
        <v>1367823655</v>
      </c>
      <c r="J2434" s="10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ROUND(E2434/D2434*100,0)</f>
        <v>122</v>
      </c>
      <c r="P2434" s="8">
        <f>IFERROR(ROUND(E2434/L2434,2),0)</f>
        <v>85.5</v>
      </c>
      <c r="Q2434" s="13" t="s">
        <v>8324</v>
      </c>
      <c r="R2434" t="s">
        <v>8348</v>
      </c>
      <c r="S2434" s="10">
        <f>(((J2434/60)/60)/24)+DATE(1970,1,1)</f>
        <v>41370.292303240742</v>
      </c>
      <c r="T2434" s="10">
        <f>(((I2434/60)/60)/24)+DATE(1970,1,1)</f>
        <v>41400.292303240742</v>
      </c>
      <c r="U2434">
        <f>YEAR(S2434)</f>
        <v>2013</v>
      </c>
    </row>
    <row r="2435" spans="1:21" ht="48" hidden="1" x14ac:dyDescent="0.2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 s="10">
        <v>1330916400</v>
      </c>
      <c r="J2435" s="10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>ROUND(E2435/D2435*100,0)</f>
        <v>121</v>
      </c>
      <c r="P2435" s="8">
        <f>IFERROR(ROUND(E2435/L2435,2),0)</f>
        <v>58.6</v>
      </c>
      <c r="Q2435" s="13" t="s">
        <v>8324</v>
      </c>
      <c r="R2435" t="s">
        <v>8345</v>
      </c>
      <c r="S2435" s="10">
        <f>(((J2435/60)/60)/24)+DATE(1970,1,1)</f>
        <v>40939.02002314815</v>
      </c>
      <c r="T2435" s="10">
        <f>(((I2435/60)/60)/24)+DATE(1970,1,1)</f>
        <v>40973.125</v>
      </c>
      <c r="U2435">
        <f>YEAR(S2435)</f>
        <v>2012</v>
      </c>
    </row>
    <row r="2436" spans="1:21" ht="48" hidden="1" x14ac:dyDescent="0.2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 s="10">
        <v>1298343600</v>
      </c>
      <c r="J2436" s="10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>ROUND(E2436/D2436*100,0)</f>
        <v>119</v>
      </c>
      <c r="P2436" s="8">
        <f>IFERROR(ROUND(E2436/L2436,2),0)</f>
        <v>44.96</v>
      </c>
      <c r="Q2436" s="13" t="s">
        <v>8324</v>
      </c>
      <c r="R2436" t="s">
        <v>8354</v>
      </c>
      <c r="S2436" s="10">
        <f>(((J2436/60)/60)/24)+DATE(1970,1,1)</f>
        <v>40564.649456018517</v>
      </c>
      <c r="T2436" s="10">
        <f>(((I2436/60)/60)/24)+DATE(1970,1,1)</f>
        <v>40596.125</v>
      </c>
      <c r="U2436">
        <f>YEAR(S2436)</f>
        <v>2011</v>
      </c>
    </row>
    <row r="2437" spans="1:21" ht="48" hidden="1" x14ac:dyDescent="0.2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 s="10">
        <v>1316124003</v>
      </c>
      <c r="J2437" s="10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>ROUND(E2437/D2437*100,0)</f>
        <v>119</v>
      </c>
      <c r="P2437" s="8">
        <f>IFERROR(ROUND(E2437/L2437,2),0)</f>
        <v>46.4</v>
      </c>
      <c r="Q2437" s="13" t="s">
        <v>8324</v>
      </c>
      <c r="R2437" t="s">
        <v>8345</v>
      </c>
      <c r="S2437" s="10">
        <f>(((J2437/60)/60)/24)+DATE(1970,1,1)</f>
        <v>40771.916701388887</v>
      </c>
      <c r="T2437" s="10">
        <f>(((I2437/60)/60)/24)+DATE(1970,1,1)</f>
        <v>40801.916701388887</v>
      </c>
      <c r="U2437">
        <f>YEAR(S2437)</f>
        <v>2011</v>
      </c>
    </row>
    <row r="2438" spans="1:21" ht="48" hidden="1" x14ac:dyDescent="0.2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 s="10">
        <v>1291131815</v>
      </c>
      <c r="J2438" s="10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>ROUND(E2438/D2438*100,0)</f>
        <v>119</v>
      </c>
      <c r="P2438" s="8">
        <f>IFERROR(ROUND(E2438/L2438,2),0)</f>
        <v>63.18</v>
      </c>
      <c r="Q2438" s="13" t="s">
        <v>8324</v>
      </c>
      <c r="R2438" t="s">
        <v>8348</v>
      </c>
      <c r="S2438" s="10">
        <f>(((J2438/60)/60)/24)+DATE(1970,1,1)</f>
        <v>40465.655266203699</v>
      </c>
      <c r="T2438" s="10">
        <f>(((I2438/60)/60)/24)+DATE(1970,1,1)</f>
        <v>40512.655266203699</v>
      </c>
      <c r="U2438">
        <f>YEAR(S2438)</f>
        <v>2010</v>
      </c>
    </row>
    <row r="2439" spans="1:21" ht="32" hidden="1" x14ac:dyDescent="0.2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 s="10">
        <v>1366693272</v>
      </c>
      <c r="J2439" s="10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>ROUND(E2439/D2439*100,0)</f>
        <v>115</v>
      </c>
      <c r="P2439" s="8">
        <f>IFERROR(ROUND(E2439/L2439,2),0)</f>
        <v>85.96</v>
      </c>
      <c r="Q2439" s="13" t="s">
        <v>8308</v>
      </c>
      <c r="R2439" t="s">
        <v>8357</v>
      </c>
      <c r="S2439" s="10">
        <f>(((J2439/60)/60)/24)+DATE(1970,1,1)</f>
        <v>41357.209166666667</v>
      </c>
      <c r="T2439" s="10">
        <f>(((I2439/60)/60)/24)+DATE(1970,1,1)</f>
        <v>41387.209166666667</v>
      </c>
      <c r="U2439">
        <f>YEAR(S2439)</f>
        <v>2013</v>
      </c>
    </row>
    <row r="2440" spans="1:21" ht="32" hidden="1" x14ac:dyDescent="0.2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 s="10">
        <v>1412086187</v>
      </c>
      <c r="J2440" s="1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>ROUND(E2440/D2440*100,0)</f>
        <v>115</v>
      </c>
      <c r="P2440" s="8">
        <f>IFERROR(ROUND(E2440/L2440,2),0)</f>
        <v>46.22</v>
      </c>
      <c r="Q2440" s="13" t="s">
        <v>8324</v>
      </c>
      <c r="R2440" t="s">
        <v>8348</v>
      </c>
      <c r="S2440" s="10">
        <f>(((J2440/60)/60)/24)+DATE(1970,1,1)</f>
        <v>41882.590127314819</v>
      </c>
      <c r="T2440" s="10">
        <f>(((I2440/60)/60)/24)+DATE(1970,1,1)</f>
        <v>41912.590127314819</v>
      </c>
      <c r="U2440">
        <f>YEAR(S2440)</f>
        <v>2014</v>
      </c>
    </row>
    <row r="2441" spans="1:21" ht="48" hidden="1" x14ac:dyDescent="0.2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 s="10">
        <v>1337144340</v>
      </c>
      <c r="J2441" s="10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>ROUND(E2441/D2441*100,0)</f>
        <v>115</v>
      </c>
      <c r="P2441" s="8">
        <f>IFERROR(ROUND(E2441/L2441,2),0)</f>
        <v>72.91</v>
      </c>
      <c r="Q2441" s="13" t="s">
        <v>8324</v>
      </c>
      <c r="R2441" t="s">
        <v>8345</v>
      </c>
      <c r="S2441" s="10">
        <f>(((J2441/60)/60)/24)+DATE(1970,1,1)</f>
        <v>41004.156886574077</v>
      </c>
      <c r="T2441" s="10">
        <f>(((I2441/60)/60)/24)+DATE(1970,1,1)</f>
        <v>41045.207638888889</v>
      </c>
      <c r="U2441">
        <f>YEAR(S2441)</f>
        <v>2012</v>
      </c>
    </row>
    <row r="2442" spans="1:21" ht="48" hidden="1" x14ac:dyDescent="0.2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 s="10">
        <v>1268723160</v>
      </c>
      <c r="J2442" s="10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>ROUND(E2442/D2442*100,0)</f>
        <v>114</v>
      </c>
      <c r="P2442" s="8">
        <f>IFERROR(ROUND(E2442/L2442,2),0)</f>
        <v>47.4</v>
      </c>
      <c r="Q2442" s="13" t="s">
        <v>8308</v>
      </c>
      <c r="R2442" t="s">
        <v>8337</v>
      </c>
      <c r="S2442" s="10">
        <f>(((J2442/60)/60)/24)+DATE(1970,1,1)</f>
        <v>40213.323599537034</v>
      </c>
      <c r="T2442" s="10">
        <f>(((I2442/60)/60)/24)+DATE(1970,1,1)</f>
        <v>40253.29583333333</v>
      </c>
      <c r="U2442">
        <f>YEAR(S2442)</f>
        <v>2010</v>
      </c>
    </row>
    <row r="2443" spans="1:21" ht="48" hidden="1" x14ac:dyDescent="0.2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 s="10">
        <v>1302260155</v>
      </c>
      <c r="J2443" s="10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>ROUND(E2443/D2443*100,0)</f>
        <v>114</v>
      </c>
      <c r="P2443" s="8">
        <f>IFERROR(ROUND(E2443/L2443,2),0)</f>
        <v>69.790000000000006</v>
      </c>
      <c r="Q2443" s="13" t="s">
        <v>8308</v>
      </c>
      <c r="R2443" t="s">
        <v>8357</v>
      </c>
      <c r="S2443" s="10">
        <f>(((J2443/60)/60)/24)+DATE(1970,1,1)</f>
        <v>40595.497164351851</v>
      </c>
      <c r="T2443" s="10">
        <f>(((I2443/60)/60)/24)+DATE(1970,1,1)</f>
        <v>40641.455497685187</v>
      </c>
      <c r="U2443">
        <f>YEAR(S2443)</f>
        <v>2011</v>
      </c>
    </row>
    <row r="2444" spans="1:21" ht="16" hidden="1" x14ac:dyDescent="0.2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 s="10">
        <v>1484430481</v>
      </c>
      <c r="J2444" s="10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ROUND(E2444/D2444*100,0)</f>
        <v>112</v>
      </c>
      <c r="P2444" s="8">
        <f>IFERROR(ROUND(E2444/L2444,2),0)</f>
        <v>47.76</v>
      </c>
      <c r="Q2444" s="13" t="s">
        <v>8324</v>
      </c>
      <c r="R2444" t="s">
        <v>8348</v>
      </c>
      <c r="S2444" s="10">
        <f>(((J2444/60)/60)/24)+DATE(1970,1,1)</f>
        <v>42719.90834490741</v>
      </c>
      <c r="T2444" s="10">
        <f>(((I2444/60)/60)/24)+DATE(1970,1,1)</f>
        <v>42749.90834490741</v>
      </c>
      <c r="U2444">
        <f>YEAR(S2444)</f>
        <v>2016</v>
      </c>
    </row>
    <row r="2445" spans="1:21" ht="32" hidden="1" x14ac:dyDescent="0.2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 s="10">
        <v>1380949200</v>
      </c>
      <c r="J2445" s="10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>ROUND(E2445/D2445*100,0)</f>
        <v>112</v>
      </c>
      <c r="P2445" s="8">
        <f>IFERROR(ROUND(E2445/L2445,2),0)</f>
        <v>60.15</v>
      </c>
      <c r="Q2445" s="13" t="s">
        <v>8324</v>
      </c>
      <c r="R2445" t="s">
        <v>8355</v>
      </c>
      <c r="S2445" s="10">
        <f>(((J2445/60)/60)/24)+DATE(1970,1,1)</f>
        <v>41524.858553240738</v>
      </c>
      <c r="T2445" s="10">
        <f>(((I2445/60)/60)/24)+DATE(1970,1,1)</f>
        <v>41552.208333333336</v>
      </c>
      <c r="U2445">
        <f>YEAR(S2445)</f>
        <v>2013</v>
      </c>
    </row>
    <row r="2446" spans="1:21" ht="32" x14ac:dyDescent="0.2">
      <c r="A2446">
        <v>3570</v>
      </c>
      <c r="B2446" s="3" t="s">
        <v>3569</v>
      </c>
      <c r="C2446" s="3" t="s">
        <v>7680</v>
      </c>
      <c r="D2446" s="6">
        <v>2000</v>
      </c>
      <c r="E2446" s="8">
        <v>2287</v>
      </c>
      <c r="F2446" t="s">
        <v>8218</v>
      </c>
      <c r="G2446" t="s">
        <v>8223</v>
      </c>
      <c r="H2446" t="s">
        <v>8245</v>
      </c>
      <c r="I2446" s="10">
        <v>1420009200</v>
      </c>
      <c r="J2446" s="10">
        <v>1417593483</v>
      </c>
      <c r="K2446" t="b">
        <v>0</v>
      </c>
      <c r="L2446">
        <v>26</v>
      </c>
      <c r="M2446" t="b">
        <v>1</v>
      </c>
      <c r="N2446" t="s">
        <v>8269</v>
      </c>
      <c r="O2446">
        <f>ROUND(E2446/D2446*100,0)</f>
        <v>114</v>
      </c>
      <c r="P2446" s="8">
        <f>IFERROR(ROUND(E2446/L2446,2),0)</f>
        <v>87.96</v>
      </c>
      <c r="Q2446" s="13" t="s">
        <v>8310</v>
      </c>
      <c r="R2446" t="s">
        <v>8334</v>
      </c>
      <c r="S2446" s="10">
        <f>(((J2446/60)/60)/24)+DATE(1970,1,1)</f>
        <v>41976.331979166673</v>
      </c>
      <c r="T2446" s="10">
        <f>(((I2446/60)/60)/24)+DATE(1970,1,1)</f>
        <v>42004.291666666672</v>
      </c>
      <c r="U2446">
        <f>YEAR(S2446)</f>
        <v>2014</v>
      </c>
    </row>
    <row r="2447" spans="1:21" ht="48" x14ac:dyDescent="0.2">
      <c r="A2447">
        <v>3478</v>
      </c>
      <c r="B2447" s="3" t="s">
        <v>3477</v>
      </c>
      <c r="C2447" s="3" t="s">
        <v>7588</v>
      </c>
      <c r="D2447" s="6">
        <v>2000</v>
      </c>
      <c r="E2447" s="8">
        <v>2257</v>
      </c>
      <c r="F2447" t="s">
        <v>8218</v>
      </c>
      <c r="G2447" t="s">
        <v>8223</v>
      </c>
      <c r="H2447" t="s">
        <v>8245</v>
      </c>
      <c r="I2447" s="10">
        <v>1426539600</v>
      </c>
      <c r="J2447" s="10">
        <v>1424296822</v>
      </c>
      <c r="K2447" t="b">
        <v>0</v>
      </c>
      <c r="L2447">
        <v>57</v>
      </c>
      <c r="M2447" t="b">
        <v>1</v>
      </c>
      <c r="N2447" t="s">
        <v>8269</v>
      </c>
      <c r="O2447">
        <f>ROUND(E2447/D2447*100,0)</f>
        <v>113</v>
      </c>
      <c r="P2447" s="8">
        <f>IFERROR(ROUND(E2447/L2447,2),0)</f>
        <v>39.6</v>
      </c>
      <c r="Q2447" s="13" t="s">
        <v>8310</v>
      </c>
      <c r="R2447" t="s">
        <v>8334</v>
      </c>
      <c r="S2447" s="10">
        <f>(((J2447/60)/60)/24)+DATE(1970,1,1)</f>
        <v>42053.916921296302</v>
      </c>
      <c r="T2447" s="10">
        <f>(((I2447/60)/60)/24)+DATE(1970,1,1)</f>
        <v>42079.875</v>
      </c>
      <c r="U2447">
        <f>YEAR(S2447)</f>
        <v>2015</v>
      </c>
    </row>
    <row r="2448" spans="1:21" ht="32" hidden="1" x14ac:dyDescent="0.2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 s="10">
        <v>1489497886</v>
      </c>
      <c r="J2448" s="10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>ROUND(E2448/D2448*100,0)</f>
        <v>110</v>
      </c>
      <c r="P2448" s="8">
        <f>IFERROR(ROUND(E2448/L2448,2),0)</f>
        <v>55.22</v>
      </c>
      <c r="Q2448" s="13" t="s">
        <v>8328</v>
      </c>
      <c r="R2448" t="s">
        <v>8329</v>
      </c>
      <c r="S2448" s="10">
        <f>(((J2448/60)/60)/24)+DATE(1970,1,1)</f>
        <v>42780.600532407407</v>
      </c>
      <c r="T2448" s="10">
        <f>(((I2448/60)/60)/24)+DATE(1970,1,1)</f>
        <v>42808.558865740735</v>
      </c>
      <c r="U2448">
        <f>YEAR(S2448)</f>
        <v>2017</v>
      </c>
    </row>
    <row r="2449" spans="1:21" ht="32" x14ac:dyDescent="0.2">
      <c r="A2449">
        <v>3170</v>
      </c>
      <c r="B2449" s="3" t="s">
        <v>3170</v>
      </c>
      <c r="C2449" s="3" t="s">
        <v>7280</v>
      </c>
      <c r="D2449" s="6">
        <v>2000</v>
      </c>
      <c r="E2449" s="8">
        <v>2245</v>
      </c>
      <c r="F2449" t="s">
        <v>8218</v>
      </c>
      <c r="G2449" t="s">
        <v>8223</v>
      </c>
      <c r="H2449" t="s">
        <v>8245</v>
      </c>
      <c r="I2449" s="10">
        <v>1404273600</v>
      </c>
      <c r="J2449" s="10">
        <v>1401414944</v>
      </c>
      <c r="K2449" t="b">
        <v>1</v>
      </c>
      <c r="L2449">
        <v>71</v>
      </c>
      <c r="M2449" t="b">
        <v>1</v>
      </c>
      <c r="N2449" t="s">
        <v>8269</v>
      </c>
      <c r="O2449">
        <f>ROUND(E2449/D2449*100,0)</f>
        <v>112</v>
      </c>
      <c r="P2449" s="8">
        <f>IFERROR(ROUND(E2449/L2449,2),0)</f>
        <v>31.62</v>
      </c>
      <c r="Q2449" s="13" t="s">
        <v>8310</v>
      </c>
      <c r="R2449" t="s">
        <v>8334</v>
      </c>
      <c r="S2449" s="10">
        <f>(((J2449/60)/60)/24)+DATE(1970,1,1)</f>
        <v>41789.080370370371</v>
      </c>
      <c r="T2449" s="10">
        <f>(((I2449/60)/60)/24)+DATE(1970,1,1)</f>
        <v>41822.166666666664</v>
      </c>
      <c r="U2449">
        <f>YEAR(S2449)</f>
        <v>2014</v>
      </c>
    </row>
    <row r="2450" spans="1:21" ht="48" x14ac:dyDescent="0.2">
      <c r="A2450">
        <v>3657</v>
      </c>
      <c r="B2450" s="3" t="s">
        <v>3654</v>
      </c>
      <c r="C2450" s="3" t="s">
        <v>7767</v>
      </c>
      <c r="D2450" s="6">
        <v>2000</v>
      </c>
      <c r="E2450" s="8">
        <v>2215</v>
      </c>
      <c r="F2450" t="s">
        <v>8218</v>
      </c>
      <c r="G2450" t="s">
        <v>8231</v>
      </c>
      <c r="H2450" t="s">
        <v>8252</v>
      </c>
      <c r="I2450" s="10">
        <v>1464817320</v>
      </c>
      <c r="J2450" s="10">
        <v>1462806419</v>
      </c>
      <c r="K2450" t="b">
        <v>0</v>
      </c>
      <c r="L2450">
        <v>20</v>
      </c>
      <c r="M2450" t="b">
        <v>1</v>
      </c>
      <c r="N2450" t="s">
        <v>8269</v>
      </c>
      <c r="O2450">
        <f>ROUND(E2450/D2450*100,0)</f>
        <v>111</v>
      </c>
      <c r="P2450" s="8">
        <f>IFERROR(ROUND(E2450/L2450,2),0)</f>
        <v>110.75</v>
      </c>
      <c r="Q2450" s="13" t="s">
        <v>8310</v>
      </c>
      <c r="R2450" t="s">
        <v>8334</v>
      </c>
      <c r="S2450" s="10">
        <f>(((J2450/60)/60)/24)+DATE(1970,1,1)</f>
        <v>42499.629849537043</v>
      </c>
      <c r="T2450" s="10">
        <f>(((I2450/60)/60)/24)+DATE(1970,1,1)</f>
        <v>42522.904166666667</v>
      </c>
      <c r="U2450">
        <f>YEAR(S2450)</f>
        <v>2016</v>
      </c>
    </row>
    <row r="2451" spans="1:21" ht="32" hidden="1" x14ac:dyDescent="0.2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 s="10">
        <v>1417465515</v>
      </c>
      <c r="J2451" s="10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>ROUND(E2451/D2451*100,0)</f>
        <v>109</v>
      </c>
      <c r="P2451" s="8">
        <f>IFERROR(ROUND(E2451/L2451,2),0)</f>
        <v>75.959999999999994</v>
      </c>
      <c r="Q2451" s="13" t="s">
        <v>8310</v>
      </c>
      <c r="R2451" t="s">
        <v>8318</v>
      </c>
      <c r="S2451" s="10">
        <f>(((J2451/60)/60)/24)+DATE(1970,1,1)</f>
        <v>41954.850868055553</v>
      </c>
      <c r="T2451" s="10">
        <f>(((I2451/60)/60)/24)+DATE(1970,1,1)</f>
        <v>41974.850868055553</v>
      </c>
      <c r="U2451">
        <f>YEAR(S2451)</f>
        <v>2014</v>
      </c>
    </row>
    <row r="2452" spans="1:21" ht="48" x14ac:dyDescent="0.2">
      <c r="A2452">
        <v>3679</v>
      </c>
      <c r="B2452" s="3" t="s">
        <v>3676</v>
      </c>
      <c r="C2452" s="3" t="s">
        <v>7789</v>
      </c>
      <c r="D2452" s="6">
        <v>2000</v>
      </c>
      <c r="E2452" s="8">
        <v>2202</v>
      </c>
      <c r="F2452" t="s">
        <v>8218</v>
      </c>
      <c r="G2452" t="s">
        <v>8223</v>
      </c>
      <c r="H2452" t="s">
        <v>8245</v>
      </c>
      <c r="I2452" s="10">
        <v>1404190740</v>
      </c>
      <c r="J2452" s="10">
        <v>1401214581</v>
      </c>
      <c r="K2452" t="b">
        <v>0</v>
      </c>
      <c r="L2452">
        <v>30</v>
      </c>
      <c r="M2452" t="b">
        <v>1</v>
      </c>
      <c r="N2452" t="s">
        <v>8269</v>
      </c>
      <c r="O2452">
        <f>ROUND(E2452/D2452*100,0)</f>
        <v>110</v>
      </c>
      <c r="P2452" s="8">
        <f>IFERROR(ROUND(E2452/L2452,2),0)</f>
        <v>73.400000000000006</v>
      </c>
      <c r="Q2452" s="13" t="s">
        <v>8310</v>
      </c>
      <c r="R2452" t="s">
        <v>8334</v>
      </c>
      <c r="S2452" s="10">
        <f>(((J2452/60)/60)/24)+DATE(1970,1,1)</f>
        <v>41786.761354166665</v>
      </c>
      <c r="T2452" s="10">
        <f>(((I2452/60)/60)/24)+DATE(1970,1,1)</f>
        <v>41821.207638888889</v>
      </c>
      <c r="U2452">
        <f>YEAR(S2452)</f>
        <v>2014</v>
      </c>
    </row>
    <row r="2453" spans="1:21" ht="48" hidden="1" x14ac:dyDescent="0.2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 s="10">
        <v>1380192418</v>
      </c>
      <c r="J2453" s="10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ROUND(E2453/D2453*100,0)</f>
        <v>107</v>
      </c>
      <c r="P2453" s="8">
        <f>IFERROR(ROUND(E2453/L2453,2),0)</f>
        <v>59.46</v>
      </c>
      <c r="Q2453" s="13" t="s">
        <v>8324</v>
      </c>
      <c r="R2453" t="s">
        <v>8355</v>
      </c>
      <c r="S2453" s="10">
        <f>(((J2453/60)/60)/24)+DATE(1970,1,1)</f>
        <v>41483.449282407404</v>
      </c>
      <c r="T2453" s="10">
        <f>(((I2453/60)/60)/24)+DATE(1970,1,1)</f>
        <v>41543.449282407404</v>
      </c>
      <c r="U2453">
        <f>YEAR(S2453)</f>
        <v>2013</v>
      </c>
    </row>
    <row r="2454" spans="1:21" ht="32" hidden="1" x14ac:dyDescent="0.2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 s="10">
        <v>1331352129</v>
      </c>
      <c r="J2454" s="10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>ROUND(E2454/D2454*100,0)</f>
        <v>107</v>
      </c>
      <c r="P2454" s="8">
        <f>IFERROR(ROUND(E2454/L2454,2),0)</f>
        <v>51.19</v>
      </c>
      <c r="Q2454" s="13" t="s">
        <v>8324</v>
      </c>
      <c r="R2454" t="s">
        <v>8345</v>
      </c>
      <c r="S2454" s="10">
        <f>(((J2454/60)/60)/24)+DATE(1970,1,1)</f>
        <v>40948.16815972222</v>
      </c>
      <c r="T2454" s="10">
        <f>(((I2454/60)/60)/24)+DATE(1970,1,1)</f>
        <v>40978.16815972222</v>
      </c>
      <c r="U2454">
        <f>YEAR(S2454)</f>
        <v>2012</v>
      </c>
    </row>
    <row r="2455" spans="1:21" ht="48" hidden="1" x14ac:dyDescent="0.2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 s="10">
        <v>1412135940</v>
      </c>
      <c r="J2455" s="10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>ROUND(E2455/D2455*100,0)</f>
        <v>107</v>
      </c>
      <c r="P2455" s="8">
        <f>IFERROR(ROUND(E2455/L2455,2),0)</f>
        <v>67.91</v>
      </c>
      <c r="Q2455" s="13" t="s">
        <v>8308</v>
      </c>
      <c r="R2455" t="s">
        <v>8337</v>
      </c>
      <c r="S2455" s="10">
        <f>(((J2455/60)/60)/24)+DATE(1970,1,1)</f>
        <v>41894.879606481481</v>
      </c>
      <c r="T2455" s="10">
        <f>(((I2455/60)/60)/24)+DATE(1970,1,1)</f>
        <v>41913.165972222225</v>
      </c>
      <c r="U2455">
        <f>YEAR(S2455)</f>
        <v>2014</v>
      </c>
    </row>
    <row r="2456" spans="1:21" ht="32" x14ac:dyDescent="0.2">
      <c r="A2456">
        <v>3432</v>
      </c>
      <c r="B2456" s="3" t="s">
        <v>3431</v>
      </c>
      <c r="C2456" s="3" t="s">
        <v>7542</v>
      </c>
      <c r="D2456" s="6">
        <v>2000</v>
      </c>
      <c r="E2456" s="8">
        <v>2193</v>
      </c>
      <c r="F2456" t="s">
        <v>8218</v>
      </c>
      <c r="G2456" t="s">
        <v>8223</v>
      </c>
      <c r="H2456" t="s">
        <v>8245</v>
      </c>
      <c r="I2456" s="10">
        <v>1454709600</v>
      </c>
      <c r="J2456" s="10">
        <v>1452520614</v>
      </c>
      <c r="K2456" t="b">
        <v>0</v>
      </c>
      <c r="L2456">
        <v>42</v>
      </c>
      <c r="M2456" t="b">
        <v>1</v>
      </c>
      <c r="N2456" t="s">
        <v>8269</v>
      </c>
      <c r="O2456">
        <f>ROUND(E2456/D2456*100,0)</f>
        <v>110</v>
      </c>
      <c r="P2456" s="8">
        <f>IFERROR(ROUND(E2456/L2456,2),0)</f>
        <v>52.21</v>
      </c>
      <c r="Q2456" s="13" t="s">
        <v>8310</v>
      </c>
      <c r="R2456" t="s">
        <v>8334</v>
      </c>
      <c r="S2456" s="10">
        <f>(((J2456/60)/60)/24)+DATE(1970,1,1)</f>
        <v>42380.581180555557</v>
      </c>
      <c r="T2456" s="10">
        <f>(((I2456/60)/60)/24)+DATE(1970,1,1)</f>
        <v>42405.916666666672</v>
      </c>
      <c r="U2456">
        <f>YEAR(S2456)</f>
        <v>2016</v>
      </c>
    </row>
    <row r="2457" spans="1:21" ht="48" x14ac:dyDescent="0.2">
      <c r="A2457">
        <v>3812</v>
      </c>
      <c r="B2457" s="3" t="s">
        <v>3809</v>
      </c>
      <c r="C2457" s="3" t="s">
        <v>7922</v>
      </c>
      <c r="D2457" s="6">
        <v>2000</v>
      </c>
      <c r="E2457" s="8">
        <v>2191</v>
      </c>
      <c r="F2457" t="s">
        <v>8218</v>
      </c>
      <c r="G2457" t="s">
        <v>8228</v>
      </c>
      <c r="H2457" t="s">
        <v>8250</v>
      </c>
      <c r="I2457" s="10">
        <v>1433131140</v>
      </c>
      <c r="J2457" s="10">
        <v>1429120908</v>
      </c>
      <c r="K2457" t="b">
        <v>0</v>
      </c>
      <c r="L2457">
        <v>11</v>
      </c>
      <c r="M2457" t="b">
        <v>1</v>
      </c>
      <c r="N2457" t="s">
        <v>8269</v>
      </c>
      <c r="O2457">
        <f>ROUND(E2457/D2457*100,0)</f>
        <v>110</v>
      </c>
      <c r="P2457" s="8">
        <f>IFERROR(ROUND(E2457/L2457,2),0)</f>
        <v>199.18</v>
      </c>
      <c r="Q2457" s="13" t="s">
        <v>8310</v>
      </c>
      <c r="R2457" t="s">
        <v>8334</v>
      </c>
      <c r="S2457" s="10">
        <f>(((J2457/60)/60)/24)+DATE(1970,1,1)</f>
        <v>42109.751250000001</v>
      </c>
      <c r="T2457" s="10">
        <f>(((I2457/60)/60)/24)+DATE(1970,1,1)</f>
        <v>42156.165972222225</v>
      </c>
      <c r="U2457">
        <f>YEAR(S2457)</f>
        <v>2015</v>
      </c>
    </row>
    <row r="2458" spans="1:21" ht="32" hidden="1" x14ac:dyDescent="0.2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 s="10">
        <v>1477342800</v>
      </c>
      <c r="J2458" s="10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>ROUND(E2458/D2458*100,0)</f>
        <v>105</v>
      </c>
      <c r="P2458" s="8">
        <f>IFERROR(ROUND(E2458/L2458,2),0)</f>
        <v>59.26</v>
      </c>
      <c r="Q2458" s="13" t="s">
        <v>8324</v>
      </c>
      <c r="R2458" t="s">
        <v>8353</v>
      </c>
      <c r="S2458" s="10">
        <f>(((J2458/60)/60)/24)+DATE(1970,1,1)</f>
        <v>42656.805497685185</v>
      </c>
      <c r="T2458" s="10">
        <f>(((I2458/60)/60)/24)+DATE(1970,1,1)</f>
        <v>42667.875</v>
      </c>
      <c r="U2458">
        <f>YEAR(S2458)</f>
        <v>2016</v>
      </c>
    </row>
    <row r="2459" spans="1:21" ht="48" x14ac:dyDescent="0.2">
      <c r="A2459">
        <v>3430</v>
      </c>
      <c r="B2459" s="3" t="s">
        <v>3429</v>
      </c>
      <c r="C2459" s="3" t="s">
        <v>7540</v>
      </c>
      <c r="D2459" s="6">
        <v>2000</v>
      </c>
      <c r="E2459" s="8">
        <v>2170.9899999999998</v>
      </c>
      <c r="F2459" t="s">
        <v>8218</v>
      </c>
      <c r="G2459" t="s">
        <v>8224</v>
      </c>
      <c r="H2459" t="s">
        <v>8246</v>
      </c>
      <c r="I2459" s="10">
        <v>1406760101</v>
      </c>
      <c r="J2459" s="10">
        <v>1404168101</v>
      </c>
      <c r="K2459" t="b">
        <v>0</v>
      </c>
      <c r="L2459">
        <v>72</v>
      </c>
      <c r="M2459" t="b">
        <v>1</v>
      </c>
      <c r="N2459" t="s">
        <v>8269</v>
      </c>
      <c r="O2459">
        <f>ROUND(E2459/D2459*100,0)</f>
        <v>109</v>
      </c>
      <c r="P2459" s="8">
        <f>IFERROR(ROUND(E2459/L2459,2),0)</f>
        <v>30.15</v>
      </c>
      <c r="Q2459" s="13" t="s">
        <v>8310</v>
      </c>
      <c r="R2459" t="s">
        <v>8334</v>
      </c>
      <c r="S2459" s="10">
        <f>(((J2459/60)/60)/24)+DATE(1970,1,1)</f>
        <v>41820.945613425924</v>
      </c>
      <c r="T2459" s="10">
        <f>(((I2459/60)/60)/24)+DATE(1970,1,1)</f>
        <v>41850.945613425924</v>
      </c>
      <c r="U2459">
        <f>YEAR(S2459)</f>
        <v>2014</v>
      </c>
    </row>
    <row r="2460" spans="1:21" ht="48" x14ac:dyDescent="0.2">
      <c r="A2460">
        <v>3697</v>
      </c>
      <c r="B2460" s="3" t="s">
        <v>3694</v>
      </c>
      <c r="C2460" s="3" t="s">
        <v>7807</v>
      </c>
      <c r="D2460" s="6">
        <v>2000</v>
      </c>
      <c r="E2460" s="8">
        <v>2160</v>
      </c>
      <c r="F2460" t="s">
        <v>8218</v>
      </c>
      <c r="G2460" t="s">
        <v>8224</v>
      </c>
      <c r="H2460" t="s">
        <v>8246</v>
      </c>
      <c r="I2460" s="10">
        <v>1462878648</v>
      </c>
      <c r="J2460" s="10">
        <v>1461064248</v>
      </c>
      <c r="K2460" t="b">
        <v>0</v>
      </c>
      <c r="L2460">
        <v>30</v>
      </c>
      <c r="M2460" t="b">
        <v>1</v>
      </c>
      <c r="N2460" t="s">
        <v>8269</v>
      </c>
      <c r="O2460">
        <f>ROUND(E2460/D2460*100,0)</f>
        <v>108</v>
      </c>
      <c r="P2460" s="8">
        <f>IFERROR(ROUND(E2460/L2460,2),0)</f>
        <v>72</v>
      </c>
      <c r="Q2460" s="13" t="s">
        <v>8310</v>
      </c>
      <c r="R2460" t="s">
        <v>8334</v>
      </c>
      <c r="S2460" s="10">
        <f>(((J2460/60)/60)/24)+DATE(1970,1,1)</f>
        <v>42479.465833333335</v>
      </c>
      <c r="T2460" s="10">
        <f>(((I2460/60)/60)/24)+DATE(1970,1,1)</f>
        <v>42500.465833333335</v>
      </c>
      <c r="U2460">
        <f>YEAR(S2460)</f>
        <v>2016</v>
      </c>
    </row>
    <row r="2461" spans="1:21" ht="48" x14ac:dyDescent="0.2">
      <c r="A2461">
        <v>2826</v>
      </c>
      <c r="B2461" s="3" t="s">
        <v>2826</v>
      </c>
      <c r="C2461" s="3" t="s">
        <v>6936</v>
      </c>
      <c r="D2461" s="6">
        <v>2000</v>
      </c>
      <c r="E2461" s="8">
        <v>2155</v>
      </c>
      <c r="F2461" t="s">
        <v>8218</v>
      </c>
      <c r="G2461" t="s">
        <v>8223</v>
      </c>
      <c r="H2461" t="s">
        <v>8245</v>
      </c>
      <c r="I2461" s="10">
        <v>1436511600</v>
      </c>
      <c r="J2461" s="10">
        <v>1434415812</v>
      </c>
      <c r="K2461" t="b">
        <v>0</v>
      </c>
      <c r="L2461">
        <v>19</v>
      </c>
      <c r="M2461" t="b">
        <v>1</v>
      </c>
      <c r="N2461" t="s">
        <v>8269</v>
      </c>
      <c r="O2461">
        <f>ROUND(E2461/D2461*100,0)</f>
        <v>108</v>
      </c>
      <c r="P2461" s="8">
        <f>IFERROR(ROUND(E2461/L2461,2),0)</f>
        <v>113.42</v>
      </c>
      <c r="Q2461" s="13" t="s">
        <v>8310</v>
      </c>
      <c r="R2461" t="s">
        <v>8334</v>
      </c>
      <c r="S2461" s="10">
        <f>(((J2461/60)/60)/24)+DATE(1970,1,1)</f>
        <v>42171.034861111111</v>
      </c>
      <c r="T2461" s="10">
        <f>(((I2461/60)/60)/24)+DATE(1970,1,1)</f>
        <v>42195.291666666672</v>
      </c>
      <c r="U2461">
        <f>YEAR(S2461)</f>
        <v>2015</v>
      </c>
    </row>
    <row r="2462" spans="1:21" ht="48" hidden="1" x14ac:dyDescent="0.2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 s="10">
        <v>1460141521</v>
      </c>
      <c r="J2462" s="10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>ROUND(E2462/D2462*100,0)</f>
        <v>104</v>
      </c>
      <c r="P2462" s="8">
        <f>IFERROR(ROUND(E2462/L2462,2),0)</f>
        <v>125.45</v>
      </c>
      <c r="Q2462" s="13" t="s">
        <v>8308</v>
      </c>
      <c r="R2462" t="s">
        <v>8337</v>
      </c>
      <c r="S2462" s="10">
        <f>(((J2462/60)/60)/24)+DATE(1970,1,1)</f>
        <v>42438.827789351853</v>
      </c>
      <c r="T2462" s="10">
        <f>(((I2462/60)/60)/24)+DATE(1970,1,1)</f>
        <v>42468.786122685182</v>
      </c>
      <c r="U2462">
        <f>YEAR(S2462)</f>
        <v>2016</v>
      </c>
    </row>
    <row r="2463" spans="1:21" ht="48" hidden="1" x14ac:dyDescent="0.2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 s="10">
        <v>1403452131</v>
      </c>
      <c r="J2463" s="10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>ROUND(E2463/D2463*100,0)</f>
        <v>103</v>
      </c>
      <c r="P2463" s="8">
        <f>IFERROR(ROUND(E2463/L2463,2),0)</f>
        <v>60</v>
      </c>
      <c r="Q2463" s="13" t="s">
        <v>8308</v>
      </c>
      <c r="R2463" t="s">
        <v>8357</v>
      </c>
      <c r="S2463" s="10">
        <f>(((J2463/60)/60)/24)+DATE(1970,1,1)</f>
        <v>41786.65892361111</v>
      </c>
      <c r="T2463" s="10">
        <f>(((I2463/60)/60)/24)+DATE(1970,1,1)</f>
        <v>41812.65892361111</v>
      </c>
      <c r="U2463">
        <f>YEAR(S2463)</f>
        <v>2014</v>
      </c>
    </row>
    <row r="2464" spans="1:21" ht="48" x14ac:dyDescent="0.2">
      <c r="A2464">
        <v>2792</v>
      </c>
      <c r="B2464" s="3" t="s">
        <v>2792</v>
      </c>
      <c r="C2464" s="3" t="s">
        <v>6902</v>
      </c>
      <c r="D2464" s="6">
        <v>2000</v>
      </c>
      <c r="E2464" s="8">
        <v>2152</v>
      </c>
      <c r="F2464" t="s">
        <v>8218</v>
      </c>
      <c r="G2464" t="s">
        <v>8223</v>
      </c>
      <c r="H2464" t="s">
        <v>8245</v>
      </c>
      <c r="I2464" s="10">
        <v>1439357559</v>
      </c>
      <c r="J2464" s="10">
        <v>1435469559</v>
      </c>
      <c r="K2464" t="b">
        <v>0</v>
      </c>
      <c r="L2464">
        <v>24</v>
      </c>
      <c r="M2464" t="b">
        <v>1</v>
      </c>
      <c r="N2464" t="s">
        <v>8269</v>
      </c>
      <c r="O2464">
        <f>ROUND(E2464/D2464*100,0)</f>
        <v>108</v>
      </c>
      <c r="P2464" s="8">
        <f>IFERROR(ROUND(E2464/L2464,2),0)</f>
        <v>89.67</v>
      </c>
      <c r="Q2464" s="13" t="s">
        <v>8310</v>
      </c>
      <c r="R2464" t="s">
        <v>8334</v>
      </c>
      <c r="S2464" s="10">
        <f>(((J2464/60)/60)/24)+DATE(1970,1,1)</f>
        <v>42183.231006944443</v>
      </c>
      <c r="T2464" s="10">
        <f>(((I2464/60)/60)/24)+DATE(1970,1,1)</f>
        <v>42228.231006944443</v>
      </c>
      <c r="U2464">
        <f>YEAR(S2464)</f>
        <v>2015</v>
      </c>
    </row>
    <row r="2465" spans="1:21" ht="32" hidden="1" x14ac:dyDescent="0.2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 s="10">
        <v>1374888436</v>
      </c>
      <c r="J2465" s="10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>ROUND(E2465/D2465*100,0)</f>
        <v>101</v>
      </c>
      <c r="P2465" s="8">
        <f>IFERROR(ROUND(E2465/L2465,2),0)</f>
        <v>51.3</v>
      </c>
      <c r="Q2465" s="13" t="s">
        <v>8324</v>
      </c>
      <c r="R2465" t="s">
        <v>8343</v>
      </c>
      <c r="S2465" s="10">
        <f>(((J2465/60)/60)/24)+DATE(1970,1,1)</f>
        <v>41452.060601851852</v>
      </c>
      <c r="T2465" s="10">
        <f>(((I2465/60)/60)/24)+DATE(1970,1,1)</f>
        <v>41482.060601851852</v>
      </c>
      <c r="U2465">
        <f>YEAR(S2465)</f>
        <v>2013</v>
      </c>
    </row>
    <row r="2466" spans="1:21" ht="48" x14ac:dyDescent="0.2">
      <c r="A2466">
        <v>3817</v>
      </c>
      <c r="B2466" s="3" t="s">
        <v>3814</v>
      </c>
      <c r="C2466" s="3" t="s">
        <v>7927</v>
      </c>
      <c r="D2466" s="6">
        <v>2000</v>
      </c>
      <c r="E2466" s="8">
        <v>2145</v>
      </c>
      <c r="F2466" t="s">
        <v>8218</v>
      </c>
      <c r="G2466" t="s">
        <v>8223</v>
      </c>
      <c r="H2466" t="s">
        <v>8245</v>
      </c>
      <c r="I2466" s="10">
        <v>1445659140</v>
      </c>
      <c r="J2466" s="10">
        <v>1444236216</v>
      </c>
      <c r="K2466" t="b">
        <v>0</v>
      </c>
      <c r="L2466">
        <v>20</v>
      </c>
      <c r="M2466" t="b">
        <v>1</v>
      </c>
      <c r="N2466" t="s">
        <v>8269</v>
      </c>
      <c r="O2466">
        <f>ROUND(E2466/D2466*100,0)</f>
        <v>107</v>
      </c>
      <c r="P2466" s="8">
        <f>IFERROR(ROUND(E2466/L2466,2),0)</f>
        <v>107.25</v>
      </c>
      <c r="Q2466" s="13" t="s">
        <v>8310</v>
      </c>
      <c r="R2466" t="s">
        <v>8334</v>
      </c>
      <c r="S2466" s="10">
        <f>(((J2466/60)/60)/24)+DATE(1970,1,1)</f>
        <v>42284.69694444444</v>
      </c>
      <c r="T2466" s="10">
        <f>(((I2466/60)/60)/24)+DATE(1970,1,1)</f>
        <v>42301.165972222225</v>
      </c>
      <c r="U2466">
        <f>YEAR(S2466)</f>
        <v>2015</v>
      </c>
    </row>
    <row r="2467" spans="1:21" ht="48" hidden="1" x14ac:dyDescent="0.2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 s="10">
        <v>1472490000</v>
      </c>
      <c r="J2467" s="10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>ROUND(E2467/D2467*100,0)</f>
        <v>101</v>
      </c>
      <c r="P2467" s="8">
        <f>IFERROR(ROUND(E2467/L2467,2),0)</f>
        <v>90.54</v>
      </c>
      <c r="Q2467" s="13" t="s">
        <v>8310</v>
      </c>
      <c r="R2467" t="s">
        <v>8318</v>
      </c>
      <c r="S2467" s="10">
        <f>(((J2467/60)/60)/24)+DATE(1970,1,1)</f>
        <v>42553.583425925928</v>
      </c>
      <c r="T2467" s="10">
        <f>(((I2467/60)/60)/24)+DATE(1970,1,1)</f>
        <v>42611.708333333328</v>
      </c>
      <c r="U2467">
        <f>YEAR(S2467)</f>
        <v>2016</v>
      </c>
    </row>
    <row r="2468" spans="1:21" ht="48" x14ac:dyDescent="0.2">
      <c r="A2468">
        <v>3407</v>
      </c>
      <c r="B2468" s="3" t="s">
        <v>3406</v>
      </c>
      <c r="C2468" s="3" t="s">
        <v>7517</v>
      </c>
      <c r="D2468" s="6">
        <v>2000</v>
      </c>
      <c r="E2468" s="8">
        <v>2142</v>
      </c>
      <c r="F2468" t="s">
        <v>8218</v>
      </c>
      <c r="G2468" t="s">
        <v>8224</v>
      </c>
      <c r="H2468" t="s">
        <v>8246</v>
      </c>
      <c r="I2468" s="10">
        <v>1404641289</v>
      </c>
      <c r="J2468" s="10">
        <v>1402049289</v>
      </c>
      <c r="K2468" t="b">
        <v>0</v>
      </c>
      <c r="L2468">
        <v>67</v>
      </c>
      <c r="M2468" t="b">
        <v>1</v>
      </c>
      <c r="N2468" t="s">
        <v>8269</v>
      </c>
      <c r="O2468">
        <f>ROUND(E2468/D2468*100,0)</f>
        <v>107</v>
      </c>
      <c r="P2468" s="8">
        <f>IFERROR(ROUND(E2468/L2468,2),0)</f>
        <v>31.97</v>
      </c>
      <c r="Q2468" s="13" t="s">
        <v>8310</v>
      </c>
      <c r="R2468" t="s">
        <v>8334</v>
      </c>
      <c r="S2468" s="10">
        <f>(((J2468/60)/60)/24)+DATE(1970,1,1)</f>
        <v>41796.422326388885</v>
      </c>
      <c r="T2468" s="10">
        <f>(((I2468/60)/60)/24)+DATE(1970,1,1)</f>
        <v>41826.422326388885</v>
      </c>
      <c r="U2468">
        <f>YEAR(S2468)</f>
        <v>2014</v>
      </c>
    </row>
    <row r="2469" spans="1:21" ht="48" x14ac:dyDescent="0.2">
      <c r="A2469">
        <v>3257</v>
      </c>
      <c r="B2469" s="3" t="s">
        <v>3257</v>
      </c>
      <c r="C2469" s="3" t="s">
        <v>7367</v>
      </c>
      <c r="D2469" s="6">
        <v>2000</v>
      </c>
      <c r="E2469" s="8">
        <v>2125.9899999999998</v>
      </c>
      <c r="F2469" t="s">
        <v>8218</v>
      </c>
      <c r="G2469" t="s">
        <v>8224</v>
      </c>
      <c r="H2469" t="s">
        <v>8246</v>
      </c>
      <c r="I2469" s="10">
        <v>1487769952</v>
      </c>
      <c r="J2469" s="10">
        <v>1485177952</v>
      </c>
      <c r="K2469" t="b">
        <v>0</v>
      </c>
      <c r="L2469">
        <v>41</v>
      </c>
      <c r="M2469" t="b">
        <v>1</v>
      </c>
      <c r="N2469" t="s">
        <v>8269</v>
      </c>
      <c r="O2469">
        <f>ROUND(E2469/D2469*100,0)</f>
        <v>106</v>
      </c>
      <c r="P2469" s="8">
        <f>IFERROR(ROUND(E2469/L2469,2),0)</f>
        <v>51.85</v>
      </c>
      <c r="Q2469" s="13" t="s">
        <v>8310</v>
      </c>
      <c r="R2469" t="s">
        <v>8334</v>
      </c>
      <c r="S2469" s="10">
        <f>(((J2469/60)/60)/24)+DATE(1970,1,1)</f>
        <v>42758.559629629628</v>
      </c>
      <c r="T2469" s="10">
        <f>(((I2469/60)/60)/24)+DATE(1970,1,1)</f>
        <v>42788.559629629628</v>
      </c>
      <c r="U2469">
        <f>YEAR(S2469)</f>
        <v>2017</v>
      </c>
    </row>
    <row r="2470" spans="1:21" ht="48" x14ac:dyDescent="0.2">
      <c r="A2470">
        <v>3499</v>
      </c>
      <c r="B2470" s="3" t="s">
        <v>3498</v>
      </c>
      <c r="C2470" s="3" t="s">
        <v>7609</v>
      </c>
      <c r="D2470" s="6">
        <v>2000</v>
      </c>
      <c r="E2470" s="8">
        <v>2110</v>
      </c>
      <c r="F2470" t="s">
        <v>8218</v>
      </c>
      <c r="G2470" t="s">
        <v>8223</v>
      </c>
      <c r="H2470" t="s">
        <v>8245</v>
      </c>
      <c r="I2470" s="10">
        <v>1435733940</v>
      </c>
      <c r="J2470" s="10">
        <v>1431046325</v>
      </c>
      <c r="K2470" t="b">
        <v>0</v>
      </c>
      <c r="L2470">
        <v>35</v>
      </c>
      <c r="M2470" t="b">
        <v>1</v>
      </c>
      <c r="N2470" t="s">
        <v>8269</v>
      </c>
      <c r="O2470">
        <f>ROUND(E2470/D2470*100,0)</f>
        <v>106</v>
      </c>
      <c r="P2470" s="8">
        <f>IFERROR(ROUND(E2470/L2470,2),0)</f>
        <v>60.29</v>
      </c>
      <c r="Q2470" s="13" t="s">
        <v>8310</v>
      </c>
      <c r="R2470" t="s">
        <v>8334</v>
      </c>
      <c r="S2470" s="10">
        <f>(((J2470/60)/60)/24)+DATE(1970,1,1)</f>
        <v>42132.036168981482</v>
      </c>
      <c r="T2470" s="10">
        <f>(((I2470/60)/60)/24)+DATE(1970,1,1)</f>
        <v>42186.290972222225</v>
      </c>
      <c r="U2470">
        <f>YEAR(S2470)</f>
        <v>2015</v>
      </c>
    </row>
    <row r="2471" spans="1:21" ht="16" hidden="1" x14ac:dyDescent="0.2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 s="10">
        <v>1460754000</v>
      </c>
      <c r="J2471" s="10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>ROUND(E2471/D2471*100,0)</f>
        <v>100</v>
      </c>
      <c r="P2471" s="8">
        <f>IFERROR(ROUND(E2471/L2471,2),0)</f>
        <v>291.79000000000002</v>
      </c>
      <c r="Q2471" s="13" t="s">
        <v>8308</v>
      </c>
      <c r="R2471" t="s">
        <v>8347</v>
      </c>
      <c r="S2471" s="10">
        <f>(((J2471/60)/60)/24)+DATE(1970,1,1)</f>
        <v>42468.94458333333</v>
      </c>
      <c r="T2471" s="10">
        <f>(((I2471/60)/60)/24)+DATE(1970,1,1)</f>
        <v>42475.875</v>
      </c>
      <c r="U2471">
        <f>YEAR(S2471)</f>
        <v>2016</v>
      </c>
    </row>
    <row r="2472" spans="1:21" ht="48" hidden="1" x14ac:dyDescent="0.2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 s="10">
        <v>1359052710</v>
      </c>
      <c r="J2472" s="10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>ROUND(E2472/D2472*100,0)</f>
        <v>100</v>
      </c>
      <c r="P2472" s="8">
        <f>IFERROR(ROUND(E2472/L2472,2),0)</f>
        <v>100</v>
      </c>
      <c r="Q2472" s="13" t="s">
        <v>8308</v>
      </c>
      <c r="R2472" t="s">
        <v>8357</v>
      </c>
      <c r="S2472" s="10">
        <f>(((J2472/60)/60)/24)+DATE(1970,1,1)</f>
        <v>41274.776736111111</v>
      </c>
      <c r="T2472" s="10">
        <f>(((I2472/60)/60)/24)+DATE(1970,1,1)</f>
        <v>41298.776736111111</v>
      </c>
      <c r="U2472">
        <f>YEAR(S2472)</f>
        <v>2012</v>
      </c>
    </row>
    <row r="2473" spans="1:21" ht="48" hidden="1" x14ac:dyDescent="0.2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 s="10">
        <v>1423750542</v>
      </c>
      <c r="J2473" s="10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>ROUND(E2473/D2473*100,0)</f>
        <v>59</v>
      </c>
      <c r="P2473" s="8">
        <f>IFERROR(ROUND(E2473/L2473,2),0)</f>
        <v>53.08</v>
      </c>
      <c r="Q2473" s="13" t="s">
        <v>8310</v>
      </c>
      <c r="R2473" t="s">
        <v>8318</v>
      </c>
      <c r="S2473" s="10">
        <f>(((J2473/60)/60)/24)+DATE(1970,1,1)</f>
        <v>42017.594236111108</v>
      </c>
      <c r="T2473" s="10">
        <f>(((I2473/60)/60)/24)+DATE(1970,1,1)</f>
        <v>42047.594236111108</v>
      </c>
      <c r="U2473">
        <f>YEAR(S2473)</f>
        <v>2015</v>
      </c>
    </row>
    <row r="2474" spans="1:21" ht="32" hidden="1" x14ac:dyDescent="0.2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 s="10">
        <v>1435442340</v>
      </c>
      <c r="J2474" s="10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>ROUND(E2474/D2474*100,0)</f>
        <v>48</v>
      </c>
      <c r="P2474" s="8">
        <f>IFERROR(ROUND(E2474/L2474,2),0)</f>
        <v>94.28</v>
      </c>
      <c r="Q2474" s="13" t="s">
        <v>8328</v>
      </c>
      <c r="R2474" t="s">
        <v>8329</v>
      </c>
      <c r="S2474" s="10">
        <f>(((J2474/60)/60)/24)+DATE(1970,1,1)</f>
        <v>42159.47256944445</v>
      </c>
      <c r="T2474" s="10">
        <f>(((I2474/60)/60)/24)+DATE(1970,1,1)</f>
        <v>42182.915972222225</v>
      </c>
      <c r="U2474">
        <f>YEAR(S2474)</f>
        <v>2015</v>
      </c>
    </row>
    <row r="2475" spans="1:21" ht="32" hidden="1" x14ac:dyDescent="0.2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 s="10">
        <v>1444510800</v>
      </c>
      <c r="J2475" s="10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>ROUND(E2475/D2475*100,0)</f>
        <v>42</v>
      </c>
      <c r="P2475" s="8">
        <f>IFERROR(ROUND(E2475/L2475,2),0)</f>
        <v>77.11</v>
      </c>
      <c r="Q2475" s="13" t="s">
        <v>8308</v>
      </c>
      <c r="R2475" t="s">
        <v>8317</v>
      </c>
      <c r="S2475" s="10">
        <f>(((J2475/60)/60)/24)+DATE(1970,1,1)</f>
        <v>42259.542800925927</v>
      </c>
      <c r="T2475" s="10">
        <f>(((I2475/60)/60)/24)+DATE(1970,1,1)</f>
        <v>42287.875</v>
      </c>
      <c r="U2475">
        <f>YEAR(S2475)</f>
        <v>2015</v>
      </c>
    </row>
    <row r="2476" spans="1:21" ht="32" hidden="1" x14ac:dyDescent="0.2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 s="10">
        <v>1461186676</v>
      </c>
      <c r="J2476" s="10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>ROUND(E2476/D2476*100,0)</f>
        <v>36</v>
      </c>
      <c r="P2476" s="8">
        <f>IFERROR(ROUND(E2476/L2476,2),0)</f>
        <v>127.6</v>
      </c>
      <c r="Q2476" s="13" t="s">
        <v>8310</v>
      </c>
      <c r="R2476" t="s">
        <v>8318</v>
      </c>
      <c r="S2476" s="10">
        <f>(((J2476/60)/60)/24)+DATE(1970,1,1)</f>
        <v>42450.88282407407</v>
      </c>
      <c r="T2476" s="10">
        <f>(((I2476/60)/60)/24)+DATE(1970,1,1)</f>
        <v>42480.88282407407</v>
      </c>
      <c r="U2476">
        <f>YEAR(S2476)</f>
        <v>2016</v>
      </c>
    </row>
    <row r="2477" spans="1:21" ht="48" hidden="1" x14ac:dyDescent="0.2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 s="10">
        <v>1486547945</v>
      </c>
      <c r="J2477" s="10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ROUND(E2477/D2477*100,0)</f>
        <v>24</v>
      </c>
      <c r="P2477" s="8">
        <f>IFERROR(ROUND(E2477/L2477,2),0)</f>
        <v>23.63</v>
      </c>
      <c r="Q2477" s="13" t="s">
        <v>8310</v>
      </c>
      <c r="R2477" t="s">
        <v>8311</v>
      </c>
      <c r="S2477" s="10">
        <f>(((J2477/60)/60)/24)+DATE(1970,1,1)</f>
        <v>42744.416030092587</v>
      </c>
      <c r="T2477" s="10">
        <f>(((I2477/60)/60)/24)+DATE(1970,1,1)</f>
        <v>42774.416030092587</v>
      </c>
      <c r="U2477">
        <f>YEAR(S2477)</f>
        <v>2017</v>
      </c>
    </row>
    <row r="2478" spans="1:21" ht="32" x14ac:dyDescent="0.2">
      <c r="A2478">
        <v>2972</v>
      </c>
      <c r="B2478" s="3" t="s">
        <v>2972</v>
      </c>
      <c r="C2478" s="3" t="s">
        <v>7082</v>
      </c>
      <c r="D2478" s="6">
        <v>2000</v>
      </c>
      <c r="E2478" s="8">
        <v>2107</v>
      </c>
      <c r="F2478" t="s">
        <v>8218</v>
      </c>
      <c r="G2478" t="s">
        <v>8223</v>
      </c>
      <c r="H2478" t="s">
        <v>8245</v>
      </c>
      <c r="I2478" s="10">
        <v>1480899600</v>
      </c>
      <c r="J2478" s="10">
        <v>1479609520</v>
      </c>
      <c r="K2478" t="b">
        <v>0</v>
      </c>
      <c r="L2478">
        <v>17</v>
      </c>
      <c r="M2478" t="b">
        <v>1</v>
      </c>
      <c r="N2478" t="s">
        <v>8269</v>
      </c>
      <c r="O2478">
        <f>ROUND(E2478/D2478*100,0)</f>
        <v>105</v>
      </c>
      <c r="P2478" s="8">
        <f>IFERROR(ROUND(E2478/L2478,2),0)</f>
        <v>123.94</v>
      </c>
      <c r="Q2478" s="13" t="s">
        <v>8310</v>
      </c>
      <c r="R2478" t="s">
        <v>8334</v>
      </c>
      <c r="S2478" s="10">
        <f>(((J2478/60)/60)/24)+DATE(1970,1,1)</f>
        <v>42694.110185185185</v>
      </c>
      <c r="T2478" s="10">
        <f>(((I2478/60)/60)/24)+DATE(1970,1,1)</f>
        <v>42709.041666666672</v>
      </c>
      <c r="U2478">
        <f>YEAR(S2478)</f>
        <v>2016</v>
      </c>
    </row>
    <row r="2479" spans="1:21" ht="32" hidden="1" x14ac:dyDescent="0.2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 s="10">
        <v>1491590738</v>
      </c>
      <c r="J2479" s="10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>ROUND(E2479/D2479*100,0)</f>
        <v>22</v>
      </c>
      <c r="P2479" s="8">
        <f>IFERROR(ROUND(E2479/L2479,2),0)</f>
        <v>76</v>
      </c>
      <c r="Q2479" s="13" t="s">
        <v>8324</v>
      </c>
      <c r="R2479" t="s">
        <v>8330</v>
      </c>
      <c r="S2479" s="10">
        <f>(((J2479/60)/60)/24)+DATE(1970,1,1)</f>
        <v>42808.781689814816</v>
      </c>
      <c r="T2479" s="10">
        <f>(((I2479/60)/60)/24)+DATE(1970,1,1)</f>
        <v>42832.781689814816</v>
      </c>
      <c r="U2479">
        <f>YEAR(S2479)</f>
        <v>2017</v>
      </c>
    </row>
    <row r="2480" spans="1:21" ht="48" x14ac:dyDescent="0.2">
      <c r="A2480">
        <v>3161</v>
      </c>
      <c r="B2480" s="3" t="s">
        <v>3161</v>
      </c>
      <c r="C2480" s="3" t="s">
        <v>7271</v>
      </c>
      <c r="D2480" s="6">
        <v>2000</v>
      </c>
      <c r="E2480" s="8">
        <v>2102</v>
      </c>
      <c r="F2480" t="s">
        <v>8218</v>
      </c>
      <c r="G2480" t="s">
        <v>8224</v>
      </c>
      <c r="H2480" t="s">
        <v>8246</v>
      </c>
      <c r="I2480" s="10">
        <v>1413377522</v>
      </c>
      <c r="J2480" s="10">
        <v>1410785522</v>
      </c>
      <c r="K2480" t="b">
        <v>1</v>
      </c>
      <c r="L2480">
        <v>74</v>
      </c>
      <c r="M2480" t="b">
        <v>1</v>
      </c>
      <c r="N2480" t="s">
        <v>8269</v>
      </c>
      <c r="O2480">
        <f>ROUND(E2480/D2480*100,0)</f>
        <v>105</v>
      </c>
      <c r="P2480" s="8">
        <f>IFERROR(ROUND(E2480/L2480,2),0)</f>
        <v>28.41</v>
      </c>
      <c r="Q2480" s="13" t="s">
        <v>8310</v>
      </c>
      <c r="R2480" t="s">
        <v>8334</v>
      </c>
      <c r="S2480" s="10">
        <f>(((J2480/60)/60)/24)+DATE(1970,1,1)</f>
        <v>41897.536134259259</v>
      </c>
      <c r="T2480" s="10">
        <f>(((I2480/60)/60)/24)+DATE(1970,1,1)</f>
        <v>41927.536134259259</v>
      </c>
      <c r="U2480">
        <f>YEAR(S2480)</f>
        <v>2014</v>
      </c>
    </row>
    <row r="2481" spans="1:21" ht="32" hidden="1" x14ac:dyDescent="0.2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 s="10">
        <v>1425136200</v>
      </c>
      <c r="J2481" s="10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>ROUND(E2481/D2481*100,0)</f>
        <v>18</v>
      </c>
      <c r="P2481" s="8">
        <f>IFERROR(ROUND(E2481/L2481,2),0)</f>
        <v>58.18</v>
      </c>
      <c r="Q2481" s="13" t="s">
        <v>8324</v>
      </c>
      <c r="R2481" t="s">
        <v>8341</v>
      </c>
      <c r="S2481" s="10">
        <f>(((J2481/60)/60)/24)+DATE(1970,1,1)</f>
        <v>42025.637939814813</v>
      </c>
      <c r="T2481" s="10">
        <f>(((I2481/60)/60)/24)+DATE(1970,1,1)</f>
        <v>42063.631944444445</v>
      </c>
      <c r="U2481">
        <f>YEAR(S2481)</f>
        <v>2015</v>
      </c>
    </row>
    <row r="2482" spans="1:21" ht="48" x14ac:dyDescent="0.2">
      <c r="A2482">
        <v>3386</v>
      </c>
      <c r="B2482" s="3" t="s">
        <v>3385</v>
      </c>
      <c r="C2482" s="3" t="s">
        <v>7496</v>
      </c>
      <c r="D2482" s="6">
        <v>2000</v>
      </c>
      <c r="E2482" s="8">
        <v>2100</v>
      </c>
      <c r="F2482" t="s">
        <v>8218</v>
      </c>
      <c r="G2482" t="s">
        <v>8223</v>
      </c>
      <c r="H2482" t="s">
        <v>8245</v>
      </c>
      <c r="I2482" s="10">
        <v>1417620506</v>
      </c>
      <c r="J2482" s="10">
        <v>1415028506</v>
      </c>
      <c r="K2482" t="b">
        <v>0</v>
      </c>
      <c r="L2482">
        <v>41</v>
      </c>
      <c r="M2482" t="b">
        <v>1</v>
      </c>
      <c r="N2482" t="s">
        <v>8269</v>
      </c>
      <c r="O2482">
        <f>ROUND(E2482/D2482*100,0)</f>
        <v>105</v>
      </c>
      <c r="P2482" s="8">
        <f>IFERROR(ROUND(E2482/L2482,2),0)</f>
        <v>51.22</v>
      </c>
      <c r="Q2482" s="13" t="s">
        <v>8310</v>
      </c>
      <c r="R2482" t="s">
        <v>8334</v>
      </c>
      <c r="S2482" s="10">
        <f>(((J2482/60)/60)/24)+DATE(1970,1,1)</f>
        <v>41946.644745370373</v>
      </c>
      <c r="T2482" s="10">
        <f>(((I2482/60)/60)/24)+DATE(1970,1,1)</f>
        <v>41976.644745370373</v>
      </c>
      <c r="U2482">
        <f>YEAR(S2482)</f>
        <v>2014</v>
      </c>
    </row>
    <row r="2483" spans="1:21" ht="48" x14ac:dyDescent="0.2">
      <c r="A2483">
        <v>3566</v>
      </c>
      <c r="B2483" s="3" t="s">
        <v>3565</v>
      </c>
      <c r="C2483" s="3" t="s">
        <v>7676</v>
      </c>
      <c r="D2483" s="6">
        <v>2000</v>
      </c>
      <c r="E2483" s="8">
        <v>2095</v>
      </c>
      <c r="F2483" t="s">
        <v>8218</v>
      </c>
      <c r="G2483" t="s">
        <v>8224</v>
      </c>
      <c r="H2483" t="s">
        <v>8246</v>
      </c>
      <c r="I2483" s="10">
        <v>1422015083</v>
      </c>
      <c r="J2483" s="10">
        <v>1419423083</v>
      </c>
      <c r="K2483" t="b">
        <v>0</v>
      </c>
      <c r="L2483">
        <v>38</v>
      </c>
      <c r="M2483" t="b">
        <v>1</v>
      </c>
      <c r="N2483" t="s">
        <v>8269</v>
      </c>
      <c r="O2483">
        <f>ROUND(E2483/D2483*100,0)</f>
        <v>105</v>
      </c>
      <c r="P2483" s="8">
        <f>IFERROR(ROUND(E2483/L2483,2),0)</f>
        <v>55.13</v>
      </c>
      <c r="Q2483" s="13" t="s">
        <v>8310</v>
      </c>
      <c r="R2483" t="s">
        <v>8334</v>
      </c>
      <c r="S2483" s="10">
        <f>(((J2483/60)/60)/24)+DATE(1970,1,1)</f>
        <v>41997.507905092592</v>
      </c>
      <c r="T2483" s="10">
        <f>(((I2483/60)/60)/24)+DATE(1970,1,1)</f>
        <v>42027.507905092592</v>
      </c>
      <c r="U2483">
        <f>YEAR(S2483)</f>
        <v>2014</v>
      </c>
    </row>
    <row r="2484" spans="1:21" ht="32" hidden="1" x14ac:dyDescent="0.2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 s="10">
        <v>1425246439</v>
      </c>
      <c r="J2484" s="10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>ROUND(E2484/D2484*100,0)</f>
        <v>11</v>
      </c>
      <c r="P2484" s="8">
        <f>IFERROR(ROUND(E2484/L2484,2),0)</f>
        <v>42.22</v>
      </c>
      <c r="Q2484" s="13" t="s">
        <v>8328</v>
      </c>
      <c r="R2484" t="s">
        <v>8329</v>
      </c>
      <c r="S2484" s="10">
        <f>(((J2484/60)/60)/24)+DATE(1970,1,1)</f>
        <v>42029.907858796301</v>
      </c>
      <c r="T2484" s="10">
        <f>(((I2484/60)/60)/24)+DATE(1970,1,1)</f>
        <v>42064.907858796301</v>
      </c>
      <c r="U2484">
        <f>YEAR(S2484)</f>
        <v>2015</v>
      </c>
    </row>
    <row r="2485" spans="1:21" ht="48" hidden="1" x14ac:dyDescent="0.2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 s="10">
        <v>1454213820</v>
      </c>
      <c r="J2485" s="10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>ROUND(E2485/D2485*100,0)</f>
        <v>10</v>
      </c>
      <c r="P2485" s="8">
        <f>IFERROR(ROUND(E2485/L2485,2),0)</f>
        <v>32.82</v>
      </c>
      <c r="Q2485" s="13" t="s">
        <v>8321</v>
      </c>
      <c r="R2485" t="s">
        <v>8333</v>
      </c>
      <c r="S2485" s="10">
        <f>(((J2485/60)/60)/24)+DATE(1970,1,1)</f>
        <v>42371.355729166666</v>
      </c>
      <c r="T2485" s="10">
        <f>(((I2485/60)/60)/24)+DATE(1970,1,1)</f>
        <v>42400.178472222222</v>
      </c>
      <c r="U2485">
        <f>YEAR(S2485)</f>
        <v>2016</v>
      </c>
    </row>
    <row r="2486" spans="1:21" ht="48" hidden="1" x14ac:dyDescent="0.2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 s="10">
        <v>1454054429</v>
      </c>
      <c r="J2486" s="10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>ROUND(E2486/D2486*100,0)</f>
        <v>1</v>
      </c>
      <c r="P2486" s="8">
        <f>IFERROR(ROUND(E2486/L2486,2),0)</f>
        <v>25</v>
      </c>
      <c r="Q2486" s="13" t="s">
        <v>8324</v>
      </c>
      <c r="R2486" t="s">
        <v>8341</v>
      </c>
      <c r="S2486" s="10">
        <f>(((J2486/60)/60)/24)+DATE(1970,1,1)</f>
        <v>42368.333668981482</v>
      </c>
      <c r="T2486" s="10">
        <f>(((I2486/60)/60)/24)+DATE(1970,1,1)</f>
        <v>42398.333668981482</v>
      </c>
      <c r="U2486">
        <f>YEAR(S2486)</f>
        <v>2015</v>
      </c>
    </row>
    <row r="2487" spans="1:21" ht="32" hidden="1" x14ac:dyDescent="0.2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 s="10">
        <v>1352610040</v>
      </c>
      <c r="J2487" s="10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>ROUND(E2487/D2487*100,0)</f>
        <v>1</v>
      </c>
      <c r="P2487" s="8">
        <f>IFERROR(ROUND(E2487/L2487,2),0)</f>
        <v>9</v>
      </c>
      <c r="Q2487" s="13" t="s">
        <v>8324</v>
      </c>
      <c r="R2487" t="s">
        <v>8341</v>
      </c>
      <c r="S2487" s="10">
        <f>(((J2487/60)/60)/24)+DATE(1970,1,1)</f>
        <v>41184.167129629634</v>
      </c>
      <c r="T2487" s="10">
        <f>(((I2487/60)/60)/24)+DATE(1970,1,1)</f>
        <v>41224.208796296298</v>
      </c>
      <c r="U2487">
        <f>YEAR(S2487)</f>
        <v>2012</v>
      </c>
    </row>
    <row r="2488" spans="1:21" ht="32" hidden="1" x14ac:dyDescent="0.2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 s="10">
        <v>1383509357</v>
      </c>
      <c r="J2488" s="10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>ROUND(E2488/D2488*100,0)</f>
        <v>1</v>
      </c>
      <c r="P2488" s="8">
        <f>IFERROR(ROUND(E2488/L2488,2),0)</f>
        <v>20</v>
      </c>
      <c r="Q2488" s="13" t="s">
        <v>8324</v>
      </c>
      <c r="R2488" t="s">
        <v>8341</v>
      </c>
      <c r="S2488" s="10">
        <f>(((J2488/60)/60)/24)+DATE(1970,1,1)</f>
        <v>41551.798113425924</v>
      </c>
      <c r="T2488" s="10">
        <f>(((I2488/60)/60)/24)+DATE(1970,1,1)</f>
        <v>41581.839780092596</v>
      </c>
      <c r="U2488">
        <f>YEAR(S2488)</f>
        <v>2013</v>
      </c>
    </row>
    <row r="2489" spans="1:21" ht="32" x14ac:dyDescent="0.2">
      <c r="A2489">
        <v>1298</v>
      </c>
      <c r="B2489" s="3" t="s">
        <v>1299</v>
      </c>
      <c r="C2489" s="3" t="s">
        <v>5408</v>
      </c>
      <c r="D2489" s="6">
        <v>2000</v>
      </c>
      <c r="E2489" s="8">
        <v>2093</v>
      </c>
      <c r="F2489" t="s">
        <v>8218</v>
      </c>
      <c r="G2489" t="s">
        <v>8224</v>
      </c>
      <c r="H2489" t="s">
        <v>8246</v>
      </c>
      <c r="I2489" s="10">
        <v>1461860432</v>
      </c>
      <c r="J2489" s="10">
        <v>1459268432</v>
      </c>
      <c r="K2489" t="b">
        <v>0</v>
      </c>
      <c r="L2489">
        <v>33</v>
      </c>
      <c r="M2489" t="b">
        <v>1</v>
      </c>
      <c r="N2489" t="s">
        <v>8269</v>
      </c>
      <c r="O2489">
        <f>ROUND(E2489/D2489*100,0)</f>
        <v>105</v>
      </c>
      <c r="P2489" s="8">
        <f>IFERROR(ROUND(E2489/L2489,2),0)</f>
        <v>63.42</v>
      </c>
      <c r="Q2489" s="13" t="s">
        <v>8310</v>
      </c>
      <c r="R2489" t="s">
        <v>8334</v>
      </c>
      <c r="S2489" s="10">
        <f>(((J2489/60)/60)/24)+DATE(1970,1,1)</f>
        <v>42458.680925925932</v>
      </c>
      <c r="T2489" s="10">
        <f>(((I2489/60)/60)/24)+DATE(1970,1,1)</f>
        <v>42488.680925925932</v>
      </c>
      <c r="U2489">
        <f>YEAR(S2489)</f>
        <v>2016</v>
      </c>
    </row>
    <row r="2490" spans="1:21" ht="32" hidden="1" x14ac:dyDescent="0.2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 s="10">
        <v>1355197047</v>
      </c>
      <c r="J2490" s="1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>ROUND(E2490/D2490*100,0)</f>
        <v>1</v>
      </c>
      <c r="P2490" s="8">
        <f>IFERROR(ROUND(E2490/L2490,2),0)</f>
        <v>15</v>
      </c>
      <c r="Q2490" s="13" t="s">
        <v>8324</v>
      </c>
      <c r="R2490" t="s">
        <v>8341</v>
      </c>
      <c r="S2490" s="10">
        <f>(((J2490/60)/60)/24)+DATE(1970,1,1)</f>
        <v>41194.109340277777</v>
      </c>
      <c r="T2490" s="10">
        <f>(((I2490/60)/60)/24)+DATE(1970,1,1)</f>
        <v>41254.151006944441</v>
      </c>
      <c r="U2490">
        <f>YEAR(S2490)</f>
        <v>2012</v>
      </c>
    </row>
    <row r="2491" spans="1:21" ht="32" x14ac:dyDescent="0.2">
      <c r="A2491">
        <v>3601</v>
      </c>
      <c r="B2491" s="3" t="s">
        <v>3600</v>
      </c>
      <c r="C2491" s="3" t="s">
        <v>7711</v>
      </c>
      <c r="D2491" s="6">
        <v>2000</v>
      </c>
      <c r="E2491" s="8">
        <v>2087</v>
      </c>
      <c r="F2491" t="s">
        <v>8218</v>
      </c>
      <c r="G2491" t="s">
        <v>8224</v>
      </c>
      <c r="H2491" t="s">
        <v>8246</v>
      </c>
      <c r="I2491" s="10">
        <v>1421452682</v>
      </c>
      <c r="J2491" s="10">
        <v>1418860682</v>
      </c>
      <c r="K2491" t="b">
        <v>0</v>
      </c>
      <c r="L2491">
        <v>53</v>
      </c>
      <c r="M2491" t="b">
        <v>1</v>
      </c>
      <c r="N2491" t="s">
        <v>8269</v>
      </c>
      <c r="O2491">
        <f>ROUND(E2491/D2491*100,0)</f>
        <v>104</v>
      </c>
      <c r="P2491" s="8">
        <f>IFERROR(ROUND(E2491/L2491,2),0)</f>
        <v>39.380000000000003</v>
      </c>
      <c r="Q2491" s="13" t="s">
        <v>8310</v>
      </c>
      <c r="R2491" t="s">
        <v>8334</v>
      </c>
      <c r="S2491" s="10">
        <f>(((J2491/60)/60)/24)+DATE(1970,1,1)</f>
        <v>41990.99863425926</v>
      </c>
      <c r="T2491" s="10">
        <f>(((I2491/60)/60)/24)+DATE(1970,1,1)</f>
        <v>42020.99863425926</v>
      </c>
      <c r="U2491">
        <f>YEAR(S2491)</f>
        <v>2014</v>
      </c>
    </row>
    <row r="2492" spans="1:21" ht="48" hidden="1" x14ac:dyDescent="0.2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 s="10">
        <v>1427266860</v>
      </c>
      <c r="J2492" s="10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ROUND(E2492/D2492*100,0)</f>
        <v>1</v>
      </c>
      <c r="P2492" s="8">
        <f>IFERROR(ROUND(E2492/L2492,2),0)</f>
        <v>25</v>
      </c>
      <c r="Q2492" s="13" t="s">
        <v>8331</v>
      </c>
      <c r="R2492" t="s">
        <v>8332</v>
      </c>
      <c r="S2492" s="10">
        <f>(((J2492/60)/60)/24)+DATE(1970,1,1)</f>
        <v>42058.334027777775</v>
      </c>
      <c r="T2492" s="10">
        <f>(((I2492/60)/60)/24)+DATE(1970,1,1)</f>
        <v>42088.292361111111</v>
      </c>
      <c r="U2492">
        <f>YEAR(S2492)</f>
        <v>2015</v>
      </c>
    </row>
    <row r="2493" spans="1:21" ht="48" x14ac:dyDescent="0.2">
      <c r="A2493">
        <v>3379</v>
      </c>
      <c r="B2493" s="3" t="s">
        <v>3378</v>
      </c>
      <c r="C2493" s="3" t="s">
        <v>7489</v>
      </c>
      <c r="D2493" s="6">
        <v>2000</v>
      </c>
      <c r="E2493" s="8">
        <v>2073</v>
      </c>
      <c r="F2493" t="s">
        <v>8218</v>
      </c>
      <c r="G2493" t="s">
        <v>8224</v>
      </c>
      <c r="H2493" t="s">
        <v>8246</v>
      </c>
      <c r="I2493" s="10">
        <v>1440630000</v>
      </c>
      <c r="J2493" s="10">
        <v>1439122800</v>
      </c>
      <c r="K2493" t="b">
        <v>0</v>
      </c>
      <c r="L2493">
        <v>38</v>
      </c>
      <c r="M2493" t="b">
        <v>1</v>
      </c>
      <c r="N2493" t="s">
        <v>8269</v>
      </c>
      <c r="O2493">
        <f>ROUND(E2493/D2493*100,0)</f>
        <v>104</v>
      </c>
      <c r="P2493" s="8">
        <f>IFERROR(ROUND(E2493/L2493,2),0)</f>
        <v>54.55</v>
      </c>
      <c r="Q2493" s="13" t="s">
        <v>8310</v>
      </c>
      <c r="R2493" t="s">
        <v>8334</v>
      </c>
      <c r="S2493" s="10">
        <f>(((J2493/60)/60)/24)+DATE(1970,1,1)</f>
        <v>42225.513888888891</v>
      </c>
      <c r="T2493" s="10">
        <f>(((I2493/60)/60)/24)+DATE(1970,1,1)</f>
        <v>42242.958333333328</v>
      </c>
      <c r="U2493">
        <f>YEAR(S2493)</f>
        <v>2015</v>
      </c>
    </row>
    <row r="2494" spans="1:21" ht="32" x14ac:dyDescent="0.2">
      <c r="A2494">
        <v>3535</v>
      </c>
      <c r="B2494" s="3" t="s">
        <v>3534</v>
      </c>
      <c r="C2494" s="3" t="s">
        <v>7645</v>
      </c>
      <c r="D2494" s="6">
        <v>2000</v>
      </c>
      <c r="E2494" s="8">
        <v>2063</v>
      </c>
      <c r="F2494" t="s">
        <v>8218</v>
      </c>
      <c r="G2494" t="s">
        <v>8224</v>
      </c>
      <c r="H2494" t="s">
        <v>8246</v>
      </c>
      <c r="I2494" s="10">
        <v>1443808800</v>
      </c>
      <c r="J2494" s="10">
        <v>1441120910</v>
      </c>
      <c r="K2494" t="b">
        <v>0</v>
      </c>
      <c r="L2494">
        <v>46</v>
      </c>
      <c r="M2494" t="b">
        <v>1</v>
      </c>
      <c r="N2494" t="s">
        <v>8269</v>
      </c>
      <c r="O2494">
        <f>ROUND(E2494/D2494*100,0)</f>
        <v>103</v>
      </c>
      <c r="P2494" s="8">
        <f>IFERROR(ROUND(E2494/L2494,2),0)</f>
        <v>44.85</v>
      </c>
      <c r="Q2494" s="13" t="s">
        <v>8310</v>
      </c>
      <c r="R2494" t="s">
        <v>8334</v>
      </c>
      <c r="S2494" s="10">
        <f>(((J2494/60)/60)/24)+DATE(1970,1,1)</f>
        <v>42248.640162037031</v>
      </c>
      <c r="T2494" s="10">
        <f>(((I2494/60)/60)/24)+DATE(1970,1,1)</f>
        <v>42279.75</v>
      </c>
      <c r="U2494">
        <f>YEAR(S2494)</f>
        <v>2015</v>
      </c>
    </row>
    <row r="2495" spans="1:21" ht="48" hidden="1" x14ac:dyDescent="0.2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 s="10">
        <v>1464386640</v>
      </c>
      <c r="J2495" s="10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ROUND(E2495/D2495*100,0)</f>
        <v>0</v>
      </c>
      <c r="P2495" s="8">
        <f>IFERROR(ROUND(E2495/L2495,2),0)</f>
        <v>1</v>
      </c>
      <c r="Q2495" s="13" t="s">
        <v>8331</v>
      </c>
      <c r="R2495" t="s">
        <v>8332</v>
      </c>
      <c r="S2495" s="10">
        <f>(((J2495/60)/60)/24)+DATE(1970,1,1)</f>
        <v>42502.913761574076</v>
      </c>
      <c r="T2495" s="10">
        <f>(((I2495/60)/60)/24)+DATE(1970,1,1)</f>
        <v>42517.919444444444</v>
      </c>
      <c r="U2495">
        <f>YEAR(S2495)</f>
        <v>2016</v>
      </c>
    </row>
    <row r="2496" spans="1:21" ht="32" hidden="1" x14ac:dyDescent="0.2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 s="10">
        <v>1480831200</v>
      </c>
      <c r="J2496" s="10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>ROUND(E2496/D2496*100,0)</f>
        <v>0</v>
      </c>
      <c r="P2496" s="8">
        <f>IFERROR(ROUND(E2496/L2496,2),0)</f>
        <v>0</v>
      </c>
      <c r="Q2496" s="13" t="s">
        <v>8312</v>
      </c>
      <c r="R2496" t="s">
        <v>8351</v>
      </c>
      <c r="S2496" s="10">
        <f>(((J2496/60)/60)/24)+DATE(1970,1,1)</f>
        <v>42690.858449074076</v>
      </c>
      <c r="T2496" s="10">
        <f>(((I2496/60)/60)/24)+DATE(1970,1,1)</f>
        <v>42708.25</v>
      </c>
      <c r="U2496">
        <f>YEAR(S2496)</f>
        <v>2016</v>
      </c>
    </row>
    <row r="2497" spans="1:21" ht="32" hidden="1" x14ac:dyDescent="0.2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 s="10">
        <v>1457394545</v>
      </c>
      <c r="J2497" s="10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>ROUND(E2497/D2497*100,0)</f>
        <v>0</v>
      </c>
      <c r="P2497" s="8">
        <f>IFERROR(ROUND(E2497/L2497,2),0)</f>
        <v>0</v>
      </c>
      <c r="Q2497" s="13" t="s">
        <v>8338</v>
      </c>
      <c r="R2497" t="s">
        <v>8339</v>
      </c>
      <c r="S2497" s="10">
        <f>(((J2497/60)/60)/24)+DATE(1970,1,1)</f>
        <v>42406.992418981477</v>
      </c>
      <c r="T2497" s="10">
        <f>(((I2497/60)/60)/24)+DATE(1970,1,1)</f>
        <v>42436.992418981477</v>
      </c>
      <c r="U2497">
        <f>YEAR(S2497)</f>
        <v>2016</v>
      </c>
    </row>
    <row r="2498" spans="1:21" ht="48" hidden="1" x14ac:dyDescent="0.2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 s="10">
        <v>1432756039</v>
      </c>
      <c r="J2498" s="10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>ROUND(E2498/D2498*100,0)</f>
        <v>0</v>
      </c>
      <c r="P2498" s="8">
        <f>IFERROR(ROUND(E2498/L2498,2),0)</f>
        <v>0</v>
      </c>
      <c r="Q2498" s="13" t="s">
        <v>8328</v>
      </c>
      <c r="R2498" t="s">
        <v>8356</v>
      </c>
      <c r="S2498" s="10">
        <f>(((J2498/60)/60)/24)+DATE(1970,1,1)</f>
        <v>42121.824525462958</v>
      </c>
      <c r="T2498" s="10">
        <f>(((I2498/60)/60)/24)+DATE(1970,1,1)</f>
        <v>42151.824525462958</v>
      </c>
      <c r="U2498">
        <f>YEAR(S2498)</f>
        <v>2015</v>
      </c>
    </row>
    <row r="2499" spans="1:21" ht="48" x14ac:dyDescent="0.2">
      <c r="A2499">
        <v>3280</v>
      </c>
      <c r="B2499" s="3" t="s">
        <v>3280</v>
      </c>
      <c r="C2499" s="3" t="s">
        <v>7390</v>
      </c>
      <c r="D2499" s="6">
        <v>2000</v>
      </c>
      <c r="E2499" s="8">
        <v>2060</v>
      </c>
      <c r="F2499" t="s">
        <v>8218</v>
      </c>
      <c r="G2499" t="s">
        <v>8223</v>
      </c>
      <c r="H2499" t="s">
        <v>8245</v>
      </c>
      <c r="I2499" s="10">
        <v>1433134800</v>
      </c>
      <c r="J2499" s="10">
        <v>1430158198</v>
      </c>
      <c r="K2499" t="b">
        <v>0</v>
      </c>
      <c r="L2499">
        <v>30</v>
      </c>
      <c r="M2499" t="b">
        <v>1</v>
      </c>
      <c r="N2499" t="s">
        <v>8269</v>
      </c>
      <c r="O2499">
        <f>ROUND(E2499/D2499*100,0)</f>
        <v>103</v>
      </c>
      <c r="P2499" s="8">
        <f>IFERROR(ROUND(E2499/L2499,2),0)</f>
        <v>68.67</v>
      </c>
      <c r="Q2499" s="13" t="s">
        <v>8310</v>
      </c>
      <c r="R2499" t="s">
        <v>8334</v>
      </c>
      <c r="S2499" s="10">
        <f>(((J2499/60)/60)/24)+DATE(1970,1,1)</f>
        <v>42121.756921296299</v>
      </c>
      <c r="T2499" s="10">
        <f>(((I2499/60)/60)/24)+DATE(1970,1,1)</f>
        <v>42156.208333333328</v>
      </c>
      <c r="U2499">
        <f>YEAR(S2499)</f>
        <v>2015</v>
      </c>
    </row>
    <row r="2500" spans="1:21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 s="10">
        <v>1434995295</v>
      </c>
      <c r="J2500" s="1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 s="8">
        <f>IFERROR(ROUND(E2500/L2500,2),0)</f>
        <v>180.5</v>
      </c>
      <c r="Q2500" s="13" t="s">
        <v>8308</v>
      </c>
      <c r="R2500" t="s">
        <v>8317</v>
      </c>
      <c r="S2500" s="10">
        <f>(((J2500/60)/60)/24)+DATE(1970,1,1)</f>
        <v>42147.741840277777</v>
      </c>
      <c r="T2500" s="10">
        <f>(((I2500/60)/60)/24)+DATE(1970,1,1)</f>
        <v>42177.741840277777</v>
      </c>
      <c r="U2500">
        <f>YEAR(S2500)</f>
        <v>2015</v>
      </c>
    </row>
    <row r="2501" spans="1:21" ht="48" x14ac:dyDescent="0.2">
      <c r="A2501">
        <v>3465</v>
      </c>
      <c r="B2501" s="3" t="s">
        <v>3464</v>
      </c>
      <c r="C2501" s="3" t="s">
        <v>7575</v>
      </c>
      <c r="D2501" s="6">
        <v>2000</v>
      </c>
      <c r="E2501" s="8">
        <v>2060</v>
      </c>
      <c r="F2501" t="s">
        <v>8218</v>
      </c>
      <c r="G2501" t="s">
        <v>8224</v>
      </c>
      <c r="H2501" t="s">
        <v>8246</v>
      </c>
      <c r="I2501" s="10">
        <v>1439136000</v>
      </c>
      <c r="J2501" s="10">
        <v>1436972472</v>
      </c>
      <c r="K2501" t="b">
        <v>0</v>
      </c>
      <c r="L2501">
        <v>36</v>
      </c>
      <c r="M2501" t="b">
        <v>1</v>
      </c>
      <c r="N2501" t="s">
        <v>8269</v>
      </c>
      <c r="O2501">
        <f>ROUND(E2501/D2501*100,0)</f>
        <v>103</v>
      </c>
      <c r="P2501" s="8">
        <f>IFERROR(ROUND(E2501/L2501,2),0)</f>
        <v>57.22</v>
      </c>
      <c r="Q2501" s="13" t="s">
        <v>8310</v>
      </c>
      <c r="R2501" t="s">
        <v>8334</v>
      </c>
      <c r="S2501" s="10">
        <f>(((J2501/60)/60)/24)+DATE(1970,1,1)</f>
        <v>42200.625833333332</v>
      </c>
      <c r="T2501" s="10">
        <f>(((I2501/60)/60)/24)+DATE(1970,1,1)</f>
        <v>42225.666666666672</v>
      </c>
      <c r="U2501">
        <f>YEAR(S2501)</f>
        <v>2015</v>
      </c>
    </row>
    <row r="2502" spans="1:21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 s="10">
        <v>1346464800</v>
      </c>
      <c r="J2502" s="10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 s="8">
        <f>IFERROR(ROUND(E2502/L2502,2),0)</f>
        <v>106.43</v>
      </c>
      <c r="Q2502" s="13" t="s">
        <v>8308</v>
      </c>
      <c r="R2502" t="s">
        <v>8337</v>
      </c>
      <c r="S2502" s="10">
        <f>(((J2502/60)/60)/24)+DATE(1970,1,1)</f>
        <v>41114.094872685186</v>
      </c>
      <c r="T2502" s="10">
        <f>(((I2502/60)/60)/24)+DATE(1970,1,1)</f>
        <v>41153.083333333336</v>
      </c>
      <c r="U2502">
        <f>YEAR(S2502)</f>
        <v>2012</v>
      </c>
    </row>
    <row r="2503" spans="1:21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 s="10">
        <v>1372985760</v>
      </c>
      <c r="J2503" s="10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 s="8">
        <f>IFERROR(ROUND(E2503/L2503,2),0)</f>
        <v>71.44</v>
      </c>
      <c r="Q2503" s="13" t="s">
        <v>8312</v>
      </c>
      <c r="R2503" t="s">
        <v>8346</v>
      </c>
      <c r="S2503" s="10">
        <f>(((J2503/60)/60)/24)+DATE(1970,1,1)</f>
        <v>41430.038888888892</v>
      </c>
      <c r="T2503" s="10">
        <f>(((I2503/60)/60)/24)+DATE(1970,1,1)</f>
        <v>41460.038888888892</v>
      </c>
      <c r="U2503">
        <f>YEAR(S2503)</f>
        <v>2013</v>
      </c>
    </row>
    <row r="2504" spans="1:21" ht="32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 s="10">
        <v>1394521140</v>
      </c>
      <c r="J2504" s="10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 s="8">
        <f>IFERROR(ROUND(E2504/L2504,2),0)</f>
        <v>52.6</v>
      </c>
      <c r="Q2504" s="13" t="s">
        <v>8324</v>
      </c>
      <c r="R2504" t="s">
        <v>8354</v>
      </c>
      <c r="S2504" s="10">
        <f>(((J2504/60)/60)/24)+DATE(1970,1,1)</f>
        <v>41682.0705787037</v>
      </c>
      <c r="T2504" s="10">
        <f>(((I2504/60)/60)/24)+DATE(1970,1,1)</f>
        <v>41709.290972222225</v>
      </c>
      <c r="U2504">
        <f>YEAR(S2504)</f>
        <v>2014</v>
      </c>
    </row>
    <row r="2505" spans="1:21" ht="48" x14ac:dyDescent="0.2">
      <c r="A2505">
        <v>1301</v>
      </c>
      <c r="B2505" s="3" t="s">
        <v>1302</v>
      </c>
      <c r="C2505" s="3" t="s">
        <v>5411</v>
      </c>
      <c r="D2505" s="6">
        <v>2000</v>
      </c>
      <c r="E2505" s="8">
        <v>2055</v>
      </c>
      <c r="F2505" t="s">
        <v>8218</v>
      </c>
      <c r="G2505" t="s">
        <v>8223</v>
      </c>
      <c r="H2505" t="s">
        <v>8245</v>
      </c>
      <c r="I2505" s="10">
        <v>1437447600</v>
      </c>
      <c r="J2505" s="10">
        <v>1436551178</v>
      </c>
      <c r="K2505" t="b">
        <v>0</v>
      </c>
      <c r="L2505">
        <v>29</v>
      </c>
      <c r="M2505" t="b">
        <v>1</v>
      </c>
      <c r="N2505" t="s">
        <v>8269</v>
      </c>
      <c r="O2505">
        <f>ROUND(E2505/D2505*100,0)</f>
        <v>103</v>
      </c>
      <c r="P2505" s="8">
        <f>IFERROR(ROUND(E2505/L2505,2),0)</f>
        <v>70.86</v>
      </c>
      <c r="Q2505" s="13" t="s">
        <v>8310</v>
      </c>
      <c r="R2505" t="s">
        <v>8334</v>
      </c>
      <c r="S2505" s="10">
        <f>(((J2505/60)/60)/24)+DATE(1970,1,1)</f>
        <v>42195.749745370369</v>
      </c>
      <c r="T2505" s="10">
        <f>(((I2505/60)/60)/24)+DATE(1970,1,1)</f>
        <v>42206.125</v>
      </c>
      <c r="U2505">
        <f>YEAR(S2505)</f>
        <v>2015</v>
      </c>
    </row>
    <row r="2506" spans="1:21" ht="32" hidden="1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 s="10">
        <v>1402459200</v>
      </c>
      <c r="J2506" s="10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 s="8">
        <f>IFERROR(ROUND(E2506/L2506,2),0)</f>
        <v>87.7</v>
      </c>
      <c r="Q2506" s="13" t="s">
        <v>8310</v>
      </c>
      <c r="R2506" t="s">
        <v>8311</v>
      </c>
      <c r="S2506" s="10">
        <f>(((J2506/60)/60)/24)+DATE(1970,1,1)</f>
        <v>41785.72729166667</v>
      </c>
      <c r="T2506" s="10">
        <f>(((I2506/60)/60)/24)+DATE(1970,1,1)</f>
        <v>41801.166666666664</v>
      </c>
      <c r="U2506">
        <f>YEAR(S2506)</f>
        <v>2014</v>
      </c>
    </row>
    <row r="2507" spans="1:21" ht="48" hidden="1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 s="10">
        <v>1491586534</v>
      </c>
      <c r="J2507" s="10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ROUND(E2507/D2507*100,0)</f>
        <v>46</v>
      </c>
      <c r="P2507" s="8">
        <f>IFERROR(ROUND(E2507/L2507,2),0)</f>
        <v>34.130000000000003</v>
      </c>
      <c r="Q2507" s="13" t="s">
        <v>8310</v>
      </c>
      <c r="R2507" t="s">
        <v>8311</v>
      </c>
      <c r="S2507" s="10">
        <f>(((J2507/60)/60)/24)+DATE(1970,1,1)</f>
        <v>42801.774699074071</v>
      </c>
      <c r="T2507" s="10">
        <f>(((I2507/60)/60)/24)+DATE(1970,1,1)</f>
        <v>42832.733032407406</v>
      </c>
      <c r="U2507">
        <f>YEAR(S2507)</f>
        <v>2017</v>
      </c>
    </row>
    <row r="2508" spans="1:21" ht="32" x14ac:dyDescent="0.2">
      <c r="A2508">
        <v>3428</v>
      </c>
      <c r="B2508" s="3" t="s">
        <v>3427</v>
      </c>
      <c r="C2508" s="3" t="s">
        <v>7538</v>
      </c>
      <c r="D2508" s="6">
        <v>2000</v>
      </c>
      <c r="E2508" s="8">
        <v>2055</v>
      </c>
      <c r="F2508" t="s">
        <v>8218</v>
      </c>
      <c r="G2508" t="s">
        <v>8224</v>
      </c>
      <c r="H2508" t="s">
        <v>8246</v>
      </c>
      <c r="I2508" s="10">
        <v>1425142800</v>
      </c>
      <c r="J2508" s="10">
        <v>1422983847</v>
      </c>
      <c r="K2508" t="b">
        <v>0</v>
      </c>
      <c r="L2508">
        <v>51</v>
      </c>
      <c r="M2508" t="b">
        <v>1</v>
      </c>
      <c r="N2508" t="s">
        <v>8269</v>
      </c>
      <c r="O2508">
        <f>ROUND(E2508/D2508*100,0)</f>
        <v>103</v>
      </c>
      <c r="P2508" s="8">
        <f>IFERROR(ROUND(E2508/L2508,2),0)</f>
        <v>40.29</v>
      </c>
      <c r="Q2508" s="13" t="s">
        <v>8310</v>
      </c>
      <c r="R2508" t="s">
        <v>8334</v>
      </c>
      <c r="S2508" s="10">
        <f>(((J2508/60)/60)/24)+DATE(1970,1,1)</f>
        <v>42038.720451388886</v>
      </c>
      <c r="T2508" s="10">
        <f>(((I2508/60)/60)/24)+DATE(1970,1,1)</f>
        <v>42063.708333333328</v>
      </c>
      <c r="U2508">
        <f>YEAR(S2508)</f>
        <v>2015</v>
      </c>
    </row>
    <row r="2509" spans="1:21" ht="48" hidden="1" x14ac:dyDescent="0.2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 s="10">
        <v>1341964080</v>
      </c>
      <c r="J2509" s="10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ROUND(E2509/D2509*100,0)</f>
        <v>101</v>
      </c>
      <c r="P2509" s="8">
        <f>IFERROR(ROUND(E2509/L2509,2),0)</f>
        <v>41.73</v>
      </c>
      <c r="Q2509" s="13" t="s">
        <v>8324</v>
      </c>
      <c r="R2509" t="s">
        <v>8345</v>
      </c>
      <c r="S2509" s="10">
        <f>(((J2509/60)/60)/24)+DATE(1970,1,1)</f>
        <v>41067.949212962965</v>
      </c>
      <c r="T2509" s="10">
        <f>(((I2509/60)/60)/24)+DATE(1970,1,1)</f>
        <v>41100.991666666669</v>
      </c>
      <c r="U2509">
        <f>YEAR(S2509)</f>
        <v>2012</v>
      </c>
    </row>
    <row r="2510" spans="1:21" ht="32" x14ac:dyDescent="0.2">
      <c r="A2510">
        <v>535</v>
      </c>
      <c r="B2510" s="3" t="s">
        <v>536</v>
      </c>
      <c r="C2510" s="3" t="s">
        <v>4645</v>
      </c>
      <c r="D2510" s="6">
        <v>2000</v>
      </c>
      <c r="E2510" s="8">
        <v>2050</v>
      </c>
      <c r="F2510" t="s">
        <v>8218</v>
      </c>
      <c r="G2510" t="s">
        <v>8224</v>
      </c>
      <c r="H2510" t="s">
        <v>8246</v>
      </c>
      <c r="I2510" s="10">
        <v>1483707905</v>
      </c>
      <c r="J2510" s="10">
        <v>1481115905</v>
      </c>
      <c r="K2510" t="b">
        <v>0</v>
      </c>
      <c r="L2510">
        <v>59</v>
      </c>
      <c r="M2510" t="b">
        <v>1</v>
      </c>
      <c r="N2510" t="s">
        <v>8269</v>
      </c>
      <c r="O2510">
        <f>ROUND(E2510/D2510*100,0)</f>
        <v>103</v>
      </c>
      <c r="P2510" s="8">
        <f>IFERROR(ROUND(E2510/L2510,2),0)</f>
        <v>34.75</v>
      </c>
      <c r="Q2510" s="13" t="s">
        <v>8310</v>
      </c>
      <c r="R2510" t="s">
        <v>8334</v>
      </c>
      <c r="S2510" s="10">
        <f>(((J2510/60)/60)/24)+DATE(1970,1,1)</f>
        <v>42711.545196759253</v>
      </c>
      <c r="T2510" s="10">
        <f>(((I2510/60)/60)/24)+DATE(1970,1,1)</f>
        <v>42741.545196759253</v>
      </c>
      <c r="U2510">
        <f>YEAR(S2510)</f>
        <v>2016</v>
      </c>
    </row>
    <row r="2511" spans="1:21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 s="10">
        <v>1377734091</v>
      </c>
      <c r="J2511" s="10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 s="8">
        <f>IFERROR(ROUND(E2511/L2511,2),0)</f>
        <v>14</v>
      </c>
      <c r="Q2511" s="13" t="s">
        <v>8312</v>
      </c>
      <c r="R2511" t="s">
        <v>8352</v>
      </c>
      <c r="S2511" s="10">
        <f>(((J2511/60)/60)/24)+DATE(1970,1,1)</f>
        <v>41481.996423611112</v>
      </c>
      <c r="T2511" s="10">
        <f>(((I2511/60)/60)/24)+DATE(1970,1,1)</f>
        <v>41514.996423611112</v>
      </c>
      <c r="U2511">
        <f>YEAR(S2511)</f>
        <v>2013</v>
      </c>
    </row>
    <row r="2512" spans="1:21" ht="32" hidden="1" x14ac:dyDescent="0.2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 s="10">
        <v>1416268800</v>
      </c>
      <c r="J2512" s="10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>ROUND(E2512/D2512*100,0)</f>
        <v>154</v>
      </c>
      <c r="P2512" s="8">
        <f>IFERROR(ROUND(E2512/L2512,2),0)</f>
        <v>28.1</v>
      </c>
      <c r="Q2512" s="13" t="s">
        <v>8321</v>
      </c>
      <c r="R2512" t="s">
        <v>8349</v>
      </c>
      <c r="S2512" s="10">
        <f>(((J2512/60)/60)/24)+DATE(1970,1,1)</f>
        <v>41926.585162037038</v>
      </c>
      <c r="T2512" s="10">
        <f>(((I2512/60)/60)/24)+DATE(1970,1,1)</f>
        <v>41961</v>
      </c>
      <c r="U2512">
        <f>YEAR(S2512)</f>
        <v>2014</v>
      </c>
    </row>
    <row r="2513" spans="1:21" ht="32" x14ac:dyDescent="0.2">
      <c r="A2513">
        <v>2788</v>
      </c>
      <c r="B2513" s="3" t="s">
        <v>2788</v>
      </c>
      <c r="C2513" s="3" t="s">
        <v>6898</v>
      </c>
      <c r="D2513" s="6">
        <v>2000</v>
      </c>
      <c r="E2513" s="8">
        <v>2050</v>
      </c>
      <c r="F2513" t="s">
        <v>8218</v>
      </c>
      <c r="G2513" t="s">
        <v>8223</v>
      </c>
      <c r="H2513" t="s">
        <v>8245</v>
      </c>
      <c r="I2513" s="10">
        <v>1469811043</v>
      </c>
      <c r="J2513" s="10">
        <v>1467219043</v>
      </c>
      <c r="K2513" t="b">
        <v>0</v>
      </c>
      <c r="L2513">
        <v>20</v>
      </c>
      <c r="M2513" t="b">
        <v>1</v>
      </c>
      <c r="N2513" t="s">
        <v>8269</v>
      </c>
      <c r="O2513">
        <f>ROUND(E2513/D2513*100,0)</f>
        <v>103</v>
      </c>
      <c r="P2513" s="8">
        <f>IFERROR(ROUND(E2513/L2513,2),0)</f>
        <v>102.5</v>
      </c>
      <c r="Q2513" s="13" t="s">
        <v>8310</v>
      </c>
      <c r="R2513" t="s">
        <v>8334</v>
      </c>
      <c r="S2513" s="10">
        <f>(((J2513/60)/60)/24)+DATE(1970,1,1)</f>
        <v>42550.701886574068</v>
      </c>
      <c r="T2513" s="10">
        <f>(((I2513/60)/60)/24)+DATE(1970,1,1)</f>
        <v>42580.701886574068</v>
      </c>
      <c r="U2513">
        <f>YEAR(S2513)</f>
        <v>2016</v>
      </c>
    </row>
    <row r="2514" spans="1:21" ht="48" hidden="1" x14ac:dyDescent="0.2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 s="10">
        <v>1393445620</v>
      </c>
      <c r="J2514" s="10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ROUND(E2514/D2514*100,0)</f>
        <v>114</v>
      </c>
      <c r="P2514" s="8">
        <f>IFERROR(ROUND(E2514/L2514,2),0)</f>
        <v>50.69</v>
      </c>
      <c r="Q2514" s="13" t="s">
        <v>8324</v>
      </c>
      <c r="R2514" t="s">
        <v>8348</v>
      </c>
      <c r="S2514" s="10">
        <f>(((J2514/60)/60)/24)+DATE(1970,1,1)</f>
        <v>41666.842824074076</v>
      </c>
      <c r="T2514" s="10">
        <f>(((I2514/60)/60)/24)+DATE(1970,1,1)</f>
        <v>41696.842824074076</v>
      </c>
      <c r="U2514">
        <f>YEAR(S2514)</f>
        <v>2014</v>
      </c>
    </row>
    <row r="2515" spans="1:21" ht="48" x14ac:dyDescent="0.2">
      <c r="A2515">
        <v>2791</v>
      </c>
      <c r="B2515" s="3" t="s">
        <v>2791</v>
      </c>
      <c r="C2515" s="3" t="s">
        <v>6901</v>
      </c>
      <c r="D2515" s="6">
        <v>2000</v>
      </c>
      <c r="E2515" s="8">
        <v>2050</v>
      </c>
      <c r="F2515" t="s">
        <v>8218</v>
      </c>
      <c r="G2515" t="s">
        <v>8223</v>
      </c>
      <c r="H2515" t="s">
        <v>8245</v>
      </c>
      <c r="I2515" s="10">
        <v>1473393600</v>
      </c>
      <c r="J2515" s="10">
        <v>1470778559</v>
      </c>
      <c r="K2515" t="b">
        <v>0</v>
      </c>
      <c r="L2515">
        <v>28</v>
      </c>
      <c r="M2515" t="b">
        <v>1</v>
      </c>
      <c r="N2515" t="s">
        <v>8269</v>
      </c>
      <c r="O2515">
        <f>ROUND(E2515/D2515*100,0)</f>
        <v>103</v>
      </c>
      <c r="P2515" s="8">
        <f>IFERROR(ROUND(E2515/L2515,2),0)</f>
        <v>73.209999999999994</v>
      </c>
      <c r="Q2515" s="13" t="s">
        <v>8310</v>
      </c>
      <c r="R2515" t="s">
        <v>8334</v>
      </c>
      <c r="S2515" s="10">
        <f>(((J2515/60)/60)/24)+DATE(1970,1,1)</f>
        <v>42591.899988425925</v>
      </c>
      <c r="T2515" s="10">
        <f>(((I2515/60)/60)/24)+DATE(1970,1,1)</f>
        <v>42622.166666666672</v>
      </c>
      <c r="U2515">
        <f>YEAR(S2515)</f>
        <v>2016</v>
      </c>
    </row>
    <row r="2516" spans="1:21" ht="32" x14ac:dyDescent="0.2">
      <c r="A2516">
        <v>3678</v>
      </c>
      <c r="B2516" s="3" t="s">
        <v>3675</v>
      </c>
      <c r="C2516" s="3" t="s">
        <v>7788</v>
      </c>
      <c r="D2516" s="6">
        <v>2000</v>
      </c>
      <c r="E2516" s="8">
        <v>2050</v>
      </c>
      <c r="F2516" t="s">
        <v>8218</v>
      </c>
      <c r="G2516" t="s">
        <v>8224</v>
      </c>
      <c r="H2516" t="s">
        <v>8246</v>
      </c>
      <c r="I2516" s="10">
        <v>1433076298</v>
      </c>
      <c r="J2516" s="10">
        <v>1430052298</v>
      </c>
      <c r="K2516" t="b">
        <v>0</v>
      </c>
      <c r="L2516">
        <v>31</v>
      </c>
      <c r="M2516" t="b">
        <v>1</v>
      </c>
      <c r="N2516" t="s">
        <v>8269</v>
      </c>
      <c r="O2516">
        <f>ROUND(E2516/D2516*100,0)</f>
        <v>103</v>
      </c>
      <c r="P2516" s="8">
        <f>IFERROR(ROUND(E2516/L2516,2),0)</f>
        <v>66.13</v>
      </c>
      <c r="Q2516" s="13" t="s">
        <v>8310</v>
      </c>
      <c r="R2516" t="s">
        <v>8334</v>
      </c>
      <c r="S2516" s="10">
        <f>(((J2516/60)/60)/24)+DATE(1970,1,1)</f>
        <v>42120.531226851846</v>
      </c>
      <c r="T2516" s="10">
        <f>(((I2516/60)/60)/24)+DATE(1970,1,1)</f>
        <v>42155.531226851846</v>
      </c>
      <c r="U2516">
        <f>YEAR(S2516)</f>
        <v>2015</v>
      </c>
    </row>
    <row r="2517" spans="1:21" ht="32" x14ac:dyDescent="0.2">
      <c r="A2517">
        <v>3225</v>
      </c>
      <c r="B2517" s="3" t="s">
        <v>3225</v>
      </c>
      <c r="C2517" s="3" t="s">
        <v>7335</v>
      </c>
      <c r="D2517" s="6">
        <v>2000</v>
      </c>
      <c r="E2517" s="8">
        <v>2047</v>
      </c>
      <c r="F2517" t="s">
        <v>8218</v>
      </c>
      <c r="G2517" t="s">
        <v>8223</v>
      </c>
      <c r="H2517" t="s">
        <v>8245</v>
      </c>
      <c r="I2517" s="10">
        <v>1464987600</v>
      </c>
      <c r="J2517" s="10">
        <v>1463145938</v>
      </c>
      <c r="K2517" t="b">
        <v>1</v>
      </c>
      <c r="L2517">
        <v>39</v>
      </c>
      <c r="M2517" t="b">
        <v>1</v>
      </c>
      <c r="N2517" t="s">
        <v>8269</v>
      </c>
      <c r="O2517">
        <f>ROUND(E2517/D2517*100,0)</f>
        <v>102</v>
      </c>
      <c r="P2517" s="8">
        <f>IFERROR(ROUND(E2517/L2517,2),0)</f>
        <v>52.49</v>
      </c>
      <c r="Q2517" s="13" t="s">
        <v>8310</v>
      </c>
      <c r="R2517" t="s">
        <v>8334</v>
      </c>
      <c r="S2517" s="10">
        <f>(((J2517/60)/60)/24)+DATE(1970,1,1)</f>
        <v>42503.559467592597</v>
      </c>
      <c r="T2517" s="10">
        <f>(((I2517/60)/60)/24)+DATE(1970,1,1)</f>
        <v>42524.875</v>
      </c>
      <c r="U2517">
        <f>YEAR(S2517)</f>
        <v>2016</v>
      </c>
    </row>
    <row r="2518" spans="1:21" ht="32" x14ac:dyDescent="0.2">
      <c r="A2518">
        <v>3837</v>
      </c>
      <c r="B2518" s="3" t="s">
        <v>3834</v>
      </c>
      <c r="C2518" s="3" t="s">
        <v>7946</v>
      </c>
      <c r="D2518" s="6">
        <v>2000</v>
      </c>
      <c r="E2518" s="8">
        <v>2042</v>
      </c>
      <c r="F2518" t="s">
        <v>8218</v>
      </c>
      <c r="G2518" t="s">
        <v>8224</v>
      </c>
      <c r="H2518" t="s">
        <v>8246</v>
      </c>
      <c r="I2518" s="10">
        <v>1435947758</v>
      </c>
      <c r="J2518" s="10">
        <v>1432837358</v>
      </c>
      <c r="K2518" t="b">
        <v>0</v>
      </c>
      <c r="L2518">
        <v>17</v>
      </c>
      <c r="M2518" t="b">
        <v>1</v>
      </c>
      <c r="N2518" t="s">
        <v>8269</v>
      </c>
      <c r="O2518">
        <f>ROUND(E2518/D2518*100,0)</f>
        <v>102</v>
      </c>
      <c r="P2518" s="8">
        <f>IFERROR(ROUND(E2518/L2518,2),0)</f>
        <v>120.12</v>
      </c>
      <c r="Q2518" s="13" t="s">
        <v>8310</v>
      </c>
      <c r="R2518" t="s">
        <v>8334</v>
      </c>
      <c r="S2518" s="10">
        <f>(((J2518/60)/60)/24)+DATE(1970,1,1)</f>
        <v>42152.765717592592</v>
      </c>
      <c r="T2518" s="10">
        <f>(((I2518/60)/60)/24)+DATE(1970,1,1)</f>
        <v>42188.765717592592</v>
      </c>
      <c r="U2518">
        <f>YEAR(S2518)</f>
        <v>2015</v>
      </c>
    </row>
    <row r="2519" spans="1:21" ht="32" hidden="1" x14ac:dyDescent="0.2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 s="10">
        <v>1429456132</v>
      </c>
      <c r="J2519" s="10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>ROUND(E2519/D2519*100,0)</f>
        <v>7</v>
      </c>
      <c r="P2519" s="8">
        <f>IFERROR(ROUND(E2519/L2519,2),0)</f>
        <v>108</v>
      </c>
      <c r="Q2519" s="13" t="s">
        <v>8310</v>
      </c>
      <c r="R2519" t="s">
        <v>8318</v>
      </c>
      <c r="S2519" s="10">
        <f>(((J2519/60)/60)/24)+DATE(1970,1,1)</f>
        <v>42053.672824074078</v>
      </c>
      <c r="T2519" s="10">
        <f>(((I2519/60)/60)/24)+DATE(1970,1,1)</f>
        <v>42113.631157407406</v>
      </c>
      <c r="U2519">
        <f>YEAR(S2519)</f>
        <v>2015</v>
      </c>
    </row>
    <row r="2520" spans="1:21" ht="48" hidden="1" x14ac:dyDescent="0.2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 s="10">
        <v>1394772031</v>
      </c>
      <c r="J2520" s="1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>ROUND(E2520/D2520*100,0)</f>
        <v>0</v>
      </c>
      <c r="P2520" s="8">
        <f>IFERROR(ROUND(E2520/L2520,2),0)</f>
        <v>4.83</v>
      </c>
      <c r="Q2520" s="13" t="s">
        <v>8308</v>
      </c>
      <c r="R2520" t="s">
        <v>8314</v>
      </c>
      <c r="S2520" s="10">
        <f>(((J2520/60)/60)/24)+DATE(1970,1,1)</f>
        <v>41682.23646990741</v>
      </c>
      <c r="T2520" s="10">
        <f>(((I2520/60)/60)/24)+DATE(1970,1,1)</f>
        <v>41712.194803240738</v>
      </c>
      <c r="U2520">
        <f>YEAR(S2520)</f>
        <v>2014</v>
      </c>
    </row>
    <row r="2521" spans="1:21" ht="32" hidden="1" x14ac:dyDescent="0.2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 s="10">
        <v>1487318029</v>
      </c>
      <c r="J2521" s="10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>ROUND(E2521/D2521*100,0)</f>
        <v>0</v>
      </c>
      <c r="P2521" s="8">
        <f>IFERROR(ROUND(E2521/L2521,2),0)</f>
        <v>1</v>
      </c>
      <c r="Q2521" s="13" t="s">
        <v>8308</v>
      </c>
      <c r="R2521" t="s">
        <v>8314</v>
      </c>
      <c r="S2521" s="10">
        <f>(((J2521/60)/60)/24)+DATE(1970,1,1)</f>
        <v>42753.329039351855</v>
      </c>
      <c r="T2521" s="10">
        <f>(((I2521/60)/60)/24)+DATE(1970,1,1)</f>
        <v>42783.329039351855</v>
      </c>
      <c r="U2521">
        <f>YEAR(S2521)</f>
        <v>2017</v>
      </c>
    </row>
    <row r="2522" spans="1:21" ht="32" hidden="1" x14ac:dyDescent="0.2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1287723600</v>
      </c>
      <c r="J2522" s="10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ROUND(E2522/D2522*100,0)</f>
        <v>0</v>
      </c>
      <c r="P2522" s="8">
        <f>IFERROR(ROUND(E2522/L2522,2),0)</f>
        <v>0</v>
      </c>
      <c r="Q2522" s="13" t="s">
        <v>8324</v>
      </c>
      <c r="R2522" t="s">
        <v>8341</v>
      </c>
      <c r="S2522" s="10">
        <f>(((J2522/60)/60)/24)+DATE(1970,1,1)</f>
        <v>40434.853402777779</v>
      </c>
      <c r="T2522" s="10">
        <f>(((I2522/60)/60)/24)+DATE(1970,1,1)</f>
        <v>40473.208333333336</v>
      </c>
      <c r="U2522">
        <f>YEAR(S2522)</f>
        <v>2010</v>
      </c>
    </row>
    <row r="2523" spans="1:21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1403039842</v>
      </c>
      <c r="J2523" s="10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 s="8">
        <f>IFERROR(ROUND(E2523/L2523,2),0)</f>
        <v>0</v>
      </c>
      <c r="Q2523" s="13" t="s">
        <v>8312</v>
      </c>
      <c r="R2523" t="s">
        <v>8342</v>
      </c>
      <c r="S2523" s="10">
        <f>(((J2523/60)/60)/24)+DATE(1970,1,1)</f>
        <v>41747.887060185189</v>
      </c>
      <c r="T2523" s="10">
        <f>(((I2523/60)/60)/24)+DATE(1970,1,1)</f>
        <v>41807.887060185189</v>
      </c>
      <c r="U2523">
        <f>YEAR(S2523)</f>
        <v>2014</v>
      </c>
    </row>
    <row r="2524" spans="1:21" ht="32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 s="10">
        <v>1461211200</v>
      </c>
      <c r="J2524" s="10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 s="8">
        <f>IFERROR(ROUND(E2524/L2524,2),0)</f>
        <v>34.020000000000003</v>
      </c>
      <c r="Q2524" s="13" t="s">
        <v>8324</v>
      </c>
      <c r="R2524" t="s">
        <v>8330</v>
      </c>
      <c r="S2524" s="10">
        <f>(((J2524/60)/60)/24)+DATE(1970,1,1)</f>
        <v>42460.98192129629</v>
      </c>
      <c r="T2524" s="10">
        <f>(((I2524/60)/60)/24)+DATE(1970,1,1)</f>
        <v>42481.166666666672</v>
      </c>
      <c r="U2524">
        <f>YEAR(S2524)</f>
        <v>2016</v>
      </c>
    </row>
    <row r="2525" spans="1:21" ht="48" x14ac:dyDescent="0.2">
      <c r="A2525">
        <v>3472</v>
      </c>
      <c r="B2525" s="3" t="s">
        <v>3471</v>
      </c>
      <c r="C2525" s="3" t="s">
        <v>7582</v>
      </c>
      <c r="D2525" s="6">
        <v>2000</v>
      </c>
      <c r="E2525" s="8">
        <v>2041</v>
      </c>
      <c r="F2525" t="s">
        <v>8218</v>
      </c>
      <c r="G2525" t="s">
        <v>8223</v>
      </c>
      <c r="H2525" t="s">
        <v>8245</v>
      </c>
      <c r="I2525" s="10">
        <v>1415253540</v>
      </c>
      <c r="J2525" s="10">
        <v>1413432331</v>
      </c>
      <c r="K2525" t="b">
        <v>0</v>
      </c>
      <c r="L2525">
        <v>23</v>
      </c>
      <c r="M2525" t="b">
        <v>1</v>
      </c>
      <c r="N2525" t="s">
        <v>8269</v>
      </c>
      <c r="O2525">
        <f>ROUND(E2525/D2525*100,0)</f>
        <v>102</v>
      </c>
      <c r="P2525" s="8">
        <f>IFERROR(ROUND(E2525/L2525,2),0)</f>
        <v>88.74</v>
      </c>
      <c r="Q2525" s="13" t="s">
        <v>8310</v>
      </c>
      <c r="R2525" t="s">
        <v>8334</v>
      </c>
      <c r="S2525" s="10">
        <f>(((J2525/60)/60)/24)+DATE(1970,1,1)</f>
        <v>41928.170497685183</v>
      </c>
      <c r="T2525" s="10">
        <f>(((I2525/60)/60)/24)+DATE(1970,1,1)</f>
        <v>41949.249305555553</v>
      </c>
      <c r="U2525">
        <f>YEAR(S2525)</f>
        <v>2014</v>
      </c>
    </row>
    <row r="2526" spans="1:21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 s="10">
        <v>1313276400</v>
      </c>
      <c r="J2526" s="10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 s="8">
        <f>IFERROR(ROUND(E2526/L2526,2),0)</f>
        <v>91.84</v>
      </c>
      <c r="Q2526" s="13" t="s">
        <v>8308</v>
      </c>
      <c r="R2526" t="s">
        <v>8357</v>
      </c>
      <c r="S2526" s="10">
        <f>(((J2526/60)/60)/24)+DATE(1970,1,1)</f>
        <v>40739.069282407407</v>
      </c>
      <c r="T2526" s="10">
        <f>(((I2526/60)/60)/24)+DATE(1970,1,1)</f>
        <v>40768.958333333336</v>
      </c>
      <c r="U2526">
        <f>YEAR(S2526)</f>
        <v>2011</v>
      </c>
    </row>
    <row r="2527" spans="1:21" ht="32" hidden="1" x14ac:dyDescent="0.2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 s="10">
        <v>1421635190</v>
      </c>
      <c r="J2527" s="10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ROUND(E2527/D2527*100,0)</f>
        <v>41</v>
      </c>
      <c r="P2527" s="8">
        <f>IFERROR(ROUND(E2527/L2527,2),0)</f>
        <v>84.06</v>
      </c>
      <c r="Q2527" s="13" t="s">
        <v>8331</v>
      </c>
      <c r="R2527" t="s">
        <v>8332</v>
      </c>
      <c r="S2527" s="10">
        <f>(((J2527/60)/60)/24)+DATE(1970,1,1)</f>
        <v>41983.110995370371</v>
      </c>
      <c r="T2527" s="10">
        <f>(((I2527/60)/60)/24)+DATE(1970,1,1)</f>
        <v>42023.110995370371</v>
      </c>
      <c r="U2527">
        <f>YEAR(S2527)</f>
        <v>2014</v>
      </c>
    </row>
    <row r="2528" spans="1:21" ht="32" hidden="1" x14ac:dyDescent="0.2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 s="10">
        <v>1418469569</v>
      </c>
      <c r="J2528" s="10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>ROUND(E2528/D2528*100,0)</f>
        <v>2</v>
      </c>
      <c r="P2528" s="8">
        <f>IFERROR(ROUND(E2528/L2528,2),0)</f>
        <v>25</v>
      </c>
      <c r="Q2528" s="13" t="s">
        <v>8328</v>
      </c>
      <c r="R2528" t="s">
        <v>8340</v>
      </c>
      <c r="S2528" s="10">
        <f>(((J2528/60)/60)/24)+DATE(1970,1,1)</f>
        <v>41941.430196759262</v>
      </c>
      <c r="T2528" s="10">
        <f>(((I2528/60)/60)/24)+DATE(1970,1,1)</f>
        <v>41986.471863425926</v>
      </c>
      <c r="U2528">
        <f>YEAR(S2528)</f>
        <v>2014</v>
      </c>
    </row>
    <row r="2529" spans="1:21" ht="32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 s="10">
        <v>1332114795</v>
      </c>
      <c r="J2529" s="10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 s="8">
        <f>IFERROR(ROUND(E2529/L2529,2),0)</f>
        <v>25</v>
      </c>
      <c r="Q2529" s="13" t="s">
        <v>8312</v>
      </c>
      <c r="R2529" t="s">
        <v>8342</v>
      </c>
      <c r="S2529" s="10">
        <f>(((J2529/60)/60)/24)+DATE(1970,1,1)</f>
        <v>40927.036979166667</v>
      </c>
      <c r="T2529" s="10">
        <f>(((I2529/60)/60)/24)+DATE(1970,1,1)</f>
        <v>40986.995312500003</v>
      </c>
      <c r="U2529">
        <f>YEAR(S2529)</f>
        <v>2012</v>
      </c>
    </row>
    <row r="2530" spans="1:21" ht="48" x14ac:dyDescent="0.2">
      <c r="A2530">
        <v>1285</v>
      </c>
      <c r="B2530" s="3" t="s">
        <v>1286</v>
      </c>
      <c r="C2530" s="3" t="s">
        <v>5395</v>
      </c>
      <c r="D2530" s="6">
        <v>2000</v>
      </c>
      <c r="E2530" s="8">
        <v>2033</v>
      </c>
      <c r="F2530" t="s">
        <v>8218</v>
      </c>
      <c r="G2530" t="s">
        <v>8224</v>
      </c>
      <c r="H2530" t="s">
        <v>8246</v>
      </c>
      <c r="I2530" s="10">
        <v>1434808775</v>
      </c>
      <c r="J2530" s="10">
        <v>1433512775</v>
      </c>
      <c r="K2530" t="b">
        <v>0</v>
      </c>
      <c r="L2530">
        <v>63</v>
      </c>
      <c r="M2530" t="b">
        <v>1</v>
      </c>
      <c r="N2530" t="s">
        <v>8269</v>
      </c>
      <c r="O2530">
        <f>ROUND(E2530/D2530*100,0)</f>
        <v>102</v>
      </c>
      <c r="P2530" s="8">
        <f>IFERROR(ROUND(E2530/L2530,2),0)</f>
        <v>32.270000000000003</v>
      </c>
      <c r="Q2530" s="13" t="s">
        <v>8310</v>
      </c>
      <c r="R2530" t="s">
        <v>8334</v>
      </c>
      <c r="S2530" s="10">
        <f>(((J2530/60)/60)/24)+DATE(1970,1,1)</f>
        <v>42160.583043981482</v>
      </c>
      <c r="T2530" s="10">
        <f>(((I2530/60)/60)/24)+DATE(1970,1,1)</f>
        <v>42175.583043981482</v>
      </c>
      <c r="U2530">
        <f>YEAR(S2530)</f>
        <v>2015</v>
      </c>
    </row>
    <row r="2531" spans="1:21" ht="48" hidden="1" x14ac:dyDescent="0.2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 s="10">
        <v>1354923000</v>
      </c>
      <c r="J2531" s="10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>ROUND(E2531/D2531*100,0)</f>
        <v>106</v>
      </c>
      <c r="P2531" s="8">
        <f>IFERROR(ROUND(E2531/L2531,2),0)</f>
        <v>56.67</v>
      </c>
      <c r="Q2531" s="13" t="s">
        <v>8308</v>
      </c>
      <c r="R2531" t="s">
        <v>8357</v>
      </c>
      <c r="S2531" s="10">
        <f>(((J2531/60)/60)/24)+DATE(1970,1,1)</f>
        <v>41214.79483796296</v>
      </c>
      <c r="T2531" s="10">
        <f>(((I2531/60)/60)/24)+DATE(1970,1,1)</f>
        <v>41250.979166666664</v>
      </c>
      <c r="U2531">
        <f>YEAR(S2531)</f>
        <v>2012</v>
      </c>
    </row>
    <row r="2532" spans="1:21" ht="32" hidden="1" x14ac:dyDescent="0.2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 s="10">
        <v>1415004770</v>
      </c>
      <c r="J2532" s="10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105</v>
      </c>
      <c r="P2532" s="8">
        <f>IFERROR(ROUND(E2532/L2532,2),0)</f>
        <v>61.1</v>
      </c>
      <c r="Q2532" s="13" t="s">
        <v>8324</v>
      </c>
      <c r="R2532" t="s">
        <v>8345</v>
      </c>
      <c r="S2532" s="10">
        <f>(((J2532/60)/60)/24)+DATE(1970,1,1)</f>
        <v>41913.328356481477</v>
      </c>
      <c r="T2532" s="10">
        <f>(((I2532/60)/60)/24)+DATE(1970,1,1)</f>
        <v>41946.370023148149</v>
      </c>
      <c r="U2532">
        <f>YEAR(S2532)</f>
        <v>2014</v>
      </c>
    </row>
    <row r="2533" spans="1:21" ht="32" x14ac:dyDescent="0.2">
      <c r="A2533">
        <v>3713</v>
      </c>
      <c r="B2533" s="3" t="s">
        <v>3710</v>
      </c>
      <c r="C2533" s="3" t="s">
        <v>7823</v>
      </c>
      <c r="D2533" s="6">
        <v>2000</v>
      </c>
      <c r="E2533" s="8">
        <v>2030</v>
      </c>
      <c r="F2533" t="s">
        <v>8218</v>
      </c>
      <c r="G2533" t="s">
        <v>8223</v>
      </c>
      <c r="H2533" t="s">
        <v>8245</v>
      </c>
      <c r="I2533" s="10">
        <v>1465062166</v>
      </c>
      <c r="J2533" s="10">
        <v>1463334166</v>
      </c>
      <c r="K2533" t="b">
        <v>0</v>
      </c>
      <c r="L2533">
        <v>19</v>
      </c>
      <c r="M2533" t="b">
        <v>1</v>
      </c>
      <c r="N2533" t="s">
        <v>8269</v>
      </c>
      <c r="O2533">
        <f>ROUND(E2533/D2533*100,0)</f>
        <v>102</v>
      </c>
      <c r="P2533" s="8">
        <f>IFERROR(ROUND(E2533/L2533,2),0)</f>
        <v>106.84</v>
      </c>
      <c r="Q2533" s="13" t="s">
        <v>8310</v>
      </c>
      <c r="R2533" t="s">
        <v>8334</v>
      </c>
      <c r="S2533" s="10">
        <f>(((J2533/60)/60)/24)+DATE(1970,1,1)</f>
        <v>42505.738032407404</v>
      </c>
      <c r="T2533" s="10">
        <f>(((I2533/60)/60)/24)+DATE(1970,1,1)</f>
        <v>42525.738032407404</v>
      </c>
      <c r="U2533">
        <f>YEAR(S2533)</f>
        <v>2016</v>
      </c>
    </row>
    <row r="2534" spans="1:21" ht="32" hidden="1" x14ac:dyDescent="0.2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 s="10">
        <v>1309825866</v>
      </c>
      <c r="J2534" s="10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>ROUND(E2534/D2534*100,0)</f>
        <v>100</v>
      </c>
      <c r="P2534" s="8">
        <f>IFERROR(ROUND(E2534/L2534,2),0)</f>
        <v>42.8</v>
      </c>
      <c r="Q2534" s="13" t="s">
        <v>8324</v>
      </c>
      <c r="R2534" t="s">
        <v>8345</v>
      </c>
      <c r="S2534" s="10">
        <f>(((J2534/60)/60)/24)+DATE(1970,1,1)</f>
        <v>40687.021597222221</v>
      </c>
      <c r="T2534" s="10">
        <f>(((I2534/60)/60)/24)+DATE(1970,1,1)</f>
        <v>40729.021597222221</v>
      </c>
      <c r="U2534">
        <f>YEAR(S2534)</f>
        <v>2011</v>
      </c>
    </row>
    <row r="2535" spans="1:21" ht="32" x14ac:dyDescent="0.2">
      <c r="A2535">
        <v>3519</v>
      </c>
      <c r="B2535" s="3" t="s">
        <v>3518</v>
      </c>
      <c r="C2535" s="3" t="s">
        <v>7629</v>
      </c>
      <c r="D2535" s="6">
        <v>2000</v>
      </c>
      <c r="E2535" s="8">
        <v>2027</v>
      </c>
      <c r="F2535" t="s">
        <v>8218</v>
      </c>
      <c r="G2535" t="s">
        <v>8224</v>
      </c>
      <c r="H2535" t="s">
        <v>8246</v>
      </c>
      <c r="I2535" s="10">
        <v>1425478950</v>
      </c>
      <c r="J2535" s="10">
        <v>1422886950</v>
      </c>
      <c r="K2535" t="b">
        <v>0</v>
      </c>
      <c r="L2535">
        <v>28</v>
      </c>
      <c r="M2535" t="b">
        <v>1</v>
      </c>
      <c r="N2535" t="s">
        <v>8269</v>
      </c>
      <c r="O2535">
        <f>ROUND(E2535/D2535*100,0)</f>
        <v>101</v>
      </c>
      <c r="P2535" s="8">
        <f>IFERROR(ROUND(E2535/L2535,2),0)</f>
        <v>72.39</v>
      </c>
      <c r="Q2535" s="13" t="s">
        <v>8310</v>
      </c>
      <c r="R2535" t="s">
        <v>8334</v>
      </c>
      <c r="S2535" s="10">
        <f>(((J2535/60)/60)/24)+DATE(1970,1,1)</f>
        <v>42037.598958333328</v>
      </c>
      <c r="T2535" s="10">
        <f>(((I2535/60)/60)/24)+DATE(1970,1,1)</f>
        <v>42067.598958333328</v>
      </c>
      <c r="U2535">
        <f>YEAR(S2535)</f>
        <v>2015</v>
      </c>
    </row>
    <row r="2536" spans="1:21" ht="48" hidden="1" x14ac:dyDescent="0.2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 s="10">
        <v>1369932825</v>
      </c>
      <c r="J2536" s="10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ROUND(E2536/D2536*100,0)</f>
        <v>0</v>
      </c>
      <c r="P2536" s="8">
        <f>IFERROR(ROUND(E2536/L2536,2),0)</f>
        <v>0</v>
      </c>
      <c r="Q2536" s="13" t="s">
        <v>8321</v>
      </c>
      <c r="R2536" t="s">
        <v>8322</v>
      </c>
      <c r="S2536" s="10">
        <f>(((J2536/60)/60)/24)+DATE(1970,1,1)</f>
        <v>41410.703993055555</v>
      </c>
      <c r="T2536" s="10">
        <f>(((I2536/60)/60)/24)+DATE(1970,1,1)</f>
        <v>41424.703993055555</v>
      </c>
      <c r="U2536">
        <f>YEAR(S2536)</f>
        <v>2013</v>
      </c>
    </row>
    <row r="2537" spans="1:21" ht="48" hidden="1" x14ac:dyDescent="0.2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 s="10">
        <v>1481072942</v>
      </c>
      <c r="J2537" s="10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ROUND(E2537/D2537*100,0)</f>
        <v>0</v>
      </c>
      <c r="P2537" s="8">
        <f>IFERROR(ROUND(E2537/L2537,2),0)</f>
        <v>0</v>
      </c>
      <c r="Q2537" s="13" t="s">
        <v>8328</v>
      </c>
      <c r="R2537" t="s">
        <v>8335</v>
      </c>
      <c r="S2537" s="10">
        <f>(((J2537/60)/60)/24)+DATE(1970,1,1)</f>
        <v>42651.006273148145</v>
      </c>
      <c r="T2537" s="10">
        <f>(((I2537/60)/60)/24)+DATE(1970,1,1)</f>
        <v>42711.047939814816</v>
      </c>
      <c r="U2537">
        <f>YEAR(S2537)</f>
        <v>2016</v>
      </c>
    </row>
    <row r="2538" spans="1:21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 s="10">
        <v>1359978927</v>
      </c>
      <c r="J2538" s="10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 s="8">
        <f>IFERROR(ROUND(E2538/L2538,2),0)</f>
        <v>28.58</v>
      </c>
      <c r="Q2538" s="13" t="s">
        <v>8324</v>
      </c>
      <c r="R2538" t="s">
        <v>8341</v>
      </c>
      <c r="S2538" s="10">
        <f>(((J2538/60)/60)/24)+DATE(1970,1,1)</f>
        <v>41276.496840277774</v>
      </c>
      <c r="T2538" s="10">
        <f>(((I2538/60)/60)/24)+DATE(1970,1,1)</f>
        <v>41309.496840277774</v>
      </c>
      <c r="U2538">
        <f>YEAR(S2538)</f>
        <v>2013</v>
      </c>
    </row>
    <row r="2539" spans="1:21" ht="48" x14ac:dyDescent="0.2">
      <c r="A2539">
        <v>3809</v>
      </c>
      <c r="B2539" s="3" t="s">
        <v>3806</v>
      </c>
      <c r="C2539" s="3" t="s">
        <v>7919</v>
      </c>
      <c r="D2539" s="6">
        <v>2000</v>
      </c>
      <c r="E2539" s="8">
        <v>2025</v>
      </c>
      <c r="F2539" t="s">
        <v>8218</v>
      </c>
      <c r="G2539" t="s">
        <v>8224</v>
      </c>
      <c r="H2539" t="s">
        <v>8246</v>
      </c>
      <c r="I2539" s="10">
        <v>1406761200</v>
      </c>
      <c r="J2539" s="10">
        <v>1402403907</v>
      </c>
      <c r="K2539" t="b">
        <v>0</v>
      </c>
      <c r="L2539">
        <v>38</v>
      </c>
      <c r="M2539" t="b">
        <v>1</v>
      </c>
      <c r="N2539" t="s">
        <v>8269</v>
      </c>
      <c r="O2539">
        <f>ROUND(E2539/D2539*100,0)</f>
        <v>101</v>
      </c>
      <c r="P2539" s="8">
        <f>IFERROR(ROUND(E2539/L2539,2),0)</f>
        <v>53.29</v>
      </c>
      <c r="Q2539" s="13" t="s">
        <v>8310</v>
      </c>
      <c r="R2539" t="s">
        <v>8334</v>
      </c>
      <c r="S2539" s="10">
        <f>(((J2539/60)/60)/24)+DATE(1970,1,1)</f>
        <v>41800.526701388888</v>
      </c>
      <c r="T2539" s="10">
        <f>(((I2539/60)/60)/24)+DATE(1970,1,1)</f>
        <v>41850.958333333336</v>
      </c>
      <c r="U2539">
        <f>YEAR(S2539)</f>
        <v>2014</v>
      </c>
    </row>
    <row r="2540" spans="1:21" ht="48" hidden="1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 s="10">
        <v>1424516400</v>
      </c>
      <c r="J2540" s="1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>ROUND(E2540/D2540*100,0)</f>
        <v>105</v>
      </c>
      <c r="P2540" s="8">
        <f>IFERROR(ROUND(E2540/L2540,2),0)</f>
        <v>85.74</v>
      </c>
      <c r="Q2540" s="13" t="s">
        <v>8310</v>
      </c>
      <c r="R2540" t="s">
        <v>8318</v>
      </c>
      <c r="S2540" s="10">
        <f>(((J2540/60)/60)/24)+DATE(1970,1,1)</f>
        <v>42025.164780092593</v>
      </c>
      <c r="T2540" s="10">
        <f>(((I2540/60)/60)/24)+DATE(1970,1,1)</f>
        <v>42056.458333333328</v>
      </c>
      <c r="U2540">
        <f>YEAR(S2540)</f>
        <v>2015</v>
      </c>
    </row>
    <row r="2541" spans="1:21" ht="32" hidden="1" x14ac:dyDescent="0.2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 s="10">
        <v>1412285825</v>
      </c>
      <c r="J2541" s="10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>ROUND(E2541/D2541*100,0)</f>
        <v>524</v>
      </c>
      <c r="P2541" s="8">
        <f>IFERROR(ROUND(E2541/L2541,2),0)</f>
        <v>44.17</v>
      </c>
      <c r="Q2541" s="13" t="s">
        <v>8321</v>
      </c>
      <c r="R2541" t="s">
        <v>8349</v>
      </c>
      <c r="S2541" s="10">
        <f>(((J2541/60)/60)/24)+DATE(1970,1,1)</f>
        <v>41879.900752314818</v>
      </c>
      <c r="T2541" s="10">
        <f>(((I2541/60)/60)/24)+DATE(1970,1,1)</f>
        <v>41914.900752314818</v>
      </c>
      <c r="U2541">
        <f>YEAR(S2541)</f>
        <v>2014</v>
      </c>
    </row>
    <row r="2542" spans="1:21" ht="32" hidden="1" x14ac:dyDescent="0.2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 s="10">
        <v>1445054400</v>
      </c>
      <c r="J2542" s="10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>ROUND(E2542/D2542*100,0)</f>
        <v>352</v>
      </c>
      <c r="P2542" s="8">
        <f>IFERROR(ROUND(E2542/L2542,2),0)</f>
        <v>22.08</v>
      </c>
      <c r="Q2542" s="13" t="s">
        <v>8324</v>
      </c>
      <c r="R2542" t="s">
        <v>8343</v>
      </c>
      <c r="S2542" s="10">
        <f>(((J2542/60)/60)/24)+DATE(1970,1,1)</f>
        <v>42271.251979166671</v>
      </c>
      <c r="T2542" s="10">
        <f>(((I2542/60)/60)/24)+DATE(1970,1,1)</f>
        <v>42294.166666666672</v>
      </c>
      <c r="U2542">
        <f>YEAR(S2542)</f>
        <v>2015</v>
      </c>
    </row>
    <row r="2543" spans="1:21" ht="48" x14ac:dyDescent="0.2">
      <c r="A2543">
        <v>3839</v>
      </c>
      <c r="B2543" s="3" t="s">
        <v>3836</v>
      </c>
      <c r="C2543" s="3" t="s">
        <v>7948</v>
      </c>
      <c r="D2543" s="6">
        <v>2000</v>
      </c>
      <c r="E2543" s="8">
        <v>2025</v>
      </c>
      <c r="F2543" t="s">
        <v>8218</v>
      </c>
      <c r="G2543" t="s">
        <v>8223</v>
      </c>
      <c r="H2543" t="s">
        <v>8245</v>
      </c>
      <c r="I2543" s="10">
        <v>1438226724</v>
      </c>
      <c r="J2543" s="10">
        <v>1433042724</v>
      </c>
      <c r="K2543" t="b">
        <v>0</v>
      </c>
      <c r="L2543">
        <v>32</v>
      </c>
      <c r="M2543" t="b">
        <v>1</v>
      </c>
      <c r="N2543" t="s">
        <v>8269</v>
      </c>
      <c r="O2543">
        <f>ROUND(E2543/D2543*100,0)</f>
        <v>101</v>
      </c>
      <c r="P2543" s="8">
        <f>IFERROR(ROUND(E2543/L2543,2),0)</f>
        <v>63.28</v>
      </c>
      <c r="Q2543" s="13" t="s">
        <v>8310</v>
      </c>
      <c r="R2543" t="s">
        <v>8334</v>
      </c>
      <c r="S2543" s="10">
        <f>(((J2543/60)/60)/24)+DATE(1970,1,1)</f>
        <v>42155.142638888887</v>
      </c>
      <c r="T2543" s="10">
        <f>(((I2543/60)/60)/24)+DATE(1970,1,1)</f>
        <v>42215.142638888887</v>
      </c>
      <c r="U2543">
        <f>YEAR(S2543)</f>
        <v>2015</v>
      </c>
    </row>
    <row r="2544" spans="1:21" ht="32" hidden="1" x14ac:dyDescent="0.2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 s="10">
        <v>1485907200</v>
      </c>
      <c r="J2544" s="10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>ROUND(E2544/D2544*100,0)</f>
        <v>282</v>
      </c>
      <c r="P2544" s="8">
        <f>IFERROR(ROUND(E2544/L2544,2),0)</f>
        <v>52.79</v>
      </c>
      <c r="Q2544" s="13" t="s">
        <v>8328</v>
      </c>
      <c r="R2544" t="s">
        <v>8329</v>
      </c>
      <c r="S2544" s="10">
        <f>(((J2544/60)/60)/24)+DATE(1970,1,1)</f>
        <v>42736.732893518521</v>
      </c>
      <c r="T2544" s="10">
        <f>(((I2544/60)/60)/24)+DATE(1970,1,1)</f>
        <v>42767</v>
      </c>
      <c r="U2544">
        <f>YEAR(S2544)</f>
        <v>2017</v>
      </c>
    </row>
    <row r="2545" spans="1:21" ht="48" hidden="1" x14ac:dyDescent="0.2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 s="10">
        <v>1481184000</v>
      </c>
      <c r="J2545" s="10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>ROUND(E2545/D2545*100,0)</f>
        <v>267</v>
      </c>
      <c r="P2545" s="8">
        <f>IFERROR(ROUND(E2545/L2545,2),0)</f>
        <v>63.1</v>
      </c>
      <c r="Q2545" s="13" t="s">
        <v>8324</v>
      </c>
      <c r="R2545" t="s">
        <v>8353</v>
      </c>
      <c r="S2545" s="10">
        <f>(((J2545/60)/60)/24)+DATE(1970,1,1)</f>
        <v>42695.257870370369</v>
      </c>
      <c r="T2545" s="10">
        <f>(((I2545/60)/60)/24)+DATE(1970,1,1)</f>
        <v>42712.333333333328</v>
      </c>
      <c r="U2545">
        <f>YEAR(S2545)</f>
        <v>2016</v>
      </c>
    </row>
    <row r="2546" spans="1:21" ht="32" hidden="1" x14ac:dyDescent="0.2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 s="10">
        <v>1384557303</v>
      </c>
      <c r="J2546" s="10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>ROUND(E2546/D2546*100,0)</f>
        <v>248</v>
      </c>
      <c r="P2546" s="8">
        <f>IFERROR(ROUND(E2546/L2546,2),0)</f>
        <v>27.47</v>
      </c>
      <c r="Q2546" s="13" t="s">
        <v>8315</v>
      </c>
      <c r="R2546" t="s">
        <v>8326</v>
      </c>
      <c r="S2546" s="10">
        <f>(((J2546/60)/60)/24)+DATE(1970,1,1)</f>
        <v>41578.927118055559</v>
      </c>
      <c r="T2546" s="10">
        <f>(((I2546/60)/60)/24)+DATE(1970,1,1)</f>
        <v>41593.968784722223</v>
      </c>
      <c r="U2546">
        <f>YEAR(S2546)</f>
        <v>2013</v>
      </c>
    </row>
    <row r="2547" spans="1:21" ht="32" hidden="1" x14ac:dyDescent="0.2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 s="10">
        <v>1487592090</v>
      </c>
      <c r="J2547" s="10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>ROUND(E2547/D2547*100,0)</f>
        <v>207</v>
      </c>
      <c r="P2547" s="8">
        <f>IFERROR(ROUND(E2547/L2547,2),0)</f>
        <v>221.79</v>
      </c>
      <c r="Q2547" s="13" t="s">
        <v>8328</v>
      </c>
      <c r="R2547" t="s">
        <v>8329</v>
      </c>
      <c r="S2547" s="10">
        <f>(((J2547/60)/60)/24)+DATE(1970,1,1)</f>
        <v>42756.501041666663</v>
      </c>
      <c r="T2547" s="10">
        <f>(((I2547/60)/60)/24)+DATE(1970,1,1)</f>
        <v>42786.501041666663</v>
      </c>
      <c r="U2547">
        <f>YEAR(S2547)</f>
        <v>2017</v>
      </c>
    </row>
    <row r="2548" spans="1:21" ht="32" hidden="1" x14ac:dyDescent="0.2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 s="10">
        <v>1385932652</v>
      </c>
      <c r="J2548" s="10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>ROUND(E2548/D2548*100,0)</f>
        <v>202</v>
      </c>
      <c r="P2548" s="8">
        <f>IFERROR(ROUND(E2548/L2548,2),0)</f>
        <v>55.7</v>
      </c>
      <c r="Q2548" s="13" t="s">
        <v>8324</v>
      </c>
      <c r="R2548" t="s">
        <v>8348</v>
      </c>
      <c r="S2548" s="10">
        <f>(((J2548/60)/60)/24)+DATE(1970,1,1)</f>
        <v>41579.845509259263</v>
      </c>
      <c r="T2548" s="10">
        <f>(((I2548/60)/60)/24)+DATE(1970,1,1)</f>
        <v>41609.887175925927</v>
      </c>
      <c r="U2548">
        <f>YEAR(S2548)</f>
        <v>2013</v>
      </c>
    </row>
    <row r="2549" spans="1:21" ht="48" hidden="1" x14ac:dyDescent="0.2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 s="10">
        <v>1414817940</v>
      </c>
      <c r="J2549" s="10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>ROUND(E2549/D2549*100,0)</f>
        <v>194</v>
      </c>
      <c r="P2549" s="8">
        <f>IFERROR(ROUND(E2549/L2549,2),0)</f>
        <v>36.630000000000003</v>
      </c>
      <c r="Q2549" s="13" t="s">
        <v>8324</v>
      </c>
      <c r="R2549" t="s">
        <v>8353</v>
      </c>
      <c r="S2549" s="10">
        <f>(((J2549/60)/60)/24)+DATE(1970,1,1)</f>
        <v>41905.684629629628</v>
      </c>
      <c r="T2549" s="10">
        <f>(((I2549/60)/60)/24)+DATE(1970,1,1)</f>
        <v>41944.207638888889</v>
      </c>
      <c r="U2549">
        <f>YEAR(S2549)</f>
        <v>2014</v>
      </c>
    </row>
    <row r="2550" spans="1:21" ht="48" x14ac:dyDescent="0.2">
      <c r="A2550">
        <v>1284</v>
      </c>
      <c r="B2550" s="3" t="s">
        <v>1285</v>
      </c>
      <c r="C2550" s="3" t="s">
        <v>5394</v>
      </c>
      <c r="D2550" s="6">
        <v>2000</v>
      </c>
      <c r="E2550" s="8">
        <v>2020</v>
      </c>
      <c r="F2550" t="s">
        <v>8218</v>
      </c>
      <c r="G2550" t="s">
        <v>8223</v>
      </c>
      <c r="H2550" t="s">
        <v>8245</v>
      </c>
      <c r="I2550" s="10">
        <v>1483203540</v>
      </c>
      <c r="J2550" s="10">
        <v>1481175482</v>
      </c>
      <c r="K2550" t="b">
        <v>0</v>
      </c>
      <c r="L2550">
        <v>31</v>
      </c>
      <c r="M2550" t="b">
        <v>1</v>
      </c>
      <c r="N2550" t="s">
        <v>8269</v>
      </c>
      <c r="O2550">
        <f>ROUND(E2550/D2550*100,0)</f>
        <v>101</v>
      </c>
      <c r="P2550" s="8">
        <f>IFERROR(ROUND(E2550/L2550,2),0)</f>
        <v>65.16</v>
      </c>
      <c r="Q2550" s="13" t="s">
        <v>8310</v>
      </c>
      <c r="R2550" t="s">
        <v>8334</v>
      </c>
      <c r="S2550" s="10">
        <f>(((J2550/60)/60)/24)+DATE(1970,1,1)</f>
        <v>42712.23474537037</v>
      </c>
      <c r="T2550" s="10">
        <f>(((I2550/60)/60)/24)+DATE(1970,1,1)</f>
        <v>42735.707638888889</v>
      </c>
      <c r="U2550">
        <f>YEAR(S2550)</f>
        <v>2016</v>
      </c>
    </row>
    <row r="2551" spans="1:21" ht="48" hidden="1" x14ac:dyDescent="0.2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 s="10">
        <v>1272480540</v>
      </c>
      <c r="J2551" s="10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>ROUND(E2551/D2551*100,0)</f>
        <v>177</v>
      </c>
      <c r="P2551" s="8">
        <f>IFERROR(ROUND(E2551/L2551,2),0)</f>
        <v>81.89</v>
      </c>
      <c r="Q2551" s="13" t="s">
        <v>8308</v>
      </c>
      <c r="R2551" t="s">
        <v>8337</v>
      </c>
      <c r="S2551" s="10">
        <f>(((J2551/60)/60)/24)+DATE(1970,1,1)</f>
        <v>40235.900358796294</v>
      </c>
      <c r="T2551" s="10">
        <f>(((I2551/60)/60)/24)+DATE(1970,1,1)</f>
        <v>40296.78402777778</v>
      </c>
      <c r="U2551">
        <f>YEAR(S2551)</f>
        <v>2010</v>
      </c>
    </row>
    <row r="2552" spans="1:21" ht="48" x14ac:dyDescent="0.2">
      <c r="A2552">
        <v>3357</v>
      </c>
      <c r="B2552" s="3" t="s">
        <v>3356</v>
      </c>
      <c r="C2552" s="3" t="s">
        <v>7467</v>
      </c>
      <c r="D2552" s="6">
        <v>2000</v>
      </c>
      <c r="E2552" s="8">
        <v>2020</v>
      </c>
      <c r="F2552" t="s">
        <v>8218</v>
      </c>
      <c r="G2552" t="s">
        <v>8224</v>
      </c>
      <c r="H2552" t="s">
        <v>8246</v>
      </c>
      <c r="I2552" s="10">
        <v>1406887310</v>
      </c>
      <c r="J2552" s="10">
        <v>1404295310</v>
      </c>
      <c r="K2552" t="b">
        <v>0</v>
      </c>
      <c r="L2552">
        <v>21</v>
      </c>
      <c r="M2552" t="b">
        <v>1</v>
      </c>
      <c r="N2552" t="s">
        <v>8269</v>
      </c>
      <c r="O2552">
        <f>ROUND(E2552/D2552*100,0)</f>
        <v>101</v>
      </c>
      <c r="P2552" s="8">
        <f>IFERROR(ROUND(E2552/L2552,2),0)</f>
        <v>96.19</v>
      </c>
      <c r="Q2552" s="13" t="s">
        <v>8310</v>
      </c>
      <c r="R2552" t="s">
        <v>8334</v>
      </c>
      <c r="S2552" s="10">
        <f>(((J2552/60)/60)/24)+DATE(1970,1,1)</f>
        <v>41822.417939814812</v>
      </c>
      <c r="T2552" s="10">
        <f>(((I2552/60)/60)/24)+DATE(1970,1,1)</f>
        <v>41852.417939814812</v>
      </c>
      <c r="U2552">
        <f>YEAR(S2552)</f>
        <v>2014</v>
      </c>
    </row>
    <row r="2553" spans="1:21" ht="48" hidden="1" x14ac:dyDescent="0.2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 s="10">
        <v>1362337878</v>
      </c>
      <c r="J2553" s="10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>ROUND(E2553/D2553*100,0)</f>
        <v>155</v>
      </c>
      <c r="P2553" s="8">
        <f>IFERROR(ROUND(E2553/L2553,2),0)</f>
        <v>96.71</v>
      </c>
      <c r="Q2553" s="13" t="s">
        <v>8308</v>
      </c>
      <c r="R2553" t="s">
        <v>8357</v>
      </c>
      <c r="S2553" s="10">
        <f>(((J2553/60)/60)/24)+DATE(1970,1,1)</f>
        <v>41311.799513888887</v>
      </c>
      <c r="T2553" s="10">
        <f>(((I2553/60)/60)/24)+DATE(1970,1,1)</f>
        <v>41336.799513888887</v>
      </c>
      <c r="U2553">
        <f>YEAR(S2553)</f>
        <v>2013</v>
      </c>
    </row>
    <row r="2554" spans="1:21" ht="32" hidden="1" x14ac:dyDescent="0.2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 s="10">
        <v>1486053409</v>
      </c>
      <c r="J2554" s="10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>ROUND(E2554/D2554*100,0)</f>
        <v>155</v>
      </c>
      <c r="P2554" s="8">
        <f>IFERROR(ROUND(E2554/L2554,2),0)</f>
        <v>69.27</v>
      </c>
      <c r="Q2554" s="13" t="s">
        <v>8331</v>
      </c>
      <c r="R2554" t="s">
        <v>8350</v>
      </c>
      <c r="S2554" s="10">
        <f>(((J2554/60)/60)/24)+DATE(1970,1,1)</f>
        <v>42738.692233796297</v>
      </c>
      <c r="T2554" s="10">
        <f>(((I2554/60)/60)/24)+DATE(1970,1,1)</f>
        <v>42768.692233796297</v>
      </c>
      <c r="U2554">
        <f>YEAR(S2554)</f>
        <v>2017</v>
      </c>
    </row>
    <row r="2555" spans="1:21" ht="48" x14ac:dyDescent="0.2">
      <c r="A2555">
        <v>3474</v>
      </c>
      <c r="B2555" s="3" t="s">
        <v>3473</v>
      </c>
      <c r="C2555" s="3" t="s">
        <v>7584</v>
      </c>
      <c r="D2555" s="6">
        <v>2000</v>
      </c>
      <c r="E2555" s="8">
        <v>2020</v>
      </c>
      <c r="F2555" t="s">
        <v>8218</v>
      </c>
      <c r="G2555" t="s">
        <v>8224</v>
      </c>
      <c r="H2555" t="s">
        <v>8246</v>
      </c>
      <c r="I2555" s="10">
        <v>1469016131</v>
      </c>
      <c r="J2555" s="10">
        <v>1466424131</v>
      </c>
      <c r="K2555" t="b">
        <v>0</v>
      </c>
      <c r="L2555">
        <v>39</v>
      </c>
      <c r="M2555" t="b">
        <v>1</v>
      </c>
      <c r="N2555" t="s">
        <v>8269</v>
      </c>
      <c r="O2555">
        <f>ROUND(E2555/D2555*100,0)</f>
        <v>101</v>
      </c>
      <c r="P2555" s="8">
        <f>IFERROR(ROUND(E2555/L2555,2),0)</f>
        <v>51.79</v>
      </c>
      <c r="Q2555" s="13" t="s">
        <v>8310</v>
      </c>
      <c r="R2555" t="s">
        <v>8334</v>
      </c>
      <c r="S2555" s="10">
        <f>(((J2555/60)/60)/24)+DATE(1970,1,1)</f>
        <v>42541.501516203702</v>
      </c>
      <c r="T2555" s="10">
        <f>(((I2555/60)/60)/24)+DATE(1970,1,1)</f>
        <v>42571.501516203702</v>
      </c>
      <c r="U2555">
        <f>YEAR(S2555)</f>
        <v>2016</v>
      </c>
    </row>
    <row r="2556" spans="1:21" ht="32" hidden="1" x14ac:dyDescent="0.2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 s="10">
        <v>1471487925</v>
      </c>
      <c r="J2556" s="10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>ROUND(E2556/D2556*100,0)</f>
        <v>147</v>
      </c>
      <c r="P2556" s="8">
        <f>IFERROR(ROUND(E2556/L2556,2),0)</f>
        <v>191.13</v>
      </c>
      <c r="Q2556" s="13" t="s">
        <v>8310</v>
      </c>
      <c r="R2556" t="s">
        <v>8311</v>
      </c>
      <c r="S2556" s="10">
        <f>(((J2556/60)/60)/24)+DATE(1970,1,1)</f>
        <v>42570.110243055555</v>
      </c>
      <c r="T2556" s="10">
        <f>(((I2556/60)/60)/24)+DATE(1970,1,1)</f>
        <v>42600.110243055555</v>
      </c>
      <c r="U2556">
        <f>YEAR(S2556)</f>
        <v>2016</v>
      </c>
    </row>
    <row r="2557" spans="1:21" ht="48" x14ac:dyDescent="0.2">
      <c r="A2557">
        <v>3618</v>
      </c>
      <c r="B2557" s="3" t="s">
        <v>3616</v>
      </c>
      <c r="C2557" s="3" t="s">
        <v>7728</v>
      </c>
      <c r="D2557" s="6">
        <v>2000</v>
      </c>
      <c r="E2557" s="8">
        <v>2020</v>
      </c>
      <c r="F2557" t="s">
        <v>8218</v>
      </c>
      <c r="G2557" t="s">
        <v>8224</v>
      </c>
      <c r="H2557" t="s">
        <v>8246</v>
      </c>
      <c r="I2557" s="10">
        <v>1433343850</v>
      </c>
      <c r="J2557" s="10">
        <v>1430751850</v>
      </c>
      <c r="K2557" t="b">
        <v>0</v>
      </c>
      <c r="L2557">
        <v>56</v>
      </c>
      <c r="M2557" t="b">
        <v>1</v>
      </c>
      <c r="N2557" t="s">
        <v>8269</v>
      </c>
      <c r="O2557">
        <f>ROUND(E2557/D2557*100,0)</f>
        <v>101</v>
      </c>
      <c r="P2557" s="8">
        <f>IFERROR(ROUND(E2557/L2557,2),0)</f>
        <v>36.07</v>
      </c>
      <c r="Q2557" s="13" t="s">
        <v>8310</v>
      </c>
      <c r="R2557" t="s">
        <v>8334</v>
      </c>
      <c r="S2557" s="10">
        <f>(((J2557/60)/60)/24)+DATE(1970,1,1)</f>
        <v>42128.627893518518</v>
      </c>
      <c r="T2557" s="10">
        <f>(((I2557/60)/60)/24)+DATE(1970,1,1)</f>
        <v>42158.627893518518</v>
      </c>
      <c r="U2557">
        <f>YEAR(S2557)</f>
        <v>2015</v>
      </c>
    </row>
    <row r="2558" spans="1:21" ht="32" x14ac:dyDescent="0.2">
      <c r="A2558">
        <v>3520</v>
      </c>
      <c r="B2558" s="3" t="s">
        <v>3519</v>
      </c>
      <c r="C2558" s="3" t="s">
        <v>7630</v>
      </c>
      <c r="D2558" s="6">
        <v>2000</v>
      </c>
      <c r="E2558" s="8">
        <v>2015</v>
      </c>
      <c r="F2558" t="s">
        <v>8218</v>
      </c>
      <c r="G2558" t="s">
        <v>8224</v>
      </c>
      <c r="H2558" t="s">
        <v>8246</v>
      </c>
      <c r="I2558" s="10">
        <v>1441547220</v>
      </c>
      <c r="J2558" s="10">
        <v>1439322412</v>
      </c>
      <c r="K2558" t="b">
        <v>0</v>
      </c>
      <c r="L2558">
        <v>21</v>
      </c>
      <c r="M2558" t="b">
        <v>1</v>
      </c>
      <c r="N2558" t="s">
        <v>8269</v>
      </c>
      <c r="O2558">
        <f>ROUND(E2558/D2558*100,0)</f>
        <v>101</v>
      </c>
      <c r="P2558" s="8">
        <f>IFERROR(ROUND(E2558/L2558,2),0)</f>
        <v>95.95</v>
      </c>
      <c r="Q2558" s="13" t="s">
        <v>8310</v>
      </c>
      <c r="R2558" t="s">
        <v>8334</v>
      </c>
      <c r="S2558" s="10">
        <f>(((J2558/60)/60)/24)+DATE(1970,1,1)</f>
        <v>42227.824212962965</v>
      </c>
      <c r="T2558" s="10">
        <f>(((I2558/60)/60)/24)+DATE(1970,1,1)</f>
        <v>42253.57430555555</v>
      </c>
      <c r="U2558">
        <f>YEAR(S2558)</f>
        <v>2015</v>
      </c>
    </row>
    <row r="2559" spans="1:21" ht="32" x14ac:dyDescent="0.2">
      <c r="A2559">
        <v>3727</v>
      </c>
      <c r="B2559" s="3" t="s">
        <v>3724</v>
      </c>
      <c r="C2559" s="3" t="s">
        <v>7837</v>
      </c>
      <c r="D2559" s="6">
        <v>2000</v>
      </c>
      <c r="E2559" s="8">
        <v>2015</v>
      </c>
      <c r="F2559" t="s">
        <v>8218</v>
      </c>
      <c r="G2559" t="s">
        <v>8223</v>
      </c>
      <c r="H2559" t="s">
        <v>8245</v>
      </c>
      <c r="I2559" s="10">
        <v>1476939300</v>
      </c>
      <c r="J2559" s="10">
        <v>1474273294</v>
      </c>
      <c r="K2559" t="b">
        <v>0</v>
      </c>
      <c r="L2559">
        <v>33</v>
      </c>
      <c r="M2559" t="b">
        <v>1</v>
      </c>
      <c r="N2559" t="s">
        <v>8269</v>
      </c>
      <c r="O2559">
        <f>ROUND(E2559/D2559*100,0)</f>
        <v>101</v>
      </c>
      <c r="P2559" s="8">
        <f>IFERROR(ROUND(E2559/L2559,2),0)</f>
        <v>61.06</v>
      </c>
      <c r="Q2559" s="13" t="s">
        <v>8310</v>
      </c>
      <c r="R2559" t="s">
        <v>8334</v>
      </c>
      <c r="S2559" s="10">
        <f>(((J2559/60)/60)/24)+DATE(1970,1,1)</f>
        <v>42632.348310185189</v>
      </c>
      <c r="T2559" s="10">
        <f>(((I2559/60)/60)/24)+DATE(1970,1,1)</f>
        <v>42663.204861111109</v>
      </c>
      <c r="U2559">
        <f>YEAR(S2559)</f>
        <v>2016</v>
      </c>
    </row>
    <row r="2560" spans="1:21" ht="48" x14ac:dyDescent="0.2">
      <c r="A2560">
        <v>3653</v>
      </c>
      <c r="B2560" s="3" t="s">
        <v>3650</v>
      </c>
      <c r="C2560" s="3" t="s">
        <v>7763</v>
      </c>
      <c r="D2560" s="6">
        <v>2000</v>
      </c>
      <c r="E2560" s="8">
        <v>2010</v>
      </c>
      <c r="F2560" t="s">
        <v>8218</v>
      </c>
      <c r="G2560" t="s">
        <v>8224</v>
      </c>
      <c r="H2560" t="s">
        <v>8246</v>
      </c>
      <c r="I2560" s="10">
        <v>1438764207</v>
      </c>
      <c r="J2560" s="10">
        <v>1436172207</v>
      </c>
      <c r="K2560" t="b">
        <v>0</v>
      </c>
      <c r="L2560">
        <v>33</v>
      </c>
      <c r="M2560" t="b">
        <v>1</v>
      </c>
      <c r="N2560" t="s">
        <v>8269</v>
      </c>
      <c r="O2560">
        <f>ROUND(E2560/D2560*100,0)</f>
        <v>101</v>
      </c>
      <c r="P2560" s="8">
        <f>IFERROR(ROUND(E2560/L2560,2),0)</f>
        <v>60.91</v>
      </c>
      <c r="Q2560" s="13" t="s">
        <v>8310</v>
      </c>
      <c r="R2560" t="s">
        <v>8334</v>
      </c>
      <c r="S2560" s="10">
        <f>(((J2560/60)/60)/24)+DATE(1970,1,1)</f>
        <v>42191.363506944443</v>
      </c>
      <c r="T2560" s="10">
        <f>(((I2560/60)/60)/24)+DATE(1970,1,1)</f>
        <v>42221.363506944443</v>
      </c>
      <c r="U2560">
        <f>YEAR(S2560)</f>
        <v>2015</v>
      </c>
    </row>
    <row r="2561" spans="1:21" ht="48" x14ac:dyDescent="0.2">
      <c r="A2561">
        <v>3373</v>
      </c>
      <c r="B2561" s="3" t="s">
        <v>3372</v>
      </c>
      <c r="C2561" s="3" t="s">
        <v>7483</v>
      </c>
      <c r="D2561" s="6">
        <v>2000</v>
      </c>
      <c r="E2561" s="8">
        <v>2005</v>
      </c>
      <c r="F2561" t="s">
        <v>8218</v>
      </c>
      <c r="G2561" t="s">
        <v>8224</v>
      </c>
      <c r="H2561" t="s">
        <v>8246</v>
      </c>
      <c r="I2561" s="10">
        <v>1437235200</v>
      </c>
      <c r="J2561" s="10">
        <v>1435177840</v>
      </c>
      <c r="K2561" t="b">
        <v>0</v>
      </c>
      <c r="L2561">
        <v>30</v>
      </c>
      <c r="M2561" t="b">
        <v>1</v>
      </c>
      <c r="N2561" t="s">
        <v>8269</v>
      </c>
      <c r="O2561">
        <f>ROUND(E2561/D2561*100,0)</f>
        <v>100</v>
      </c>
      <c r="P2561" s="8">
        <f>IFERROR(ROUND(E2561/L2561,2),0)</f>
        <v>66.83</v>
      </c>
      <c r="Q2561" s="13" t="s">
        <v>8310</v>
      </c>
      <c r="R2561" t="s">
        <v>8334</v>
      </c>
      <c r="S2561" s="10">
        <f>(((J2561/60)/60)/24)+DATE(1970,1,1)</f>
        <v>42179.854629629626</v>
      </c>
      <c r="T2561" s="10">
        <f>(((I2561/60)/60)/24)+DATE(1970,1,1)</f>
        <v>42203.666666666672</v>
      </c>
      <c r="U2561">
        <f>YEAR(S2561)</f>
        <v>2015</v>
      </c>
    </row>
    <row r="2562" spans="1:21" ht="32" hidden="1" x14ac:dyDescent="0.2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 s="10">
        <v>1338601346</v>
      </c>
      <c r="J2562" s="10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>ROUND(E2562/D2562*100,0)</f>
        <v>137</v>
      </c>
      <c r="P2562" s="8">
        <f>IFERROR(ROUND(E2562/L2562,2),0)</f>
        <v>50.29</v>
      </c>
      <c r="Q2562" s="13" t="s">
        <v>8308</v>
      </c>
      <c r="R2562" t="s">
        <v>8337</v>
      </c>
      <c r="S2562" s="10">
        <f>(((J2562/60)/60)/24)+DATE(1970,1,1)</f>
        <v>41032.071134259262</v>
      </c>
      <c r="T2562" s="10">
        <f>(((I2562/60)/60)/24)+DATE(1970,1,1)</f>
        <v>41062.071134259262</v>
      </c>
      <c r="U2562">
        <f>YEAR(S2562)</f>
        <v>2012</v>
      </c>
    </row>
    <row r="2563" spans="1:21" ht="48" x14ac:dyDescent="0.2">
      <c r="A2563">
        <v>533</v>
      </c>
      <c r="B2563" s="3" t="s">
        <v>534</v>
      </c>
      <c r="C2563" s="3" t="s">
        <v>4643</v>
      </c>
      <c r="D2563" s="6">
        <v>2000</v>
      </c>
      <c r="E2563" s="8">
        <v>2004</v>
      </c>
      <c r="F2563" t="s">
        <v>8218</v>
      </c>
      <c r="G2563" t="s">
        <v>8224</v>
      </c>
      <c r="H2563" t="s">
        <v>8246</v>
      </c>
      <c r="I2563" s="10">
        <v>1463394365</v>
      </c>
      <c r="J2563" s="10">
        <v>1461320765</v>
      </c>
      <c r="K2563" t="b">
        <v>0</v>
      </c>
      <c r="L2563">
        <v>17</v>
      </c>
      <c r="M2563" t="b">
        <v>1</v>
      </c>
      <c r="N2563" t="s">
        <v>8269</v>
      </c>
      <c r="O2563">
        <f>ROUND(E2563/D2563*100,0)</f>
        <v>100</v>
      </c>
      <c r="P2563" s="8">
        <f>IFERROR(ROUND(E2563/L2563,2),0)</f>
        <v>117.88</v>
      </c>
      <c r="Q2563" s="13" t="s">
        <v>8310</v>
      </c>
      <c r="R2563" t="s">
        <v>8334</v>
      </c>
      <c r="S2563" s="10">
        <f>(((J2563/60)/60)/24)+DATE(1970,1,1)</f>
        <v>42482.43478009259</v>
      </c>
      <c r="T2563" s="10">
        <f>(((I2563/60)/60)/24)+DATE(1970,1,1)</f>
        <v>42506.43478009259</v>
      </c>
      <c r="U2563">
        <f>YEAR(S2563)</f>
        <v>2016</v>
      </c>
    </row>
    <row r="2564" spans="1:21" ht="48" x14ac:dyDescent="0.2">
      <c r="A2564">
        <v>3216</v>
      </c>
      <c r="B2564" s="3" t="s">
        <v>3216</v>
      </c>
      <c r="C2564" s="3" t="s">
        <v>7326</v>
      </c>
      <c r="D2564" s="6">
        <v>2000</v>
      </c>
      <c r="E2564" s="8">
        <v>2001</v>
      </c>
      <c r="F2564" t="s">
        <v>8218</v>
      </c>
      <c r="G2564" t="s">
        <v>8224</v>
      </c>
      <c r="H2564" t="s">
        <v>8246</v>
      </c>
      <c r="I2564" s="10">
        <v>1436625000</v>
      </c>
      <c r="J2564" s="10">
        <v>1433934371</v>
      </c>
      <c r="K2564" t="b">
        <v>1</v>
      </c>
      <c r="L2564">
        <v>35</v>
      </c>
      <c r="M2564" t="b">
        <v>1</v>
      </c>
      <c r="N2564" t="s">
        <v>8269</v>
      </c>
      <c r="O2564">
        <f>ROUND(E2564/D2564*100,0)</f>
        <v>100</v>
      </c>
      <c r="P2564" s="8">
        <f>IFERROR(ROUND(E2564/L2564,2),0)</f>
        <v>57.17</v>
      </c>
      <c r="Q2564" s="13" t="s">
        <v>8310</v>
      </c>
      <c r="R2564" t="s">
        <v>8334</v>
      </c>
      <c r="S2564" s="10">
        <f>(((J2564/60)/60)/24)+DATE(1970,1,1)</f>
        <v>42165.462627314817</v>
      </c>
      <c r="T2564" s="10">
        <f>(((I2564/60)/60)/24)+DATE(1970,1,1)</f>
        <v>42196.604166666672</v>
      </c>
      <c r="U2564">
        <f>YEAR(S2564)</f>
        <v>2015</v>
      </c>
    </row>
    <row r="2565" spans="1:21" ht="32" x14ac:dyDescent="0.2">
      <c r="A2565">
        <v>3385</v>
      </c>
      <c r="B2565" s="3" t="s">
        <v>3384</v>
      </c>
      <c r="C2565" s="3" t="s">
        <v>7495</v>
      </c>
      <c r="D2565" s="6">
        <v>2000</v>
      </c>
      <c r="E2565" s="8">
        <v>2000</v>
      </c>
      <c r="F2565" t="s">
        <v>8218</v>
      </c>
      <c r="G2565" t="s">
        <v>8223</v>
      </c>
      <c r="H2565" t="s">
        <v>8245</v>
      </c>
      <c r="I2565" s="10">
        <v>1418244552</v>
      </c>
      <c r="J2565" s="10">
        <v>1415652552</v>
      </c>
      <c r="K2565" t="b">
        <v>0</v>
      </c>
      <c r="L2565">
        <v>15</v>
      </c>
      <c r="M2565" t="b">
        <v>1</v>
      </c>
      <c r="N2565" t="s">
        <v>8269</v>
      </c>
      <c r="O2565">
        <f>ROUND(E2565/D2565*100,0)</f>
        <v>100</v>
      </c>
      <c r="P2565" s="8">
        <f>IFERROR(ROUND(E2565/L2565,2),0)</f>
        <v>133.33000000000001</v>
      </c>
      <c r="Q2565" s="13" t="s">
        <v>8310</v>
      </c>
      <c r="R2565" t="s">
        <v>8334</v>
      </c>
      <c r="S2565" s="10">
        <f>(((J2565/60)/60)/24)+DATE(1970,1,1)</f>
        <v>41953.8675</v>
      </c>
      <c r="T2565" s="10">
        <f>(((I2565/60)/60)/24)+DATE(1970,1,1)</f>
        <v>41983.8675</v>
      </c>
      <c r="U2565">
        <f>YEAR(S2565)</f>
        <v>2014</v>
      </c>
    </row>
    <row r="2566" spans="1:21" ht="16" hidden="1" x14ac:dyDescent="0.2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 s="10">
        <v>1435808400</v>
      </c>
      <c r="J2566" s="10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>ROUND(E2566/D2566*100,0)</f>
        <v>132</v>
      </c>
      <c r="P2566" s="8">
        <f>IFERROR(ROUND(E2566/L2566,2),0)</f>
        <v>63.03</v>
      </c>
      <c r="Q2566" s="13" t="s">
        <v>8324</v>
      </c>
      <c r="R2566" t="s">
        <v>8345</v>
      </c>
      <c r="S2566" s="10">
        <f>(((J2566/60)/60)/24)+DATE(1970,1,1)</f>
        <v>42173.746342592596</v>
      </c>
      <c r="T2566" s="10">
        <f>(((I2566/60)/60)/24)+DATE(1970,1,1)</f>
        <v>42187.152777777781</v>
      </c>
      <c r="U2566">
        <f>YEAR(S2566)</f>
        <v>2015</v>
      </c>
    </row>
    <row r="2567" spans="1:21" ht="16" hidden="1" x14ac:dyDescent="0.2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 s="10">
        <v>1316716129</v>
      </c>
      <c r="J2567" s="10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>ROUND(E2567/D2567*100,0)</f>
        <v>132</v>
      </c>
      <c r="P2567" s="8">
        <f>IFERROR(ROUND(E2567/L2567,2),0)</f>
        <v>70.63</v>
      </c>
      <c r="Q2567" s="13" t="s">
        <v>8324</v>
      </c>
      <c r="R2567" t="s">
        <v>8348</v>
      </c>
      <c r="S2567" s="10">
        <f>(((J2567/60)/60)/24)+DATE(1970,1,1)</f>
        <v>40778.770011574074</v>
      </c>
      <c r="T2567" s="10">
        <f>(((I2567/60)/60)/24)+DATE(1970,1,1)</f>
        <v>40808.770011574074</v>
      </c>
      <c r="U2567">
        <f>YEAR(S2567)</f>
        <v>2011</v>
      </c>
    </row>
    <row r="2568" spans="1:21" ht="48" x14ac:dyDescent="0.2">
      <c r="A2568">
        <v>3403</v>
      </c>
      <c r="B2568" s="3" t="s">
        <v>3402</v>
      </c>
      <c r="C2568" s="3" t="s">
        <v>7513</v>
      </c>
      <c r="D2568" s="6">
        <v>2000</v>
      </c>
      <c r="E2568" s="8">
        <v>2000</v>
      </c>
      <c r="F2568" t="s">
        <v>8218</v>
      </c>
      <c r="G2568" t="s">
        <v>8224</v>
      </c>
      <c r="H2568" t="s">
        <v>8246</v>
      </c>
      <c r="I2568" s="10">
        <v>1435230324</v>
      </c>
      <c r="J2568" s="10">
        <v>1432638324</v>
      </c>
      <c r="K2568" t="b">
        <v>0</v>
      </c>
      <c r="L2568">
        <v>17</v>
      </c>
      <c r="M2568" t="b">
        <v>1</v>
      </c>
      <c r="N2568" t="s">
        <v>8269</v>
      </c>
      <c r="O2568">
        <f>ROUND(E2568/D2568*100,0)</f>
        <v>100</v>
      </c>
      <c r="P2568" s="8">
        <f>IFERROR(ROUND(E2568/L2568,2),0)</f>
        <v>117.65</v>
      </c>
      <c r="Q2568" s="13" t="s">
        <v>8310</v>
      </c>
      <c r="R2568" t="s">
        <v>8334</v>
      </c>
      <c r="S2568" s="10">
        <f>(((J2568/60)/60)/24)+DATE(1970,1,1)</f>
        <v>42150.462083333332</v>
      </c>
      <c r="T2568" s="10">
        <f>(((I2568/60)/60)/24)+DATE(1970,1,1)</f>
        <v>42180.462083333332</v>
      </c>
      <c r="U2568">
        <f>YEAR(S2568)</f>
        <v>2015</v>
      </c>
    </row>
    <row r="2569" spans="1:21" ht="32" hidden="1" x14ac:dyDescent="0.2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 s="10">
        <v>1268690100</v>
      </c>
      <c r="J2569" s="10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>ROUND(E2569/D2569*100,0)</f>
        <v>126</v>
      </c>
      <c r="P2569" s="8">
        <f>IFERROR(ROUND(E2569/L2569,2),0)</f>
        <v>47.91</v>
      </c>
      <c r="Q2569" s="13" t="s">
        <v>8315</v>
      </c>
      <c r="R2569" t="s">
        <v>8326</v>
      </c>
      <c r="S2569" s="10">
        <f>(((J2569/60)/60)/24)+DATE(1970,1,1)</f>
        <v>40215.919050925928</v>
      </c>
      <c r="T2569" s="10">
        <f>(((I2569/60)/60)/24)+DATE(1970,1,1)</f>
        <v>40252.913194444445</v>
      </c>
      <c r="U2569">
        <f>YEAR(S2569)</f>
        <v>2010</v>
      </c>
    </row>
    <row r="2570" spans="1:21" ht="32" x14ac:dyDescent="0.2">
      <c r="A2570">
        <v>3431</v>
      </c>
      <c r="B2570" s="3" t="s">
        <v>3430</v>
      </c>
      <c r="C2570" s="3" t="s">
        <v>7541</v>
      </c>
      <c r="D2570" s="6">
        <v>2000</v>
      </c>
      <c r="E2570" s="8">
        <v>2000</v>
      </c>
      <c r="F2570" t="s">
        <v>8218</v>
      </c>
      <c r="G2570" t="s">
        <v>8223</v>
      </c>
      <c r="H2570" t="s">
        <v>8245</v>
      </c>
      <c r="I2570" s="10">
        <v>1408383153</v>
      </c>
      <c r="J2570" s="10">
        <v>1405791153</v>
      </c>
      <c r="K2570" t="b">
        <v>0</v>
      </c>
      <c r="L2570">
        <v>21</v>
      </c>
      <c r="M2570" t="b">
        <v>1</v>
      </c>
      <c r="N2570" t="s">
        <v>8269</v>
      </c>
      <c r="O2570">
        <f>ROUND(E2570/D2570*100,0)</f>
        <v>100</v>
      </c>
      <c r="P2570" s="8">
        <f>IFERROR(ROUND(E2570/L2570,2),0)</f>
        <v>95.24</v>
      </c>
      <c r="Q2570" s="13" t="s">
        <v>8310</v>
      </c>
      <c r="R2570" t="s">
        <v>8334</v>
      </c>
      <c r="S2570" s="10">
        <f>(((J2570/60)/60)/24)+DATE(1970,1,1)</f>
        <v>41839.730937500004</v>
      </c>
      <c r="T2570" s="10">
        <f>(((I2570/60)/60)/24)+DATE(1970,1,1)</f>
        <v>41869.730937500004</v>
      </c>
      <c r="U2570">
        <f>YEAR(S2570)</f>
        <v>2014</v>
      </c>
    </row>
    <row r="2571" spans="1:21" ht="48" hidden="1" x14ac:dyDescent="0.2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 s="10">
        <v>1424715779</v>
      </c>
      <c r="J2571" s="10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>ROUND(E2571/D2571*100,0)</f>
        <v>125</v>
      </c>
      <c r="P2571" s="8">
        <f>IFERROR(ROUND(E2571/L2571,2),0)</f>
        <v>75</v>
      </c>
      <c r="Q2571" s="13" t="s">
        <v>8310</v>
      </c>
      <c r="R2571" t="s">
        <v>8318</v>
      </c>
      <c r="S2571" s="10">
        <f>(((J2571/60)/60)/24)+DATE(1970,1,1)</f>
        <v>42044.765960648147</v>
      </c>
      <c r="T2571" s="10">
        <f>(((I2571/60)/60)/24)+DATE(1970,1,1)</f>
        <v>42058.765960648147</v>
      </c>
      <c r="U2571">
        <f>YEAR(S2571)</f>
        <v>2015</v>
      </c>
    </row>
    <row r="2572" spans="1:21" ht="32" x14ac:dyDescent="0.2">
      <c r="A2572">
        <v>3445</v>
      </c>
      <c r="B2572" s="3" t="s">
        <v>3444</v>
      </c>
      <c r="C2572" s="3" t="s">
        <v>7555</v>
      </c>
      <c r="D2572" s="6">
        <v>2000</v>
      </c>
      <c r="E2572" s="8">
        <v>2000</v>
      </c>
      <c r="F2572" t="s">
        <v>8218</v>
      </c>
      <c r="G2572" t="s">
        <v>8224</v>
      </c>
      <c r="H2572" t="s">
        <v>8246</v>
      </c>
      <c r="I2572" s="10">
        <v>1445604236</v>
      </c>
      <c r="J2572" s="10">
        <v>1443185036</v>
      </c>
      <c r="K2572" t="b">
        <v>0</v>
      </c>
      <c r="L2572">
        <v>31</v>
      </c>
      <c r="M2572" t="b">
        <v>1</v>
      </c>
      <c r="N2572" t="s">
        <v>8269</v>
      </c>
      <c r="O2572">
        <f>ROUND(E2572/D2572*100,0)</f>
        <v>100</v>
      </c>
      <c r="P2572" s="8">
        <f>IFERROR(ROUND(E2572/L2572,2),0)</f>
        <v>64.52</v>
      </c>
      <c r="Q2572" s="13" t="s">
        <v>8310</v>
      </c>
      <c r="R2572" t="s">
        <v>8334</v>
      </c>
      <c r="S2572" s="10">
        <f>(((J2572/60)/60)/24)+DATE(1970,1,1)</f>
        <v>42272.530509259261</v>
      </c>
      <c r="T2572" s="10">
        <f>(((I2572/60)/60)/24)+DATE(1970,1,1)</f>
        <v>42300.530509259261</v>
      </c>
      <c r="U2572">
        <f>YEAR(S2572)</f>
        <v>2015</v>
      </c>
    </row>
    <row r="2573" spans="1:21" ht="48" hidden="1" x14ac:dyDescent="0.2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 s="10">
        <v>1406045368</v>
      </c>
      <c r="J2573" s="10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>ROUND(E2573/D2573*100,0)</f>
        <v>123</v>
      </c>
      <c r="P2573" s="8">
        <f>IFERROR(ROUND(E2573/L2573,2),0)</f>
        <v>31.62</v>
      </c>
      <c r="Q2573" s="13" t="s">
        <v>8308</v>
      </c>
      <c r="R2573" t="s">
        <v>8347</v>
      </c>
      <c r="S2573" s="10">
        <f>(((J2573/60)/60)/24)+DATE(1970,1,1)</f>
        <v>41812.67324074074</v>
      </c>
      <c r="T2573" s="10">
        <f>(((I2573/60)/60)/24)+DATE(1970,1,1)</f>
        <v>41842.67324074074</v>
      </c>
      <c r="U2573">
        <f>YEAR(S2573)</f>
        <v>2014</v>
      </c>
    </row>
    <row r="2574" spans="1:21" ht="48" hidden="1" x14ac:dyDescent="0.2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 s="10">
        <v>1433131140</v>
      </c>
      <c r="J2574" s="10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>ROUND(E2574/D2574*100,0)</f>
        <v>123</v>
      </c>
      <c r="P2574" s="8">
        <f>IFERROR(ROUND(E2574/L2574,2),0)</f>
        <v>54.99</v>
      </c>
      <c r="Q2574" s="13" t="s">
        <v>8324</v>
      </c>
      <c r="R2574" t="s">
        <v>8355</v>
      </c>
      <c r="S2574" s="10">
        <f>(((J2574/60)/60)/24)+DATE(1970,1,1)</f>
        <v>42125.078275462962</v>
      </c>
      <c r="T2574" s="10">
        <f>(((I2574/60)/60)/24)+DATE(1970,1,1)</f>
        <v>42156.165972222225</v>
      </c>
      <c r="U2574">
        <f>YEAR(S2574)</f>
        <v>2015</v>
      </c>
    </row>
    <row r="2575" spans="1:21" ht="48" hidden="1" x14ac:dyDescent="0.2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 s="10">
        <v>1340944043</v>
      </c>
      <c r="J2575" s="10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>ROUND(E2575/D2575*100,0)</f>
        <v>121</v>
      </c>
      <c r="P2575" s="8">
        <f>IFERROR(ROUND(E2575/L2575,2),0)</f>
        <v>46.09</v>
      </c>
      <c r="Q2575" s="13" t="s">
        <v>8324</v>
      </c>
      <c r="R2575" t="s">
        <v>8348</v>
      </c>
      <c r="S2575" s="10">
        <f>(((J2575/60)/60)/24)+DATE(1970,1,1)</f>
        <v>41059.185682870368</v>
      </c>
      <c r="T2575" s="10">
        <f>(((I2575/60)/60)/24)+DATE(1970,1,1)</f>
        <v>41089.185682870368</v>
      </c>
      <c r="U2575">
        <f>YEAR(S2575)</f>
        <v>2012</v>
      </c>
    </row>
    <row r="2576" spans="1:21" ht="48" x14ac:dyDescent="0.2">
      <c r="A2576">
        <v>3627</v>
      </c>
      <c r="B2576" s="3" t="s">
        <v>3625</v>
      </c>
      <c r="C2576" s="3" t="s">
        <v>7737</v>
      </c>
      <c r="D2576" s="6">
        <v>2000</v>
      </c>
      <c r="E2576" s="8">
        <v>2000</v>
      </c>
      <c r="F2576" t="s">
        <v>8218</v>
      </c>
      <c r="G2576" t="s">
        <v>8223</v>
      </c>
      <c r="H2576" t="s">
        <v>8245</v>
      </c>
      <c r="I2576" s="10">
        <v>1463803140</v>
      </c>
      <c r="J2576" s="10">
        <v>1459446487</v>
      </c>
      <c r="K2576" t="b">
        <v>0</v>
      </c>
      <c r="L2576">
        <v>29</v>
      </c>
      <c r="M2576" t="b">
        <v>1</v>
      </c>
      <c r="N2576" t="s">
        <v>8269</v>
      </c>
      <c r="O2576">
        <f>ROUND(E2576/D2576*100,0)</f>
        <v>100</v>
      </c>
      <c r="P2576" s="8">
        <f>IFERROR(ROUND(E2576/L2576,2),0)</f>
        <v>68.97</v>
      </c>
      <c r="Q2576" s="13" t="s">
        <v>8310</v>
      </c>
      <c r="R2576" t="s">
        <v>8334</v>
      </c>
      <c r="S2576" s="10">
        <f>(((J2576/60)/60)/24)+DATE(1970,1,1)</f>
        <v>42460.741747685184</v>
      </c>
      <c r="T2576" s="10">
        <f>(((I2576/60)/60)/24)+DATE(1970,1,1)</f>
        <v>42511.165972222225</v>
      </c>
      <c r="U2576">
        <f>YEAR(S2576)</f>
        <v>2016</v>
      </c>
    </row>
    <row r="2577" spans="1:21" ht="48" hidden="1" x14ac:dyDescent="0.2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 s="10">
        <v>1305625164</v>
      </c>
      <c r="J2577" s="10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>ROUND(E2577/D2577*100,0)</f>
        <v>120</v>
      </c>
      <c r="P2577" s="8">
        <f>IFERROR(ROUND(E2577/L2577,2),0)</f>
        <v>78.260000000000005</v>
      </c>
      <c r="Q2577" s="13" t="s">
        <v>8308</v>
      </c>
      <c r="R2577" t="s">
        <v>8357</v>
      </c>
      <c r="S2577" s="10">
        <f>(((J2577/60)/60)/24)+DATE(1970,1,1)</f>
        <v>40619.402361111112</v>
      </c>
      <c r="T2577" s="10">
        <f>(((I2577/60)/60)/24)+DATE(1970,1,1)</f>
        <v>40680.402361111112</v>
      </c>
      <c r="U2577">
        <f>YEAR(S2577)</f>
        <v>2011</v>
      </c>
    </row>
    <row r="2578" spans="1:21" ht="32" hidden="1" x14ac:dyDescent="0.2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 s="10">
        <v>1349477050</v>
      </c>
      <c r="J2578" s="10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>ROUND(E2578/D2578*100,0)</f>
        <v>119</v>
      </c>
      <c r="P2578" s="8">
        <f>IFERROR(ROUND(E2578/L2578,2),0)</f>
        <v>51.81</v>
      </c>
      <c r="Q2578" s="13" t="s">
        <v>8324</v>
      </c>
      <c r="R2578" t="s">
        <v>8348</v>
      </c>
      <c r="S2578" s="10">
        <f>(((J2578/60)/60)/24)+DATE(1970,1,1)</f>
        <v>41157.947337962964</v>
      </c>
      <c r="T2578" s="10">
        <f>(((I2578/60)/60)/24)+DATE(1970,1,1)</f>
        <v>41187.947337962964</v>
      </c>
      <c r="U2578">
        <f>YEAR(S2578)</f>
        <v>2012</v>
      </c>
    </row>
    <row r="2579" spans="1:21" ht="32" hidden="1" x14ac:dyDescent="0.2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 s="10">
        <v>1312470475</v>
      </c>
      <c r="J2579" s="10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>ROUND(E2579/D2579*100,0)</f>
        <v>119</v>
      </c>
      <c r="P2579" s="8">
        <f>IFERROR(ROUND(E2579/L2579,2),0)</f>
        <v>57.34</v>
      </c>
      <c r="Q2579" s="13" t="s">
        <v>8312</v>
      </c>
      <c r="R2579" t="s">
        <v>8346</v>
      </c>
      <c r="S2579" s="10">
        <f>(((J2579/60)/60)/24)+DATE(1970,1,1)</f>
        <v>40713.630497685182</v>
      </c>
      <c r="T2579" s="10">
        <f>(((I2579/60)/60)/24)+DATE(1970,1,1)</f>
        <v>40759.630497685182</v>
      </c>
      <c r="U2579">
        <f>YEAR(S2579)</f>
        <v>2011</v>
      </c>
    </row>
    <row r="2580" spans="1:21" ht="32" x14ac:dyDescent="0.2">
      <c r="A2580">
        <v>4094</v>
      </c>
      <c r="B2580" s="3" t="s">
        <v>4090</v>
      </c>
      <c r="C2580" s="3" t="s">
        <v>8197</v>
      </c>
      <c r="D2580" s="6">
        <v>2000</v>
      </c>
      <c r="E2580" s="8">
        <v>730</v>
      </c>
      <c r="F2580" t="s">
        <v>8220</v>
      </c>
      <c r="G2580" t="s">
        <v>8223</v>
      </c>
      <c r="H2580" t="s">
        <v>8245</v>
      </c>
      <c r="I2580" s="10">
        <v>1413953940</v>
      </c>
      <c r="J2580" s="10">
        <v>1410141900</v>
      </c>
      <c r="K2580" t="b">
        <v>0</v>
      </c>
      <c r="L2580">
        <v>8</v>
      </c>
      <c r="M2580" t="b">
        <v>0</v>
      </c>
      <c r="N2580" t="s">
        <v>8269</v>
      </c>
      <c r="O2580">
        <f>ROUND(E2580/D2580*100,0)</f>
        <v>37</v>
      </c>
      <c r="P2580" s="8">
        <f>IFERROR(ROUND(E2580/L2580,2),0)</f>
        <v>91.25</v>
      </c>
      <c r="Q2580" s="13" t="s">
        <v>8310</v>
      </c>
      <c r="R2580" t="s">
        <v>8334</v>
      </c>
      <c r="S2580" s="10">
        <f>(((J2580/60)/60)/24)+DATE(1970,1,1)</f>
        <v>41890.086805555555</v>
      </c>
      <c r="T2580" s="10">
        <f>(((I2580/60)/60)/24)+DATE(1970,1,1)</f>
        <v>41934.207638888889</v>
      </c>
      <c r="U2580">
        <f>YEAR(S2580)</f>
        <v>2014</v>
      </c>
    </row>
    <row r="2581" spans="1:21" ht="48" x14ac:dyDescent="0.2">
      <c r="A2581">
        <v>3958</v>
      </c>
      <c r="B2581" s="3" t="s">
        <v>3955</v>
      </c>
      <c r="C2581" s="3" t="s">
        <v>8065</v>
      </c>
      <c r="D2581" s="6">
        <v>2000</v>
      </c>
      <c r="E2581" s="8">
        <v>641</v>
      </c>
      <c r="F2581" t="s">
        <v>8220</v>
      </c>
      <c r="G2581" t="s">
        <v>8223</v>
      </c>
      <c r="H2581" t="s">
        <v>8245</v>
      </c>
      <c r="I2581" s="10">
        <v>1406988000</v>
      </c>
      <c r="J2581" s="10">
        <v>1403822912</v>
      </c>
      <c r="K2581" t="b">
        <v>0</v>
      </c>
      <c r="L2581">
        <v>16</v>
      </c>
      <c r="M2581" t="b">
        <v>0</v>
      </c>
      <c r="N2581" t="s">
        <v>8269</v>
      </c>
      <c r="O2581">
        <f>ROUND(E2581/D2581*100,0)</f>
        <v>32</v>
      </c>
      <c r="P2581" s="8">
        <f>IFERROR(ROUND(E2581/L2581,2),0)</f>
        <v>40.06</v>
      </c>
      <c r="Q2581" s="13" t="s">
        <v>8310</v>
      </c>
      <c r="R2581" t="s">
        <v>8334</v>
      </c>
      <c r="S2581" s="10">
        <f>(((J2581/60)/60)/24)+DATE(1970,1,1)</f>
        <v>41816.950370370374</v>
      </c>
      <c r="T2581" s="10">
        <f>(((I2581/60)/60)/24)+DATE(1970,1,1)</f>
        <v>41853.583333333336</v>
      </c>
      <c r="U2581">
        <f>YEAR(S2581)</f>
        <v>2014</v>
      </c>
    </row>
    <row r="2582" spans="1:21" ht="48" x14ac:dyDescent="0.2">
      <c r="A2582">
        <v>3985</v>
      </c>
      <c r="B2582" s="3" t="s">
        <v>3981</v>
      </c>
      <c r="C2582" s="3" t="s">
        <v>8091</v>
      </c>
      <c r="D2582" s="6">
        <v>2000</v>
      </c>
      <c r="E2582" s="8">
        <v>641</v>
      </c>
      <c r="F2582" t="s">
        <v>8220</v>
      </c>
      <c r="G2582" t="s">
        <v>8223</v>
      </c>
      <c r="H2582" t="s">
        <v>8245</v>
      </c>
      <c r="I2582" s="10">
        <v>1456002300</v>
      </c>
      <c r="J2582" s="10">
        <v>1454173120</v>
      </c>
      <c r="K2582" t="b">
        <v>0</v>
      </c>
      <c r="L2582">
        <v>19</v>
      </c>
      <c r="M2582" t="b">
        <v>0</v>
      </c>
      <c r="N2582" t="s">
        <v>8269</v>
      </c>
      <c r="O2582">
        <f>ROUND(E2582/D2582*100,0)</f>
        <v>32</v>
      </c>
      <c r="P2582" s="8">
        <f>IFERROR(ROUND(E2582/L2582,2),0)</f>
        <v>33.74</v>
      </c>
      <c r="Q2582" s="13" t="s">
        <v>8310</v>
      </c>
      <c r="R2582" t="s">
        <v>8334</v>
      </c>
      <c r="S2582" s="10">
        <f>(((J2582/60)/60)/24)+DATE(1970,1,1)</f>
        <v>42399.707407407404</v>
      </c>
      <c r="T2582" s="10">
        <f>(((I2582/60)/60)/24)+DATE(1970,1,1)</f>
        <v>42420.878472222219</v>
      </c>
      <c r="U2582">
        <f>YEAR(S2582)</f>
        <v>2016</v>
      </c>
    </row>
    <row r="2583" spans="1:21" ht="48" x14ac:dyDescent="0.2">
      <c r="A2583">
        <v>4075</v>
      </c>
      <c r="B2583" s="3" t="s">
        <v>4071</v>
      </c>
      <c r="C2583" s="3" t="s">
        <v>8178</v>
      </c>
      <c r="D2583" s="6">
        <v>2000</v>
      </c>
      <c r="E2583" s="8">
        <v>576</v>
      </c>
      <c r="F2583" t="s">
        <v>8220</v>
      </c>
      <c r="G2583" t="s">
        <v>8224</v>
      </c>
      <c r="H2583" t="s">
        <v>8246</v>
      </c>
      <c r="I2583" s="10">
        <v>1404149280</v>
      </c>
      <c r="J2583" s="10">
        <v>1400547969</v>
      </c>
      <c r="K2583" t="b">
        <v>0</v>
      </c>
      <c r="L2583">
        <v>13</v>
      </c>
      <c r="M2583" t="b">
        <v>0</v>
      </c>
      <c r="N2583" t="s">
        <v>8269</v>
      </c>
      <c r="O2583">
        <f>ROUND(E2583/D2583*100,0)</f>
        <v>29</v>
      </c>
      <c r="P2583" s="8">
        <f>IFERROR(ROUND(E2583/L2583,2),0)</f>
        <v>44.31</v>
      </c>
      <c r="Q2583" s="13" t="s">
        <v>8310</v>
      </c>
      <c r="R2583" t="s">
        <v>8334</v>
      </c>
      <c r="S2583" s="10">
        <f>(((J2583/60)/60)/24)+DATE(1970,1,1)</f>
        <v>41779.045937499999</v>
      </c>
      <c r="T2583" s="10">
        <f>(((I2583/60)/60)/24)+DATE(1970,1,1)</f>
        <v>41820.727777777778</v>
      </c>
      <c r="U2583">
        <f>YEAR(S2583)</f>
        <v>2014</v>
      </c>
    </row>
    <row r="2584" spans="1:21" ht="48" hidden="1" x14ac:dyDescent="0.2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 s="10">
        <v>1284177540</v>
      </c>
      <c r="J2584" s="10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>ROUND(E2584/D2584*100,0)</f>
        <v>116</v>
      </c>
      <c r="P2584" s="8">
        <f>IFERROR(ROUND(E2584/L2584,2),0)</f>
        <v>46.2</v>
      </c>
      <c r="Q2584" s="13" t="s">
        <v>8324</v>
      </c>
      <c r="R2584" t="s">
        <v>8345</v>
      </c>
      <c r="S2584" s="10">
        <f>(((J2584/60)/60)/24)+DATE(1970,1,1)</f>
        <v>40395.714722222219</v>
      </c>
      <c r="T2584" s="10">
        <f>(((I2584/60)/60)/24)+DATE(1970,1,1)</f>
        <v>40432.165972222225</v>
      </c>
      <c r="U2584">
        <f>YEAR(S2584)</f>
        <v>2010</v>
      </c>
    </row>
    <row r="2585" spans="1:21" ht="32" x14ac:dyDescent="0.2">
      <c r="A2585">
        <v>4028</v>
      </c>
      <c r="B2585" s="3" t="s">
        <v>4024</v>
      </c>
      <c r="C2585" s="3" t="s">
        <v>8133</v>
      </c>
      <c r="D2585" s="6">
        <v>2000</v>
      </c>
      <c r="E2585" s="8">
        <v>561</v>
      </c>
      <c r="F2585" t="s">
        <v>8220</v>
      </c>
      <c r="G2585" t="s">
        <v>8223</v>
      </c>
      <c r="H2585" t="s">
        <v>8245</v>
      </c>
      <c r="I2585" s="10">
        <v>1402007500</v>
      </c>
      <c r="J2585" s="10">
        <v>1399415500</v>
      </c>
      <c r="K2585" t="b">
        <v>0</v>
      </c>
      <c r="L2585">
        <v>11</v>
      </c>
      <c r="M2585" t="b">
        <v>0</v>
      </c>
      <c r="N2585" t="s">
        <v>8269</v>
      </c>
      <c r="O2585">
        <f>ROUND(E2585/D2585*100,0)</f>
        <v>28</v>
      </c>
      <c r="P2585" s="8">
        <f>IFERROR(ROUND(E2585/L2585,2),0)</f>
        <v>51</v>
      </c>
      <c r="Q2585" s="13" t="s">
        <v>8310</v>
      </c>
      <c r="R2585" t="s">
        <v>8334</v>
      </c>
      <c r="S2585" s="10">
        <f>(((J2585/60)/60)/24)+DATE(1970,1,1)</f>
        <v>41765.938657407409</v>
      </c>
      <c r="T2585" s="10">
        <f>(((I2585/60)/60)/24)+DATE(1970,1,1)</f>
        <v>41795.938657407409</v>
      </c>
      <c r="U2585">
        <f>YEAR(S2585)</f>
        <v>2014</v>
      </c>
    </row>
    <row r="2586" spans="1:21" ht="32" hidden="1" x14ac:dyDescent="0.2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 s="10">
        <v>1334980740</v>
      </c>
      <c r="J2586" s="10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>ROUND(E2586/D2586*100,0)</f>
        <v>115</v>
      </c>
      <c r="P2586" s="8">
        <f>IFERROR(ROUND(E2586/L2586,2),0)</f>
        <v>82.38</v>
      </c>
      <c r="Q2586" s="13" t="s">
        <v>8324</v>
      </c>
      <c r="R2586" t="s">
        <v>8354</v>
      </c>
      <c r="S2586" s="10">
        <f>(((J2586/60)/60)/24)+DATE(1970,1,1)</f>
        <v>40973.72623842593</v>
      </c>
      <c r="T2586" s="10">
        <f>(((I2586/60)/60)/24)+DATE(1970,1,1)</f>
        <v>41020.165972222225</v>
      </c>
      <c r="U2586">
        <f>YEAR(S2586)</f>
        <v>2012</v>
      </c>
    </row>
    <row r="2587" spans="1:21" ht="48" x14ac:dyDescent="0.2">
      <c r="A2587">
        <v>3888</v>
      </c>
      <c r="B2587" s="3" t="s">
        <v>3885</v>
      </c>
      <c r="C2587" s="3" t="s">
        <v>7996</v>
      </c>
      <c r="D2587" s="6">
        <v>2000</v>
      </c>
      <c r="E2587" s="8">
        <v>542</v>
      </c>
      <c r="F2587" t="s">
        <v>8220</v>
      </c>
      <c r="G2587" t="s">
        <v>8224</v>
      </c>
      <c r="H2587" t="s">
        <v>8246</v>
      </c>
      <c r="I2587" s="10">
        <v>1488114358</v>
      </c>
      <c r="J2587" s="10">
        <v>1485522358</v>
      </c>
      <c r="K2587" t="b">
        <v>0</v>
      </c>
      <c r="L2587">
        <v>14</v>
      </c>
      <c r="M2587" t="b">
        <v>0</v>
      </c>
      <c r="N2587" t="s">
        <v>8269</v>
      </c>
      <c r="O2587">
        <f>ROUND(E2587/D2587*100,0)</f>
        <v>27</v>
      </c>
      <c r="P2587" s="8">
        <f>IFERROR(ROUND(E2587/L2587,2),0)</f>
        <v>38.71</v>
      </c>
      <c r="Q2587" s="13" t="s">
        <v>8310</v>
      </c>
      <c r="R2587" t="s">
        <v>8334</v>
      </c>
      <c r="S2587" s="10">
        <f>(((J2587/60)/60)/24)+DATE(1970,1,1)</f>
        <v>42762.545810185184</v>
      </c>
      <c r="T2587" s="10">
        <f>(((I2587/60)/60)/24)+DATE(1970,1,1)</f>
        <v>42792.545810185184</v>
      </c>
      <c r="U2587">
        <f>YEAR(S2587)</f>
        <v>2017</v>
      </c>
    </row>
    <row r="2588" spans="1:21" ht="48" hidden="1" x14ac:dyDescent="0.2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 s="10">
        <v>1389814380</v>
      </c>
      <c r="J2588" s="10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>ROUND(E2588/D2588*100,0)</f>
        <v>114</v>
      </c>
      <c r="P2588" s="8">
        <f>IFERROR(ROUND(E2588/L2588,2),0)</f>
        <v>104</v>
      </c>
      <c r="Q2588" s="13" t="s">
        <v>8324</v>
      </c>
      <c r="R2588" t="s">
        <v>8345</v>
      </c>
      <c r="S2588" s="10">
        <f>(((J2588/60)/60)/24)+DATE(1970,1,1)</f>
        <v>41626.761053240742</v>
      </c>
      <c r="T2588" s="10">
        <f>(((I2588/60)/60)/24)+DATE(1970,1,1)</f>
        <v>41654.814583333333</v>
      </c>
      <c r="U2588">
        <f>YEAR(S2588)</f>
        <v>2013</v>
      </c>
    </row>
    <row r="2589" spans="1:21" ht="32" x14ac:dyDescent="0.2">
      <c r="A2589">
        <v>2917</v>
      </c>
      <c r="B2589" s="3" t="s">
        <v>2917</v>
      </c>
      <c r="C2589" s="3" t="s">
        <v>7027</v>
      </c>
      <c r="D2589" s="6">
        <v>2000</v>
      </c>
      <c r="E2589" s="8">
        <v>437</v>
      </c>
      <c r="F2589" t="s">
        <v>8220</v>
      </c>
      <c r="G2589" t="s">
        <v>8223</v>
      </c>
      <c r="H2589" t="s">
        <v>8245</v>
      </c>
      <c r="I2589" s="10">
        <v>1442381847</v>
      </c>
      <c r="J2589" s="10">
        <v>1440826647</v>
      </c>
      <c r="K2589" t="b">
        <v>0</v>
      </c>
      <c r="L2589">
        <v>9</v>
      </c>
      <c r="M2589" t="b">
        <v>0</v>
      </c>
      <c r="N2589" t="s">
        <v>8269</v>
      </c>
      <c r="O2589">
        <f>ROUND(E2589/D2589*100,0)</f>
        <v>22</v>
      </c>
      <c r="P2589" s="8">
        <f>IFERROR(ROUND(E2589/L2589,2),0)</f>
        <v>48.56</v>
      </c>
      <c r="Q2589" s="13" t="s">
        <v>8310</v>
      </c>
      <c r="R2589" t="s">
        <v>8334</v>
      </c>
      <c r="S2589" s="10">
        <f>(((J2589/60)/60)/24)+DATE(1970,1,1)</f>
        <v>42245.234340277777</v>
      </c>
      <c r="T2589" s="10">
        <f>(((I2589/60)/60)/24)+DATE(1970,1,1)</f>
        <v>42263.234340277777</v>
      </c>
      <c r="U2589">
        <f>YEAR(S2589)</f>
        <v>2015</v>
      </c>
    </row>
    <row r="2590" spans="1:21" ht="48" x14ac:dyDescent="0.2">
      <c r="A2590">
        <v>4064</v>
      </c>
      <c r="B2590" s="3" t="s">
        <v>4060</v>
      </c>
      <c r="C2590" s="3" t="s">
        <v>8168</v>
      </c>
      <c r="D2590" s="6">
        <v>2000</v>
      </c>
      <c r="E2590" s="8">
        <v>385</v>
      </c>
      <c r="F2590" t="s">
        <v>8220</v>
      </c>
      <c r="G2590" t="s">
        <v>8225</v>
      </c>
      <c r="H2590" t="s">
        <v>8247</v>
      </c>
      <c r="I2590" s="10">
        <v>1430316426</v>
      </c>
      <c r="J2590" s="10">
        <v>1427724426</v>
      </c>
      <c r="K2590" t="b">
        <v>0</v>
      </c>
      <c r="L2590">
        <v>6</v>
      </c>
      <c r="M2590" t="b">
        <v>0</v>
      </c>
      <c r="N2590" t="s">
        <v>8269</v>
      </c>
      <c r="O2590">
        <f>ROUND(E2590/D2590*100,0)</f>
        <v>19</v>
      </c>
      <c r="P2590" s="8">
        <f>IFERROR(ROUND(E2590/L2590,2),0)</f>
        <v>64.17</v>
      </c>
      <c r="Q2590" s="13" t="s">
        <v>8310</v>
      </c>
      <c r="R2590" t="s">
        <v>8334</v>
      </c>
      <c r="S2590" s="10">
        <f>(((J2590/60)/60)/24)+DATE(1970,1,1)</f>
        <v>42093.588263888887</v>
      </c>
      <c r="T2590" s="10">
        <f>(((I2590/60)/60)/24)+DATE(1970,1,1)</f>
        <v>42123.588263888887</v>
      </c>
      <c r="U2590">
        <f>YEAR(S2590)</f>
        <v>2015</v>
      </c>
    </row>
    <row r="2591" spans="1:21" ht="48" x14ac:dyDescent="0.2">
      <c r="A2591">
        <v>3740</v>
      </c>
      <c r="B2591" s="3" t="s">
        <v>3737</v>
      </c>
      <c r="C2591" s="3" t="s">
        <v>7850</v>
      </c>
      <c r="D2591" s="6">
        <v>2000</v>
      </c>
      <c r="E2591" s="8">
        <v>358</v>
      </c>
      <c r="F2591" t="s">
        <v>8220</v>
      </c>
      <c r="G2591" t="s">
        <v>8223</v>
      </c>
      <c r="H2591" t="s">
        <v>8245</v>
      </c>
      <c r="I2591" s="10">
        <v>1407808438</v>
      </c>
      <c r="J2591" s="10">
        <v>1405217355</v>
      </c>
      <c r="K2591" t="b">
        <v>0</v>
      </c>
      <c r="L2591">
        <v>14</v>
      </c>
      <c r="M2591" t="b">
        <v>0</v>
      </c>
      <c r="N2591" t="s">
        <v>8269</v>
      </c>
      <c r="O2591">
        <f>ROUND(E2591/D2591*100,0)</f>
        <v>18</v>
      </c>
      <c r="P2591" s="8">
        <f>IFERROR(ROUND(E2591/L2591,2),0)</f>
        <v>25.57</v>
      </c>
      <c r="Q2591" s="13" t="s">
        <v>8310</v>
      </c>
      <c r="R2591" t="s">
        <v>8334</v>
      </c>
      <c r="S2591" s="10">
        <f>(((J2591/60)/60)/24)+DATE(1970,1,1)</f>
        <v>41833.089756944442</v>
      </c>
      <c r="T2591" s="10">
        <f>(((I2591/60)/60)/24)+DATE(1970,1,1)</f>
        <v>41863.079143518517</v>
      </c>
      <c r="U2591">
        <f>YEAR(S2591)</f>
        <v>2014</v>
      </c>
    </row>
    <row r="2592" spans="1:21" ht="32" hidden="1" x14ac:dyDescent="0.2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 s="10">
        <v>1379093292</v>
      </c>
      <c r="J2592" s="10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>ROUND(E2592/D2592*100,0)</f>
        <v>112</v>
      </c>
      <c r="P2592" s="8">
        <f>IFERROR(ROUND(E2592/L2592,2),0)</f>
        <v>44.32</v>
      </c>
      <c r="Q2592" s="13" t="s">
        <v>8312</v>
      </c>
      <c r="R2592" t="s">
        <v>8344</v>
      </c>
      <c r="S2592" s="10">
        <f>(((J2592/60)/60)/24)+DATE(1970,1,1)</f>
        <v>41500.727916666663</v>
      </c>
      <c r="T2592" s="10">
        <f>(((I2592/60)/60)/24)+DATE(1970,1,1)</f>
        <v>41530.727916666663</v>
      </c>
      <c r="U2592">
        <f>YEAR(S2592)</f>
        <v>2013</v>
      </c>
    </row>
    <row r="2593" spans="1:21" ht="48" x14ac:dyDescent="0.2">
      <c r="A2593">
        <v>3965</v>
      </c>
      <c r="B2593" s="3" t="s">
        <v>3962</v>
      </c>
      <c r="C2593" s="3" t="s">
        <v>8072</v>
      </c>
      <c r="D2593" s="6">
        <v>2000</v>
      </c>
      <c r="E2593" s="8">
        <v>285</v>
      </c>
      <c r="F2593" t="s">
        <v>8220</v>
      </c>
      <c r="G2593" t="s">
        <v>8223</v>
      </c>
      <c r="H2593" t="s">
        <v>8245</v>
      </c>
      <c r="I2593" s="10">
        <v>1460608780</v>
      </c>
      <c r="J2593" s="10">
        <v>1455428380</v>
      </c>
      <c r="K2593" t="b">
        <v>0</v>
      </c>
      <c r="L2593">
        <v>4</v>
      </c>
      <c r="M2593" t="b">
        <v>0</v>
      </c>
      <c r="N2593" t="s">
        <v>8269</v>
      </c>
      <c r="O2593">
        <f>ROUND(E2593/D2593*100,0)</f>
        <v>14</v>
      </c>
      <c r="P2593" s="8">
        <f>IFERROR(ROUND(E2593/L2593,2),0)</f>
        <v>71.25</v>
      </c>
      <c r="Q2593" s="13" t="s">
        <v>8310</v>
      </c>
      <c r="R2593" t="s">
        <v>8334</v>
      </c>
      <c r="S2593" s="10">
        <f>(((J2593/60)/60)/24)+DATE(1970,1,1)</f>
        <v>42414.235879629632</v>
      </c>
      <c r="T2593" s="10">
        <f>(((I2593/60)/60)/24)+DATE(1970,1,1)</f>
        <v>42474.194212962961</v>
      </c>
      <c r="U2593">
        <f>YEAR(S2593)</f>
        <v>2016</v>
      </c>
    </row>
    <row r="2594" spans="1:21" ht="48" hidden="1" x14ac:dyDescent="0.2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 s="10">
        <v>1453765920</v>
      </c>
      <c r="J2594" s="10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>ROUND(E2594/D2594*100,0)</f>
        <v>112</v>
      </c>
      <c r="P2594" s="8">
        <f>IFERROR(ROUND(E2594/L2594,2),0)</f>
        <v>40.4</v>
      </c>
      <c r="Q2594" s="13" t="s">
        <v>8308</v>
      </c>
      <c r="R2594" t="s">
        <v>8337</v>
      </c>
      <c r="S2594" s="10">
        <f>(((J2594/60)/60)/24)+DATE(1970,1,1)</f>
        <v>42370.571851851855</v>
      </c>
      <c r="T2594" s="10">
        <f>(((I2594/60)/60)/24)+DATE(1970,1,1)</f>
        <v>42394.994444444441</v>
      </c>
      <c r="U2594">
        <f>YEAR(S2594)</f>
        <v>2016</v>
      </c>
    </row>
    <row r="2595" spans="1:21" ht="32" hidden="1" x14ac:dyDescent="0.2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 s="10">
        <v>1309009323</v>
      </c>
      <c r="J2595" s="10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>ROUND(E2595/D2595*100,0)</f>
        <v>112</v>
      </c>
      <c r="P2595" s="8">
        <f>IFERROR(ROUND(E2595/L2595,2),0)</f>
        <v>68.37</v>
      </c>
      <c r="Q2595" s="13" t="s">
        <v>8312</v>
      </c>
      <c r="R2595" t="s">
        <v>8346</v>
      </c>
      <c r="S2595" s="10">
        <f>(((J2595/60)/60)/24)+DATE(1970,1,1)</f>
        <v>40689.570868055554</v>
      </c>
      <c r="T2595" s="10">
        <f>(((I2595/60)/60)/24)+DATE(1970,1,1)</f>
        <v>40719.570868055554</v>
      </c>
      <c r="U2595">
        <f>YEAR(S2595)</f>
        <v>2011</v>
      </c>
    </row>
    <row r="2596" spans="1:21" ht="48" hidden="1" x14ac:dyDescent="0.2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 s="10">
        <v>1449178200</v>
      </c>
      <c r="J2596" s="10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>ROUND(E2596/D2596*100,0)</f>
        <v>111</v>
      </c>
      <c r="P2596" s="8">
        <f>IFERROR(ROUND(E2596/L2596,2),0)</f>
        <v>416.88</v>
      </c>
      <c r="Q2596" s="13" t="s">
        <v>8324</v>
      </c>
      <c r="R2596" t="s">
        <v>8345</v>
      </c>
      <c r="S2596" s="10">
        <f>(((J2596/60)/60)/24)+DATE(1970,1,1)</f>
        <v>42323.800138888888</v>
      </c>
      <c r="T2596" s="10">
        <f>(((I2596/60)/60)/24)+DATE(1970,1,1)</f>
        <v>42341.895833333328</v>
      </c>
      <c r="U2596">
        <f>YEAR(S2596)</f>
        <v>2015</v>
      </c>
    </row>
    <row r="2597" spans="1:21" ht="32" x14ac:dyDescent="0.2">
      <c r="A2597">
        <v>3867</v>
      </c>
      <c r="B2597" s="3" t="s">
        <v>3864</v>
      </c>
      <c r="C2597" s="3" t="s">
        <v>7976</v>
      </c>
      <c r="D2597" s="6">
        <v>2000</v>
      </c>
      <c r="E2597" s="8">
        <v>251</v>
      </c>
      <c r="F2597" t="s">
        <v>8220</v>
      </c>
      <c r="G2597" t="s">
        <v>8223</v>
      </c>
      <c r="H2597" t="s">
        <v>8245</v>
      </c>
      <c r="I2597" s="10">
        <v>1466278339</v>
      </c>
      <c r="J2597" s="10">
        <v>1463686339</v>
      </c>
      <c r="K2597" t="b">
        <v>0</v>
      </c>
      <c r="L2597">
        <v>5</v>
      </c>
      <c r="M2597" t="b">
        <v>0</v>
      </c>
      <c r="N2597" t="s">
        <v>8269</v>
      </c>
      <c r="O2597">
        <f>ROUND(E2597/D2597*100,0)</f>
        <v>13</v>
      </c>
      <c r="P2597" s="8">
        <f>IFERROR(ROUND(E2597/L2597,2),0)</f>
        <v>50.2</v>
      </c>
      <c r="Q2597" s="13" t="s">
        <v>8310</v>
      </c>
      <c r="R2597" t="s">
        <v>8334</v>
      </c>
      <c r="S2597" s="10">
        <f>(((J2597/60)/60)/24)+DATE(1970,1,1)</f>
        <v>42509.814108796301</v>
      </c>
      <c r="T2597" s="10">
        <f>(((I2597/60)/60)/24)+DATE(1970,1,1)</f>
        <v>42539.814108796301</v>
      </c>
      <c r="U2597">
        <f>YEAR(S2597)</f>
        <v>2016</v>
      </c>
    </row>
    <row r="2598" spans="1:21" ht="32" hidden="1" x14ac:dyDescent="0.2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 s="10">
        <v>1342672096</v>
      </c>
      <c r="J2598" s="10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>ROUND(E2598/D2598*100,0)</f>
        <v>111</v>
      </c>
      <c r="P2598" s="8">
        <f>IFERROR(ROUND(E2598/L2598,2),0)</f>
        <v>28.88</v>
      </c>
      <c r="Q2598" s="13" t="s">
        <v>8324</v>
      </c>
      <c r="R2598" t="s">
        <v>8345</v>
      </c>
      <c r="S2598" s="10">
        <f>(((J2598/60)/60)/24)+DATE(1970,1,1)</f>
        <v>41089.186296296299</v>
      </c>
      <c r="T2598" s="10">
        <f>(((I2598/60)/60)/24)+DATE(1970,1,1)</f>
        <v>41109.186296296299</v>
      </c>
      <c r="U2598">
        <f>YEAR(S2598)</f>
        <v>2012</v>
      </c>
    </row>
    <row r="2599" spans="1:21" ht="32" x14ac:dyDescent="0.2">
      <c r="A2599">
        <v>4088</v>
      </c>
      <c r="B2599" s="3" t="s">
        <v>4084</v>
      </c>
      <c r="C2599" s="3" t="s">
        <v>8191</v>
      </c>
      <c r="D2599" s="6">
        <v>2000</v>
      </c>
      <c r="E2599" s="8">
        <v>216</v>
      </c>
      <c r="F2599" t="s">
        <v>8220</v>
      </c>
      <c r="G2599" t="s">
        <v>8224</v>
      </c>
      <c r="H2599" t="s">
        <v>8246</v>
      </c>
      <c r="I2599" s="10">
        <v>1421403960</v>
      </c>
      <c r="J2599" s="10">
        <v>1418827324</v>
      </c>
      <c r="K2599" t="b">
        <v>0</v>
      </c>
      <c r="L2599">
        <v>3</v>
      </c>
      <c r="M2599" t="b">
        <v>0</v>
      </c>
      <c r="N2599" t="s">
        <v>8269</v>
      </c>
      <c r="O2599">
        <f>ROUND(E2599/D2599*100,0)</f>
        <v>11</v>
      </c>
      <c r="P2599" s="8">
        <f>IFERROR(ROUND(E2599/L2599,2),0)</f>
        <v>72</v>
      </c>
      <c r="Q2599" s="13" t="s">
        <v>8310</v>
      </c>
      <c r="R2599" t="s">
        <v>8334</v>
      </c>
      <c r="S2599" s="10">
        <f>(((J2599/60)/60)/24)+DATE(1970,1,1)</f>
        <v>41990.612546296295</v>
      </c>
      <c r="T2599" s="10">
        <f>(((I2599/60)/60)/24)+DATE(1970,1,1)</f>
        <v>42020.434722222228</v>
      </c>
      <c r="U2599">
        <f>YEAR(S2599)</f>
        <v>2014</v>
      </c>
    </row>
    <row r="2600" spans="1:21" ht="48" x14ac:dyDescent="0.2">
      <c r="A2600">
        <v>3978</v>
      </c>
      <c r="B2600" s="3" t="s">
        <v>3975</v>
      </c>
      <c r="C2600" s="3" t="s">
        <v>8085</v>
      </c>
      <c r="D2600" s="6">
        <v>2000</v>
      </c>
      <c r="E2600" s="8">
        <v>214</v>
      </c>
      <c r="F2600" t="s">
        <v>8220</v>
      </c>
      <c r="G2600" t="s">
        <v>8223</v>
      </c>
      <c r="H2600" t="s">
        <v>8245</v>
      </c>
      <c r="I2600" s="10">
        <v>1422717953</v>
      </c>
      <c r="J2600" s="10">
        <v>1417533953</v>
      </c>
      <c r="K2600" t="b">
        <v>0</v>
      </c>
      <c r="L2600">
        <v>8</v>
      </c>
      <c r="M2600" t="b">
        <v>0</v>
      </c>
      <c r="N2600" t="s">
        <v>8269</v>
      </c>
      <c r="O2600">
        <f>ROUND(E2600/D2600*100,0)</f>
        <v>11</v>
      </c>
      <c r="P2600" s="8">
        <f>IFERROR(ROUND(E2600/L2600,2),0)</f>
        <v>26.75</v>
      </c>
      <c r="Q2600" s="13" t="s">
        <v>8310</v>
      </c>
      <c r="R2600" t="s">
        <v>8334</v>
      </c>
      <c r="S2600" s="10">
        <f>(((J2600/60)/60)/24)+DATE(1970,1,1)</f>
        <v>41975.642974537041</v>
      </c>
      <c r="T2600" s="10">
        <f>(((I2600/60)/60)/24)+DATE(1970,1,1)</f>
        <v>42035.642974537041</v>
      </c>
      <c r="U2600">
        <f>YEAR(S2600)</f>
        <v>2014</v>
      </c>
    </row>
    <row r="2601" spans="1:21" ht="32" x14ac:dyDescent="0.2">
      <c r="A2601">
        <v>4003</v>
      </c>
      <c r="B2601" s="3" t="s">
        <v>3999</v>
      </c>
      <c r="C2601" s="3" t="s">
        <v>8071</v>
      </c>
      <c r="D2601" s="6">
        <v>2000</v>
      </c>
      <c r="E2601" s="8">
        <v>201</v>
      </c>
      <c r="F2601" t="s">
        <v>8220</v>
      </c>
      <c r="G2601" t="s">
        <v>8223</v>
      </c>
      <c r="H2601" t="s">
        <v>8245</v>
      </c>
      <c r="I2601" s="10">
        <v>1424009147</v>
      </c>
      <c r="J2601" s="10">
        <v>1421417147</v>
      </c>
      <c r="K2601" t="b">
        <v>0</v>
      </c>
      <c r="L2601">
        <v>2</v>
      </c>
      <c r="M2601" t="b">
        <v>0</v>
      </c>
      <c r="N2601" t="s">
        <v>8269</v>
      </c>
      <c r="O2601">
        <f>ROUND(E2601/D2601*100,0)</f>
        <v>10</v>
      </c>
      <c r="P2601" s="8">
        <f>IFERROR(ROUND(E2601/L2601,2),0)</f>
        <v>100.5</v>
      </c>
      <c r="Q2601" s="13" t="s">
        <v>8310</v>
      </c>
      <c r="R2601" t="s">
        <v>8334</v>
      </c>
      <c r="S2601" s="10">
        <f>(((J2601/60)/60)/24)+DATE(1970,1,1)</f>
        <v>42020.587349537032</v>
      </c>
      <c r="T2601" s="10">
        <f>(((I2601/60)/60)/24)+DATE(1970,1,1)</f>
        <v>42050.587349537032</v>
      </c>
      <c r="U2601">
        <f>YEAR(S2601)</f>
        <v>2015</v>
      </c>
    </row>
    <row r="2602" spans="1:21" ht="32" hidden="1" x14ac:dyDescent="0.2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 s="10">
        <v>1396648800</v>
      </c>
      <c r="J2602" s="10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>ROUND(E2602/D2602*100,0)</f>
        <v>110</v>
      </c>
      <c r="P2602" s="8">
        <f>IFERROR(ROUND(E2602/L2602,2),0)</f>
        <v>28.11</v>
      </c>
      <c r="Q2602" s="13" t="s">
        <v>8308</v>
      </c>
      <c r="R2602" t="s">
        <v>8347</v>
      </c>
      <c r="S2602" s="10">
        <f>(((J2602/60)/60)/24)+DATE(1970,1,1)</f>
        <v>41719.549131944441</v>
      </c>
      <c r="T2602" s="10">
        <f>(((I2602/60)/60)/24)+DATE(1970,1,1)</f>
        <v>41733.916666666664</v>
      </c>
      <c r="U2602">
        <f>YEAR(S2602)</f>
        <v>2014</v>
      </c>
    </row>
    <row r="2603" spans="1:21" ht="32" x14ac:dyDescent="0.2">
      <c r="A2603">
        <v>3964</v>
      </c>
      <c r="B2603" s="3" t="s">
        <v>3961</v>
      </c>
      <c r="C2603" s="3" t="s">
        <v>8071</v>
      </c>
      <c r="D2603" s="6">
        <v>2000</v>
      </c>
      <c r="E2603" s="8">
        <v>126</v>
      </c>
      <c r="F2603" t="s">
        <v>8220</v>
      </c>
      <c r="G2603" t="s">
        <v>8223</v>
      </c>
      <c r="H2603" t="s">
        <v>8245</v>
      </c>
      <c r="I2603" s="10">
        <v>1429460386</v>
      </c>
      <c r="J2603" s="10">
        <v>1424279986</v>
      </c>
      <c r="K2603" t="b">
        <v>0</v>
      </c>
      <c r="L2603">
        <v>3</v>
      </c>
      <c r="M2603" t="b">
        <v>0</v>
      </c>
      <c r="N2603" t="s">
        <v>8269</v>
      </c>
      <c r="O2603">
        <f>ROUND(E2603/D2603*100,0)</f>
        <v>6</v>
      </c>
      <c r="P2603" s="8">
        <f>IFERROR(ROUND(E2603/L2603,2),0)</f>
        <v>42</v>
      </c>
      <c r="Q2603" s="13" t="s">
        <v>8310</v>
      </c>
      <c r="R2603" t="s">
        <v>8334</v>
      </c>
      <c r="S2603" s="10">
        <f>(((J2603/60)/60)/24)+DATE(1970,1,1)</f>
        <v>42053.722060185188</v>
      </c>
      <c r="T2603" s="10">
        <f>(((I2603/60)/60)/24)+DATE(1970,1,1)</f>
        <v>42113.680393518516</v>
      </c>
      <c r="U2603">
        <f>YEAR(S2603)</f>
        <v>2015</v>
      </c>
    </row>
    <row r="2604" spans="1:21" ht="16" x14ac:dyDescent="0.2">
      <c r="A2604">
        <v>3861</v>
      </c>
      <c r="B2604" s="3" t="s">
        <v>3858</v>
      </c>
      <c r="C2604" s="3" t="s">
        <v>7970</v>
      </c>
      <c r="D2604" s="6">
        <v>2000</v>
      </c>
      <c r="E2604" s="8">
        <v>100</v>
      </c>
      <c r="F2604" t="s">
        <v>8220</v>
      </c>
      <c r="G2604" t="s">
        <v>8223</v>
      </c>
      <c r="H2604" t="s">
        <v>8245</v>
      </c>
      <c r="I2604" s="10">
        <v>1415828820</v>
      </c>
      <c r="J2604" s="10">
        <v>1412258977</v>
      </c>
      <c r="K2604" t="b">
        <v>0</v>
      </c>
      <c r="L2604">
        <v>1</v>
      </c>
      <c r="M2604" t="b">
        <v>0</v>
      </c>
      <c r="N2604" t="s">
        <v>8269</v>
      </c>
      <c r="O2604">
        <f>ROUND(E2604/D2604*100,0)</f>
        <v>5</v>
      </c>
      <c r="P2604" s="8">
        <f>IFERROR(ROUND(E2604/L2604,2),0)</f>
        <v>100</v>
      </c>
      <c r="Q2604" s="13" t="s">
        <v>8310</v>
      </c>
      <c r="R2604" t="s">
        <v>8334</v>
      </c>
      <c r="S2604" s="10">
        <f>(((J2604/60)/60)/24)+DATE(1970,1,1)</f>
        <v>41914.590011574073</v>
      </c>
      <c r="T2604" s="10">
        <f>(((I2604/60)/60)/24)+DATE(1970,1,1)</f>
        <v>41955.907638888893</v>
      </c>
      <c r="U2604">
        <f>YEAR(S2604)</f>
        <v>2014</v>
      </c>
    </row>
    <row r="2605" spans="1:21" ht="48" x14ac:dyDescent="0.2">
      <c r="A2605">
        <v>4107</v>
      </c>
      <c r="B2605" s="3" t="s">
        <v>4103</v>
      </c>
      <c r="C2605" s="3" t="s">
        <v>8210</v>
      </c>
      <c r="D2605" s="6">
        <v>2000</v>
      </c>
      <c r="E2605" s="8">
        <v>41</v>
      </c>
      <c r="F2605" t="s">
        <v>8220</v>
      </c>
      <c r="G2605" t="s">
        <v>8223</v>
      </c>
      <c r="H2605" t="s">
        <v>8245</v>
      </c>
      <c r="I2605" s="10">
        <v>1411596001</v>
      </c>
      <c r="J2605" s="10">
        <v>1409608801</v>
      </c>
      <c r="K2605" t="b">
        <v>0</v>
      </c>
      <c r="L2605">
        <v>4</v>
      </c>
      <c r="M2605" t="b">
        <v>0</v>
      </c>
      <c r="N2605" t="s">
        <v>8269</v>
      </c>
      <c r="O2605">
        <f>ROUND(E2605/D2605*100,0)</f>
        <v>2</v>
      </c>
      <c r="P2605" s="8">
        <f>IFERROR(ROUND(E2605/L2605,2),0)</f>
        <v>10.25</v>
      </c>
      <c r="Q2605" s="13" t="s">
        <v>8310</v>
      </c>
      <c r="R2605" t="s">
        <v>8334</v>
      </c>
      <c r="S2605" s="10">
        <f>(((J2605/60)/60)/24)+DATE(1970,1,1)</f>
        <v>41883.916678240741</v>
      </c>
      <c r="T2605" s="10">
        <f>(((I2605/60)/60)/24)+DATE(1970,1,1)</f>
        <v>41906.916678240741</v>
      </c>
      <c r="U2605">
        <f>YEAR(S2605)</f>
        <v>2014</v>
      </c>
    </row>
    <row r="2606" spans="1:21" ht="32" x14ac:dyDescent="0.2">
      <c r="A2606">
        <v>2859</v>
      </c>
      <c r="B2606" s="3" t="s">
        <v>2859</v>
      </c>
      <c r="C2606" s="3" t="s">
        <v>6969</v>
      </c>
      <c r="D2606" s="6">
        <v>2000</v>
      </c>
      <c r="E2606" s="8">
        <v>35</v>
      </c>
      <c r="F2606" t="s">
        <v>8220</v>
      </c>
      <c r="G2606" t="s">
        <v>8225</v>
      </c>
      <c r="H2606" t="s">
        <v>8247</v>
      </c>
      <c r="I2606" s="10">
        <v>1444984904</v>
      </c>
      <c r="J2606" s="10">
        <v>1439800904</v>
      </c>
      <c r="K2606" t="b">
        <v>0</v>
      </c>
      <c r="L2606">
        <v>1</v>
      </c>
      <c r="M2606" t="b">
        <v>0</v>
      </c>
      <c r="N2606" t="s">
        <v>8269</v>
      </c>
      <c r="O2606">
        <f>ROUND(E2606/D2606*100,0)</f>
        <v>2</v>
      </c>
      <c r="P2606" s="8">
        <f>IFERROR(ROUND(E2606/L2606,2),0)</f>
        <v>35</v>
      </c>
      <c r="Q2606" s="13" t="s">
        <v>8310</v>
      </c>
      <c r="R2606" t="s">
        <v>8334</v>
      </c>
      <c r="S2606" s="10">
        <f>(((J2606/60)/60)/24)+DATE(1970,1,1)</f>
        <v>42233.362314814818</v>
      </c>
      <c r="T2606" s="10">
        <f>(((I2606/60)/60)/24)+DATE(1970,1,1)</f>
        <v>42293.362314814818</v>
      </c>
      <c r="U2606">
        <f>YEAR(S2606)</f>
        <v>2015</v>
      </c>
    </row>
    <row r="2607" spans="1:21" ht="48" x14ac:dyDescent="0.2">
      <c r="A2607">
        <v>4013</v>
      </c>
      <c r="B2607" s="3" t="s">
        <v>4009</v>
      </c>
      <c r="C2607" s="3" t="s">
        <v>8118</v>
      </c>
      <c r="D2607" s="6">
        <v>2000</v>
      </c>
      <c r="E2607" s="8">
        <v>26</v>
      </c>
      <c r="F2607" t="s">
        <v>8220</v>
      </c>
      <c r="G2607" t="s">
        <v>8223</v>
      </c>
      <c r="H2607" t="s">
        <v>8245</v>
      </c>
      <c r="I2607" s="10">
        <v>1424070823</v>
      </c>
      <c r="J2607" s="10">
        <v>1421478823</v>
      </c>
      <c r="K2607" t="b">
        <v>0</v>
      </c>
      <c r="L2607">
        <v>2</v>
      </c>
      <c r="M2607" t="b">
        <v>0</v>
      </c>
      <c r="N2607" t="s">
        <v>8269</v>
      </c>
      <c r="O2607">
        <f>ROUND(E2607/D2607*100,0)</f>
        <v>1</v>
      </c>
      <c r="P2607" s="8">
        <f>IFERROR(ROUND(E2607/L2607,2),0)</f>
        <v>13</v>
      </c>
      <c r="Q2607" s="13" t="s">
        <v>8310</v>
      </c>
      <c r="R2607" t="s">
        <v>8334</v>
      </c>
      <c r="S2607" s="10">
        <f>(((J2607/60)/60)/24)+DATE(1970,1,1)</f>
        <v>42021.301192129627</v>
      </c>
      <c r="T2607" s="10">
        <f>(((I2607/60)/60)/24)+DATE(1970,1,1)</f>
        <v>42051.301192129627</v>
      </c>
      <c r="U2607">
        <f>YEAR(S2607)</f>
        <v>2015</v>
      </c>
    </row>
    <row r="2608" spans="1:21" ht="48" hidden="1" x14ac:dyDescent="0.2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 s="10">
        <v>1464199591</v>
      </c>
      <c r="J2608" s="10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>ROUND(E2608/D2608*100,0)</f>
        <v>109</v>
      </c>
      <c r="P2608" s="8">
        <f>IFERROR(ROUND(E2608/L2608,2),0)</f>
        <v>53.41</v>
      </c>
      <c r="Q2608" s="13" t="s">
        <v>8331</v>
      </c>
      <c r="R2608" t="s">
        <v>8350</v>
      </c>
      <c r="S2608" s="10">
        <f>(((J2608/60)/60)/24)+DATE(1970,1,1)</f>
        <v>42485.754525462966</v>
      </c>
      <c r="T2608" s="10">
        <f>(((I2608/60)/60)/24)+DATE(1970,1,1)</f>
        <v>42515.754525462966</v>
      </c>
      <c r="U2608">
        <f>YEAR(S2608)</f>
        <v>2016</v>
      </c>
    </row>
    <row r="2609" spans="1:21" ht="48" x14ac:dyDescent="0.2">
      <c r="A2609">
        <v>2890</v>
      </c>
      <c r="B2609" s="3" t="s">
        <v>2890</v>
      </c>
      <c r="C2609" s="3" t="s">
        <v>7000</v>
      </c>
      <c r="D2609" s="6">
        <v>2000</v>
      </c>
      <c r="E2609" s="8">
        <v>21</v>
      </c>
      <c r="F2609" t="s">
        <v>8220</v>
      </c>
      <c r="G2609" t="s">
        <v>8223</v>
      </c>
      <c r="H2609" t="s">
        <v>8245</v>
      </c>
      <c r="I2609" s="10">
        <v>1407553200</v>
      </c>
      <c r="J2609" s="10">
        <v>1405100992</v>
      </c>
      <c r="K2609" t="b">
        <v>0</v>
      </c>
      <c r="L2609">
        <v>3</v>
      </c>
      <c r="M2609" t="b">
        <v>0</v>
      </c>
      <c r="N2609" t="s">
        <v>8269</v>
      </c>
      <c r="O2609">
        <f>ROUND(E2609/D2609*100,0)</f>
        <v>1</v>
      </c>
      <c r="P2609" s="8">
        <f>IFERROR(ROUND(E2609/L2609,2),0)</f>
        <v>7</v>
      </c>
      <c r="Q2609" s="13" t="s">
        <v>8310</v>
      </c>
      <c r="R2609" t="s">
        <v>8334</v>
      </c>
      <c r="S2609" s="10">
        <f>(((J2609/60)/60)/24)+DATE(1970,1,1)</f>
        <v>41831.742962962962</v>
      </c>
      <c r="T2609" s="10">
        <f>(((I2609/60)/60)/24)+DATE(1970,1,1)</f>
        <v>41860.125</v>
      </c>
      <c r="U2609">
        <f>YEAR(S2609)</f>
        <v>2014</v>
      </c>
    </row>
    <row r="2610" spans="1:21" ht="32" x14ac:dyDescent="0.2">
      <c r="A2610">
        <v>3866</v>
      </c>
      <c r="B2610" s="3" t="s">
        <v>3863</v>
      </c>
      <c r="C2610" s="3" t="s">
        <v>7975</v>
      </c>
      <c r="D2610" s="6">
        <v>2000</v>
      </c>
      <c r="E2610" s="8">
        <v>11</v>
      </c>
      <c r="F2610" t="s">
        <v>8220</v>
      </c>
      <c r="G2610" t="s">
        <v>8223</v>
      </c>
      <c r="H2610" t="s">
        <v>8245</v>
      </c>
      <c r="I2610" s="10">
        <v>1458703740</v>
      </c>
      <c r="J2610" s="10">
        <v>1454453021</v>
      </c>
      <c r="K2610" t="b">
        <v>0</v>
      </c>
      <c r="L2610">
        <v>2</v>
      </c>
      <c r="M2610" t="b">
        <v>0</v>
      </c>
      <c r="N2610" t="s">
        <v>8269</v>
      </c>
      <c r="O2610">
        <f>ROUND(E2610/D2610*100,0)</f>
        <v>1</v>
      </c>
      <c r="P2610" s="8">
        <f>IFERROR(ROUND(E2610/L2610,2),0)</f>
        <v>5.5</v>
      </c>
      <c r="Q2610" s="13" t="s">
        <v>8310</v>
      </c>
      <c r="R2610" t="s">
        <v>8334</v>
      </c>
      <c r="S2610" s="10">
        <f>(((J2610/60)/60)/24)+DATE(1970,1,1)</f>
        <v>42402.947002314817</v>
      </c>
      <c r="T2610" s="10">
        <f>(((I2610/60)/60)/24)+DATE(1970,1,1)</f>
        <v>42452.145138888889</v>
      </c>
      <c r="U2610">
        <f>YEAR(S2610)</f>
        <v>2016</v>
      </c>
    </row>
    <row r="2611" spans="1:21" ht="32" hidden="1" x14ac:dyDescent="0.2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 s="10">
        <v>1399186740</v>
      </c>
      <c r="J2611" s="10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>ROUND(E2611/D2611*100,0)</f>
        <v>108</v>
      </c>
      <c r="P2611" s="8">
        <f>IFERROR(ROUND(E2611/L2611,2),0)</f>
        <v>70.650000000000006</v>
      </c>
      <c r="Q2611" s="13" t="s">
        <v>8324</v>
      </c>
      <c r="R2611" t="s">
        <v>8345</v>
      </c>
      <c r="S2611" s="10">
        <f>(((J2611/60)/60)/24)+DATE(1970,1,1)</f>
        <v>41731.833124999997</v>
      </c>
      <c r="T2611" s="10">
        <f>(((I2611/60)/60)/24)+DATE(1970,1,1)</f>
        <v>41763.290972222225</v>
      </c>
      <c r="U2611">
        <f>YEAR(S2611)</f>
        <v>2014</v>
      </c>
    </row>
    <row r="2612" spans="1:21" ht="32" hidden="1" x14ac:dyDescent="0.2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 s="10">
        <v>1397862000</v>
      </c>
      <c r="J2612" s="10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>ROUND(E2612/D2612*100,0)</f>
        <v>108</v>
      </c>
      <c r="P2612" s="8">
        <f>IFERROR(ROUND(E2612/L2612,2),0)</f>
        <v>40.96</v>
      </c>
      <c r="Q2612" s="13" t="s">
        <v>8324</v>
      </c>
      <c r="R2612" t="s">
        <v>8345</v>
      </c>
      <c r="S2612" s="10">
        <f>(((J2612/60)/60)/24)+DATE(1970,1,1)</f>
        <v>41716.632847222223</v>
      </c>
      <c r="T2612" s="10">
        <f>(((I2612/60)/60)/24)+DATE(1970,1,1)</f>
        <v>41747.958333333336</v>
      </c>
      <c r="U2612">
        <f>YEAR(S2612)</f>
        <v>2014</v>
      </c>
    </row>
    <row r="2613" spans="1:21" ht="32" hidden="1" x14ac:dyDescent="0.2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 s="10">
        <v>1387072685</v>
      </c>
      <c r="J2613" s="10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>ROUND(E2613/D2613*100,0)</f>
        <v>108</v>
      </c>
      <c r="P2613" s="8">
        <f>IFERROR(ROUND(E2613/L2613,2),0)</f>
        <v>41.96</v>
      </c>
      <c r="Q2613" s="13" t="s">
        <v>8324</v>
      </c>
      <c r="R2613" t="s">
        <v>8345</v>
      </c>
      <c r="S2613" s="10">
        <f>(((J2613/60)/60)/24)+DATE(1970,1,1)</f>
        <v>41593.082002314812</v>
      </c>
      <c r="T2613" s="10">
        <f>(((I2613/60)/60)/24)+DATE(1970,1,1)</f>
        <v>41623.082002314812</v>
      </c>
      <c r="U2613">
        <f>YEAR(S2613)</f>
        <v>2013</v>
      </c>
    </row>
    <row r="2614" spans="1:21" ht="48" hidden="1" x14ac:dyDescent="0.2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 s="10">
        <v>1335672000</v>
      </c>
      <c r="J2614" s="10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>ROUND(E2614/D2614*100,0)</f>
        <v>108</v>
      </c>
      <c r="P2614" s="8">
        <f>IFERROR(ROUND(E2614/L2614,2),0)</f>
        <v>45.44</v>
      </c>
      <c r="Q2614" s="13" t="s">
        <v>8324</v>
      </c>
      <c r="R2614" t="s">
        <v>8348</v>
      </c>
      <c r="S2614" s="10">
        <f>(((J2614/60)/60)/24)+DATE(1970,1,1)</f>
        <v>40996.994074074071</v>
      </c>
      <c r="T2614" s="10">
        <f>(((I2614/60)/60)/24)+DATE(1970,1,1)</f>
        <v>41028.166666666664</v>
      </c>
      <c r="U2614">
        <f>YEAR(S2614)</f>
        <v>2012</v>
      </c>
    </row>
    <row r="2615" spans="1:21" ht="32" hidden="1" x14ac:dyDescent="0.2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 s="10">
        <v>1435359600</v>
      </c>
      <c r="J2615" s="10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>ROUND(E2615/D2615*100,0)</f>
        <v>108</v>
      </c>
      <c r="P2615" s="8">
        <f>IFERROR(ROUND(E2615/L2615,2),0)</f>
        <v>76.790000000000006</v>
      </c>
      <c r="Q2615" s="13" t="s">
        <v>8310</v>
      </c>
      <c r="R2615" t="s">
        <v>8311</v>
      </c>
      <c r="S2615" s="10">
        <f>(((J2615/60)/60)/24)+DATE(1970,1,1)</f>
        <v>42177.791909722218</v>
      </c>
      <c r="T2615" s="10">
        <f>(((I2615/60)/60)/24)+DATE(1970,1,1)</f>
        <v>42181.958333333328</v>
      </c>
      <c r="U2615">
        <f>YEAR(S2615)</f>
        <v>2015</v>
      </c>
    </row>
    <row r="2616" spans="1:21" ht="48" hidden="1" x14ac:dyDescent="0.2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 s="10">
        <v>1434857482</v>
      </c>
      <c r="J2616" s="10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>ROUND(E2616/D2616*100,0)</f>
        <v>107</v>
      </c>
      <c r="P2616" s="8">
        <f>IFERROR(ROUND(E2616/L2616,2),0)</f>
        <v>169.58</v>
      </c>
      <c r="Q2616" s="13" t="s">
        <v>8312</v>
      </c>
      <c r="R2616" t="s">
        <v>8346</v>
      </c>
      <c r="S2616" s="10">
        <f>(((J2616/60)/60)/24)+DATE(1970,1,1)</f>
        <v>42162.146782407406</v>
      </c>
      <c r="T2616" s="10">
        <f>(((I2616/60)/60)/24)+DATE(1970,1,1)</f>
        <v>42176.146782407406</v>
      </c>
      <c r="U2616">
        <f>YEAR(S2616)</f>
        <v>2015</v>
      </c>
    </row>
    <row r="2617" spans="1:21" ht="32" hidden="1" x14ac:dyDescent="0.2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 s="10">
        <v>1312095540</v>
      </c>
      <c r="J2617" s="10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>ROUND(E2617/D2617*100,0)</f>
        <v>107</v>
      </c>
      <c r="P2617" s="8">
        <f>IFERROR(ROUND(E2617/L2617,2),0)</f>
        <v>134.21</v>
      </c>
      <c r="Q2617" s="13" t="s">
        <v>8324</v>
      </c>
      <c r="R2617" t="s">
        <v>8348</v>
      </c>
      <c r="S2617" s="10">
        <f>(((J2617/60)/60)/24)+DATE(1970,1,1)</f>
        <v>40691.788055555553</v>
      </c>
      <c r="T2617" s="10">
        <f>(((I2617/60)/60)/24)+DATE(1970,1,1)</f>
        <v>40755.290972222225</v>
      </c>
      <c r="U2617">
        <f>YEAR(S2617)</f>
        <v>2011</v>
      </c>
    </row>
    <row r="2618" spans="1:21" ht="48" hidden="1" x14ac:dyDescent="0.2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 s="10">
        <v>1321459908</v>
      </c>
      <c r="J2618" s="10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>ROUND(E2618/D2618*100,0)</f>
        <v>107</v>
      </c>
      <c r="P2618" s="8">
        <f>IFERROR(ROUND(E2618/L2618,2),0)</f>
        <v>49.25</v>
      </c>
      <c r="Q2618" s="13" t="s">
        <v>8324</v>
      </c>
      <c r="R2618" t="s">
        <v>8345</v>
      </c>
      <c r="S2618" s="10">
        <f>(((J2618/60)/60)/24)+DATE(1970,1,1)</f>
        <v>40833.633194444446</v>
      </c>
      <c r="T2618" s="10">
        <f>(((I2618/60)/60)/24)+DATE(1970,1,1)</f>
        <v>40863.674861111111</v>
      </c>
      <c r="U2618">
        <f>YEAR(S2618)</f>
        <v>2011</v>
      </c>
    </row>
    <row r="2619" spans="1:21" ht="48" hidden="1" x14ac:dyDescent="0.2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 s="10">
        <v>1488741981</v>
      </c>
      <c r="J2619" s="10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>ROUND(E2619/D2619*100,0)</f>
        <v>107</v>
      </c>
      <c r="P2619" s="8">
        <f>IFERROR(ROUND(E2619/L2619,2),0)</f>
        <v>177.5</v>
      </c>
      <c r="Q2619" s="13" t="s">
        <v>8324</v>
      </c>
      <c r="R2619" t="s">
        <v>8355</v>
      </c>
      <c r="S2619" s="10">
        <f>(((J2619/60)/60)/24)+DATE(1970,1,1)</f>
        <v>42769.809965277775</v>
      </c>
      <c r="T2619" s="10">
        <f>(((I2619/60)/60)/24)+DATE(1970,1,1)</f>
        <v>42799.809965277775</v>
      </c>
      <c r="U2619">
        <f>YEAR(S2619)</f>
        <v>2017</v>
      </c>
    </row>
    <row r="2620" spans="1:21" ht="48" x14ac:dyDescent="0.2">
      <c r="A2620">
        <v>3945</v>
      </c>
      <c r="B2620" s="3" t="s">
        <v>3942</v>
      </c>
      <c r="C2620" s="3" t="s">
        <v>8053</v>
      </c>
      <c r="D2620" s="6">
        <v>2000</v>
      </c>
      <c r="E2620" s="8">
        <v>5</v>
      </c>
      <c r="F2620" t="s">
        <v>8220</v>
      </c>
      <c r="G2620" t="s">
        <v>8223</v>
      </c>
      <c r="H2620" t="s">
        <v>8245</v>
      </c>
      <c r="I2620" s="10">
        <v>1431717268</v>
      </c>
      <c r="J2620" s="10">
        <v>1429125268</v>
      </c>
      <c r="K2620" t="b">
        <v>0</v>
      </c>
      <c r="L2620">
        <v>1</v>
      </c>
      <c r="M2620" t="b">
        <v>0</v>
      </c>
      <c r="N2620" t="s">
        <v>8269</v>
      </c>
      <c r="O2620">
        <f>ROUND(E2620/D2620*100,0)</f>
        <v>0</v>
      </c>
      <c r="P2620" s="8">
        <f>IFERROR(ROUND(E2620/L2620,2),0)</f>
        <v>5</v>
      </c>
      <c r="Q2620" s="13" t="s">
        <v>8310</v>
      </c>
      <c r="R2620" t="s">
        <v>8334</v>
      </c>
      <c r="S2620" s="10">
        <f>(((J2620/60)/60)/24)+DATE(1970,1,1)</f>
        <v>42109.801712962959</v>
      </c>
      <c r="T2620" s="10">
        <f>(((I2620/60)/60)/24)+DATE(1970,1,1)</f>
        <v>42139.801712962959</v>
      </c>
      <c r="U2620">
        <f>YEAR(S2620)</f>
        <v>2015</v>
      </c>
    </row>
    <row r="2621" spans="1:21" ht="32" x14ac:dyDescent="0.2">
      <c r="A2621">
        <v>3994</v>
      </c>
      <c r="B2621" s="3" t="s">
        <v>3990</v>
      </c>
      <c r="C2621" s="3" t="s">
        <v>8100</v>
      </c>
      <c r="D2621" s="6">
        <v>2000</v>
      </c>
      <c r="E2621" s="8">
        <v>5</v>
      </c>
      <c r="F2621" t="s">
        <v>8220</v>
      </c>
      <c r="G2621" t="s">
        <v>8223</v>
      </c>
      <c r="H2621" t="s">
        <v>8245</v>
      </c>
      <c r="I2621" s="10">
        <v>1405761690</v>
      </c>
      <c r="J2621" s="10">
        <v>1403169690</v>
      </c>
      <c r="K2621" t="b">
        <v>0</v>
      </c>
      <c r="L2621">
        <v>1</v>
      </c>
      <c r="M2621" t="b">
        <v>0</v>
      </c>
      <c r="N2621" t="s">
        <v>8269</v>
      </c>
      <c r="O2621">
        <f>ROUND(E2621/D2621*100,0)</f>
        <v>0</v>
      </c>
      <c r="P2621" s="8">
        <f>IFERROR(ROUND(E2621/L2621,2),0)</f>
        <v>5</v>
      </c>
      <c r="Q2621" s="13" t="s">
        <v>8310</v>
      </c>
      <c r="R2621" t="s">
        <v>8334</v>
      </c>
      <c r="S2621" s="10">
        <f>(((J2621/60)/60)/24)+DATE(1970,1,1)</f>
        <v>41809.389930555553</v>
      </c>
      <c r="T2621" s="10">
        <f>(((I2621/60)/60)/24)+DATE(1970,1,1)</f>
        <v>41839.389930555553</v>
      </c>
      <c r="U2621">
        <f>YEAR(S2621)</f>
        <v>2014</v>
      </c>
    </row>
    <row r="2622" spans="1:21" ht="64" hidden="1" x14ac:dyDescent="0.2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 s="10">
        <v>1433735474</v>
      </c>
      <c r="J2622" s="10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>ROUND(E2622/D2622*100,0)</f>
        <v>106</v>
      </c>
      <c r="P2622" s="8">
        <f>IFERROR(ROUND(E2622/L2622,2),0)</f>
        <v>45.94</v>
      </c>
      <c r="Q2622" s="13" t="s">
        <v>8315</v>
      </c>
      <c r="R2622" t="s">
        <v>8320</v>
      </c>
      <c r="S2622" s="10">
        <f>(((J2622/60)/60)/24)+DATE(1970,1,1)</f>
        <v>42103.160578703704</v>
      </c>
      <c r="T2622" s="10">
        <f>(((I2622/60)/60)/24)+DATE(1970,1,1)</f>
        <v>42163.160578703704</v>
      </c>
      <c r="U2622">
        <f>YEAR(S2622)</f>
        <v>2015</v>
      </c>
    </row>
    <row r="2623" spans="1:21" ht="48" x14ac:dyDescent="0.2">
      <c r="A2623">
        <v>4007</v>
      </c>
      <c r="B2623" s="3" t="s">
        <v>4003</v>
      </c>
      <c r="C2623" s="3" t="s">
        <v>8112</v>
      </c>
      <c r="D2623" s="6">
        <v>2000</v>
      </c>
      <c r="E2623" s="8">
        <v>5</v>
      </c>
      <c r="F2623" t="s">
        <v>8220</v>
      </c>
      <c r="G2623" t="s">
        <v>8223</v>
      </c>
      <c r="H2623" t="s">
        <v>8245</v>
      </c>
      <c r="I2623" s="10">
        <v>1409070480</v>
      </c>
      <c r="J2623" s="10">
        <v>1406572381</v>
      </c>
      <c r="K2623" t="b">
        <v>0</v>
      </c>
      <c r="L2623">
        <v>1</v>
      </c>
      <c r="M2623" t="b">
        <v>0</v>
      </c>
      <c r="N2623" t="s">
        <v>8269</v>
      </c>
      <c r="O2623">
        <f>ROUND(E2623/D2623*100,0)</f>
        <v>0</v>
      </c>
      <c r="P2623" s="8">
        <f>IFERROR(ROUND(E2623/L2623,2),0)</f>
        <v>5</v>
      </c>
      <c r="Q2623" s="13" t="s">
        <v>8310</v>
      </c>
      <c r="R2623" t="s">
        <v>8334</v>
      </c>
      <c r="S2623" s="10">
        <f>(((J2623/60)/60)/24)+DATE(1970,1,1)</f>
        <v>41848.772928240738</v>
      </c>
      <c r="T2623" s="10">
        <f>(((I2623/60)/60)/24)+DATE(1970,1,1)</f>
        <v>41877.686111111114</v>
      </c>
      <c r="U2623">
        <f>YEAR(S2623)</f>
        <v>2014</v>
      </c>
    </row>
    <row r="2624" spans="1:21" ht="32" hidden="1" x14ac:dyDescent="0.2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 s="10">
        <v>1310857200</v>
      </c>
      <c r="J2624" s="10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>ROUND(E2624/D2624*100,0)</f>
        <v>105</v>
      </c>
      <c r="P2624" s="8">
        <f>IFERROR(ROUND(E2624/L2624,2),0)</f>
        <v>58.33</v>
      </c>
      <c r="Q2624" s="13" t="s">
        <v>8324</v>
      </c>
      <c r="R2624" t="s">
        <v>8348</v>
      </c>
      <c r="S2624" s="10">
        <f>(((J2624/60)/60)/24)+DATE(1970,1,1)</f>
        <v>40690.823055555556</v>
      </c>
      <c r="T2624" s="10">
        <f>(((I2624/60)/60)/24)+DATE(1970,1,1)</f>
        <v>40740.958333333336</v>
      </c>
      <c r="U2624">
        <f>YEAR(S2624)</f>
        <v>2011</v>
      </c>
    </row>
    <row r="2625" spans="1:21" ht="32" x14ac:dyDescent="0.2">
      <c r="A2625">
        <v>2847</v>
      </c>
      <c r="B2625" s="3" t="s">
        <v>2847</v>
      </c>
      <c r="C2625" s="3" t="s">
        <v>6957</v>
      </c>
      <c r="D2625" s="6">
        <v>2000</v>
      </c>
      <c r="E2625" s="8">
        <v>0</v>
      </c>
      <c r="F2625" t="s">
        <v>8220</v>
      </c>
      <c r="G2625" t="s">
        <v>8223</v>
      </c>
      <c r="H2625" t="s">
        <v>8245</v>
      </c>
      <c r="I2625" s="10">
        <v>1464031265</v>
      </c>
      <c r="J2625" s="10">
        <v>1458847265</v>
      </c>
      <c r="K2625" t="b">
        <v>0</v>
      </c>
      <c r="L2625">
        <v>0</v>
      </c>
      <c r="M2625" t="b">
        <v>0</v>
      </c>
      <c r="N2625" t="s">
        <v>8269</v>
      </c>
      <c r="O2625">
        <f>ROUND(E2625/D2625*100,0)</f>
        <v>0</v>
      </c>
      <c r="P2625" s="8">
        <f>IFERROR(ROUND(E2625/L2625,2),0)</f>
        <v>0</v>
      </c>
      <c r="Q2625" s="13" t="s">
        <v>8310</v>
      </c>
      <c r="R2625" t="s">
        <v>8334</v>
      </c>
      <c r="S2625" s="10">
        <f>(((J2625/60)/60)/24)+DATE(1970,1,1)</f>
        <v>42453.806307870371</v>
      </c>
      <c r="T2625" s="10">
        <f>(((I2625/60)/60)/24)+DATE(1970,1,1)</f>
        <v>42513.806307870371</v>
      </c>
      <c r="U2625">
        <f>YEAR(S2625)</f>
        <v>2016</v>
      </c>
    </row>
    <row r="2626" spans="1:21" ht="48" hidden="1" x14ac:dyDescent="0.2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 s="10">
        <v>1476037510</v>
      </c>
      <c r="J2626" s="10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>ROUND(E2626/D2626*100,0)</f>
        <v>105</v>
      </c>
      <c r="P2626" s="8">
        <f>IFERROR(ROUND(E2626/L2626,2),0)</f>
        <v>48.98</v>
      </c>
      <c r="Q2626" s="13" t="s">
        <v>8310</v>
      </c>
      <c r="R2626" t="s">
        <v>8311</v>
      </c>
      <c r="S2626" s="10">
        <f>(((J2626/60)/60)/24)+DATE(1970,1,1)</f>
        <v>42622.767476851848</v>
      </c>
      <c r="T2626" s="10">
        <f>(((I2626/60)/60)/24)+DATE(1970,1,1)</f>
        <v>42652.767476851848</v>
      </c>
      <c r="U2626">
        <f>YEAR(S2626)</f>
        <v>2016</v>
      </c>
    </row>
    <row r="2627" spans="1:21" ht="48" x14ac:dyDescent="0.2">
      <c r="A2627">
        <v>3916</v>
      </c>
      <c r="B2627" s="3" t="s">
        <v>3913</v>
      </c>
      <c r="C2627" s="3" t="s">
        <v>8024</v>
      </c>
      <c r="D2627" s="6">
        <v>2000</v>
      </c>
      <c r="E2627" s="8">
        <v>0</v>
      </c>
      <c r="F2627" t="s">
        <v>8220</v>
      </c>
      <c r="G2627" t="s">
        <v>8231</v>
      </c>
      <c r="H2627" t="s">
        <v>8252</v>
      </c>
      <c r="I2627" s="10">
        <v>1464952752</v>
      </c>
      <c r="J2627" s="10">
        <v>1462360752</v>
      </c>
      <c r="K2627" t="b">
        <v>0</v>
      </c>
      <c r="L2627">
        <v>0</v>
      </c>
      <c r="M2627" t="b">
        <v>0</v>
      </c>
      <c r="N2627" t="s">
        <v>8269</v>
      </c>
      <c r="O2627">
        <f>ROUND(E2627/D2627*100,0)</f>
        <v>0</v>
      </c>
      <c r="P2627" s="8">
        <f>IFERROR(ROUND(E2627/L2627,2),0)</f>
        <v>0</v>
      </c>
      <c r="Q2627" s="13" t="s">
        <v>8310</v>
      </c>
      <c r="R2627" t="s">
        <v>8334</v>
      </c>
      <c r="S2627" s="10">
        <f>(((J2627/60)/60)/24)+DATE(1970,1,1)</f>
        <v>42494.471666666665</v>
      </c>
      <c r="T2627" s="10">
        <f>(((I2627/60)/60)/24)+DATE(1970,1,1)</f>
        <v>42524.471666666665</v>
      </c>
      <c r="U2627">
        <f>YEAR(S2627)</f>
        <v>2016</v>
      </c>
    </row>
    <row r="2628" spans="1:21" ht="32" hidden="1" x14ac:dyDescent="0.2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 s="10">
        <v>1251777600</v>
      </c>
      <c r="J2628" s="10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>ROUND(E2628/D2628*100,0)</f>
        <v>104</v>
      </c>
      <c r="P2628" s="8">
        <f>IFERROR(ROUND(E2628/L2628,2),0)</f>
        <v>46.07</v>
      </c>
      <c r="Q2628" s="13" t="s">
        <v>8324</v>
      </c>
      <c r="R2628" t="s">
        <v>8348</v>
      </c>
      <c r="S2628" s="10">
        <f>(((J2628/60)/60)/24)+DATE(1970,1,1)</f>
        <v>40007.704247685186</v>
      </c>
      <c r="T2628" s="10">
        <f>(((I2628/60)/60)/24)+DATE(1970,1,1)</f>
        <v>40057.166666666664</v>
      </c>
      <c r="U2628">
        <f>YEAR(S2628)</f>
        <v>2009</v>
      </c>
    </row>
    <row r="2629" spans="1:21" ht="32" x14ac:dyDescent="0.2">
      <c r="A2629">
        <v>3448</v>
      </c>
      <c r="B2629" s="3" t="s">
        <v>3447</v>
      </c>
      <c r="C2629" s="3" t="s">
        <v>7558</v>
      </c>
      <c r="D2629" s="6">
        <v>2100</v>
      </c>
      <c r="E2629" s="8">
        <v>2305</v>
      </c>
      <c r="F2629" t="s">
        <v>8218</v>
      </c>
      <c r="G2629" t="s">
        <v>8223</v>
      </c>
      <c r="H2629" t="s">
        <v>8245</v>
      </c>
      <c r="I2629" s="10">
        <v>1418784689</v>
      </c>
      <c r="J2629" s="10">
        <v>1416192689</v>
      </c>
      <c r="K2629" t="b">
        <v>0</v>
      </c>
      <c r="L2629">
        <v>45</v>
      </c>
      <c r="M2629" t="b">
        <v>1</v>
      </c>
      <c r="N2629" t="s">
        <v>8269</v>
      </c>
      <c r="O2629">
        <f>ROUND(E2629/D2629*100,0)</f>
        <v>110</v>
      </c>
      <c r="P2629" s="8">
        <f>IFERROR(ROUND(E2629/L2629,2),0)</f>
        <v>51.22</v>
      </c>
      <c r="Q2629" s="13" t="s">
        <v>8310</v>
      </c>
      <c r="R2629" t="s">
        <v>8334</v>
      </c>
      <c r="S2629" s="10">
        <f>(((J2629/60)/60)/24)+DATE(1970,1,1)</f>
        <v>41960.119085648148</v>
      </c>
      <c r="T2629" s="10">
        <f>(((I2629/60)/60)/24)+DATE(1970,1,1)</f>
        <v>41990.119085648148</v>
      </c>
      <c r="U2629">
        <f>YEAR(S2629)</f>
        <v>2014</v>
      </c>
    </row>
    <row r="2630" spans="1:21" ht="48" hidden="1" x14ac:dyDescent="0.2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 s="10">
        <v>1326436488</v>
      </c>
      <c r="J2630" s="1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>ROUND(E2630/D2630*100,0)</f>
        <v>103</v>
      </c>
      <c r="P2630" s="8">
        <f>IFERROR(ROUND(E2630/L2630,2),0)</f>
        <v>88.57</v>
      </c>
      <c r="Q2630" s="13" t="s">
        <v>8308</v>
      </c>
      <c r="R2630" t="s">
        <v>8357</v>
      </c>
      <c r="S2630" s="10">
        <f>(((J2630/60)/60)/24)+DATE(1970,1,1)</f>
        <v>40861.27416666667</v>
      </c>
      <c r="T2630" s="10">
        <f>(((I2630/60)/60)/24)+DATE(1970,1,1)</f>
        <v>40921.27416666667</v>
      </c>
      <c r="U2630">
        <f>YEAR(S2630)</f>
        <v>2011</v>
      </c>
    </row>
    <row r="2631" spans="1:21" ht="32" x14ac:dyDescent="0.2">
      <c r="A2631">
        <v>3548</v>
      </c>
      <c r="B2631" s="3" t="s">
        <v>3547</v>
      </c>
      <c r="C2631" s="3" t="s">
        <v>7658</v>
      </c>
      <c r="D2631" s="6">
        <v>2100</v>
      </c>
      <c r="E2631" s="8">
        <v>2140</v>
      </c>
      <c r="F2631" t="s">
        <v>8218</v>
      </c>
      <c r="G2631" t="s">
        <v>8223</v>
      </c>
      <c r="H2631" t="s">
        <v>8245</v>
      </c>
      <c r="I2631" s="10">
        <v>1457139600</v>
      </c>
      <c r="J2631" s="10">
        <v>1455230214</v>
      </c>
      <c r="K2631" t="b">
        <v>0</v>
      </c>
      <c r="L2631">
        <v>13</v>
      </c>
      <c r="M2631" t="b">
        <v>1</v>
      </c>
      <c r="N2631" t="s">
        <v>8269</v>
      </c>
      <c r="O2631">
        <f>ROUND(E2631/D2631*100,0)</f>
        <v>102</v>
      </c>
      <c r="P2631" s="8">
        <f>IFERROR(ROUND(E2631/L2631,2),0)</f>
        <v>164.62</v>
      </c>
      <c r="Q2631" s="13" t="s">
        <v>8310</v>
      </c>
      <c r="R2631" t="s">
        <v>8334</v>
      </c>
      <c r="S2631" s="10">
        <f>(((J2631/60)/60)/24)+DATE(1970,1,1)</f>
        <v>42411.942291666666</v>
      </c>
      <c r="T2631" s="10">
        <f>(((I2631/60)/60)/24)+DATE(1970,1,1)</f>
        <v>42434.041666666672</v>
      </c>
      <c r="U2631">
        <f>YEAR(S2631)</f>
        <v>2016</v>
      </c>
    </row>
    <row r="2632" spans="1:21" ht="48" x14ac:dyDescent="0.2">
      <c r="A2632">
        <v>3813</v>
      </c>
      <c r="B2632" s="3" t="s">
        <v>3810</v>
      </c>
      <c r="C2632" s="3" t="s">
        <v>7923</v>
      </c>
      <c r="D2632" s="6">
        <v>2100</v>
      </c>
      <c r="E2632" s="8">
        <v>2119.9899999999998</v>
      </c>
      <c r="F2632" t="s">
        <v>8218</v>
      </c>
      <c r="G2632" t="s">
        <v>8223</v>
      </c>
      <c r="H2632" t="s">
        <v>8245</v>
      </c>
      <c r="I2632" s="10">
        <v>1465940580</v>
      </c>
      <c r="J2632" s="10">
        <v>1462603021</v>
      </c>
      <c r="K2632" t="b">
        <v>0</v>
      </c>
      <c r="L2632">
        <v>27</v>
      </c>
      <c r="M2632" t="b">
        <v>1</v>
      </c>
      <c r="N2632" t="s">
        <v>8269</v>
      </c>
      <c r="O2632">
        <f>ROUND(E2632/D2632*100,0)</f>
        <v>101</v>
      </c>
      <c r="P2632" s="8">
        <f>IFERROR(ROUND(E2632/L2632,2),0)</f>
        <v>78.52</v>
      </c>
      <c r="Q2632" s="13" t="s">
        <v>8310</v>
      </c>
      <c r="R2632" t="s">
        <v>8334</v>
      </c>
      <c r="S2632" s="10">
        <f>(((J2632/60)/60)/24)+DATE(1970,1,1)</f>
        <v>42497.275706018518</v>
      </c>
      <c r="T2632" s="10">
        <f>(((I2632/60)/60)/24)+DATE(1970,1,1)</f>
        <v>42535.904861111107</v>
      </c>
      <c r="U2632">
        <f>YEAR(S2632)</f>
        <v>2016</v>
      </c>
    </row>
    <row r="2633" spans="1:21" ht="32" x14ac:dyDescent="0.2">
      <c r="A2633">
        <v>3152</v>
      </c>
      <c r="B2633" s="3" t="s">
        <v>3152</v>
      </c>
      <c r="C2633" s="3" t="s">
        <v>7262</v>
      </c>
      <c r="D2633" s="6">
        <v>2200</v>
      </c>
      <c r="E2633" s="8">
        <v>2331</v>
      </c>
      <c r="F2633" t="s">
        <v>8218</v>
      </c>
      <c r="G2633" t="s">
        <v>8224</v>
      </c>
      <c r="H2633" t="s">
        <v>8246</v>
      </c>
      <c r="I2633" s="10">
        <v>1383425367</v>
      </c>
      <c r="J2633" s="10">
        <v>1380833367</v>
      </c>
      <c r="K2633" t="b">
        <v>1</v>
      </c>
      <c r="L2633">
        <v>67</v>
      </c>
      <c r="M2633" t="b">
        <v>1</v>
      </c>
      <c r="N2633" t="s">
        <v>8269</v>
      </c>
      <c r="O2633">
        <f>ROUND(E2633/D2633*100,0)</f>
        <v>106</v>
      </c>
      <c r="P2633" s="8">
        <f>IFERROR(ROUND(E2633/L2633,2),0)</f>
        <v>34.79</v>
      </c>
      <c r="Q2633" s="13" t="s">
        <v>8310</v>
      </c>
      <c r="R2633" t="s">
        <v>8334</v>
      </c>
      <c r="S2633" s="10">
        <f>(((J2633/60)/60)/24)+DATE(1970,1,1)</f>
        <v>41550.867673611108</v>
      </c>
      <c r="T2633" s="10">
        <f>(((I2633/60)/60)/24)+DATE(1970,1,1)</f>
        <v>41580.867673611108</v>
      </c>
      <c r="U2633">
        <f>YEAR(S2633)</f>
        <v>2013</v>
      </c>
    </row>
    <row r="2634" spans="1:21" ht="48" x14ac:dyDescent="0.2">
      <c r="A2634">
        <v>3556</v>
      </c>
      <c r="B2634" s="3" t="s">
        <v>3555</v>
      </c>
      <c r="C2634" s="3" t="s">
        <v>7666</v>
      </c>
      <c r="D2634" s="6">
        <v>2200</v>
      </c>
      <c r="E2634" s="8">
        <v>2210</v>
      </c>
      <c r="F2634" t="s">
        <v>8218</v>
      </c>
      <c r="G2634" t="s">
        <v>8224</v>
      </c>
      <c r="H2634" t="s">
        <v>8246</v>
      </c>
      <c r="I2634" s="10">
        <v>1408289724</v>
      </c>
      <c r="J2634" s="10">
        <v>1403105724</v>
      </c>
      <c r="K2634" t="b">
        <v>0</v>
      </c>
      <c r="L2634">
        <v>20</v>
      </c>
      <c r="M2634" t="b">
        <v>1</v>
      </c>
      <c r="N2634" t="s">
        <v>8269</v>
      </c>
      <c r="O2634">
        <f>ROUND(E2634/D2634*100,0)</f>
        <v>100</v>
      </c>
      <c r="P2634" s="8">
        <f>IFERROR(ROUND(E2634/L2634,2),0)</f>
        <v>110.5</v>
      </c>
      <c r="Q2634" s="13" t="s">
        <v>8310</v>
      </c>
      <c r="R2634" t="s">
        <v>8334</v>
      </c>
      <c r="S2634" s="10">
        <f>(((J2634/60)/60)/24)+DATE(1970,1,1)</f>
        <v>41808.649583333332</v>
      </c>
      <c r="T2634" s="10">
        <f>(((I2634/60)/60)/24)+DATE(1970,1,1)</f>
        <v>41868.649583333332</v>
      </c>
      <c r="U2634">
        <f>YEAR(S2634)</f>
        <v>2014</v>
      </c>
    </row>
    <row r="2635" spans="1:21" ht="32" x14ac:dyDescent="0.2">
      <c r="A2635">
        <v>3743</v>
      </c>
      <c r="B2635" s="3" t="s">
        <v>3740</v>
      </c>
      <c r="C2635" s="3" t="s">
        <v>7853</v>
      </c>
      <c r="D2635" s="6">
        <v>2200</v>
      </c>
      <c r="E2635" s="8">
        <v>0</v>
      </c>
      <c r="F2635" t="s">
        <v>8220</v>
      </c>
      <c r="G2635" t="s">
        <v>8223</v>
      </c>
      <c r="H2635" t="s">
        <v>8245</v>
      </c>
      <c r="I2635" s="10">
        <v>1404406964</v>
      </c>
      <c r="J2635" s="10">
        <v>1401814964</v>
      </c>
      <c r="K2635" t="b">
        <v>0</v>
      </c>
      <c r="L2635">
        <v>0</v>
      </c>
      <c r="M2635" t="b">
        <v>0</v>
      </c>
      <c r="N2635" t="s">
        <v>8269</v>
      </c>
      <c r="O2635">
        <f>ROUND(E2635/D2635*100,0)</f>
        <v>0</v>
      </c>
      <c r="P2635" s="8">
        <f>IFERROR(ROUND(E2635/L2635,2),0)</f>
        <v>0</v>
      </c>
      <c r="Q2635" s="13" t="s">
        <v>8310</v>
      </c>
      <c r="R2635" t="s">
        <v>8334</v>
      </c>
      <c r="S2635" s="10">
        <f>(((J2635/60)/60)/24)+DATE(1970,1,1)</f>
        <v>41793.710231481484</v>
      </c>
      <c r="T2635" s="10">
        <f>(((I2635/60)/60)/24)+DATE(1970,1,1)</f>
        <v>41823.710231481484</v>
      </c>
      <c r="U2635">
        <f>YEAR(S2635)</f>
        <v>2014</v>
      </c>
    </row>
    <row r="2636" spans="1:21" ht="32" x14ac:dyDescent="0.2">
      <c r="A2636">
        <v>4081</v>
      </c>
      <c r="B2636" s="3" t="s">
        <v>4077</v>
      </c>
      <c r="C2636" s="3" t="s">
        <v>8184</v>
      </c>
      <c r="D2636" s="6">
        <v>2224</v>
      </c>
      <c r="E2636" s="8">
        <v>350</v>
      </c>
      <c r="F2636" t="s">
        <v>8220</v>
      </c>
      <c r="G2636" t="s">
        <v>8223</v>
      </c>
      <c r="H2636" t="s">
        <v>8245</v>
      </c>
      <c r="I2636" s="10">
        <v>1425819425</v>
      </c>
      <c r="J2636" s="10">
        <v>1423231025</v>
      </c>
      <c r="K2636" t="b">
        <v>0</v>
      </c>
      <c r="L2636">
        <v>12</v>
      </c>
      <c r="M2636" t="b">
        <v>0</v>
      </c>
      <c r="N2636" t="s">
        <v>8269</v>
      </c>
      <c r="O2636">
        <f>ROUND(E2636/D2636*100,0)</f>
        <v>16</v>
      </c>
      <c r="P2636" s="8">
        <f>IFERROR(ROUND(E2636/L2636,2),0)</f>
        <v>29.17</v>
      </c>
      <c r="Q2636" s="13" t="s">
        <v>8310</v>
      </c>
      <c r="R2636" t="s">
        <v>8334</v>
      </c>
      <c r="S2636" s="10">
        <f>(((J2636/60)/60)/24)+DATE(1970,1,1)</f>
        <v>42041.581307870365</v>
      </c>
      <c r="T2636" s="10">
        <f>(((I2636/60)/60)/24)+DATE(1970,1,1)</f>
        <v>42071.539641203708</v>
      </c>
      <c r="U2636">
        <f>YEAR(S2636)</f>
        <v>2015</v>
      </c>
    </row>
    <row r="2637" spans="1:21" ht="32" x14ac:dyDescent="0.2">
      <c r="A2637">
        <v>3252</v>
      </c>
      <c r="B2637" s="3" t="s">
        <v>3252</v>
      </c>
      <c r="C2637" s="3" t="s">
        <v>7362</v>
      </c>
      <c r="D2637" s="6">
        <v>2250</v>
      </c>
      <c r="E2637" s="8">
        <v>2876</v>
      </c>
      <c r="F2637" t="s">
        <v>8218</v>
      </c>
      <c r="G2637" t="s">
        <v>8224</v>
      </c>
      <c r="H2637" t="s">
        <v>8246</v>
      </c>
      <c r="I2637" s="10">
        <v>1473247240</v>
      </c>
      <c r="J2637" s="10">
        <v>1470655240</v>
      </c>
      <c r="K2637" t="b">
        <v>1</v>
      </c>
      <c r="L2637">
        <v>50</v>
      </c>
      <c r="M2637" t="b">
        <v>1</v>
      </c>
      <c r="N2637" t="s">
        <v>8269</v>
      </c>
      <c r="O2637">
        <f>ROUND(E2637/D2637*100,0)</f>
        <v>128</v>
      </c>
      <c r="P2637" s="8">
        <f>IFERROR(ROUND(E2637/L2637,2),0)</f>
        <v>57.52</v>
      </c>
      <c r="Q2637" s="13" t="s">
        <v>8310</v>
      </c>
      <c r="R2637" t="s">
        <v>8334</v>
      </c>
      <c r="S2637" s="10">
        <f>(((J2637/60)/60)/24)+DATE(1970,1,1)</f>
        <v>42590.472685185188</v>
      </c>
      <c r="T2637" s="10">
        <f>(((I2637/60)/60)/24)+DATE(1970,1,1)</f>
        <v>42620.472685185188</v>
      </c>
      <c r="U2637">
        <f>YEAR(S2637)</f>
        <v>2016</v>
      </c>
    </row>
    <row r="2638" spans="1:21" ht="48" x14ac:dyDescent="0.2">
      <c r="A2638">
        <v>3555</v>
      </c>
      <c r="B2638" s="3" t="s">
        <v>3554</v>
      </c>
      <c r="C2638" s="3" t="s">
        <v>7665</v>
      </c>
      <c r="D2638" s="6">
        <v>2400</v>
      </c>
      <c r="E2638" s="8">
        <v>2400</v>
      </c>
      <c r="F2638" t="s">
        <v>8218</v>
      </c>
      <c r="G2638" t="s">
        <v>8236</v>
      </c>
      <c r="H2638" t="s">
        <v>8248</v>
      </c>
      <c r="I2638" s="10">
        <v>1479382594</v>
      </c>
      <c r="J2638" s="10">
        <v>1476786994</v>
      </c>
      <c r="K2638" t="b">
        <v>0</v>
      </c>
      <c r="L2638">
        <v>14</v>
      </c>
      <c r="M2638" t="b">
        <v>1</v>
      </c>
      <c r="N2638" t="s">
        <v>8269</v>
      </c>
      <c r="O2638">
        <f>ROUND(E2638/D2638*100,0)</f>
        <v>100</v>
      </c>
      <c r="P2638" s="8">
        <f>IFERROR(ROUND(E2638/L2638,2),0)</f>
        <v>171.43</v>
      </c>
      <c r="Q2638" s="13" t="s">
        <v>8310</v>
      </c>
      <c r="R2638" t="s">
        <v>8334</v>
      </c>
      <c r="S2638" s="10">
        <f>(((J2638/60)/60)/24)+DATE(1970,1,1)</f>
        <v>42661.442060185189</v>
      </c>
      <c r="T2638" s="10">
        <f>(((I2638/60)/60)/24)+DATE(1970,1,1)</f>
        <v>42691.483726851846</v>
      </c>
      <c r="U2638">
        <f>YEAR(S2638)</f>
        <v>2016</v>
      </c>
    </row>
    <row r="2639" spans="1:21" ht="32" x14ac:dyDescent="0.2">
      <c r="A2639">
        <v>3865</v>
      </c>
      <c r="B2639" s="3" t="s">
        <v>3862</v>
      </c>
      <c r="C2639" s="3" t="s">
        <v>7974</v>
      </c>
      <c r="D2639" s="6">
        <v>2413</v>
      </c>
      <c r="E2639" s="8">
        <v>650</v>
      </c>
      <c r="F2639" t="s">
        <v>8220</v>
      </c>
      <c r="G2639" t="s">
        <v>8228</v>
      </c>
      <c r="H2639" t="s">
        <v>8250</v>
      </c>
      <c r="I2639" s="10">
        <v>1409376600</v>
      </c>
      <c r="J2639" s="10">
        <v>1405957098</v>
      </c>
      <c r="K2639" t="b">
        <v>0</v>
      </c>
      <c r="L2639">
        <v>14</v>
      </c>
      <c r="M2639" t="b">
        <v>0</v>
      </c>
      <c r="N2639" t="s">
        <v>8269</v>
      </c>
      <c r="O2639">
        <f>ROUND(E2639/D2639*100,0)</f>
        <v>27</v>
      </c>
      <c r="P2639" s="8">
        <f>IFERROR(ROUND(E2639/L2639,2),0)</f>
        <v>46.43</v>
      </c>
      <c r="Q2639" s="13" t="s">
        <v>8310</v>
      </c>
      <c r="R2639" t="s">
        <v>8334</v>
      </c>
      <c r="S2639" s="10">
        <f>(((J2639/60)/60)/24)+DATE(1970,1,1)</f>
        <v>41841.651597222226</v>
      </c>
      <c r="T2639" s="10">
        <f>(((I2639/60)/60)/24)+DATE(1970,1,1)</f>
        <v>41881.229166666664</v>
      </c>
      <c r="U2639">
        <f>YEAR(S2639)</f>
        <v>2014</v>
      </c>
    </row>
    <row r="2640" spans="1:21" ht="48" x14ac:dyDescent="0.2">
      <c r="A2640">
        <v>3611</v>
      </c>
      <c r="B2640" s="3" t="s">
        <v>3610</v>
      </c>
      <c r="C2640" s="3" t="s">
        <v>7721</v>
      </c>
      <c r="D2640" s="6">
        <v>2500</v>
      </c>
      <c r="E2640" s="8">
        <v>3400</v>
      </c>
      <c r="F2640" t="s">
        <v>8218</v>
      </c>
      <c r="G2640" t="s">
        <v>8224</v>
      </c>
      <c r="H2640" t="s">
        <v>8246</v>
      </c>
      <c r="I2640" s="10">
        <v>1428483201</v>
      </c>
      <c r="J2640" s="10">
        <v>1425891201</v>
      </c>
      <c r="K2640" t="b">
        <v>0</v>
      </c>
      <c r="L2640">
        <v>51</v>
      </c>
      <c r="M2640" t="b">
        <v>1</v>
      </c>
      <c r="N2640" t="s">
        <v>8269</v>
      </c>
      <c r="O2640">
        <f>ROUND(E2640/D2640*100,0)</f>
        <v>136</v>
      </c>
      <c r="P2640" s="8">
        <f>IFERROR(ROUND(E2640/L2640,2),0)</f>
        <v>66.67</v>
      </c>
      <c r="Q2640" s="13" t="s">
        <v>8310</v>
      </c>
      <c r="R2640" t="s">
        <v>8334</v>
      </c>
      <c r="S2640" s="10">
        <f>(((J2640/60)/60)/24)+DATE(1970,1,1)</f>
        <v>42072.370381944449</v>
      </c>
      <c r="T2640" s="10">
        <f>(((I2640/60)/60)/24)+DATE(1970,1,1)</f>
        <v>42102.370381944449</v>
      </c>
      <c r="U2640">
        <f>YEAR(S2640)</f>
        <v>2015</v>
      </c>
    </row>
    <row r="2641" spans="1:21" ht="32" x14ac:dyDescent="0.2">
      <c r="A2641">
        <v>3222</v>
      </c>
      <c r="B2641" s="3" t="s">
        <v>3222</v>
      </c>
      <c r="C2641" s="3" t="s">
        <v>7332</v>
      </c>
      <c r="D2641" s="6">
        <v>2500</v>
      </c>
      <c r="E2641" s="8">
        <v>3120</v>
      </c>
      <c r="F2641" t="s">
        <v>8218</v>
      </c>
      <c r="G2641" t="s">
        <v>8223</v>
      </c>
      <c r="H2641" t="s">
        <v>8245</v>
      </c>
      <c r="I2641" s="10">
        <v>1445722140</v>
      </c>
      <c r="J2641" s="10">
        <v>1443016697</v>
      </c>
      <c r="K2641" t="b">
        <v>1</v>
      </c>
      <c r="L2641">
        <v>84</v>
      </c>
      <c r="M2641" t="b">
        <v>1</v>
      </c>
      <c r="N2641" t="s">
        <v>8269</v>
      </c>
      <c r="O2641">
        <f>ROUND(E2641/D2641*100,0)</f>
        <v>125</v>
      </c>
      <c r="P2641" s="8">
        <f>IFERROR(ROUND(E2641/L2641,2),0)</f>
        <v>37.14</v>
      </c>
      <c r="Q2641" s="13" t="s">
        <v>8310</v>
      </c>
      <c r="R2641" t="s">
        <v>8334</v>
      </c>
      <c r="S2641" s="10">
        <f>(((J2641/60)/60)/24)+DATE(1970,1,1)</f>
        <v>42270.582141203704</v>
      </c>
      <c r="T2641" s="10">
        <f>(((I2641/60)/60)/24)+DATE(1970,1,1)</f>
        <v>42301.895138888889</v>
      </c>
      <c r="U2641">
        <f>YEAR(S2641)</f>
        <v>2015</v>
      </c>
    </row>
    <row r="2642" spans="1:21" ht="48" hidden="1" x14ac:dyDescent="0.2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 s="10">
        <v>1426298708</v>
      </c>
      <c r="J2642" s="10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>ROUND(E2642/D2642*100,0)</f>
        <v>101</v>
      </c>
      <c r="P2642" s="8">
        <f>IFERROR(ROUND(E2642/L2642,2),0)</f>
        <v>97.9</v>
      </c>
      <c r="Q2642" s="13" t="s">
        <v>8308</v>
      </c>
      <c r="R2642" t="s">
        <v>8337</v>
      </c>
      <c r="S2642" s="10">
        <f>(((J2642/60)/60)/24)+DATE(1970,1,1)</f>
        <v>42047.128564814819</v>
      </c>
      <c r="T2642" s="10">
        <f>(((I2642/60)/60)/24)+DATE(1970,1,1)</f>
        <v>42077.086898148147</v>
      </c>
      <c r="U2642">
        <f>YEAR(S2642)</f>
        <v>2015</v>
      </c>
    </row>
    <row r="2643" spans="1:21" ht="48" x14ac:dyDescent="0.2">
      <c r="A2643">
        <v>3616</v>
      </c>
      <c r="B2643" s="3" t="s">
        <v>3614</v>
      </c>
      <c r="C2643" s="3" t="s">
        <v>7726</v>
      </c>
      <c r="D2643" s="6">
        <v>2500</v>
      </c>
      <c r="E2643" s="8">
        <v>3120</v>
      </c>
      <c r="F2643" t="s">
        <v>8218</v>
      </c>
      <c r="G2643" t="s">
        <v>8224</v>
      </c>
      <c r="H2643" t="s">
        <v>8246</v>
      </c>
      <c r="I2643" s="10">
        <v>1426801664</v>
      </c>
      <c r="J2643" s="10">
        <v>1424213264</v>
      </c>
      <c r="K2643" t="b">
        <v>0</v>
      </c>
      <c r="L2643">
        <v>45</v>
      </c>
      <c r="M2643" t="b">
        <v>1</v>
      </c>
      <c r="N2643" t="s">
        <v>8269</v>
      </c>
      <c r="O2643">
        <f>ROUND(E2643/D2643*100,0)</f>
        <v>125</v>
      </c>
      <c r="P2643" s="8">
        <f>IFERROR(ROUND(E2643/L2643,2),0)</f>
        <v>69.33</v>
      </c>
      <c r="Q2643" s="13" t="s">
        <v>8310</v>
      </c>
      <c r="R2643" t="s">
        <v>8334</v>
      </c>
      <c r="S2643" s="10">
        <f>(((J2643/60)/60)/24)+DATE(1970,1,1)</f>
        <v>42052.949814814812</v>
      </c>
      <c r="T2643" s="10">
        <f>(((I2643/60)/60)/24)+DATE(1970,1,1)</f>
        <v>42082.908148148148</v>
      </c>
      <c r="U2643">
        <f>YEAR(S2643)</f>
        <v>2015</v>
      </c>
    </row>
    <row r="2644" spans="1:21" ht="48" hidden="1" x14ac:dyDescent="0.2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 s="10">
        <v>1456811940</v>
      </c>
      <c r="J2644" s="10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>ROUND(E2644/D2644*100,0)</f>
        <v>101</v>
      </c>
      <c r="P2644" s="8">
        <f>IFERROR(ROUND(E2644/L2644,2),0)</f>
        <v>178.53</v>
      </c>
      <c r="Q2644" s="13" t="s">
        <v>8310</v>
      </c>
      <c r="R2644" t="s">
        <v>8311</v>
      </c>
      <c r="S2644" s="10">
        <f>(((J2644/60)/60)/24)+DATE(1970,1,1)</f>
        <v>42398.849259259259</v>
      </c>
      <c r="T2644" s="10">
        <f>(((I2644/60)/60)/24)+DATE(1970,1,1)</f>
        <v>42430.249305555553</v>
      </c>
      <c r="U2644">
        <f>YEAR(S2644)</f>
        <v>2016</v>
      </c>
    </row>
    <row r="2645" spans="1:21" ht="32" hidden="1" x14ac:dyDescent="0.2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 s="10">
        <v>1453352719</v>
      </c>
      <c r="J2645" s="10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>ROUND(E2645/D2645*100,0)</f>
        <v>101</v>
      </c>
      <c r="P2645" s="8">
        <f>IFERROR(ROUND(E2645/L2645,2),0)</f>
        <v>116.73</v>
      </c>
      <c r="Q2645" s="13" t="s">
        <v>8310</v>
      </c>
      <c r="R2645" t="s">
        <v>8311</v>
      </c>
      <c r="S2645" s="10">
        <f>(((J2645/60)/60)/24)+DATE(1970,1,1)</f>
        <v>42360.212025462963</v>
      </c>
      <c r="T2645" s="10">
        <f>(((I2645/60)/60)/24)+DATE(1970,1,1)</f>
        <v>42390.212025462963</v>
      </c>
      <c r="U2645">
        <f>YEAR(S2645)</f>
        <v>2015</v>
      </c>
    </row>
    <row r="2646" spans="1:21" ht="32" x14ac:dyDescent="0.2">
      <c r="A2646">
        <v>3168</v>
      </c>
      <c r="B2646" s="3" t="s">
        <v>3168</v>
      </c>
      <c r="C2646" s="3" t="s">
        <v>7278</v>
      </c>
      <c r="D2646" s="6">
        <v>2500</v>
      </c>
      <c r="E2646" s="8">
        <v>3105</v>
      </c>
      <c r="F2646" t="s">
        <v>8218</v>
      </c>
      <c r="G2646" t="s">
        <v>8223</v>
      </c>
      <c r="H2646" t="s">
        <v>8245</v>
      </c>
      <c r="I2646" s="10">
        <v>1402696800</v>
      </c>
      <c r="J2646" s="10">
        <v>1399948353</v>
      </c>
      <c r="K2646" t="b">
        <v>1</v>
      </c>
      <c r="L2646">
        <v>61</v>
      </c>
      <c r="M2646" t="b">
        <v>1</v>
      </c>
      <c r="N2646" t="s">
        <v>8269</v>
      </c>
      <c r="O2646">
        <f>ROUND(E2646/D2646*100,0)</f>
        <v>124</v>
      </c>
      <c r="P2646" s="8">
        <f>IFERROR(ROUND(E2646/L2646,2),0)</f>
        <v>50.9</v>
      </c>
      <c r="Q2646" s="13" t="s">
        <v>8310</v>
      </c>
      <c r="R2646" t="s">
        <v>8334</v>
      </c>
      <c r="S2646" s="10">
        <f>(((J2646/60)/60)/24)+DATE(1970,1,1)</f>
        <v>41772.105937500004</v>
      </c>
      <c r="T2646" s="10">
        <f>(((I2646/60)/60)/24)+DATE(1970,1,1)</f>
        <v>41803.916666666664</v>
      </c>
      <c r="U2646">
        <f>YEAR(S2646)</f>
        <v>2014</v>
      </c>
    </row>
    <row r="2647" spans="1:21" ht="32" x14ac:dyDescent="0.2">
      <c r="A2647">
        <v>3623</v>
      </c>
      <c r="B2647" s="3" t="s">
        <v>3621</v>
      </c>
      <c r="C2647" s="3" t="s">
        <v>7733</v>
      </c>
      <c r="D2647" s="6">
        <v>2500</v>
      </c>
      <c r="E2647" s="8">
        <v>3000</v>
      </c>
      <c r="F2647" t="s">
        <v>8218</v>
      </c>
      <c r="G2647" t="s">
        <v>8223</v>
      </c>
      <c r="H2647" t="s">
        <v>8245</v>
      </c>
      <c r="I2647" s="10">
        <v>1406358000</v>
      </c>
      <c r="J2647" s="10">
        <v>1404841270</v>
      </c>
      <c r="K2647" t="b">
        <v>0</v>
      </c>
      <c r="L2647">
        <v>34</v>
      </c>
      <c r="M2647" t="b">
        <v>1</v>
      </c>
      <c r="N2647" t="s">
        <v>8269</v>
      </c>
      <c r="O2647">
        <f>ROUND(E2647/D2647*100,0)</f>
        <v>120</v>
      </c>
      <c r="P2647" s="8">
        <f>IFERROR(ROUND(E2647/L2647,2),0)</f>
        <v>88.24</v>
      </c>
      <c r="Q2647" s="13" t="s">
        <v>8310</v>
      </c>
      <c r="R2647" t="s">
        <v>8334</v>
      </c>
      <c r="S2647" s="10">
        <f>(((J2647/60)/60)/24)+DATE(1970,1,1)</f>
        <v>41828.736921296295</v>
      </c>
      <c r="T2647" s="10">
        <f>(((I2647/60)/60)/24)+DATE(1970,1,1)</f>
        <v>41846.291666666664</v>
      </c>
      <c r="U2647">
        <f>YEAR(S2647)</f>
        <v>2014</v>
      </c>
    </row>
    <row r="2648" spans="1:21" ht="32" x14ac:dyDescent="0.2">
      <c r="A2648">
        <v>2786</v>
      </c>
      <c r="B2648" s="3" t="s">
        <v>2786</v>
      </c>
      <c r="C2648" s="3" t="s">
        <v>6896</v>
      </c>
      <c r="D2648" s="6">
        <v>2500</v>
      </c>
      <c r="E2648" s="8">
        <v>2946</v>
      </c>
      <c r="F2648" t="s">
        <v>8218</v>
      </c>
      <c r="G2648" t="s">
        <v>8224</v>
      </c>
      <c r="H2648" t="s">
        <v>8246</v>
      </c>
      <c r="I2648" s="10">
        <v>1404913180</v>
      </c>
      <c r="J2648" s="10">
        <v>1403703580</v>
      </c>
      <c r="K2648" t="b">
        <v>0</v>
      </c>
      <c r="L2648">
        <v>74</v>
      </c>
      <c r="M2648" t="b">
        <v>1</v>
      </c>
      <c r="N2648" t="s">
        <v>8269</v>
      </c>
      <c r="O2648">
        <f>ROUND(E2648/D2648*100,0)</f>
        <v>118</v>
      </c>
      <c r="P2648" s="8">
        <f>IFERROR(ROUND(E2648/L2648,2),0)</f>
        <v>39.81</v>
      </c>
      <c r="Q2648" s="13" t="s">
        <v>8310</v>
      </c>
      <c r="R2648" t="s">
        <v>8334</v>
      </c>
      <c r="S2648" s="10">
        <f>(((J2648/60)/60)/24)+DATE(1970,1,1)</f>
        <v>41815.569212962961</v>
      </c>
      <c r="T2648" s="10">
        <f>(((I2648/60)/60)/24)+DATE(1970,1,1)</f>
        <v>41829.569212962961</v>
      </c>
      <c r="U2648">
        <f>YEAR(S2648)</f>
        <v>2014</v>
      </c>
    </row>
    <row r="2649" spans="1:21" ht="48" hidden="1" x14ac:dyDescent="0.2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 s="10">
        <v>1336528804</v>
      </c>
      <c r="J2649" s="10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>ROUND(E2649/D2649*100,0)</f>
        <v>101</v>
      </c>
      <c r="P2649" s="8">
        <f>IFERROR(ROUND(E2649/L2649,2),0)</f>
        <v>63.03</v>
      </c>
      <c r="Q2649" s="13" t="s">
        <v>8324</v>
      </c>
      <c r="R2649" t="s">
        <v>8348</v>
      </c>
      <c r="S2649" s="10">
        <f>(((J2649/60)/60)/24)+DATE(1970,1,1)</f>
        <v>40978.125046296293</v>
      </c>
      <c r="T2649" s="10">
        <f>(((I2649/60)/60)/24)+DATE(1970,1,1)</f>
        <v>41038.083379629628</v>
      </c>
      <c r="U2649">
        <f>YEAR(S2649)</f>
        <v>2012</v>
      </c>
    </row>
    <row r="2650" spans="1:21" ht="16" hidden="1" x14ac:dyDescent="0.2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 s="10">
        <v>1440339295</v>
      </c>
      <c r="J2650" s="1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>ROUND(E2650/D2650*100,0)</f>
        <v>101</v>
      </c>
      <c r="P2650" s="8">
        <f>IFERROR(ROUND(E2650/L2650,2),0)</f>
        <v>143.66999999999999</v>
      </c>
      <c r="Q2650" s="13" t="s">
        <v>8315</v>
      </c>
      <c r="R2650" t="s">
        <v>8323</v>
      </c>
      <c r="S2650" s="10">
        <f>(((J2650/60)/60)/24)+DATE(1970,1,1)</f>
        <v>42209.593692129631</v>
      </c>
      <c r="T2650" s="10">
        <f>(((I2650/60)/60)/24)+DATE(1970,1,1)</f>
        <v>42239.593692129631</v>
      </c>
      <c r="U2650">
        <f>YEAR(S2650)</f>
        <v>2015</v>
      </c>
    </row>
    <row r="2651" spans="1:21" ht="32" x14ac:dyDescent="0.2">
      <c r="A2651">
        <v>3177</v>
      </c>
      <c r="B2651" s="3" t="s">
        <v>3177</v>
      </c>
      <c r="C2651" s="3" t="s">
        <v>7287</v>
      </c>
      <c r="D2651" s="6">
        <v>2500</v>
      </c>
      <c r="E2651" s="8">
        <v>2935</v>
      </c>
      <c r="F2651" t="s">
        <v>8218</v>
      </c>
      <c r="G2651" t="s">
        <v>8223</v>
      </c>
      <c r="H2651" t="s">
        <v>8245</v>
      </c>
      <c r="I2651" s="10">
        <v>1403366409</v>
      </c>
      <c r="J2651" s="10">
        <v>1400774409</v>
      </c>
      <c r="K2651" t="b">
        <v>1</v>
      </c>
      <c r="L2651">
        <v>51</v>
      </c>
      <c r="M2651" t="b">
        <v>1</v>
      </c>
      <c r="N2651" t="s">
        <v>8269</v>
      </c>
      <c r="O2651">
        <f>ROUND(E2651/D2651*100,0)</f>
        <v>117</v>
      </c>
      <c r="P2651" s="8">
        <f>IFERROR(ROUND(E2651/L2651,2),0)</f>
        <v>57.55</v>
      </c>
      <c r="Q2651" s="13" t="s">
        <v>8310</v>
      </c>
      <c r="R2651" t="s">
        <v>8334</v>
      </c>
      <c r="S2651" s="10">
        <f>(((J2651/60)/60)/24)+DATE(1970,1,1)</f>
        <v>41781.666770833333</v>
      </c>
      <c r="T2651" s="10">
        <f>(((I2651/60)/60)/24)+DATE(1970,1,1)</f>
        <v>41811.666770833333</v>
      </c>
      <c r="U2651">
        <f>YEAR(S2651)</f>
        <v>2014</v>
      </c>
    </row>
    <row r="2652" spans="1:21" ht="48" hidden="1" x14ac:dyDescent="0.2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 s="10">
        <v>1403660279</v>
      </c>
      <c r="J2652" s="10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>ROUND(E2652/D2652*100,0)</f>
        <v>101</v>
      </c>
      <c r="P2652" s="8">
        <f>IFERROR(ROUND(E2652/L2652,2),0)</f>
        <v>158.68</v>
      </c>
      <c r="Q2652" s="13" t="s">
        <v>8308</v>
      </c>
      <c r="R2652" t="s">
        <v>8347</v>
      </c>
      <c r="S2652" s="10">
        <f>(((J2652/60)/60)/24)+DATE(1970,1,1)</f>
        <v>41780.068043981482</v>
      </c>
      <c r="T2652" s="10">
        <f>(((I2652/60)/60)/24)+DATE(1970,1,1)</f>
        <v>41815.068043981482</v>
      </c>
      <c r="U2652">
        <f>YEAR(S2652)</f>
        <v>2014</v>
      </c>
    </row>
    <row r="2653" spans="1:21" ht="48" hidden="1" x14ac:dyDescent="0.2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 s="10">
        <v>1480613650</v>
      </c>
      <c r="J2653" s="10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>ROUND(E2653/D2653*100,0)</f>
        <v>100</v>
      </c>
      <c r="P2653" s="8">
        <f>IFERROR(ROUND(E2653/L2653,2),0)</f>
        <v>107.64</v>
      </c>
      <c r="Q2653" s="13" t="s">
        <v>8315</v>
      </c>
      <c r="R2653" t="s">
        <v>8323</v>
      </c>
      <c r="S2653" s="10">
        <f>(((J2653/60)/60)/24)+DATE(1970,1,1)</f>
        <v>42675.690393518518</v>
      </c>
      <c r="T2653" s="10">
        <f>(((I2653/60)/60)/24)+DATE(1970,1,1)</f>
        <v>42705.732060185182</v>
      </c>
      <c r="U2653">
        <f>YEAR(S2653)</f>
        <v>2016</v>
      </c>
    </row>
    <row r="2654" spans="1:21" ht="48" hidden="1" x14ac:dyDescent="0.2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 s="10">
        <v>1425682174</v>
      </c>
      <c r="J2654" s="10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>ROUND(E2654/D2654*100,0)</f>
        <v>100</v>
      </c>
      <c r="P2654" s="8">
        <f>IFERROR(ROUND(E2654/L2654,2),0)</f>
        <v>143</v>
      </c>
      <c r="Q2654" s="13" t="s">
        <v>8324</v>
      </c>
      <c r="R2654" t="s">
        <v>8355</v>
      </c>
      <c r="S2654" s="10">
        <f>(((J2654/60)/60)/24)+DATE(1970,1,1)</f>
        <v>42039.951087962967</v>
      </c>
      <c r="T2654" s="10">
        <f>(((I2654/60)/60)/24)+DATE(1970,1,1)</f>
        <v>42069.951087962967</v>
      </c>
      <c r="U2654">
        <f>YEAR(S2654)</f>
        <v>2015</v>
      </c>
    </row>
    <row r="2655" spans="1:21" ht="16" hidden="1" x14ac:dyDescent="0.2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 s="10">
        <v>1389146880</v>
      </c>
      <c r="J2655" s="10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ROUND(E2655/D2655*100,0)</f>
        <v>100</v>
      </c>
      <c r="P2655" s="8">
        <f>IFERROR(ROUND(E2655/L2655,2),0)</f>
        <v>75.05</v>
      </c>
      <c r="Q2655" s="13" t="s">
        <v>8324</v>
      </c>
      <c r="R2655" t="s">
        <v>8348</v>
      </c>
      <c r="S2655" s="10">
        <f>(((J2655/60)/60)/24)+DATE(1970,1,1)</f>
        <v>41626.916284722225</v>
      </c>
      <c r="T2655" s="10">
        <f>(((I2655/60)/60)/24)+DATE(1970,1,1)</f>
        <v>41647.088888888888</v>
      </c>
      <c r="U2655">
        <f>YEAR(S2655)</f>
        <v>2013</v>
      </c>
    </row>
    <row r="2656" spans="1:21" ht="32" hidden="1" x14ac:dyDescent="0.2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 s="10">
        <v>1410546413</v>
      </c>
      <c r="J2656" s="10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>ROUND(E2656/D2656*100,0)</f>
        <v>100</v>
      </c>
      <c r="P2656" s="8">
        <f>IFERROR(ROUND(E2656/L2656,2),0)</f>
        <v>136.36000000000001</v>
      </c>
      <c r="Q2656" s="13" t="s">
        <v>8324</v>
      </c>
      <c r="R2656" t="s">
        <v>8348</v>
      </c>
      <c r="S2656" s="10">
        <f>(((J2656/60)/60)/24)+DATE(1970,1,1)</f>
        <v>41864.76866898148</v>
      </c>
      <c r="T2656" s="10">
        <f>(((I2656/60)/60)/24)+DATE(1970,1,1)</f>
        <v>41894.76866898148</v>
      </c>
      <c r="U2656">
        <f>YEAR(S2656)</f>
        <v>2014</v>
      </c>
    </row>
    <row r="2657" spans="1:21" ht="48" hidden="1" x14ac:dyDescent="0.2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 s="10">
        <v>1322751735</v>
      </c>
      <c r="J2657" s="10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>ROUND(E2657/D2657*100,0)</f>
        <v>100</v>
      </c>
      <c r="P2657" s="8">
        <f>IFERROR(ROUND(E2657/L2657,2),0)</f>
        <v>78.95</v>
      </c>
      <c r="Q2657" s="13" t="s">
        <v>8324</v>
      </c>
      <c r="R2657" t="s">
        <v>8345</v>
      </c>
      <c r="S2657" s="10">
        <f>(((J2657/60)/60)/24)+DATE(1970,1,1)</f>
        <v>40818.58489583333</v>
      </c>
      <c r="T2657" s="10">
        <f>(((I2657/60)/60)/24)+DATE(1970,1,1)</f>
        <v>40878.626562500001</v>
      </c>
      <c r="U2657">
        <f>YEAR(S2657)</f>
        <v>2011</v>
      </c>
    </row>
    <row r="2658" spans="1:21" ht="48" x14ac:dyDescent="0.2">
      <c r="A2658">
        <v>2832</v>
      </c>
      <c r="B2658" s="3" t="s">
        <v>2832</v>
      </c>
      <c r="C2658" s="3" t="s">
        <v>6942</v>
      </c>
      <c r="D2658" s="6">
        <v>2500</v>
      </c>
      <c r="E2658" s="8">
        <v>2867.99</v>
      </c>
      <c r="F2658" t="s">
        <v>8218</v>
      </c>
      <c r="G2658" t="s">
        <v>8224</v>
      </c>
      <c r="H2658" t="s">
        <v>8246</v>
      </c>
      <c r="I2658" s="10">
        <v>1416780000</v>
      </c>
      <c r="J2658" s="10">
        <v>1414342894</v>
      </c>
      <c r="K2658" t="b">
        <v>0</v>
      </c>
      <c r="L2658">
        <v>95</v>
      </c>
      <c r="M2658" t="b">
        <v>1</v>
      </c>
      <c r="N2658" t="s">
        <v>8269</v>
      </c>
      <c r="O2658">
        <f>ROUND(E2658/D2658*100,0)</f>
        <v>115</v>
      </c>
      <c r="P2658" s="8">
        <f>IFERROR(ROUND(E2658/L2658,2),0)</f>
        <v>30.19</v>
      </c>
      <c r="Q2658" s="13" t="s">
        <v>8310</v>
      </c>
      <c r="R2658" t="s">
        <v>8334</v>
      </c>
      <c r="S2658" s="10">
        <f>(((J2658/60)/60)/24)+DATE(1970,1,1)</f>
        <v>41938.709421296298</v>
      </c>
      <c r="T2658" s="10">
        <f>(((I2658/60)/60)/24)+DATE(1970,1,1)</f>
        <v>41966.916666666672</v>
      </c>
      <c r="U2658">
        <f>YEAR(S2658)</f>
        <v>2014</v>
      </c>
    </row>
    <row r="2659" spans="1:21" ht="48" x14ac:dyDescent="0.2">
      <c r="A2659">
        <v>3484</v>
      </c>
      <c r="B2659" s="3" t="s">
        <v>3483</v>
      </c>
      <c r="C2659" s="3" t="s">
        <v>7594</v>
      </c>
      <c r="D2659" s="6">
        <v>2500</v>
      </c>
      <c r="E2659" s="8">
        <v>2856</v>
      </c>
      <c r="F2659" t="s">
        <v>8218</v>
      </c>
      <c r="G2659" t="s">
        <v>8223</v>
      </c>
      <c r="H2659" t="s">
        <v>8245</v>
      </c>
      <c r="I2659" s="10">
        <v>1466014499</v>
      </c>
      <c r="J2659" s="10">
        <v>1463422499</v>
      </c>
      <c r="K2659" t="b">
        <v>0</v>
      </c>
      <c r="L2659">
        <v>44</v>
      </c>
      <c r="M2659" t="b">
        <v>1</v>
      </c>
      <c r="N2659" t="s">
        <v>8269</v>
      </c>
      <c r="O2659">
        <f>ROUND(E2659/D2659*100,0)</f>
        <v>114</v>
      </c>
      <c r="P2659" s="8">
        <f>IFERROR(ROUND(E2659/L2659,2),0)</f>
        <v>64.91</v>
      </c>
      <c r="Q2659" s="13" t="s">
        <v>8310</v>
      </c>
      <c r="R2659" t="s">
        <v>8334</v>
      </c>
      <c r="S2659" s="10">
        <f>(((J2659/60)/60)/24)+DATE(1970,1,1)</f>
        <v>42506.760405092587</v>
      </c>
      <c r="T2659" s="10">
        <f>(((I2659/60)/60)/24)+DATE(1970,1,1)</f>
        <v>42536.760405092587</v>
      </c>
      <c r="U2659">
        <f>YEAR(S2659)</f>
        <v>2016</v>
      </c>
    </row>
    <row r="2660" spans="1:21" ht="32" x14ac:dyDescent="0.2">
      <c r="A2660">
        <v>3263</v>
      </c>
      <c r="B2660" s="3" t="s">
        <v>3263</v>
      </c>
      <c r="C2660" s="3" t="s">
        <v>7373</v>
      </c>
      <c r="D2660" s="6">
        <v>2500</v>
      </c>
      <c r="E2660" s="8">
        <v>2804.16</v>
      </c>
      <c r="F2660" t="s">
        <v>8218</v>
      </c>
      <c r="G2660" t="s">
        <v>8223</v>
      </c>
      <c r="H2660" t="s">
        <v>8245</v>
      </c>
      <c r="I2660" s="10">
        <v>1446238800</v>
      </c>
      <c r="J2660" s="10">
        <v>1444220588</v>
      </c>
      <c r="K2660" t="b">
        <v>1</v>
      </c>
      <c r="L2660">
        <v>68</v>
      </c>
      <c r="M2660" t="b">
        <v>1</v>
      </c>
      <c r="N2660" t="s">
        <v>8269</v>
      </c>
      <c r="O2660">
        <f>ROUND(E2660/D2660*100,0)</f>
        <v>112</v>
      </c>
      <c r="P2660" s="8">
        <f>IFERROR(ROUND(E2660/L2660,2),0)</f>
        <v>41.24</v>
      </c>
      <c r="Q2660" s="13" t="s">
        <v>8310</v>
      </c>
      <c r="R2660" t="s">
        <v>8334</v>
      </c>
      <c r="S2660" s="10">
        <f>(((J2660/60)/60)/24)+DATE(1970,1,1)</f>
        <v>42284.516064814816</v>
      </c>
      <c r="T2660" s="10">
        <f>(((I2660/60)/60)/24)+DATE(1970,1,1)</f>
        <v>42307.875</v>
      </c>
      <c r="U2660">
        <f>YEAR(S2660)</f>
        <v>2015</v>
      </c>
    </row>
    <row r="2661" spans="1:21" ht="32" x14ac:dyDescent="0.2">
      <c r="A2661">
        <v>3337</v>
      </c>
      <c r="B2661" s="3" t="s">
        <v>3337</v>
      </c>
      <c r="C2661" s="3" t="s">
        <v>7447</v>
      </c>
      <c r="D2661" s="6">
        <v>2500</v>
      </c>
      <c r="E2661" s="8">
        <v>2755</v>
      </c>
      <c r="F2661" t="s">
        <v>8218</v>
      </c>
      <c r="G2661" t="s">
        <v>8224</v>
      </c>
      <c r="H2661" t="s">
        <v>8246</v>
      </c>
      <c r="I2661" s="10">
        <v>1412974800</v>
      </c>
      <c r="J2661" s="10">
        <v>1411109167</v>
      </c>
      <c r="K2661" t="b">
        <v>0</v>
      </c>
      <c r="L2661">
        <v>34</v>
      </c>
      <c r="M2661" t="b">
        <v>1</v>
      </c>
      <c r="N2661" t="s">
        <v>8269</v>
      </c>
      <c r="O2661">
        <f>ROUND(E2661/D2661*100,0)</f>
        <v>110</v>
      </c>
      <c r="P2661" s="8">
        <f>IFERROR(ROUND(E2661/L2661,2),0)</f>
        <v>81.03</v>
      </c>
      <c r="Q2661" s="13" t="s">
        <v>8310</v>
      </c>
      <c r="R2661" t="s">
        <v>8334</v>
      </c>
      <c r="S2661" s="10">
        <f>(((J2661/60)/60)/24)+DATE(1970,1,1)</f>
        <v>41901.282025462962</v>
      </c>
      <c r="T2661" s="10">
        <f>(((I2661/60)/60)/24)+DATE(1970,1,1)</f>
        <v>41922.875</v>
      </c>
      <c r="U2661">
        <f>YEAR(S2661)</f>
        <v>2014</v>
      </c>
    </row>
    <row r="2662" spans="1:21" ht="48" hidden="1" x14ac:dyDescent="0.2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 s="10">
        <v>1485541791</v>
      </c>
      <c r="J2662" s="10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>ROUND(E2662/D2662*100,0)</f>
        <v>47</v>
      </c>
      <c r="P2662" s="8">
        <f>IFERROR(ROUND(E2662/L2662,2),0)</f>
        <v>34.1</v>
      </c>
      <c r="Q2662" s="13" t="s">
        <v>8315</v>
      </c>
      <c r="R2662" t="s">
        <v>8327</v>
      </c>
      <c r="S2662" s="10">
        <f>(((J2662/60)/60)/24)+DATE(1970,1,1)</f>
        <v>42702.770729166667</v>
      </c>
      <c r="T2662" s="10">
        <f>(((I2662/60)/60)/24)+DATE(1970,1,1)</f>
        <v>42762.770729166667</v>
      </c>
      <c r="U2662">
        <f>YEAR(S2662)</f>
        <v>2016</v>
      </c>
    </row>
    <row r="2663" spans="1:21" ht="32" x14ac:dyDescent="0.2">
      <c r="A2663">
        <v>3311</v>
      </c>
      <c r="B2663" s="3" t="s">
        <v>3311</v>
      </c>
      <c r="C2663" s="3" t="s">
        <v>7421</v>
      </c>
      <c r="D2663" s="6">
        <v>2500</v>
      </c>
      <c r="E2663" s="8">
        <v>2746</v>
      </c>
      <c r="F2663" t="s">
        <v>8218</v>
      </c>
      <c r="G2663" t="s">
        <v>8223</v>
      </c>
      <c r="H2663" t="s">
        <v>8245</v>
      </c>
      <c r="I2663" s="10">
        <v>1445065210</v>
      </c>
      <c r="J2663" s="10">
        <v>1442473210</v>
      </c>
      <c r="K2663" t="b">
        <v>0</v>
      </c>
      <c r="L2663">
        <v>45</v>
      </c>
      <c r="M2663" t="b">
        <v>1</v>
      </c>
      <c r="N2663" t="s">
        <v>8269</v>
      </c>
      <c r="O2663">
        <f>ROUND(E2663/D2663*100,0)</f>
        <v>110</v>
      </c>
      <c r="P2663" s="8">
        <f>IFERROR(ROUND(E2663/L2663,2),0)</f>
        <v>61.02</v>
      </c>
      <c r="Q2663" s="13" t="s">
        <v>8310</v>
      </c>
      <c r="R2663" t="s">
        <v>8334</v>
      </c>
      <c r="S2663" s="10">
        <f>(((J2663/60)/60)/24)+DATE(1970,1,1)</f>
        <v>42264.29178240741</v>
      </c>
      <c r="T2663" s="10">
        <f>(((I2663/60)/60)/24)+DATE(1970,1,1)</f>
        <v>42294.29178240741</v>
      </c>
      <c r="U2663">
        <f>YEAR(S2663)</f>
        <v>2015</v>
      </c>
    </row>
    <row r="2664" spans="1:21" ht="32" hidden="1" x14ac:dyDescent="0.2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 s="10">
        <v>1443039001</v>
      </c>
      <c r="J2664" s="10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>ROUND(E2664/D2664*100,0)</f>
        <v>39</v>
      </c>
      <c r="P2664" s="8">
        <f>IFERROR(ROUND(E2664/L2664,2),0)</f>
        <v>83.57</v>
      </c>
      <c r="Q2664" s="13" t="s">
        <v>8331</v>
      </c>
      <c r="R2664" t="s">
        <v>8332</v>
      </c>
      <c r="S2664" s="10">
        <f>(((J2664/60)/60)/24)+DATE(1970,1,1)</f>
        <v>42240.840289351851</v>
      </c>
      <c r="T2664" s="10">
        <f>(((I2664/60)/60)/24)+DATE(1970,1,1)</f>
        <v>42270.840289351851</v>
      </c>
      <c r="U2664">
        <f>YEAR(S2664)</f>
        <v>2015</v>
      </c>
    </row>
    <row r="2665" spans="1:21" ht="32" x14ac:dyDescent="0.2">
      <c r="A2665">
        <v>3183</v>
      </c>
      <c r="B2665" s="3" t="s">
        <v>3183</v>
      </c>
      <c r="C2665" s="3" t="s">
        <v>7293</v>
      </c>
      <c r="D2665" s="6">
        <v>2500</v>
      </c>
      <c r="E2665" s="8">
        <v>2725</v>
      </c>
      <c r="F2665" t="s">
        <v>8218</v>
      </c>
      <c r="G2665" t="s">
        <v>8223</v>
      </c>
      <c r="H2665" t="s">
        <v>8245</v>
      </c>
      <c r="I2665" s="10">
        <v>1377284669</v>
      </c>
      <c r="J2665" s="10">
        <v>1375729469</v>
      </c>
      <c r="K2665" t="b">
        <v>1</v>
      </c>
      <c r="L2665">
        <v>68</v>
      </c>
      <c r="M2665" t="b">
        <v>1</v>
      </c>
      <c r="N2665" t="s">
        <v>8269</v>
      </c>
      <c r="O2665">
        <f>ROUND(E2665/D2665*100,0)</f>
        <v>109</v>
      </c>
      <c r="P2665" s="8">
        <f>IFERROR(ROUND(E2665/L2665,2),0)</f>
        <v>40.07</v>
      </c>
      <c r="Q2665" s="13" t="s">
        <v>8310</v>
      </c>
      <c r="R2665" t="s">
        <v>8334</v>
      </c>
      <c r="S2665" s="10">
        <f>(((J2665/60)/60)/24)+DATE(1970,1,1)</f>
        <v>41491.79478009259</v>
      </c>
      <c r="T2665" s="10">
        <f>(((I2665/60)/60)/24)+DATE(1970,1,1)</f>
        <v>41509.79478009259</v>
      </c>
      <c r="U2665">
        <f>YEAR(S2665)</f>
        <v>2013</v>
      </c>
    </row>
    <row r="2666" spans="1:21" ht="48" x14ac:dyDescent="0.2">
      <c r="A2666">
        <v>2810</v>
      </c>
      <c r="B2666" s="3" t="s">
        <v>2810</v>
      </c>
      <c r="C2666" s="3" t="s">
        <v>6920</v>
      </c>
      <c r="D2666" s="6">
        <v>2500</v>
      </c>
      <c r="E2666" s="8">
        <v>2705</v>
      </c>
      <c r="F2666" t="s">
        <v>8218</v>
      </c>
      <c r="G2666" t="s">
        <v>8223</v>
      </c>
      <c r="H2666" t="s">
        <v>8245</v>
      </c>
      <c r="I2666" s="10">
        <v>1401595140</v>
      </c>
      <c r="J2666" s="10">
        <v>1398828064</v>
      </c>
      <c r="K2666" t="b">
        <v>0</v>
      </c>
      <c r="L2666">
        <v>57</v>
      </c>
      <c r="M2666" t="b">
        <v>1</v>
      </c>
      <c r="N2666" t="s">
        <v>8269</v>
      </c>
      <c r="O2666">
        <f>ROUND(E2666/D2666*100,0)</f>
        <v>108</v>
      </c>
      <c r="P2666" s="8">
        <f>IFERROR(ROUND(E2666/L2666,2),0)</f>
        <v>47.46</v>
      </c>
      <c r="Q2666" s="13" t="s">
        <v>8310</v>
      </c>
      <c r="R2666" t="s">
        <v>8334</v>
      </c>
      <c r="S2666" s="10">
        <f>(((J2666/60)/60)/24)+DATE(1970,1,1)</f>
        <v>41759.13962962963</v>
      </c>
      <c r="T2666" s="10">
        <f>(((I2666/60)/60)/24)+DATE(1970,1,1)</f>
        <v>41791.165972222225</v>
      </c>
      <c r="U2666">
        <f>YEAR(S2666)</f>
        <v>2014</v>
      </c>
    </row>
    <row r="2667" spans="1:21" ht="48" hidden="1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 s="10">
        <v>1420130935</v>
      </c>
      <c r="J2667" s="10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>ROUND(E2667/D2667*100,0)</f>
        <v>31</v>
      </c>
      <c r="P2667" s="8">
        <f>IFERROR(ROUND(E2667/L2667,2),0)</f>
        <v>66.14</v>
      </c>
      <c r="Q2667" s="13" t="s">
        <v>8310</v>
      </c>
      <c r="R2667" t="s">
        <v>8318</v>
      </c>
      <c r="S2667" s="10">
        <f>(((J2667/60)/60)/24)+DATE(1970,1,1)</f>
        <v>41975.700636574074</v>
      </c>
      <c r="T2667" s="10">
        <f>(((I2667/60)/60)/24)+DATE(1970,1,1)</f>
        <v>42005.700636574074</v>
      </c>
      <c r="U2667">
        <f>YEAR(S2667)</f>
        <v>2014</v>
      </c>
    </row>
    <row r="2668" spans="1:21" ht="48" hidden="1" x14ac:dyDescent="0.2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 s="10">
        <v>1405227540</v>
      </c>
      <c r="J2668" s="10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ROUND(E2668/D2668*100,0)</f>
        <v>27</v>
      </c>
      <c r="P2668" s="8">
        <f>IFERROR(ROUND(E2668/L2668,2),0)</f>
        <v>36.68</v>
      </c>
      <c r="Q2668" s="13" t="s">
        <v>8312</v>
      </c>
      <c r="R2668" t="s">
        <v>8313</v>
      </c>
      <c r="S2668" s="10">
        <f>(((J2668/60)/60)/24)+DATE(1970,1,1)</f>
        <v>41796.531701388885</v>
      </c>
      <c r="T2668" s="10">
        <f>(((I2668/60)/60)/24)+DATE(1970,1,1)</f>
        <v>41833.207638888889</v>
      </c>
      <c r="U2668">
        <f>YEAR(S2668)</f>
        <v>2014</v>
      </c>
    </row>
    <row r="2669" spans="1:21" ht="48" hidden="1" x14ac:dyDescent="0.2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 s="10">
        <v>1409337911</v>
      </c>
      <c r="J2669" s="10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ROUND(E2669/D2669*100,0)</f>
        <v>27</v>
      </c>
      <c r="P2669" s="8">
        <f>IFERROR(ROUND(E2669/L2669,2),0)</f>
        <v>42.16</v>
      </c>
      <c r="Q2669" s="13" t="s">
        <v>8312</v>
      </c>
      <c r="R2669" t="s">
        <v>8342</v>
      </c>
      <c r="S2669" s="10">
        <f>(((J2669/60)/60)/24)+DATE(1970,1,1)</f>
        <v>41850.781377314815</v>
      </c>
      <c r="T2669" s="10">
        <f>(((I2669/60)/60)/24)+DATE(1970,1,1)</f>
        <v>41880.781377314815</v>
      </c>
      <c r="U2669">
        <f>YEAR(S2669)</f>
        <v>2014</v>
      </c>
    </row>
    <row r="2670" spans="1:21" ht="48" hidden="1" x14ac:dyDescent="0.2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 s="10">
        <v>1367676034</v>
      </c>
      <c r="J2670" s="1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>ROUND(E2670/D2670*100,0)</f>
        <v>24</v>
      </c>
      <c r="P2670" s="8">
        <f>IFERROR(ROUND(E2670/L2670,2),0)</f>
        <v>34.76</v>
      </c>
      <c r="Q2670" s="13" t="s">
        <v>8324</v>
      </c>
      <c r="R2670" t="s">
        <v>8341</v>
      </c>
      <c r="S2670" s="10">
        <f>(((J2670/60)/60)/24)+DATE(1970,1,1)</f>
        <v>41368.583726851852</v>
      </c>
      <c r="T2670" s="10">
        <f>(((I2670/60)/60)/24)+DATE(1970,1,1)</f>
        <v>41398.583726851852</v>
      </c>
      <c r="U2670">
        <f>YEAR(S2670)</f>
        <v>2013</v>
      </c>
    </row>
    <row r="2671" spans="1:21" ht="32" x14ac:dyDescent="0.2">
      <c r="A2671">
        <v>3503</v>
      </c>
      <c r="B2671" s="3" t="s">
        <v>3502</v>
      </c>
      <c r="C2671" s="3" t="s">
        <v>7613</v>
      </c>
      <c r="D2671" s="6">
        <v>2500</v>
      </c>
      <c r="E2671" s="8">
        <v>2689</v>
      </c>
      <c r="F2671" t="s">
        <v>8218</v>
      </c>
      <c r="G2671" t="s">
        <v>8224</v>
      </c>
      <c r="H2671" t="s">
        <v>8246</v>
      </c>
      <c r="I2671" s="10">
        <v>1469359728</v>
      </c>
      <c r="J2671" s="10">
        <v>1466767728</v>
      </c>
      <c r="K2671" t="b">
        <v>0</v>
      </c>
      <c r="L2671">
        <v>38</v>
      </c>
      <c r="M2671" t="b">
        <v>1</v>
      </c>
      <c r="N2671" t="s">
        <v>8269</v>
      </c>
      <c r="O2671">
        <f>ROUND(E2671/D2671*100,0)</f>
        <v>108</v>
      </c>
      <c r="P2671" s="8">
        <f>IFERROR(ROUND(E2671/L2671,2),0)</f>
        <v>70.760000000000005</v>
      </c>
      <c r="Q2671" s="13" t="s">
        <v>8310</v>
      </c>
      <c r="R2671" t="s">
        <v>8334</v>
      </c>
      <c r="S2671" s="10">
        <f>(((J2671/60)/60)/24)+DATE(1970,1,1)</f>
        <v>42545.478333333333</v>
      </c>
      <c r="T2671" s="10">
        <f>(((I2671/60)/60)/24)+DATE(1970,1,1)</f>
        <v>42575.478333333333</v>
      </c>
      <c r="U2671">
        <f>YEAR(S2671)</f>
        <v>2016</v>
      </c>
    </row>
    <row r="2672" spans="1:21" ht="48" x14ac:dyDescent="0.2">
      <c r="A2672">
        <v>3615</v>
      </c>
      <c r="B2672" s="3" t="s">
        <v>3613</v>
      </c>
      <c r="C2672" s="3" t="s">
        <v>7725</v>
      </c>
      <c r="D2672" s="6">
        <v>2500</v>
      </c>
      <c r="E2672" s="8">
        <v>2670</v>
      </c>
      <c r="F2672" t="s">
        <v>8218</v>
      </c>
      <c r="G2672" t="s">
        <v>8224</v>
      </c>
      <c r="H2672" t="s">
        <v>8246</v>
      </c>
      <c r="I2672" s="10">
        <v>1449756896</v>
      </c>
      <c r="J2672" s="10">
        <v>1447164896</v>
      </c>
      <c r="K2672" t="b">
        <v>0</v>
      </c>
      <c r="L2672">
        <v>72</v>
      </c>
      <c r="M2672" t="b">
        <v>1</v>
      </c>
      <c r="N2672" t="s">
        <v>8269</v>
      </c>
      <c r="O2672">
        <f>ROUND(E2672/D2672*100,0)</f>
        <v>107</v>
      </c>
      <c r="P2672" s="8">
        <f>IFERROR(ROUND(E2672/L2672,2),0)</f>
        <v>37.08</v>
      </c>
      <c r="Q2672" s="13" t="s">
        <v>8310</v>
      </c>
      <c r="R2672" t="s">
        <v>8334</v>
      </c>
      <c r="S2672" s="10">
        <f>(((J2672/60)/60)/24)+DATE(1970,1,1)</f>
        <v>42318.593703703707</v>
      </c>
      <c r="T2672" s="10">
        <f>(((I2672/60)/60)/24)+DATE(1970,1,1)</f>
        <v>42348.593703703707</v>
      </c>
      <c r="U2672">
        <f>YEAR(S2672)</f>
        <v>2015</v>
      </c>
    </row>
    <row r="2673" spans="1:21" ht="32" hidden="1" x14ac:dyDescent="0.2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 s="10">
        <v>1477174138</v>
      </c>
      <c r="J2673" s="10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>ROUND(E2673/D2673*100,0)</f>
        <v>20</v>
      </c>
      <c r="P2673" s="8">
        <f>IFERROR(ROUND(E2673/L2673,2),0)</f>
        <v>25.52</v>
      </c>
      <c r="Q2673" s="13" t="s">
        <v>8310</v>
      </c>
      <c r="R2673" t="s">
        <v>8311</v>
      </c>
      <c r="S2673" s="10">
        <f>(((J2673/60)/60)/24)+DATE(1970,1,1)</f>
        <v>42630.922893518517</v>
      </c>
      <c r="T2673" s="10">
        <f>(((I2673/60)/60)/24)+DATE(1970,1,1)</f>
        <v>42665.922893518517</v>
      </c>
      <c r="U2673">
        <f>YEAR(S2673)</f>
        <v>2016</v>
      </c>
    </row>
    <row r="2674" spans="1:21" ht="32" hidden="1" x14ac:dyDescent="0.2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 s="10">
        <v>1455338532</v>
      </c>
      <c r="J2674" s="10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>ROUND(E2674/D2674*100,0)</f>
        <v>17</v>
      </c>
      <c r="P2674" s="8">
        <f>IFERROR(ROUND(E2674/L2674,2),0)</f>
        <v>101.8</v>
      </c>
      <c r="Q2674" s="13" t="s">
        <v>8328</v>
      </c>
      <c r="R2674" t="s">
        <v>8335</v>
      </c>
      <c r="S2674" s="10">
        <f>(((J2674/60)/60)/24)+DATE(1970,1,1)</f>
        <v>42398.195972222224</v>
      </c>
      <c r="T2674" s="10">
        <f>(((I2674/60)/60)/24)+DATE(1970,1,1)</f>
        <v>42413.195972222224</v>
      </c>
      <c r="U2674">
        <f>YEAR(S2674)</f>
        <v>2016</v>
      </c>
    </row>
    <row r="2675" spans="1:21" ht="48" x14ac:dyDescent="0.2">
      <c r="A2675">
        <v>3164</v>
      </c>
      <c r="B2675" s="3" t="s">
        <v>3164</v>
      </c>
      <c r="C2675" s="3" t="s">
        <v>7274</v>
      </c>
      <c r="D2675" s="6">
        <v>2500</v>
      </c>
      <c r="E2675" s="8">
        <v>2669</v>
      </c>
      <c r="F2675" t="s">
        <v>8218</v>
      </c>
      <c r="G2675" t="s">
        <v>8223</v>
      </c>
      <c r="H2675" t="s">
        <v>8245</v>
      </c>
      <c r="I2675" s="10">
        <v>1402341615</v>
      </c>
      <c r="J2675" s="10">
        <v>1399490415</v>
      </c>
      <c r="K2675" t="b">
        <v>1</v>
      </c>
      <c r="L2675">
        <v>71</v>
      </c>
      <c r="M2675" t="b">
        <v>1</v>
      </c>
      <c r="N2675" t="s">
        <v>8269</v>
      </c>
      <c r="O2675">
        <f>ROUND(E2675/D2675*100,0)</f>
        <v>107</v>
      </c>
      <c r="P2675" s="8">
        <f>IFERROR(ROUND(E2675/L2675,2),0)</f>
        <v>37.590000000000003</v>
      </c>
      <c r="Q2675" s="13" t="s">
        <v>8310</v>
      </c>
      <c r="R2675" t="s">
        <v>8334</v>
      </c>
      <c r="S2675" s="10">
        <f>(((J2675/60)/60)/24)+DATE(1970,1,1)</f>
        <v>41766.80572916667</v>
      </c>
      <c r="T2675" s="10">
        <f>(((I2675/60)/60)/24)+DATE(1970,1,1)</f>
        <v>41799.80572916667</v>
      </c>
      <c r="U2675">
        <f>YEAR(S2675)</f>
        <v>2014</v>
      </c>
    </row>
    <row r="2676" spans="1:21" ht="32" hidden="1" x14ac:dyDescent="0.2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 s="10">
        <v>1467752083</v>
      </c>
      <c r="J2676" s="10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>ROUND(E2676/D2676*100,0)</f>
        <v>14</v>
      </c>
      <c r="P2676" s="8">
        <f>IFERROR(ROUND(E2676/L2676,2),0)</f>
        <v>51.88</v>
      </c>
      <c r="Q2676" s="13" t="s">
        <v>8308</v>
      </c>
      <c r="R2676" t="s">
        <v>8314</v>
      </c>
      <c r="S2676" s="10">
        <f>(((J2676/60)/60)/24)+DATE(1970,1,1)</f>
        <v>42526.871331018512</v>
      </c>
      <c r="T2676" s="10">
        <f>(((I2676/60)/60)/24)+DATE(1970,1,1)</f>
        <v>42556.871331018512</v>
      </c>
      <c r="U2676">
        <f>YEAR(S2676)</f>
        <v>2016</v>
      </c>
    </row>
    <row r="2677" spans="1:21" ht="48" hidden="1" x14ac:dyDescent="0.2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 s="10">
        <v>1404241200</v>
      </c>
      <c r="J2677" s="10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>ROUND(E2677/D2677*100,0)</f>
        <v>13</v>
      </c>
      <c r="P2677" s="8">
        <f>IFERROR(ROUND(E2677/L2677,2),0)</f>
        <v>80.599999999999994</v>
      </c>
      <c r="Q2677" s="13" t="s">
        <v>8308</v>
      </c>
      <c r="R2677" t="s">
        <v>8309</v>
      </c>
      <c r="S2677" s="10">
        <f>(((J2677/60)/60)/24)+DATE(1970,1,1)</f>
        <v>41788.381909722222</v>
      </c>
      <c r="T2677" s="10">
        <f>(((I2677/60)/60)/24)+DATE(1970,1,1)</f>
        <v>41821.791666666664</v>
      </c>
      <c r="U2677">
        <f>YEAR(S2677)</f>
        <v>2014</v>
      </c>
    </row>
    <row r="2678" spans="1:21" ht="48" hidden="1" x14ac:dyDescent="0.2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 s="10">
        <v>1360795069</v>
      </c>
      <c r="J2678" s="10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>ROUND(E2678/D2678*100,0)</f>
        <v>11</v>
      </c>
      <c r="P2678" s="8">
        <f>IFERROR(ROUND(E2678/L2678,2),0)</f>
        <v>21.8</v>
      </c>
      <c r="Q2678" s="13" t="s">
        <v>8324</v>
      </c>
      <c r="R2678" t="s">
        <v>8341</v>
      </c>
      <c r="S2678" s="10">
        <f>(((J2678/60)/60)/24)+DATE(1970,1,1)</f>
        <v>41288.942928240744</v>
      </c>
      <c r="T2678" s="10">
        <f>(((I2678/60)/60)/24)+DATE(1970,1,1)</f>
        <v>41318.942928240744</v>
      </c>
      <c r="U2678">
        <f>YEAR(S2678)</f>
        <v>2013</v>
      </c>
    </row>
    <row r="2679" spans="1:21" ht="32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 s="10">
        <v>1449785566</v>
      </c>
      <c r="J2679" s="10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 s="8">
        <f>IFERROR(ROUND(E2679/L2679,2),0)</f>
        <v>81.58</v>
      </c>
      <c r="Q2679" s="13" t="s">
        <v>8315</v>
      </c>
      <c r="R2679" t="s">
        <v>8319</v>
      </c>
      <c r="S2679" s="10">
        <f>(((J2679/60)/60)/24)+DATE(1970,1,1)</f>
        <v>42318.925532407404</v>
      </c>
      <c r="T2679" s="10">
        <f>(((I2679/60)/60)/24)+DATE(1970,1,1)</f>
        <v>42348.925532407404</v>
      </c>
      <c r="U2679">
        <f>YEAR(S2679)</f>
        <v>2015</v>
      </c>
    </row>
    <row r="2680" spans="1:21" ht="32" hidden="1" x14ac:dyDescent="0.2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 s="10">
        <v>1480438905</v>
      </c>
      <c r="J2680" s="1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>ROUND(E2680/D2680*100,0)</f>
        <v>10</v>
      </c>
      <c r="P2680" s="8">
        <f>IFERROR(ROUND(E2680/L2680,2),0)</f>
        <v>24.08</v>
      </c>
      <c r="Q2680" s="13" t="s">
        <v>8315</v>
      </c>
      <c r="R2680" t="s">
        <v>8323</v>
      </c>
      <c r="S2680" s="10">
        <f>(((J2680/60)/60)/24)+DATE(1970,1,1)</f>
        <v>42673.66788194445</v>
      </c>
      <c r="T2680" s="10">
        <f>(((I2680/60)/60)/24)+DATE(1970,1,1)</f>
        <v>42703.709548611107</v>
      </c>
      <c r="U2680">
        <f>YEAR(S2680)</f>
        <v>2016</v>
      </c>
    </row>
    <row r="2681" spans="1:21" ht="48" hidden="1" x14ac:dyDescent="0.2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 s="10">
        <v>1491768000</v>
      </c>
      <c r="J2681" s="10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>ROUND(E2681/D2681*100,0)</f>
        <v>9</v>
      </c>
      <c r="P2681" s="8">
        <f>IFERROR(ROUND(E2681/L2681,2),0)</f>
        <v>35</v>
      </c>
      <c r="Q2681" s="13" t="s">
        <v>8324</v>
      </c>
      <c r="R2681" t="s">
        <v>8330</v>
      </c>
      <c r="S2681" s="10">
        <f>(((J2681/60)/60)/24)+DATE(1970,1,1)</f>
        <v>42803.920277777783</v>
      </c>
      <c r="T2681" s="10">
        <f>(((I2681/60)/60)/24)+DATE(1970,1,1)</f>
        <v>42834.833333333328</v>
      </c>
      <c r="U2681">
        <f>YEAR(S2681)</f>
        <v>2017</v>
      </c>
    </row>
    <row r="2682" spans="1:21" ht="48" x14ac:dyDescent="0.2">
      <c r="A2682">
        <v>2829</v>
      </c>
      <c r="B2682" s="3" t="s">
        <v>2829</v>
      </c>
      <c r="C2682" s="3" t="s">
        <v>6939</v>
      </c>
      <c r="D2682" s="6">
        <v>2500</v>
      </c>
      <c r="E2682" s="8">
        <v>2663</v>
      </c>
      <c r="F2682" t="s">
        <v>8218</v>
      </c>
      <c r="G2682" t="s">
        <v>8224</v>
      </c>
      <c r="H2682" t="s">
        <v>8246</v>
      </c>
      <c r="I2682" s="10">
        <v>1464863118</v>
      </c>
      <c r="J2682" s="10">
        <v>1462443918</v>
      </c>
      <c r="K2682" t="b">
        <v>0</v>
      </c>
      <c r="L2682">
        <v>76</v>
      </c>
      <c r="M2682" t="b">
        <v>1</v>
      </c>
      <c r="N2682" t="s">
        <v>8269</v>
      </c>
      <c r="O2682">
        <f>ROUND(E2682/D2682*100,0)</f>
        <v>107</v>
      </c>
      <c r="P2682" s="8">
        <f>IFERROR(ROUND(E2682/L2682,2),0)</f>
        <v>35.04</v>
      </c>
      <c r="Q2682" s="13" t="s">
        <v>8310</v>
      </c>
      <c r="R2682" t="s">
        <v>8334</v>
      </c>
      <c r="S2682" s="10">
        <f>(((J2682/60)/60)/24)+DATE(1970,1,1)</f>
        <v>42495.434236111112</v>
      </c>
      <c r="T2682" s="10">
        <f>(((I2682/60)/60)/24)+DATE(1970,1,1)</f>
        <v>42523.434236111112</v>
      </c>
      <c r="U2682">
        <f>YEAR(S2682)</f>
        <v>2016</v>
      </c>
    </row>
    <row r="2683" spans="1:21" ht="32" hidden="1" x14ac:dyDescent="0.2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 s="10">
        <v>1332748899</v>
      </c>
      <c r="J2683" s="10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>ROUND(E2683/D2683*100,0)</f>
        <v>7</v>
      </c>
      <c r="P2683" s="8">
        <f>IFERROR(ROUND(E2683/L2683,2),0)</f>
        <v>40.78</v>
      </c>
      <c r="Q2683" s="13" t="s">
        <v>8308</v>
      </c>
      <c r="R2683" t="s">
        <v>8314</v>
      </c>
      <c r="S2683" s="10">
        <f>(((J2683/60)/60)/24)+DATE(1970,1,1)</f>
        <v>40934.376145833332</v>
      </c>
      <c r="T2683" s="10">
        <f>(((I2683/60)/60)/24)+DATE(1970,1,1)</f>
        <v>40994.334479166668</v>
      </c>
      <c r="U2683">
        <f>YEAR(S2683)</f>
        <v>2012</v>
      </c>
    </row>
    <row r="2684" spans="1:21" ht="32" x14ac:dyDescent="0.2">
      <c r="A2684">
        <v>3823</v>
      </c>
      <c r="B2684" s="3" t="s">
        <v>3820</v>
      </c>
      <c r="C2684" s="3" t="s">
        <v>7932</v>
      </c>
      <c r="D2684" s="6">
        <v>2500</v>
      </c>
      <c r="E2684" s="8">
        <v>2650</v>
      </c>
      <c r="F2684" t="s">
        <v>8218</v>
      </c>
      <c r="G2684" t="s">
        <v>8223</v>
      </c>
      <c r="H2684" t="s">
        <v>8245</v>
      </c>
      <c r="I2684" s="10">
        <v>1437364740</v>
      </c>
      <c r="J2684" s="10">
        <v>1434405044</v>
      </c>
      <c r="K2684" t="b">
        <v>0</v>
      </c>
      <c r="L2684">
        <v>41</v>
      </c>
      <c r="M2684" t="b">
        <v>1</v>
      </c>
      <c r="N2684" t="s">
        <v>8269</v>
      </c>
      <c r="O2684">
        <f>ROUND(E2684/D2684*100,0)</f>
        <v>106</v>
      </c>
      <c r="P2684" s="8">
        <f>IFERROR(ROUND(E2684/L2684,2),0)</f>
        <v>64.63</v>
      </c>
      <c r="Q2684" s="13" t="s">
        <v>8310</v>
      </c>
      <c r="R2684" t="s">
        <v>8334</v>
      </c>
      <c r="S2684" s="10">
        <f>(((J2684/60)/60)/24)+DATE(1970,1,1)</f>
        <v>42170.910231481481</v>
      </c>
      <c r="T2684" s="10">
        <f>(((I2684/60)/60)/24)+DATE(1970,1,1)</f>
        <v>42205.165972222225</v>
      </c>
      <c r="U2684">
        <f>YEAR(S2684)</f>
        <v>2015</v>
      </c>
    </row>
    <row r="2685" spans="1:21" ht="48" hidden="1" x14ac:dyDescent="0.2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 s="10">
        <v>1382478278</v>
      </c>
      <c r="J2685" s="10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ROUND(E2685/D2685*100,0)</f>
        <v>4</v>
      </c>
      <c r="P2685" s="8">
        <f>IFERROR(ROUND(E2685/L2685,2),0)</f>
        <v>44</v>
      </c>
      <c r="Q2685" s="13" t="s">
        <v>8324</v>
      </c>
      <c r="R2685" t="s">
        <v>8325</v>
      </c>
      <c r="S2685" s="10">
        <f>(((J2685/60)/60)/24)+DATE(1970,1,1)</f>
        <v>41509.905995370369</v>
      </c>
      <c r="T2685" s="10">
        <f>(((I2685/60)/60)/24)+DATE(1970,1,1)</f>
        <v>41569.905995370369</v>
      </c>
      <c r="U2685">
        <f>YEAR(S2685)</f>
        <v>2013</v>
      </c>
    </row>
    <row r="2686" spans="1:21" ht="48" hidden="1" x14ac:dyDescent="0.2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 s="10">
        <v>1385055979</v>
      </c>
      <c r="J2686" s="10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>ROUND(E2686/D2686*100,0)</f>
        <v>4</v>
      </c>
      <c r="P2686" s="8">
        <f>IFERROR(ROUND(E2686/L2686,2),0)</f>
        <v>31.25</v>
      </c>
      <c r="Q2686" s="13" t="s">
        <v>8324</v>
      </c>
      <c r="R2686" t="s">
        <v>8345</v>
      </c>
      <c r="S2686" s="10">
        <f>(((J2686/60)/60)/24)+DATE(1970,1,1)</f>
        <v>41569.698831018519</v>
      </c>
      <c r="T2686" s="10">
        <f>(((I2686/60)/60)/24)+DATE(1970,1,1)</f>
        <v>41599.740497685183</v>
      </c>
      <c r="U2686">
        <f>YEAR(S2686)</f>
        <v>2013</v>
      </c>
    </row>
    <row r="2687" spans="1:21" ht="32" hidden="1" x14ac:dyDescent="0.2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 s="10">
        <v>1422553565</v>
      </c>
      <c r="J2687" s="10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ROUND(E2687/D2687*100,0)</f>
        <v>4</v>
      </c>
      <c r="P2687" s="8">
        <f>IFERROR(ROUND(E2687/L2687,2),0)</f>
        <v>26.75</v>
      </c>
      <c r="Q2687" s="13" t="s">
        <v>8328</v>
      </c>
      <c r="R2687" t="s">
        <v>8329</v>
      </c>
      <c r="S2687" s="10">
        <f>(((J2687/60)/60)/24)+DATE(1970,1,1)</f>
        <v>41973.740335648152</v>
      </c>
      <c r="T2687" s="10">
        <f>(((I2687/60)/60)/24)+DATE(1970,1,1)</f>
        <v>42033.740335648152</v>
      </c>
      <c r="U2687">
        <f>YEAR(S2687)</f>
        <v>2014</v>
      </c>
    </row>
    <row r="2688" spans="1:21" ht="48" x14ac:dyDescent="0.2">
      <c r="A2688">
        <v>3247</v>
      </c>
      <c r="B2688" s="3" t="s">
        <v>3247</v>
      </c>
      <c r="C2688" s="3" t="s">
        <v>7357</v>
      </c>
      <c r="D2688" s="6">
        <v>2500</v>
      </c>
      <c r="E2688" s="8">
        <v>2646.5</v>
      </c>
      <c r="F2688" t="s">
        <v>8218</v>
      </c>
      <c r="G2688" t="s">
        <v>8224</v>
      </c>
      <c r="H2688" t="s">
        <v>8246</v>
      </c>
      <c r="I2688" s="10">
        <v>1436696712</v>
      </c>
      <c r="J2688" s="10">
        <v>1434104712</v>
      </c>
      <c r="K2688" t="b">
        <v>1</v>
      </c>
      <c r="L2688">
        <v>57</v>
      </c>
      <c r="M2688" t="b">
        <v>1</v>
      </c>
      <c r="N2688" t="s">
        <v>8269</v>
      </c>
      <c r="O2688">
        <f>ROUND(E2688/D2688*100,0)</f>
        <v>106</v>
      </c>
      <c r="P2688" s="8">
        <f>IFERROR(ROUND(E2688/L2688,2),0)</f>
        <v>46.43</v>
      </c>
      <c r="Q2688" s="13" t="s">
        <v>8310</v>
      </c>
      <c r="R2688" t="s">
        <v>8334</v>
      </c>
      <c r="S2688" s="10">
        <f>(((J2688/60)/60)/24)+DATE(1970,1,1)</f>
        <v>42167.434166666666</v>
      </c>
      <c r="T2688" s="10">
        <f>(((I2688/60)/60)/24)+DATE(1970,1,1)</f>
        <v>42197.434166666666</v>
      </c>
      <c r="U2688">
        <f>YEAR(S2688)</f>
        <v>2015</v>
      </c>
    </row>
    <row r="2689" spans="1:21" ht="48" x14ac:dyDescent="0.2">
      <c r="A2689">
        <v>3550</v>
      </c>
      <c r="B2689" s="3" t="s">
        <v>3549</v>
      </c>
      <c r="C2689" s="3" t="s">
        <v>7660</v>
      </c>
      <c r="D2689" s="6">
        <v>2500</v>
      </c>
      <c r="E2689" s="8">
        <v>2620</v>
      </c>
      <c r="F2689" t="s">
        <v>8218</v>
      </c>
      <c r="G2689" t="s">
        <v>8224</v>
      </c>
      <c r="H2689" t="s">
        <v>8246</v>
      </c>
      <c r="I2689" s="10">
        <v>1462224398</v>
      </c>
      <c r="J2689" s="10">
        <v>1459632398</v>
      </c>
      <c r="K2689" t="b">
        <v>0</v>
      </c>
      <c r="L2689">
        <v>64</v>
      </c>
      <c r="M2689" t="b">
        <v>1</v>
      </c>
      <c r="N2689" t="s">
        <v>8269</v>
      </c>
      <c r="O2689">
        <f>ROUND(E2689/D2689*100,0)</f>
        <v>105</v>
      </c>
      <c r="P2689" s="8">
        <f>IFERROR(ROUND(E2689/L2689,2),0)</f>
        <v>40.94</v>
      </c>
      <c r="Q2689" s="13" t="s">
        <v>8310</v>
      </c>
      <c r="R2689" t="s">
        <v>8334</v>
      </c>
      <c r="S2689" s="10">
        <f>(((J2689/60)/60)/24)+DATE(1970,1,1)</f>
        <v>42462.893495370372</v>
      </c>
      <c r="T2689" s="10">
        <f>(((I2689/60)/60)/24)+DATE(1970,1,1)</f>
        <v>42492.893495370372</v>
      </c>
      <c r="U2689">
        <f>YEAR(S2689)</f>
        <v>2016</v>
      </c>
    </row>
    <row r="2690" spans="1:21" ht="48" hidden="1" x14ac:dyDescent="0.2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 s="10">
        <v>1392800922</v>
      </c>
      <c r="J2690" s="1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>ROUND(E2690/D2690*100,0)</f>
        <v>3</v>
      </c>
      <c r="P2690" s="8">
        <f>IFERROR(ROUND(E2690/L2690,2),0)</f>
        <v>16.2</v>
      </c>
      <c r="Q2690" s="13" t="s">
        <v>8321</v>
      </c>
      <c r="R2690" t="s">
        <v>8322</v>
      </c>
      <c r="S2690" s="10">
        <f>(((J2690/60)/60)/24)+DATE(1970,1,1)</f>
        <v>41661.381041666667</v>
      </c>
      <c r="T2690" s="10">
        <f>(((I2690/60)/60)/24)+DATE(1970,1,1)</f>
        <v>41689.381041666667</v>
      </c>
      <c r="U2690">
        <f>YEAR(S2690)</f>
        <v>2014</v>
      </c>
    </row>
    <row r="2691" spans="1:21" ht="48" hidden="1" x14ac:dyDescent="0.2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 s="10">
        <v>1438662603</v>
      </c>
      <c r="J2691" s="10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>ROUND(E2691/D2691*100,0)</f>
        <v>3</v>
      </c>
      <c r="P2691" s="8">
        <f>IFERROR(ROUND(E2691/L2691,2),0)</f>
        <v>37.5</v>
      </c>
      <c r="Q2691" s="13" t="s">
        <v>8315</v>
      </c>
      <c r="R2691" t="s">
        <v>8319</v>
      </c>
      <c r="S2691" s="10">
        <f>(((J2691/60)/60)/24)+DATE(1970,1,1)</f>
        <v>42195.187534722223</v>
      </c>
      <c r="T2691" s="10">
        <f>(((I2691/60)/60)/24)+DATE(1970,1,1)</f>
        <v>42220.187534722223</v>
      </c>
      <c r="U2691">
        <f>YEAR(S2691)</f>
        <v>2015</v>
      </c>
    </row>
    <row r="2692" spans="1:21" ht="48" x14ac:dyDescent="0.2">
      <c r="A2692">
        <v>3438</v>
      </c>
      <c r="B2692" s="3" t="s">
        <v>3437</v>
      </c>
      <c r="C2692" s="3" t="s">
        <v>7548</v>
      </c>
      <c r="D2692" s="6">
        <v>2500</v>
      </c>
      <c r="E2692" s="8">
        <v>2605</v>
      </c>
      <c r="F2692" t="s">
        <v>8218</v>
      </c>
      <c r="G2692" t="s">
        <v>8224</v>
      </c>
      <c r="H2692" t="s">
        <v>8246</v>
      </c>
      <c r="I2692" s="10">
        <v>1430600400</v>
      </c>
      <c r="J2692" s="10">
        <v>1428358567</v>
      </c>
      <c r="K2692" t="b">
        <v>0</v>
      </c>
      <c r="L2692">
        <v>14</v>
      </c>
      <c r="M2692" t="b">
        <v>1</v>
      </c>
      <c r="N2692" t="s">
        <v>8269</v>
      </c>
      <c r="O2692">
        <f>ROUND(E2692/D2692*100,0)</f>
        <v>104</v>
      </c>
      <c r="P2692" s="8">
        <f>IFERROR(ROUND(E2692/L2692,2),0)</f>
        <v>186.07</v>
      </c>
      <c r="Q2692" s="13" t="s">
        <v>8310</v>
      </c>
      <c r="R2692" t="s">
        <v>8334</v>
      </c>
      <c r="S2692" s="10">
        <f>(((J2692/60)/60)/24)+DATE(1970,1,1)</f>
        <v>42100.927858796291</v>
      </c>
      <c r="T2692" s="10">
        <f>(((I2692/60)/60)/24)+DATE(1970,1,1)</f>
        <v>42126.875</v>
      </c>
      <c r="U2692">
        <f>YEAR(S2692)</f>
        <v>2015</v>
      </c>
    </row>
    <row r="2693" spans="1:21" ht="48" x14ac:dyDescent="0.2">
      <c r="A2693">
        <v>2840</v>
      </c>
      <c r="B2693" s="3" t="s">
        <v>2840</v>
      </c>
      <c r="C2693" s="3" t="s">
        <v>6950</v>
      </c>
      <c r="D2693" s="6">
        <v>2500</v>
      </c>
      <c r="E2693" s="8">
        <v>2600</v>
      </c>
      <c r="F2693" t="s">
        <v>8218</v>
      </c>
      <c r="G2693" t="s">
        <v>8224</v>
      </c>
      <c r="H2693" t="s">
        <v>8246</v>
      </c>
      <c r="I2693" s="10">
        <v>1426698000</v>
      </c>
      <c r="J2693" s="10">
        <v>1424825479</v>
      </c>
      <c r="K2693" t="b">
        <v>0</v>
      </c>
      <c r="L2693">
        <v>132</v>
      </c>
      <c r="M2693" t="b">
        <v>1</v>
      </c>
      <c r="N2693" t="s">
        <v>8269</v>
      </c>
      <c r="O2693">
        <f>ROUND(E2693/D2693*100,0)</f>
        <v>104</v>
      </c>
      <c r="P2693" s="8">
        <f>IFERROR(ROUND(E2693/L2693,2),0)</f>
        <v>19.7</v>
      </c>
      <c r="Q2693" s="13" t="s">
        <v>8310</v>
      </c>
      <c r="R2693" t="s">
        <v>8334</v>
      </c>
      <c r="S2693" s="10">
        <f>(((J2693/60)/60)/24)+DATE(1970,1,1)</f>
        <v>42060.035636574074</v>
      </c>
      <c r="T2693" s="10">
        <f>(((I2693/60)/60)/24)+DATE(1970,1,1)</f>
        <v>42081.708333333328</v>
      </c>
      <c r="U2693">
        <f>YEAR(S2693)</f>
        <v>2015</v>
      </c>
    </row>
    <row r="2694" spans="1:21" ht="48" hidden="1" x14ac:dyDescent="0.2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 s="10">
        <v>1409787378</v>
      </c>
      <c r="J2694" s="10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>ROUND(E2694/D2694*100,0)</f>
        <v>2</v>
      </c>
      <c r="P2694" s="8">
        <f>IFERROR(ROUND(E2694/L2694,2),0)</f>
        <v>19</v>
      </c>
      <c r="Q2694" s="13" t="s">
        <v>8312</v>
      </c>
      <c r="R2694" t="s">
        <v>8351</v>
      </c>
      <c r="S2694" s="10">
        <f>(((J2694/60)/60)/24)+DATE(1970,1,1)</f>
        <v>41840.983541666668</v>
      </c>
      <c r="T2694" s="10">
        <f>(((I2694/60)/60)/24)+DATE(1970,1,1)</f>
        <v>41885.983541666668</v>
      </c>
      <c r="U2694">
        <f>YEAR(S2694)</f>
        <v>2014</v>
      </c>
    </row>
    <row r="2695" spans="1:21" ht="48" hidden="1" x14ac:dyDescent="0.2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 s="10">
        <v>1412536412</v>
      </c>
      <c r="J2695" s="10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>ROUND(E2695/D2695*100,0)</f>
        <v>2</v>
      </c>
      <c r="P2695" s="8">
        <f>IFERROR(ROUND(E2695/L2695,2),0)</f>
        <v>50</v>
      </c>
      <c r="Q2695" s="13" t="s">
        <v>8324</v>
      </c>
      <c r="R2695" t="s">
        <v>8330</v>
      </c>
      <c r="S2695" s="10">
        <f>(((J2695/60)/60)/24)+DATE(1970,1,1)</f>
        <v>41887.801064814819</v>
      </c>
      <c r="T2695" s="10">
        <f>(((I2695/60)/60)/24)+DATE(1970,1,1)</f>
        <v>41917.801064814819</v>
      </c>
      <c r="U2695">
        <f>YEAR(S2695)</f>
        <v>2014</v>
      </c>
    </row>
    <row r="2696" spans="1:21" ht="48" x14ac:dyDescent="0.2">
      <c r="A2696">
        <v>3365</v>
      </c>
      <c r="B2696" s="3" t="s">
        <v>3364</v>
      </c>
      <c r="C2696" s="3" t="s">
        <v>7475</v>
      </c>
      <c r="D2696" s="6">
        <v>2500</v>
      </c>
      <c r="E2696" s="8">
        <v>2600</v>
      </c>
      <c r="F2696" t="s">
        <v>8218</v>
      </c>
      <c r="G2696" t="s">
        <v>8223</v>
      </c>
      <c r="H2696" t="s">
        <v>8245</v>
      </c>
      <c r="I2696" s="10">
        <v>1449973592</v>
      </c>
      <c r="J2696" s="10">
        <v>1447381592</v>
      </c>
      <c r="K2696" t="b">
        <v>0</v>
      </c>
      <c r="L2696">
        <v>3</v>
      </c>
      <c r="M2696" t="b">
        <v>1</v>
      </c>
      <c r="N2696" t="s">
        <v>8269</v>
      </c>
      <c r="O2696">
        <f>ROUND(E2696/D2696*100,0)</f>
        <v>104</v>
      </c>
      <c r="P2696" s="8">
        <f>IFERROR(ROUND(E2696/L2696,2),0)</f>
        <v>866.67</v>
      </c>
      <c r="Q2696" s="13" t="s">
        <v>8310</v>
      </c>
      <c r="R2696" t="s">
        <v>8334</v>
      </c>
      <c r="S2696" s="10">
        <f>(((J2696/60)/60)/24)+DATE(1970,1,1)</f>
        <v>42321.101759259262</v>
      </c>
      <c r="T2696" s="10">
        <f>(((I2696/60)/60)/24)+DATE(1970,1,1)</f>
        <v>42351.101759259262</v>
      </c>
      <c r="U2696">
        <f>YEAR(S2696)</f>
        <v>2015</v>
      </c>
    </row>
    <row r="2697" spans="1:21" ht="32" hidden="1" x14ac:dyDescent="0.2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 s="10">
        <v>1417127040</v>
      </c>
      <c r="J2697" s="10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>ROUND(E2697/D2697*100,0)</f>
        <v>1</v>
      </c>
      <c r="P2697" s="8">
        <f>IFERROR(ROUND(E2697/L2697,2),0)</f>
        <v>20</v>
      </c>
      <c r="Q2697" s="13" t="s">
        <v>8328</v>
      </c>
      <c r="R2697" t="s">
        <v>8329</v>
      </c>
      <c r="S2697" s="10">
        <f>(((J2697/60)/60)/24)+DATE(1970,1,1)</f>
        <v>41940.89166666667</v>
      </c>
      <c r="T2697" s="10">
        <f>(((I2697/60)/60)/24)+DATE(1970,1,1)</f>
        <v>41970.933333333334</v>
      </c>
      <c r="U2697">
        <f>YEAR(S2697)</f>
        <v>2014</v>
      </c>
    </row>
    <row r="2698" spans="1:21" ht="96" x14ac:dyDescent="0.2">
      <c r="A2698">
        <v>3505</v>
      </c>
      <c r="B2698" s="3" t="s">
        <v>3504</v>
      </c>
      <c r="C2698" s="3" t="s">
        <v>7615</v>
      </c>
      <c r="D2698" s="6">
        <v>2500</v>
      </c>
      <c r="E2698" s="8">
        <v>2594</v>
      </c>
      <c r="F2698" t="s">
        <v>8218</v>
      </c>
      <c r="G2698" t="s">
        <v>8223</v>
      </c>
      <c r="H2698" t="s">
        <v>8245</v>
      </c>
      <c r="I2698" s="10">
        <v>1399953600</v>
      </c>
      <c r="J2698" s="10">
        <v>1398983245</v>
      </c>
      <c r="K2698" t="b">
        <v>0</v>
      </c>
      <c r="L2698">
        <v>39</v>
      </c>
      <c r="M2698" t="b">
        <v>1</v>
      </c>
      <c r="N2698" t="s">
        <v>8269</v>
      </c>
      <c r="O2698">
        <f>ROUND(E2698/D2698*100,0)</f>
        <v>104</v>
      </c>
      <c r="P2698" s="8">
        <f>IFERROR(ROUND(E2698/L2698,2),0)</f>
        <v>66.510000000000005</v>
      </c>
      <c r="Q2698" s="13" t="s">
        <v>8310</v>
      </c>
      <c r="R2698" t="s">
        <v>8334</v>
      </c>
      <c r="S2698" s="10">
        <f>(((J2698/60)/60)/24)+DATE(1970,1,1)</f>
        <v>41760.935706018521</v>
      </c>
      <c r="T2698" s="10">
        <f>(((I2698/60)/60)/24)+DATE(1970,1,1)</f>
        <v>41772.166666666664</v>
      </c>
      <c r="U2698">
        <f>YEAR(S2698)</f>
        <v>2014</v>
      </c>
    </row>
    <row r="2699" spans="1:21" ht="32" hidden="1" x14ac:dyDescent="0.2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 s="10">
        <v>1401579000</v>
      </c>
      <c r="J2699" s="10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>ROUND(E2699/D2699*100,0)</f>
        <v>1</v>
      </c>
      <c r="P2699" s="8">
        <f>IFERROR(ROUND(E2699/L2699,2),0)</f>
        <v>8.33</v>
      </c>
      <c r="Q2699" s="13" t="s">
        <v>8331</v>
      </c>
      <c r="R2699" t="s">
        <v>8332</v>
      </c>
      <c r="S2699" s="10">
        <f>(((J2699/60)/60)/24)+DATE(1970,1,1)</f>
        <v>41760.10974537037</v>
      </c>
      <c r="T2699" s="10">
        <f>(((I2699/60)/60)/24)+DATE(1970,1,1)</f>
        <v>41790.979166666664</v>
      </c>
      <c r="U2699">
        <f>YEAR(S2699)</f>
        <v>2014</v>
      </c>
    </row>
    <row r="2700" spans="1:21" ht="48" x14ac:dyDescent="0.2">
      <c r="A2700">
        <v>3278</v>
      </c>
      <c r="B2700" s="3" t="s">
        <v>3278</v>
      </c>
      <c r="C2700" s="3" t="s">
        <v>7388</v>
      </c>
      <c r="D2700" s="6">
        <v>2500</v>
      </c>
      <c r="E2700" s="8">
        <v>2585</v>
      </c>
      <c r="F2700" t="s">
        <v>8218</v>
      </c>
      <c r="G2700" t="s">
        <v>8224</v>
      </c>
      <c r="H2700" t="s">
        <v>8246</v>
      </c>
      <c r="I2700" s="10">
        <v>1433017303</v>
      </c>
      <c r="J2700" s="10">
        <v>1430425303</v>
      </c>
      <c r="K2700" t="b">
        <v>1</v>
      </c>
      <c r="L2700">
        <v>34</v>
      </c>
      <c r="M2700" t="b">
        <v>1</v>
      </c>
      <c r="N2700" t="s">
        <v>8269</v>
      </c>
      <c r="O2700">
        <f>ROUND(E2700/D2700*100,0)</f>
        <v>103</v>
      </c>
      <c r="P2700" s="8">
        <f>IFERROR(ROUND(E2700/L2700,2),0)</f>
        <v>76.03</v>
      </c>
      <c r="Q2700" s="13" t="s">
        <v>8310</v>
      </c>
      <c r="R2700" t="s">
        <v>8334</v>
      </c>
      <c r="S2700" s="10">
        <f>(((J2700/60)/60)/24)+DATE(1970,1,1)</f>
        <v>42124.848414351851</v>
      </c>
      <c r="T2700" s="10">
        <f>(((I2700/60)/60)/24)+DATE(1970,1,1)</f>
        <v>42154.848414351851</v>
      </c>
      <c r="U2700">
        <f>YEAR(S2700)</f>
        <v>2015</v>
      </c>
    </row>
    <row r="2701" spans="1:21" ht="32" hidden="1" x14ac:dyDescent="0.2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 s="10">
        <v>1447018833</v>
      </c>
      <c r="J2701" s="10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1</v>
      </c>
      <c r="P2701" s="8">
        <f>IFERROR(ROUND(E2701/L2701,2),0)</f>
        <v>22</v>
      </c>
      <c r="Q2701" s="13" t="s">
        <v>8324</v>
      </c>
      <c r="R2701" t="s">
        <v>8330</v>
      </c>
      <c r="S2701" s="10">
        <f>(((J2701/60)/60)/24)+DATE(1970,1,1)</f>
        <v>42286.861493055556</v>
      </c>
      <c r="T2701" s="10">
        <f>(((I2701/60)/60)/24)+DATE(1970,1,1)</f>
        <v>42316.90315972222</v>
      </c>
      <c r="U2701">
        <f>YEAR(S2701)</f>
        <v>2015</v>
      </c>
    </row>
    <row r="2702" spans="1:21" ht="48" hidden="1" x14ac:dyDescent="0.2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 s="10">
        <v>1375313577</v>
      </c>
      <c r="J2702" s="10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>ROUND(E2702/D2702*100,0)</f>
        <v>1</v>
      </c>
      <c r="P2702" s="8">
        <f>IFERROR(ROUND(E2702/L2702,2),0)</f>
        <v>7</v>
      </c>
      <c r="Q2702" s="13" t="s">
        <v>8312</v>
      </c>
      <c r="R2702" t="s">
        <v>8351</v>
      </c>
      <c r="S2702" s="10">
        <f>(((J2702/60)/60)/24)+DATE(1970,1,1)</f>
        <v>41456.981215277774</v>
      </c>
      <c r="T2702" s="10">
        <f>(((I2702/60)/60)/24)+DATE(1970,1,1)</f>
        <v>41486.981215277774</v>
      </c>
      <c r="U2702">
        <f>YEAR(S2702)</f>
        <v>2013</v>
      </c>
    </row>
    <row r="2703" spans="1:21" ht="48" hidden="1" x14ac:dyDescent="0.2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 s="10">
        <v>1455246504</v>
      </c>
      <c r="J2703" s="10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>ROUND(E2703/D2703*100,0)</f>
        <v>1</v>
      </c>
      <c r="P2703" s="8">
        <f>IFERROR(ROUND(E2703/L2703,2),0)</f>
        <v>10.5</v>
      </c>
      <c r="Q2703" s="13" t="s">
        <v>8331</v>
      </c>
      <c r="R2703" t="s">
        <v>8332</v>
      </c>
      <c r="S2703" s="10">
        <f>(((J2703/60)/60)/24)+DATE(1970,1,1)</f>
        <v>42382.130833333329</v>
      </c>
      <c r="T2703" s="10">
        <f>(((I2703/60)/60)/24)+DATE(1970,1,1)</f>
        <v>42412.130833333329</v>
      </c>
      <c r="U2703">
        <f>YEAR(S2703)</f>
        <v>2016</v>
      </c>
    </row>
    <row r="2704" spans="1:21" ht="32" hidden="1" x14ac:dyDescent="0.2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 s="10">
        <v>1406799981</v>
      </c>
      <c r="J2704" s="10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>ROUND(E2704/D2704*100,0)</f>
        <v>1</v>
      </c>
      <c r="P2704" s="8">
        <f>IFERROR(ROUND(E2704/L2704,2),0)</f>
        <v>20</v>
      </c>
      <c r="Q2704" s="13" t="s">
        <v>8321</v>
      </c>
      <c r="R2704" t="s">
        <v>8333</v>
      </c>
      <c r="S2704" s="10">
        <f>(((J2704/60)/60)/24)+DATE(1970,1,1)</f>
        <v>41821.407187500001</v>
      </c>
      <c r="T2704" s="10">
        <f>(((I2704/60)/60)/24)+DATE(1970,1,1)</f>
        <v>41851.407187500001</v>
      </c>
      <c r="U2704">
        <f>YEAR(S2704)</f>
        <v>2014</v>
      </c>
    </row>
    <row r="2705" spans="1:21" ht="32" hidden="1" x14ac:dyDescent="0.2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 s="10">
        <v>1407847978</v>
      </c>
      <c r="J2705" s="10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ROUND(E2705/D2705*100,0)</f>
        <v>1</v>
      </c>
      <c r="P2705" s="8">
        <f>IFERROR(ROUND(E2705/L2705,2),0)</f>
        <v>7.5</v>
      </c>
      <c r="Q2705" s="13" t="s">
        <v>8312</v>
      </c>
      <c r="R2705" t="s">
        <v>8313</v>
      </c>
      <c r="S2705" s="10">
        <f>(((J2705/60)/60)/24)+DATE(1970,1,1)</f>
        <v>41838.536782407406</v>
      </c>
      <c r="T2705" s="10">
        <f>(((I2705/60)/60)/24)+DATE(1970,1,1)</f>
        <v>41863.536782407406</v>
      </c>
      <c r="U2705">
        <f>YEAR(S2705)</f>
        <v>2014</v>
      </c>
    </row>
    <row r="2706" spans="1:21" ht="48" hidden="1" x14ac:dyDescent="0.2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 s="10">
        <v>1416176778</v>
      </c>
      <c r="J2706" s="10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>ROUND(E2706/D2706*100,0)</f>
        <v>0</v>
      </c>
      <c r="P2706" s="8">
        <f>IFERROR(ROUND(E2706/L2706,2),0)</f>
        <v>10</v>
      </c>
      <c r="Q2706" s="13" t="s">
        <v>8308</v>
      </c>
      <c r="R2706" t="s">
        <v>8309</v>
      </c>
      <c r="S2706" s="10">
        <f>(((J2706/60)/60)/24)+DATE(1970,1,1)</f>
        <v>41938.893263888887</v>
      </c>
      <c r="T2706" s="10">
        <f>(((I2706/60)/60)/24)+DATE(1970,1,1)</f>
        <v>41959.934930555552</v>
      </c>
      <c r="U2706">
        <f>YEAR(S2706)</f>
        <v>2014</v>
      </c>
    </row>
    <row r="2707" spans="1:21" ht="48" hidden="1" x14ac:dyDescent="0.2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 s="10">
        <v>1437149004</v>
      </c>
      <c r="J2707" s="10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>ROUND(E2707/D2707*100,0)</f>
        <v>0</v>
      </c>
      <c r="P2707" s="8">
        <f>IFERROR(ROUND(E2707/L2707,2),0)</f>
        <v>10</v>
      </c>
      <c r="Q2707" s="13" t="s">
        <v>8312</v>
      </c>
      <c r="R2707" t="s">
        <v>8342</v>
      </c>
      <c r="S2707" s="10">
        <f>(((J2707/60)/60)/24)+DATE(1970,1,1)</f>
        <v>42172.669027777782</v>
      </c>
      <c r="T2707" s="10">
        <f>(((I2707/60)/60)/24)+DATE(1970,1,1)</f>
        <v>42202.669027777782</v>
      </c>
      <c r="U2707">
        <f>YEAR(S2707)</f>
        <v>2015</v>
      </c>
    </row>
    <row r="2708" spans="1:21" ht="32" x14ac:dyDescent="0.2">
      <c r="A2708">
        <v>3264</v>
      </c>
      <c r="B2708" s="3" t="s">
        <v>3264</v>
      </c>
      <c r="C2708" s="3" t="s">
        <v>7374</v>
      </c>
      <c r="D2708" s="6">
        <v>2500</v>
      </c>
      <c r="E2708" s="8">
        <v>2575</v>
      </c>
      <c r="F2708" t="s">
        <v>8218</v>
      </c>
      <c r="G2708" t="s">
        <v>8223</v>
      </c>
      <c r="H2708" t="s">
        <v>8245</v>
      </c>
      <c r="I2708" s="10">
        <v>1422482400</v>
      </c>
      <c r="J2708" s="10">
        <v>1421089938</v>
      </c>
      <c r="K2708" t="b">
        <v>1</v>
      </c>
      <c r="L2708">
        <v>49</v>
      </c>
      <c r="M2708" t="b">
        <v>1</v>
      </c>
      <c r="N2708" t="s">
        <v>8269</v>
      </c>
      <c r="O2708">
        <f>ROUND(E2708/D2708*100,0)</f>
        <v>103</v>
      </c>
      <c r="P2708" s="8">
        <f>IFERROR(ROUND(E2708/L2708,2),0)</f>
        <v>52.55</v>
      </c>
      <c r="Q2708" s="13" t="s">
        <v>8310</v>
      </c>
      <c r="R2708" t="s">
        <v>8334</v>
      </c>
      <c r="S2708" s="10">
        <f>(((J2708/60)/60)/24)+DATE(1970,1,1)</f>
        <v>42016.800208333334</v>
      </c>
      <c r="T2708" s="10">
        <f>(((I2708/60)/60)/24)+DATE(1970,1,1)</f>
        <v>42032.916666666672</v>
      </c>
      <c r="U2708">
        <f>YEAR(S2708)</f>
        <v>2015</v>
      </c>
    </row>
    <row r="2709" spans="1:21" ht="48" hidden="1" x14ac:dyDescent="0.2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 s="10">
        <v>1423185900</v>
      </c>
      <c r="J2709" s="10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>ROUND(E2709/D2709*100,0)</f>
        <v>0</v>
      </c>
      <c r="P2709" s="8">
        <f>IFERROR(ROUND(E2709/L2709,2),0)</f>
        <v>2.33</v>
      </c>
      <c r="Q2709" s="13" t="s">
        <v>8312</v>
      </c>
      <c r="R2709" t="s">
        <v>8313</v>
      </c>
      <c r="S2709" s="10">
        <f>(((J2709/60)/60)/24)+DATE(1970,1,1)</f>
        <v>42013.059027777781</v>
      </c>
      <c r="T2709" s="10">
        <f>(((I2709/60)/60)/24)+DATE(1970,1,1)</f>
        <v>42041.059027777781</v>
      </c>
      <c r="U2709">
        <f>YEAR(S2709)</f>
        <v>2015</v>
      </c>
    </row>
    <row r="2710" spans="1:21" ht="48" hidden="1" x14ac:dyDescent="0.2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 s="10">
        <v>1456397834</v>
      </c>
      <c r="J2710" s="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>ROUND(E2710/D2710*100,0)</f>
        <v>0</v>
      </c>
      <c r="P2710" s="8">
        <f>IFERROR(ROUND(E2710/L2710,2),0)</f>
        <v>6</v>
      </c>
      <c r="Q2710" s="13" t="s">
        <v>8312</v>
      </c>
      <c r="R2710" t="s">
        <v>8313</v>
      </c>
      <c r="S2710" s="10">
        <f>(((J2710/60)/60)/24)+DATE(1970,1,1)</f>
        <v>42395.456412037034</v>
      </c>
      <c r="T2710" s="10">
        <f>(((I2710/60)/60)/24)+DATE(1970,1,1)</f>
        <v>42425.456412037034</v>
      </c>
      <c r="U2710">
        <f>YEAR(S2710)</f>
        <v>2016</v>
      </c>
    </row>
    <row r="2711" spans="1:21" ht="32" hidden="1" x14ac:dyDescent="0.2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 s="10">
        <v>1451030136</v>
      </c>
      <c r="J2711" s="10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>ROUND(E2711/D2711*100,0)</f>
        <v>0</v>
      </c>
      <c r="P2711" s="8">
        <f>IFERROR(ROUND(E2711/L2711,2),0)</f>
        <v>5</v>
      </c>
      <c r="Q2711" s="13" t="s">
        <v>8331</v>
      </c>
      <c r="R2711" t="s">
        <v>8332</v>
      </c>
      <c r="S2711" s="10">
        <f>(((J2711/60)/60)/24)+DATE(1970,1,1)</f>
        <v>42333.330277777779</v>
      </c>
      <c r="T2711" s="10">
        <f>(((I2711/60)/60)/24)+DATE(1970,1,1)</f>
        <v>42363.330277777779</v>
      </c>
      <c r="U2711">
        <f>YEAR(S2711)</f>
        <v>2015</v>
      </c>
    </row>
    <row r="2712" spans="1:21" ht="48" x14ac:dyDescent="0.2">
      <c r="A2712">
        <v>3441</v>
      </c>
      <c r="B2712" s="3" t="s">
        <v>3440</v>
      </c>
      <c r="C2712" s="3" t="s">
        <v>7551</v>
      </c>
      <c r="D2712" s="6">
        <v>2500</v>
      </c>
      <c r="E2712" s="8">
        <v>2565</v>
      </c>
      <c r="F2712" t="s">
        <v>8218</v>
      </c>
      <c r="G2712" t="s">
        <v>8223</v>
      </c>
      <c r="H2712" t="s">
        <v>8245</v>
      </c>
      <c r="I2712" s="10">
        <v>1447445820</v>
      </c>
      <c r="J2712" s="10">
        <v>1445077121</v>
      </c>
      <c r="K2712" t="b">
        <v>0</v>
      </c>
      <c r="L2712">
        <v>43</v>
      </c>
      <c r="M2712" t="b">
        <v>1</v>
      </c>
      <c r="N2712" t="s">
        <v>8269</v>
      </c>
      <c r="O2712">
        <f>ROUND(E2712/D2712*100,0)</f>
        <v>103</v>
      </c>
      <c r="P2712" s="8">
        <f>IFERROR(ROUND(E2712/L2712,2),0)</f>
        <v>59.65</v>
      </c>
      <c r="Q2712" s="13" t="s">
        <v>8310</v>
      </c>
      <c r="R2712" t="s">
        <v>8334</v>
      </c>
      <c r="S2712" s="10">
        <f>(((J2712/60)/60)/24)+DATE(1970,1,1)</f>
        <v>42294.429641203707</v>
      </c>
      <c r="T2712" s="10">
        <f>(((I2712/60)/60)/24)+DATE(1970,1,1)</f>
        <v>42321.845138888893</v>
      </c>
      <c r="U2712">
        <f>YEAR(S2712)</f>
        <v>2015</v>
      </c>
    </row>
    <row r="2713" spans="1:21" ht="32" x14ac:dyDescent="0.2">
      <c r="A2713">
        <v>3597</v>
      </c>
      <c r="B2713" s="3" t="s">
        <v>3596</v>
      </c>
      <c r="C2713" s="3" t="s">
        <v>7707</v>
      </c>
      <c r="D2713" s="6">
        <v>2500</v>
      </c>
      <c r="E2713" s="8">
        <v>2565</v>
      </c>
      <c r="F2713" t="s">
        <v>8218</v>
      </c>
      <c r="G2713" t="s">
        <v>8223</v>
      </c>
      <c r="H2713" t="s">
        <v>8245</v>
      </c>
      <c r="I2713" s="10">
        <v>1456984740</v>
      </c>
      <c r="J2713" s="10">
        <v>1455717790</v>
      </c>
      <c r="K2713" t="b">
        <v>0</v>
      </c>
      <c r="L2713">
        <v>33</v>
      </c>
      <c r="M2713" t="b">
        <v>1</v>
      </c>
      <c r="N2713" t="s">
        <v>8269</v>
      </c>
      <c r="O2713">
        <f>ROUND(E2713/D2713*100,0)</f>
        <v>103</v>
      </c>
      <c r="P2713" s="8">
        <f>IFERROR(ROUND(E2713/L2713,2),0)</f>
        <v>77.73</v>
      </c>
      <c r="Q2713" s="13" t="s">
        <v>8310</v>
      </c>
      <c r="R2713" t="s">
        <v>8334</v>
      </c>
      <c r="S2713" s="10">
        <f>(((J2713/60)/60)/24)+DATE(1970,1,1)</f>
        <v>42417.585532407407</v>
      </c>
      <c r="T2713" s="10">
        <f>(((I2713/60)/60)/24)+DATE(1970,1,1)</f>
        <v>42432.249305555553</v>
      </c>
      <c r="U2713">
        <f>YEAR(S2713)</f>
        <v>2016</v>
      </c>
    </row>
    <row r="2714" spans="1:21" ht="48" hidden="1" x14ac:dyDescent="0.2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 s="10">
        <v>1429352160</v>
      </c>
      <c r="J2714" s="10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>ROUND(E2714/D2714*100,0)</f>
        <v>0</v>
      </c>
      <c r="P2714" s="8">
        <f>IFERROR(ROUND(E2714/L2714,2),0)</f>
        <v>1</v>
      </c>
      <c r="Q2714" s="13" t="s">
        <v>8308</v>
      </c>
      <c r="R2714" t="s">
        <v>8309</v>
      </c>
      <c r="S2714" s="10">
        <f>(((J2714/60)/60)/24)+DATE(1970,1,1)</f>
        <v>42096.704976851848</v>
      </c>
      <c r="T2714" s="10">
        <f>(((I2714/60)/60)/24)+DATE(1970,1,1)</f>
        <v>42112.427777777775</v>
      </c>
      <c r="U2714">
        <f>YEAR(S2714)</f>
        <v>2015</v>
      </c>
    </row>
    <row r="2715" spans="1:21" ht="48" hidden="1" x14ac:dyDescent="0.2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 s="10">
        <v>1474580867</v>
      </c>
      <c r="J2715" s="10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ROUND(E2715/D2715*100,0)</f>
        <v>0</v>
      </c>
      <c r="P2715" s="8">
        <f>IFERROR(ROUND(E2715/L2715,2),0)</f>
        <v>1</v>
      </c>
      <c r="Q2715" s="13" t="s">
        <v>8315</v>
      </c>
      <c r="R2715" t="s">
        <v>8319</v>
      </c>
      <c r="S2715" s="10">
        <f>(((J2715/60)/60)/24)+DATE(1970,1,1)</f>
        <v>42605.908182870371</v>
      </c>
      <c r="T2715" s="10">
        <f>(((I2715/60)/60)/24)+DATE(1970,1,1)</f>
        <v>42635.908182870371</v>
      </c>
      <c r="U2715">
        <f>YEAR(S2715)</f>
        <v>2016</v>
      </c>
    </row>
    <row r="2716" spans="1:21" ht="32" hidden="1" x14ac:dyDescent="0.2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 s="10">
        <v>1425330960</v>
      </c>
      <c r="J2716" s="10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>ROUND(E2716/D2716*100,0)</f>
        <v>0</v>
      </c>
      <c r="P2716" s="8">
        <f>IFERROR(ROUND(E2716/L2716,2),0)</f>
        <v>1</v>
      </c>
      <c r="Q2716" s="13" t="s">
        <v>8328</v>
      </c>
      <c r="R2716" t="s">
        <v>8356</v>
      </c>
      <c r="S2716" s="10">
        <f>(((J2716/60)/60)/24)+DATE(1970,1,1)</f>
        <v>42031.884652777779</v>
      </c>
      <c r="T2716" s="10">
        <f>(((I2716/60)/60)/24)+DATE(1970,1,1)</f>
        <v>42065.886111111111</v>
      </c>
      <c r="U2716">
        <f>YEAR(S2716)</f>
        <v>2015</v>
      </c>
    </row>
    <row r="2717" spans="1:21" ht="48" hidden="1" x14ac:dyDescent="0.2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 s="10">
        <v>1428231600</v>
      </c>
      <c r="J2717" s="10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>ROUND(E2717/D2717*100,0)</f>
        <v>0</v>
      </c>
      <c r="P2717" s="8">
        <f>IFERROR(ROUND(E2717/L2717,2),0)</f>
        <v>1</v>
      </c>
      <c r="Q2717" s="13" t="s">
        <v>8324</v>
      </c>
      <c r="R2717" t="s">
        <v>8330</v>
      </c>
      <c r="S2717" s="10">
        <f>(((J2717/60)/60)/24)+DATE(1970,1,1)</f>
        <v>42044.927974537044</v>
      </c>
      <c r="T2717" s="10">
        <f>(((I2717/60)/60)/24)+DATE(1970,1,1)</f>
        <v>42099.458333333328</v>
      </c>
      <c r="U2717">
        <f>YEAR(S2717)</f>
        <v>2015</v>
      </c>
    </row>
    <row r="2718" spans="1:21" ht="48" hidden="1" x14ac:dyDescent="0.2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 s="10">
        <v>1417295990</v>
      </c>
      <c r="J2718" s="10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>ROUND(E2718/D2718*100,0)</f>
        <v>0</v>
      </c>
      <c r="P2718" s="8">
        <f>IFERROR(ROUND(E2718/L2718,2),0)</f>
        <v>1</v>
      </c>
      <c r="Q2718" s="13" t="s">
        <v>8310</v>
      </c>
      <c r="R2718" t="s">
        <v>8318</v>
      </c>
      <c r="S2718" s="10">
        <f>(((J2718/60)/60)/24)+DATE(1970,1,1)</f>
        <v>41942.84710648148</v>
      </c>
      <c r="T2718" s="10">
        <f>(((I2718/60)/60)/24)+DATE(1970,1,1)</f>
        <v>41972.888773148152</v>
      </c>
      <c r="U2718">
        <f>YEAR(S2718)</f>
        <v>2014</v>
      </c>
    </row>
    <row r="2719" spans="1:21" ht="48" hidden="1" x14ac:dyDescent="0.2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 s="10">
        <v>1431771360</v>
      </c>
      <c r="J2719" s="10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>ROUND(E2719/D2719*100,0)</f>
        <v>0</v>
      </c>
      <c r="P2719" s="8">
        <f>IFERROR(ROUND(E2719/L2719,2),0)</f>
        <v>0</v>
      </c>
      <c r="Q2719" s="13" t="s">
        <v>8308</v>
      </c>
      <c r="R2719" t="s">
        <v>8309</v>
      </c>
      <c r="S2719" s="10">
        <f>(((J2719/60)/60)/24)+DATE(1970,1,1)</f>
        <v>42096.410115740742</v>
      </c>
      <c r="T2719" s="10">
        <f>(((I2719/60)/60)/24)+DATE(1970,1,1)</f>
        <v>42140.427777777775</v>
      </c>
      <c r="U2719">
        <f>YEAR(S2719)</f>
        <v>2015</v>
      </c>
    </row>
    <row r="2720" spans="1:21" ht="48" hidden="1" x14ac:dyDescent="0.2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 s="10">
        <v>1455402297</v>
      </c>
      <c r="J2720" s="1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>ROUND(E2720/D2720*100,0)</f>
        <v>0</v>
      </c>
      <c r="P2720" s="8">
        <f>IFERROR(ROUND(E2720/L2720,2),0)</f>
        <v>0</v>
      </c>
      <c r="Q2720" s="13" t="s">
        <v>8308</v>
      </c>
      <c r="R2720" t="s">
        <v>8317</v>
      </c>
      <c r="S2720" s="10">
        <f>(((J2720/60)/60)/24)+DATE(1970,1,1)</f>
        <v>42383.933993055558</v>
      </c>
      <c r="T2720" s="10">
        <f>(((I2720/60)/60)/24)+DATE(1970,1,1)</f>
        <v>42413.933993055558</v>
      </c>
      <c r="U2720">
        <f>YEAR(S2720)</f>
        <v>2016</v>
      </c>
    </row>
    <row r="2721" spans="1:21" ht="64" hidden="1" x14ac:dyDescent="0.2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 s="10">
        <v>1444576022</v>
      </c>
      <c r="J2721" s="10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ROUND(E2721/D2721*100,0)</f>
        <v>0</v>
      </c>
      <c r="P2721" s="8">
        <f>IFERROR(ROUND(E2721/L2721,2),0)</f>
        <v>0</v>
      </c>
      <c r="Q2721" s="13" t="s">
        <v>8308</v>
      </c>
      <c r="R2721" t="s">
        <v>8314</v>
      </c>
      <c r="S2721" s="10">
        <f>(((J2721/60)/60)/24)+DATE(1970,1,1)</f>
        <v>42228.629884259266</v>
      </c>
      <c r="T2721" s="10">
        <f>(((I2721/60)/60)/24)+DATE(1970,1,1)</f>
        <v>42288.629884259266</v>
      </c>
      <c r="U2721">
        <f>YEAR(S2721)</f>
        <v>2015</v>
      </c>
    </row>
    <row r="2722" spans="1:21" ht="48" hidden="1" x14ac:dyDescent="0.2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 s="10">
        <v>1354123908</v>
      </c>
      <c r="J2722" s="10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>ROUND(E2722/D2722*100,0)</f>
        <v>0</v>
      </c>
      <c r="P2722" s="8">
        <f>IFERROR(ROUND(E2722/L2722,2),0)</f>
        <v>0</v>
      </c>
      <c r="Q2722" s="13" t="s">
        <v>8324</v>
      </c>
      <c r="R2722" t="s">
        <v>8345</v>
      </c>
      <c r="S2722" s="10">
        <f>(((J2722/60)/60)/24)+DATE(1970,1,1)</f>
        <v>41211.688750000001</v>
      </c>
      <c r="T2722" s="10">
        <f>(((I2722/60)/60)/24)+DATE(1970,1,1)</f>
        <v>41241.730416666665</v>
      </c>
      <c r="U2722">
        <f>YEAR(S2722)</f>
        <v>2012</v>
      </c>
    </row>
    <row r="2723" spans="1:21" ht="48" hidden="1" x14ac:dyDescent="0.2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 s="10">
        <v>1451161560</v>
      </c>
      <c r="J2723" s="10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>ROUND(E2723/D2723*100,0)</f>
        <v>0</v>
      </c>
      <c r="P2723" s="8">
        <f>IFERROR(ROUND(E2723/L2723,2),0)</f>
        <v>0</v>
      </c>
      <c r="Q2723" s="13" t="s">
        <v>8338</v>
      </c>
      <c r="R2723" t="s">
        <v>8339</v>
      </c>
      <c r="S2723" s="10">
        <f>(((J2723/60)/60)/24)+DATE(1970,1,1)</f>
        <v>42319.851388888885</v>
      </c>
      <c r="T2723" s="10">
        <f>(((I2723/60)/60)/24)+DATE(1970,1,1)</f>
        <v>42364.851388888885</v>
      </c>
      <c r="U2723">
        <f>YEAR(S2723)</f>
        <v>2015</v>
      </c>
    </row>
    <row r="2724" spans="1:21" ht="48" hidden="1" x14ac:dyDescent="0.2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 s="10">
        <v>1443193130</v>
      </c>
      <c r="J2724" s="10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>ROUND(E2724/D2724*100,0)</f>
        <v>0</v>
      </c>
      <c r="P2724" s="8">
        <f>IFERROR(ROUND(E2724/L2724,2),0)</f>
        <v>0</v>
      </c>
      <c r="Q2724" s="13" t="s">
        <v>8321</v>
      </c>
      <c r="R2724" t="s">
        <v>8333</v>
      </c>
      <c r="S2724" s="10">
        <f>(((J2724/60)/60)/24)+DATE(1970,1,1)</f>
        <v>42212.624189814815</v>
      </c>
      <c r="T2724" s="10">
        <f>(((I2724/60)/60)/24)+DATE(1970,1,1)</f>
        <v>42272.624189814815</v>
      </c>
      <c r="U2724">
        <f>YEAR(S2724)</f>
        <v>2015</v>
      </c>
    </row>
    <row r="2725" spans="1:21" ht="48" hidden="1" x14ac:dyDescent="0.2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 s="10">
        <v>1445738783</v>
      </c>
      <c r="J2725" s="10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>ROUND(E2725/D2725*100,0)</f>
        <v>0</v>
      </c>
      <c r="P2725" s="8">
        <f>IFERROR(ROUND(E2725/L2725,2),0)</f>
        <v>0</v>
      </c>
      <c r="Q2725" s="13" t="s">
        <v>8324</v>
      </c>
      <c r="R2725" t="s">
        <v>8330</v>
      </c>
      <c r="S2725" s="10">
        <f>(((J2725/60)/60)/24)+DATE(1970,1,1)</f>
        <v>42272.087766203709</v>
      </c>
      <c r="T2725" s="10">
        <f>(((I2725/60)/60)/24)+DATE(1970,1,1)</f>
        <v>42302.087766203709</v>
      </c>
      <c r="U2725">
        <f>YEAR(S2725)</f>
        <v>2015</v>
      </c>
    </row>
    <row r="2726" spans="1:21" ht="48" hidden="1" x14ac:dyDescent="0.2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 s="10">
        <v>1437075422</v>
      </c>
      <c r="J2726" s="10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>ROUND(E2726/D2726*100,0)</f>
        <v>0</v>
      </c>
      <c r="P2726" s="8">
        <f>IFERROR(ROUND(E2726/L2726,2),0)</f>
        <v>0</v>
      </c>
      <c r="Q2726" s="13" t="s">
        <v>8324</v>
      </c>
      <c r="R2726" t="s">
        <v>8330</v>
      </c>
      <c r="S2726" s="10">
        <f>(((J2726/60)/60)/24)+DATE(1970,1,1)</f>
        <v>42171.817384259266</v>
      </c>
      <c r="T2726" s="10">
        <f>(((I2726/60)/60)/24)+DATE(1970,1,1)</f>
        <v>42201.817384259266</v>
      </c>
      <c r="U2726">
        <f>YEAR(S2726)</f>
        <v>2015</v>
      </c>
    </row>
    <row r="2727" spans="1:21" ht="48" hidden="1" x14ac:dyDescent="0.2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 s="10">
        <v>1435787137</v>
      </c>
      <c r="J2727" s="10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>ROUND(E2727/D2727*100,0)</f>
        <v>0</v>
      </c>
      <c r="P2727" s="8">
        <f>IFERROR(ROUND(E2727/L2727,2),0)</f>
        <v>0</v>
      </c>
      <c r="Q2727" s="13" t="s">
        <v>8328</v>
      </c>
      <c r="R2727" t="s">
        <v>8329</v>
      </c>
      <c r="S2727" s="10">
        <f>(((J2727/60)/60)/24)+DATE(1970,1,1)</f>
        <v>42172.906678240746</v>
      </c>
      <c r="T2727" s="10">
        <f>(((I2727/60)/60)/24)+DATE(1970,1,1)</f>
        <v>42186.906678240746</v>
      </c>
      <c r="U2727">
        <f>YEAR(S2727)</f>
        <v>2015</v>
      </c>
    </row>
    <row r="2728" spans="1:21" ht="32" hidden="1" x14ac:dyDescent="0.2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 s="10">
        <v>1427845140</v>
      </c>
      <c r="J2728" s="10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>ROUND(E2728/D2728*100,0)</f>
        <v>0</v>
      </c>
      <c r="P2728" s="8">
        <f>IFERROR(ROUND(E2728/L2728,2),0)</f>
        <v>0</v>
      </c>
      <c r="Q2728" s="13" t="s">
        <v>8315</v>
      </c>
      <c r="R2728" t="s">
        <v>8319</v>
      </c>
      <c r="S2728" s="10">
        <f>(((J2728/60)/60)/24)+DATE(1970,1,1)</f>
        <v>42060.001805555556</v>
      </c>
      <c r="T2728" s="10">
        <f>(((I2728/60)/60)/24)+DATE(1970,1,1)</f>
        <v>42094.985416666663</v>
      </c>
      <c r="U2728">
        <f>YEAR(S2728)</f>
        <v>2015</v>
      </c>
    </row>
    <row r="2729" spans="1:21" ht="48" hidden="1" x14ac:dyDescent="0.2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 s="10">
        <v>1424281389</v>
      </c>
      <c r="J2729" s="10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ROUND(E2729/D2729*100,0)</f>
        <v>0</v>
      </c>
      <c r="P2729" s="8">
        <f>IFERROR(ROUND(E2729/L2729,2),0)</f>
        <v>0</v>
      </c>
      <c r="Q2729" s="13" t="s">
        <v>8331</v>
      </c>
      <c r="R2729" t="s">
        <v>8332</v>
      </c>
      <c r="S2729" s="10">
        <f>(((J2729/60)/60)/24)+DATE(1970,1,1)</f>
        <v>41993.738298611104</v>
      </c>
      <c r="T2729" s="10">
        <f>(((I2729/60)/60)/24)+DATE(1970,1,1)</f>
        <v>42053.738298611104</v>
      </c>
      <c r="U2729">
        <f>YEAR(S2729)</f>
        <v>2014</v>
      </c>
    </row>
    <row r="2730" spans="1:21" ht="48" hidden="1" x14ac:dyDescent="0.2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 s="10">
        <v>1453817297</v>
      </c>
      <c r="J2730" s="1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ROUND(E2730/D2730*100,0)</f>
        <v>0</v>
      </c>
      <c r="P2730" s="8">
        <f>IFERROR(ROUND(E2730/L2730,2),0)</f>
        <v>0</v>
      </c>
      <c r="Q2730" s="13" t="s">
        <v>8331</v>
      </c>
      <c r="R2730" t="s">
        <v>8332</v>
      </c>
      <c r="S2730" s="10">
        <f>(((J2730/60)/60)/24)+DATE(1970,1,1)</f>
        <v>42388.589085648149</v>
      </c>
      <c r="T2730" s="10">
        <f>(((I2730/60)/60)/24)+DATE(1970,1,1)</f>
        <v>42395.589085648149</v>
      </c>
      <c r="U2730">
        <f>YEAR(S2730)</f>
        <v>2016</v>
      </c>
    </row>
    <row r="2731" spans="1:21" ht="48" x14ac:dyDescent="0.2">
      <c r="A2731">
        <v>2809</v>
      </c>
      <c r="B2731" s="3" t="s">
        <v>2809</v>
      </c>
      <c r="C2731" s="3" t="s">
        <v>6919</v>
      </c>
      <c r="D2731" s="6">
        <v>2500</v>
      </c>
      <c r="E2731" s="8">
        <v>2560</v>
      </c>
      <c r="F2731" t="s">
        <v>8218</v>
      </c>
      <c r="G2731" t="s">
        <v>8223</v>
      </c>
      <c r="H2731" t="s">
        <v>8245</v>
      </c>
      <c r="I2731" s="10">
        <v>1459348740</v>
      </c>
      <c r="J2731" s="10">
        <v>1458647725</v>
      </c>
      <c r="K2731" t="b">
        <v>0</v>
      </c>
      <c r="L2731">
        <v>21</v>
      </c>
      <c r="M2731" t="b">
        <v>1</v>
      </c>
      <c r="N2731" t="s">
        <v>8269</v>
      </c>
      <c r="O2731">
        <f>ROUND(E2731/D2731*100,0)</f>
        <v>102</v>
      </c>
      <c r="P2731" s="8">
        <f>IFERROR(ROUND(E2731/L2731,2),0)</f>
        <v>121.9</v>
      </c>
      <c r="Q2731" s="13" t="s">
        <v>8310</v>
      </c>
      <c r="R2731" t="s">
        <v>8334</v>
      </c>
      <c r="S2731" s="10">
        <f>(((J2731/60)/60)/24)+DATE(1970,1,1)</f>
        <v>42451.496817129635</v>
      </c>
      <c r="T2731" s="10">
        <f>(((I2731/60)/60)/24)+DATE(1970,1,1)</f>
        <v>42459.610416666663</v>
      </c>
      <c r="U2731">
        <f>YEAR(S2731)</f>
        <v>2016</v>
      </c>
    </row>
    <row r="2732" spans="1:21" ht="32" hidden="1" x14ac:dyDescent="0.2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 s="10">
        <v>1428894380</v>
      </c>
      <c r="J2732" s="10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>ROUND(E2732/D2732*100,0)</f>
        <v>0</v>
      </c>
      <c r="P2732" s="8">
        <f>IFERROR(ROUND(E2732/L2732,2),0)</f>
        <v>0</v>
      </c>
      <c r="Q2732" s="13" t="s">
        <v>8310</v>
      </c>
      <c r="R2732" t="s">
        <v>8311</v>
      </c>
      <c r="S2732" s="10">
        <f>(((J2732/60)/60)/24)+DATE(1970,1,1)</f>
        <v>42077.129398148143</v>
      </c>
      <c r="T2732" s="10">
        <f>(((I2732/60)/60)/24)+DATE(1970,1,1)</f>
        <v>42107.129398148143</v>
      </c>
      <c r="U2732">
        <f>YEAR(S2732)</f>
        <v>2015</v>
      </c>
    </row>
    <row r="2733" spans="1:21" ht="48" hidden="1" x14ac:dyDescent="0.2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 s="10">
        <v>1412485200</v>
      </c>
      <c r="J2733" s="10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>ROUND(E2733/D2733*100,0)</f>
        <v>0</v>
      </c>
      <c r="P2733" s="8">
        <f>IFERROR(ROUND(E2733/L2733,2),0)</f>
        <v>0</v>
      </c>
      <c r="Q2733" s="13" t="s">
        <v>8310</v>
      </c>
      <c r="R2733" t="s">
        <v>8318</v>
      </c>
      <c r="S2733" s="10">
        <f>(((J2733/60)/60)/24)+DATE(1970,1,1)</f>
        <v>41899.627071759263</v>
      </c>
      <c r="T2733" s="10">
        <f>(((I2733/60)/60)/24)+DATE(1970,1,1)</f>
        <v>41917.208333333336</v>
      </c>
      <c r="U2733">
        <f>YEAR(S2733)</f>
        <v>2014</v>
      </c>
    </row>
    <row r="2734" spans="1:21" ht="32" hidden="1" x14ac:dyDescent="0.2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 s="10">
        <v>1445482906</v>
      </c>
      <c r="J2734" s="10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>ROUND(E2734/D2734*100,0)</f>
        <v>0</v>
      </c>
      <c r="P2734" s="8">
        <f>IFERROR(ROUND(E2734/L2734,2),0)</f>
        <v>0</v>
      </c>
      <c r="Q2734" s="13" t="s">
        <v>8310</v>
      </c>
      <c r="R2734" t="s">
        <v>8318</v>
      </c>
      <c r="S2734" s="10">
        <f>(((J2734/60)/60)/24)+DATE(1970,1,1)</f>
        <v>42269.126226851848</v>
      </c>
      <c r="T2734" s="10">
        <f>(((I2734/60)/60)/24)+DATE(1970,1,1)</f>
        <v>42299.126226851848</v>
      </c>
      <c r="U2734">
        <f>YEAR(S2734)</f>
        <v>2015</v>
      </c>
    </row>
    <row r="2735" spans="1:21" ht="112" x14ac:dyDescent="0.2">
      <c r="A2735">
        <v>3561</v>
      </c>
      <c r="B2735" s="3" t="s">
        <v>3560</v>
      </c>
      <c r="C2735" s="3" t="s">
        <v>7671</v>
      </c>
      <c r="D2735" s="6">
        <v>2500</v>
      </c>
      <c r="E2735" s="8">
        <v>2560</v>
      </c>
      <c r="F2735" t="s">
        <v>8218</v>
      </c>
      <c r="G2735" t="s">
        <v>8223</v>
      </c>
      <c r="H2735" t="s">
        <v>8245</v>
      </c>
      <c r="I2735" s="10">
        <v>1438799760</v>
      </c>
      <c r="J2735" s="10">
        <v>1437236378</v>
      </c>
      <c r="K2735" t="b">
        <v>0</v>
      </c>
      <c r="L2735">
        <v>54</v>
      </c>
      <c r="M2735" t="b">
        <v>1</v>
      </c>
      <c r="N2735" t="s">
        <v>8269</v>
      </c>
      <c r="O2735">
        <f>ROUND(E2735/D2735*100,0)</f>
        <v>102</v>
      </c>
      <c r="P2735" s="8">
        <f>IFERROR(ROUND(E2735/L2735,2),0)</f>
        <v>47.41</v>
      </c>
      <c r="Q2735" s="13" t="s">
        <v>8310</v>
      </c>
      <c r="R2735" t="s">
        <v>8334</v>
      </c>
      <c r="S2735" s="10">
        <f>(((J2735/60)/60)/24)+DATE(1970,1,1)</f>
        <v>42203.680300925931</v>
      </c>
      <c r="T2735" s="10">
        <f>(((I2735/60)/60)/24)+DATE(1970,1,1)</f>
        <v>42221.774999999994</v>
      </c>
      <c r="U2735">
        <f>YEAR(S2735)</f>
        <v>2015</v>
      </c>
    </row>
    <row r="2736" spans="1:21" ht="48" x14ac:dyDescent="0.2">
      <c r="A2736">
        <v>1295</v>
      </c>
      <c r="B2736" s="3" t="s">
        <v>1296</v>
      </c>
      <c r="C2736" s="3" t="s">
        <v>5405</v>
      </c>
      <c r="D2736" s="6">
        <v>2500</v>
      </c>
      <c r="E2736" s="8">
        <v>2549</v>
      </c>
      <c r="F2736" t="s">
        <v>8218</v>
      </c>
      <c r="G2736" t="s">
        <v>8224</v>
      </c>
      <c r="H2736" t="s">
        <v>8246</v>
      </c>
      <c r="I2736" s="10">
        <v>1438189200</v>
      </c>
      <c r="J2736" s="10">
        <v>1435585497</v>
      </c>
      <c r="K2736" t="b">
        <v>0</v>
      </c>
      <c r="L2736">
        <v>64</v>
      </c>
      <c r="M2736" t="b">
        <v>1</v>
      </c>
      <c r="N2736" t="s">
        <v>8269</v>
      </c>
      <c r="O2736">
        <f>ROUND(E2736/D2736*100,0)</f>
        <v>102</v>
      </c>
      <c r="P2736" s="8">
        <f>IFERROR(ROUND(E2736/L2736,2),0)</f>
        <v>39.83</v>
      </c>
      <c r="Q2736" s="13" t="s">
        <v>8310</v>
      </c>
      <c r="R2736" t="s">
        <v>8334</v>
      </c>
      <c r="S2736" s="10">
        <f>(((J2736/60)/60)/24)+DATE(1970,1,1)</f>
        <v>42184.572881944448</v>
      </c>
      <c r="T2736" s="10">
        <f>(((I2736/60)/60)/24)+DATE(1970,1,1)</f>
        <v>42214.708333333328</v>
      </c>
      <c r="U2736">
        <f>YEAR(S2736)</f>
        <v>2015</v>
      </c>
    </row>
    <row r="2737" spans="1:21" ht="32" x14ac:dyDescent="0.2">
      <c r="A2737">
        <v>3320</v>
      </c>
      <c r="B2737" s="3" t="s">
        <v>3320</v>
      </c>
      <c r="C2737" s="3" t="s">
        <v>7430</v>
      </c>
      <c r="D2737" s="6">
        <v>2500</v>
      </c>
      <c r="E2737" s="8">
        <v>2525</v>
      </c>
      <c r="F2737" t="s">
        <v>8218</v>
      </c>
      <c r="G2737" t="s">
        <v>8223</v>
      </c>
      <c r="H2737" t="s">
        <v>8245</v>
      </c>
      <c r="I2737" s="10">
        <v>1466557557</v>
      </c>
      <c r="J2737" s="10">
        <v>1463965557</v>
      </c>
      <c r="K2737" t="b">
        <v>0</v>
      </c>
      <c r="L2737">
        <v>38</v>
      </c>
      <c r="M2737" t="b">
        <v>1</v>
      </c>
      <c r="N2737" t="s">
        <v>8269</v>
      </c>
      <c r="O2737">
        <f>ROUND(E2737/D2737*100,0)</f>
        <v>101</v>
      </c>
      <c r="P2737" s="8">
        <f>IFERROR(ROUND(E2737/L2737,2),0)</f>
        <v>66.45</v>
      </c>
      <c r="Q2737" s="13" t="s">
        <v>8310</v>
      </c>
      <c r="R2737" t="s">
        <v>8334</v>
      </c>
      <c r="S2737" s="10">
        <f>(((J2737/60)/60)/24)+DATE(1970,1,1)</f>
        <v>42513.045798611114</v>
      </c>
      <c r="T2737" s="10">
        <f>(((I2737/60)/60)/24)+DATE(1970,1,1)</f>
        <v>42543.045798611114</v>
      </c>
      <c r="U2737">
        <f>YEAR(S2737)</f>
        <v>2016</v>
      </c>
    </row>
    <row r="2738" spans="1:21" ht="32" x14ac:dyDescent="0.2">
      <c r="A2738">
        <v>3614</v>
      </c>
      <c r="B2738" s="3" t="s">
        <v>3439</v>
      </c>
      <c r="C2738" s="3" t="s">
        <v>7724</v>
      </c>
      <c r="D2738" s="6">
        <v>2500</v>
      </c>
      <c r="E2738" s="8">
        <v>2520</v>
      </c>
      <c r="F2738" t="s">
        <v>8218</v>
      </c>
      <c r="G2738" t="s">
        <v>8223</v>
      </c>
      <c r="H2738" t="s">
        <v>8245</v>
      </c>
      <c r="I2738" s="10">
        <v>1434675616</v>
      </c>
      <c r="J2738" s="10">
        <v>1432083616</v>
      </c>
      <c r="K2738" t="b">
        <v>0</v>
      </c>
      <c r="L2738">
        <v>71</v>
      </c>
      <c r="M2738" t="b">
        <v>1</v>
      </c>
      <c r="N2738" t="s">
        <v>8269</v>
      </c>
      <c r="O2738">
        <f>ROUND(E2738/D2738*100,0)</f>
        <v>101</v>
      </c>
      <c r="P2738" s="8">
        <f>IFERROR(ROUND(E2738/L2738,2),0)</f>
        <v>35.49</v>
      </c>
      <c r="Q2738" s="13" t="s">
        <v>8310</v>
      </c>
      <c r="R2738" t="s">
        <v>8334</v>
      </c>
      <c r="S2738" s="10">
        <f>(((J2738/60)/60)/24)+DATE(1970,1,1)</f>
        <v>42144.041851851856</v>
      </c>
      <c r="T2738" s="10">
        <f>(((I2738/60)/60)/24)+DATE(1970,1,1)</f>
        <v>42174.041851851856</v>
      </c>
      <c r="U2738">
        <f>YEAR(S2738)</f>
        <v>2015</v>
      </c>
    </row>
    <row r="2739" spans="1:21" ht="32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 s="10">
        <v>1456523572</v>
      </c>
      <c r="J2739" s="10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 s="8">
        <f>IFERROR(ROUND(E2739/L2739,2),0)</f>
        <v>4</v>
      </c>
      <c r="Q2739" s="13" t="s">
        <v>8308</v>
      </c>
      <c r="R2739" t="s">
        <v>8309</v>
      </c>
      <c r="S2739" s="10">
        <f>(((J2739/60)/60)/24)+DATE(1970,1,1)</f>
        <v>42396.911712962959</v>
      </c>
      <c r="T2739" s="10">
        <f>(((I2739/60)/60)/24)+DATE(1970,1,1)</f>
        <v>42426.911712962959</v>
      </c>
      <c r="U2739">
        <f>YEAR(S2739)</f>
        <v>2016</v>
      </c>
    </row>
    <row r="2740" spans="1:21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 s="10">
        <v>1348372740</v>
      </c>
      <c r="J2740" s="1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 s="8">
        <f>IFERROR(ROUND(E2740/L2740,2),0)</f>
        <v>34.21</v>
      </c>
      <c r="Q2740" s="13" t="s">
        <v>8312</v>
      </c>
      <c r="R2740" t="s">
        <v>8346</v>
      </c>
      <c r="S2740" s="10">
        <f>(((J2740/60)/60)/24)+DATE(1970,1,1)</f>
        <v>41157.042928240742</v>
      </c>
      <c r="T2740" s="10">
        <f>(((I2740/60)/60)/24)+DATE(1970,1,1)</f>
        <v>41175.165972222225</v>
      </c>
      <c r="U2740">
        <f>YEAR(S2740)</f>
        <v>2012</v>
      </c>
    </row>
    <row r="2741" spans="1:21" ht="48" x14ac:dyDescent="0.2">
      <c r="A2741">
        <v>3699</v>
      </c>
      <c r="B2741" s="3" t="s">
        <v>3696</v>
      </c>
      <c r="C2741" s="3" t="s">
        <v>7809</v>
      </c>
      <c r="D2741" s="6">
        <v>2500</v>
      </c>
      <c r="E2741" s="8">
        <v>2520</v>
      </c>
      <c r="F2741" t="s">
        <v>8218</v>
      </c>
      <c r="G2741" t="s">
        <v>8223</v>
      </c>
      <c r="H2741" t="s">
        <v>8245</v>
      </c>
      <c r="I2741" s="10">
        <v>1413383216</v>
      </c>
      <c r="J2741" s="10">
        <v>1410791216</v>
      </c>
      <c r="K2741" t="b">
        <v>0</v>
      </c>
      <c r="L2741">
        <v>40</v>
      </c>
      <c r="M2741" t="b">
        <v>1</v>
      </c>
      <c r="N2741" t="s">
        <v>8269</v>
      </c>
      <c r="O2741">
        <f>ROUND(E2741/D2741*100,0)</f>
        <v>101</v>
      </c>
      <c r="P2741" s="8">
        <f>IFERROR(ROUND(E2741/L2741,2),0)</f>
        <v>63</v>
      </c>
      <c r="Q2741" s="13" t="s">
        <v>8310</v>
      </c>
      <c r="R2741" t="s">
        <v>8334</v>
      </c>
      <c r="S2741" s="10">
        <f>(((J2741/60)/60)/24)+DATE(1970,1,1)</f>
        <v>41897.602037037039</v>
      </c>
      <c r="T2741" s="10">
        <f>(((I2741/60)/60)/24)+DATE(1970,1,1)</f>
        <v>41927.602037037039</v>
      </c>
      <c r="U2741">
        <f>YEAR(S2741)</f>
        <v>2014</v>
      </c>
    </row>
    <row r="2742" spans="1:21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 s="10">
        <v>1380720474</v>
      </c>
      <c r="J2742" s="10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 s="8">
        <f>IFERROR(ROUND(E2742/L2742,2),0)</f>
        <v>47.11</v>
      </c>
      <c r="Q2742" s="13" t="s">
        <v>8312</v>
      </c>
      <c r="R2742" t="s">
        <v>8351</v>
      </c>
      <c r="S2742" s="10">
        <f>(((J2742/60)/60)/24)+DATE(1970,1,1)</f>
        <v>41520.561041666668</v>
      </c>
      <c r="T2742" s="10">
        <f>(((I2742/60)/60)/24)+DATE(1970,1,1)</f>
        <v>41549.561041666668</v>
      </c>
      <c r="U2742">
        <f>YEAR(S2742)</f>
        <v>2013</v>
      </c>
    </row>
    <row r="2743" spans="1:21" ht="32" hidden="1" x14ac:dyDescent="0.2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 s="10">
        <v>1315715823</v>
      </c>
      <c r="J2743" s="10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>ROUND(E2743/D2743*100,0)</f>
        <v>0</v>
      </c>
      <c r="P2743" s="8">
        <f>IFERROR(ROUND(E2743/L2743,2),0)</f>
        <v>0</v>
      </c>
      <c r="Q2743" s="13" t="s">
        <v>8324</v>
      </c>
      <c r="R2743" t="s">
        <v>8341</v>
      </c>
      <c r="S2743" s="10">
        <f>(((J2743/60)/60)/24)+DATE(1970,1,1)</f>
        <v>40767.192395833335</v>
      </c>
      <c r="T2743" s="10">
        <f>(((I2743/60)/60)/24)+DATE(1970,1,1)</f>
        <v>40797.192395833335</v>
      </c>
      <c r="U2743">
        <f>YEAR(S2743)</f>
        <v>2011</v>
      </c>
    </row>
    <row r="2744" spans="1:21" ht="32" x14ac:dyDescent="0.2">
      <c r="A2744">
        <v>3312</v>
      </c>
      <c r="B2744" s="3" t="s">
        <v>3312</v>
      </c>
      <c r="C2744" s="3" t="s">
        <v>7422</v>
      </c>
      <c r="D2744" s="6">
        <v>2500</v>
      </c>
      <c r="E2744" s="8">
        <v>2501</v>
      </c>
      <c r="F2744" t="s">
        <v>8218</v>
      </c>
      <c r="G2744" t="s">
        <v>8223</v>
      </c>
      <c r="H2744" t="s">
        <v>8245</v>
      </c>
      <c r="I2744" s="10">
        <v>1478901600</v>
      </c>
      <c r="J2744" s="10">
        <v>1477077946</v>
      </c>
      <c r="K2744" t="b">
        <v>0</v>
      </c>
      <c r="L2744">
        <v>41</v>
      </c>
      <c r="M2744" t="b">
        <v>1</v>
      </c>
      <c r="N2744" t="s">
        <v>8269</v>
      </c>
      <c r="O2744">
        <f>ROUND(E2744/D2744*100,0)</f>
        <v>100</v>
      </c>
      <c r="P2744" s="8">
        <f>IFERROR(ROUND(E2744/L2744,2),0)</f>
        <v>61</v>
      </c>
      <c r="Q2744" s="13" t="s">
        <v>8310</v>
      </c>
      <c r="R2744" t="s">
        <v>8334</v>
      </c>
      <c r="S2744" s="10">
        <f>(((J2744/60)/60)/24)+DATE(1970,1,1)</f>
        <v>42664.809560185182</v>
      </c>
      <c r="T2744" s="10">
        <f>(((I2744/60)/60)/24)+DATE(1970,1,1)</f>
        <v>42685.916666666672</v>
      </c>
      <c r="U2744">
        <f>YEAR(S2744)</f>
        <v>2016</v>
      </c>
    </row>
    <row r="2745" spans="1:21" ht="32" x14ac:dyDescent="0.2">
      <c r="A2745">
        <v>1302</v>
      </c>
      <c r="B2745" s="3" t="s">
        <v>1303</v>
      </c>
      <c r="C2745" s="3" t="s">
        <v>5412</v>
      </c>
      <c r="D2745" s="6">
        <v>2500</v>
      </c>
      <c r="E2745" s="8">
        <v>2500</v>
      </c>
      <c r="F2745" t="s">
        <v>8218</v>
      </c>
      <c r="G2745" t="s">
        <v>8223</v>
      </c>
      <c r="H2745" t="s">
        <v>8245</v>
      </c>
      <c r="I2745" s="10">
        <v>1480559011</v>
      </c>
      <c r="J2745" s="10">
        <v>1477963411</v>
      </c>
      <c r="K2745" t="b">
        <v>0</v>
      </c>
      <c r="L2745">
        <v>50</v>
      </c>
      <c r="M2745" t="b">
        <v>1</v>
      </c>
      <c r="N2745" t="s">
        <v>8269</v>
      </c>
      <c r="O2745">
        <f>ROUND(E2745/D2745*100,0)</f>
        <v>100</v>
      </c>
      <c r="P2745" s="8">
        <f>IFERROR(ROUND(E2745/L2745,2),0)</f>
        <v>50</v>
      </c>
      <c r="Q2745" s="13" t="s">
        <v>8310</v>
      </c>
      <c r="R2745" t="s">
        <v>8334</v>
      </c>
      <c r="S2745" s="10">
        <f>(((J2745/60)/60)/24)+DATE(1970,1,1)</f>
        <v>42675.057997685188</v>
      </c>
      <c r="T2745" s="10">
        <f>(((I2745/60)/60)/24)+DATE(1970,1,1)</f>
        <v>42705.099664351852</v>
      </c>
      <c r="U2745">
        <f>YEAR(S2745)</f>
        <v>2016</v>
      </c>
    </row>
    <row r="2746" spans="1:21" ht="32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 s="10">
        <v>1459642200</v>
      </c>
      <c r="J2746" s="10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 s="8">
        <f>IFERROR(ROUND(E2746/L2746,2),0)</f>
        <v>1</v>
      </c>
      <c r="Q2746" s="13" t="s">
        <v>8324</v>
      </c>
      <c r="R2746" t="s">
        <v>8330</v>
      </c>
      <c r="S2746" s="10">
        <f>(((J2746/60)/60)/24)+DATE(1970,1,1)</f>
        <v>42425.960983796293</v>
      </c>
      <c r="T2746" s="10">
        <f>(((I2746/60)/60)/24)+DATE(1970,1,1)</f>
        <v>42463.006944444445</v>
      </c>
      <c r="U2746">
        <f>YEAR(S2746)</f>
        <v>2016</v>
      </c>
    </row>
    <row r="2747" spans="1:21" ht="32" x14ac:dyDescent="0.2">
      <c r="A2747">
        <v>3287</v>
      </c>
      <c r="B2747" s="3" t="s">
        <v>3287</v>
      </c>
      <c r="C2747" s="3" t="s">
        <v>7397</v>
      </c>
      <c r="D2747" s="6">
        <v>2500</v>
      </c>
      <c r="E2747" s="8">
        <v>2500</v>
      </c>
      <c r="F2747" t="s">
        <v>8218</v>
      </c>
      <c r="G2747" t="s">
        <v>8228</v>
      </c>
      <c r="H2747" t="s">
        <v>8250</v>
      </c>
      <c r="I2747" s="10">
        <v>1448733628</v>
      </c>
      <c r="J2747" s="10">
        <v>1446573628</v>
      </c>
      <c r="K2747" t="b">
        <v>0</v>
      </c>
      <c r="L2747">
        <v>34</v>
      </c>
      <c r="M2747" t="b">
        <v>1</v>
      </c>
      <c r="N2747" t="s">
        <v>8269</v>
      </c>
      <c r="O2747">
        <f>ROUND(E2747/D2747*100,0)</f>
        <v>100</v>
      </c>
      <c r="P2747" s="8">
        <f>IFERROR(ROUND(E2747/L2747,2),0)</f>
        <v>73.53</v>
      </c>
      <c r="Q2747" s="13" t="s">
        <v>8310</v>
      </c>
      <c r="R2747" t="s">
        <v>8334</v>
      </c>
      <c r="S2747" s="10">
        <f>(((J2747/60)/60)/24)+DATE(1970,1,1)</f>
        <v>42311.750324074077</v>
      </c>
      <c r="T2747" s="10">
        <f>(((I2747/60)/60)/24)+DATE(1970,1,1)</f>
        <v>42336.750324074077</v>
      </c>
      <c r="U2747">
        <f>YEAR(S2747)</f>
        <v>2015</v>
      </c>
    </row>
    <row r="2748" spans="1:21" ht="48" x14ac:dyDescent="0.2">
      <c r="A2748">
        <v>3516</v>
      </c>
      <c r="B2748" s="3" t="s">
        <v>3515</v>
      </c>
      <c r="C2748" s="3" t="s">
        <v>7626</v>
      </c>
      <c r="D2748" s="6">
        <v>2500</v>
      </c>
      <c r="E2748" s="8">
        <v>2500</v>
      </c>
      <c r="F2748" t="s">
        <v>8218</v>
      </c>
      <c r="G2748" t="s">
        <v>8223</v>
      </c>
      <c r="H2748" t="s">
        <v>8245</v>
      </c>
      <c r="I2748" s="10">
        <v>1410145200</v>
      </c>
      <c r="J2748" s="10">
        <v>1407197670</v>
      </c>
      <c r="K2748" t="b">
        <v>0</v>
      </c>
      <c r="L2748">
        <v>11</v>
      </c>
      <c r="M2748" t="b">
        <v>1</v>
      </c>
      <c r="N2748" t="s">
        <v>8269</v>
      </c>
      <c r="O2748">
        <f>ROUND(E2748/D2748*100,0)</f>
        <v>100</v>
      </c>
      <c r="P2748" s="8">
        <f>IFERROR(ROUND(E2748/L2748,2),0)</f>
        <v>227.27</v>
      </c>
      <c r="Q2748" s="13" t="s">
        <v>8310</v>
      </c>
      <c r="R2748" t="s">
        <v>8334</v>
      </c>
      <c r="S2748" s="10">
        <f>(((J2748/60)/60)/24)+DATE(1970,1,1)</f>
        <v>41856.010069444441</v>
      </c>
      <c r="T2748" s="10">
        <f>(((I2748/60)/60)/24)+DATE(1970,1,1)</f>
        <v>41890.125</v>
      </c>
      <c r="U2748">
        <f>YEAR(S2748)</f>
        <v>2014</v>
      </c>
    </row>
    <row r="2749" spans="1:21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 s="10">
        <v>1394071339</v>
      </c>
      <c r="J2749" s="10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 s="8">
        <f>IFERROR(ROUND(E2749/L2749,2),0)</f>
        <v>55.2</v>
      </c>
      <c r="Q2749" s="13" t="s">
        <v>8308</v>
      </c>
      <c r="R2749" t="s">
        <v>8337</v>
      </c>
      <c r="S2749" s="10">
        <f>(((J2749/60)/60)/24)+DATE(1970,1,1)</f>
        <v>41674.08494212963</v>
      </c>
      <c r="T2749" s="10">
        <f>(((I2749/60)/60)/24)+DATE(1970,1,1)</f>
        <v>41704.08494212963</v>
      </c>
      <c r="U2749">
        <f>YEAR(S2749)</f>
        <v>2014</v>
      </c>
    </row>
    <row r="2750" spans="1:21" ht="32" hidden="1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 s="10">
        <v>1454338123</v>
      </c>
      <c r="J2750" s="1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>ROUND(E2750/D2750*100,0)</f>
        <v>537</v>
      </c>
      <c r="P2750" s="8">
        <f>IFERROR(ROUND(E2750/L2750,2),0)</f>
        <v>22.12</v>
      </c>
      <c r="Q2750" s="13" t="s">
        <v>8321</v>
      </c>
      <c r="R2750" t="s">
        <v>8349</v>
      </c>
      <c r="S2750" s="10">
        <f>(((J2750/60)/60)/24)+DATE(1970,1,1)</f>
        <v>42371.617164351846</v>
      </c>
      <c r="T2750" s="10">
        <f>(((I2750/60)/60)/24)+DATE(1970,1,1)</f>
        <v>42401.617164351846</v>
      </c>
      <c r="U2750">
        <f>YEAR(S2750)</f>
        <v>2016</v>
      </c>
    </row>
    <row r="2751" spans="1:21" ht="32" x14ac:dyDescent="0.2">
      <c r="A2751">
        <v>3544</v>
      </c>
      <c r="B2751" s="3" t="s">
        <v>3543</v>
      </c>
      <c r="C2751" s="3" t="s">
        <v>7654</v>
      </c>
      <c r="D2751" s="6">
        <v>2500</v>
      </c>
      <c r="E2751" s="8">
        <v>2500</v>
      </c>
      <c r="F2751" t="s">
        <v>8218</v>
      </c>
      <c r="G2751" t="s">
        <v>8223</v>
      </c>
      <c r="H2751" t="s">
        <v>8245</v>
      </c>
      <c r="I2751" s="10">
        <v>1425758257</v>
      </c>
      <c r="J2751" s="10">
        <v>1423166257</v>
      </c>
      <c r="K2751" t="b">
        <v>0</v>
      </c>
      <c r="L2751">
        <v>24</v>
      </c>
      <c r="M2751" t="b">
        <v>1</v>
      </c>
      <c r="N2751" t="s">
        <v>8269</v>
      </c>
      <c r="O2751">
        <f>ROUND(E2751/D2751*100,0)</f>
        <v>100</v>
      </c>
      <c r="P2751" s="8">
        <f>IFERROR(ROUND(E2751/L2751,2),0)</f>
        <v>104.17</v>
      </c>
      <c r="Q2751" s="13" t="s">
        <v>8310</v>
      </c>
      <c r="R2751" t="s">
        <v>8334</v>
      </c>
      <c r="S2751" s="10">
        <f>(((J2751/60)/60)/24)+DATE(1970,1,1)</f>
        <v>42040.831678240742</v>
      </c>
      <c r="T2751" s="10">
        <f>(((I2751/60)/60)/24)+DATE(1970,1,1)</f>
        <v>42070.831678240742</v>
      </c>
      <c r="U2751">
        <f>YEAR(S2751)</f>
        <v>2015</v>
      </c>
    </row>
    <row r="2752" spans="1:21" ht="48" hidden="1" x14ac:dyDescent="0.2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 s="10">
        <v>1332011835</v>
      </c>
      <c r="J2752" s="10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ROUND(E2752/D2752*100,0)</f>
        <v>122</v>
      </c>
      <c r="P2752" s="8">
        <f>IFERROR(ROUND(E2752/L2752,2),0)</f>
        <v>48.84</v>
      </c>
      <c r="Q2752" s="13" t="s">
        <v>8324</v>
      </c>
      <c r="R2752" t="s">
        <v>8348</v>
      </c>
      <c r="S2752" s="10">
        <f>(((J2752/60)/60)/24)+DATE(1970,1,1)</f>
        <v>40945.845312500001</v>
      </c>
      <c r="T2752" s="10">
        <f>(((I2752/60)/60)/24)+DATE(1970,1,1)</f>
        <v>40985.80364583333</v>
      </c>
      <c r="U2752">
        <f>YEAR(S2752)</f>
        <v>2012</v>
      </c>
    </row>
    <row r="2753" spans="1:21" ht="48" x14ac:dyDescent="0.2">
      <c r="A2753">
        <v>2873</v>
      </c>
      <c r="B2753" s="3" t="s">
        <v>2873</v>
      </c>
      <c r="C2753" s="3" t="s">
        <v>6983</v>
      </c>
      <c r="D2753" s="6">
        <v>2500</v>
      </c>
      <c r="E2753" s="8">
        <v>953</v>
      </c>
      <c r="F2753" t="s">
        <v>8220</v>
      </c>
      <c r="G2753" t="s">
        <v>8223</v>
      </c>
      <c r="H2753" t="s">
        <v>8245</v>
      </c>
      <c r="I2753" s="10">
        <v>1422473831</v>
      </c>
      <c r="J2753" s="10">
        <v>1419881831</v>
      </c>
      <c r="K2753" t="b">
        <v>0</v>
      </c>
      <c r="L2753">
        <v>8</v>
      </c>
      <c r="M2753" t="b">
        <v>0</v>
      </c>
      <c r="N2753" t="s">
        <v>8269</v>
      </c>
      <c r="O2753">
        <f>ROUND(E2753/D2753*100,0)</f>
        <v>38</v>
      </c>
      <c r="P2753" s="8">
        <f>IFERROR(ROUND(E2753/L2753,2),0)</f>
        <v>119.13</v>
      </c>
      <c r="Q2753" s="13" t="s">
        <v>8310</v>
      </c>
      <c r="R2753" t="s">
        <v>8334</v>
      </c>
      <c r="S2753" s="10">
        <f>(((J2753/60)/60)/24)+DATE(1970,1,1)</f>
        <v>42002.817488425921</v>
      </c>
      <c r="T2753" s="10">
        <f>(((I2753/60)/60)/24)+DATE(1970,1,1)</f>
        <v>42032.817488425921</v>
      </c>
      <c r="U2753">
        <f>YEAR(S2753)</f>
        <v>2014</v>
      </c>
    </row>
    <row r="2754" spans="1:21" ht="48" x14ac:dyDescent="0.2">
      <c r="A2754">
        <v>3914</v>
      </c>
      <c r="B2754" s="3" t="s">
        <v>3911</v>
      </c>
      <c r="C2754" s="3" t="s">
        <v>8022</v>
      </c>
      <c r="D2754" s="6">
        <v>2500</v>
      </c>
      <c r="E2754" s="8">
        <v>909</v>
      </c>
      <c r="F2754" t="s">
        <v>8220</v>
      </c>
      <c r="G2754" t="s">
        <v>8224</v>
      </c>
      <c r="H2754" t="s">
        <v>8246</v>
      </c>
      <c r="I2754" s="10">
        <v>1431298740</v>
      </c>
      <c r="J2754" s="10">
        <v>1429558756</v>
      </c>
      <c r="K2754" t="b">
        <v>0</v>
      </c>
      <c r="L2754">
        <v>27</v>
      </c>
      <c r="M2754" t="b">
        <v>0</v>
      </c>
      <c r="N2754" t="s">
        <v>8269</v>
      </c>
      <c r="O2754">
        <f>ROUND(E2754/D2754*100,0)</f>
        <v>36</v>
      </c>
      <c r="P2754" s="8">
        <f>IFERROR(ROUND(E2754/L2754,2),0)</f>
        <v>33.67</v>
      </c>
      <c r="Q2754" s="13" t="s">
        <v>8310</v>
      </c>
      <c r="R2754" t="s">
        <v>8334</v>
      </c>
      <c r="S2754" s="10">
        <f>(((J2754/60)/60)/24)+DATE(1970,1,1)</f>
        <v>42114.818935185183</v>
      </c>
      <c r="T2754" s="10">
        <f>(((I2754/60)/60)/24)+DATE(1970,1,1)</f>
        <v>42134.957638888889</v>
      </c>
      <c r="U2754">
        <f>YEAR(S2754)</f>
        <v>2015</v>
      </c>
    </row>
    <row r="2755" spans="1:21" ht="32" x14ac:dyDescent="0.2">
      <c r="A2755">
        <v>3851</v>
      </c>
      <c r="B2755" s="3" t="s">
        <v>3848</v>
      </c>
      <c r="C2755" s="3" t="s">
        <v>7960</v>
      </c>
      <c r="D2755" s="6">
        <v>2500</v>
      </c>
      <c r="E2755" s="8">
        <v>852</v>
      </c>
      <c r="F2755" t="s">
        <v>8220</v>
      </c>
      <c r="G2755" t="s">
        <v>8224</v>
      </c>
      <c r="H2755" t="s">
        <v>8246</v>
      </c>
      <c r="I2755" s="10">
        <v>1437129179</v>
      </c>
      <c r="J2755" s="10">
        <v>1434537179</v>
      </c>
      <c r="K2755" t="b">
        <v>1</v>
      </c>
      <c r="L2755">
        <v>24</v>
      </c>
      <c r="M2755" t="b">
        <v>0</v>
      </c>
      <c r="N2755" t="s">
        <v>8269</v>
      </c>
      <c r="O2755">
        <f>ROUND(E2755/D2755*100,0)</f>
        <v>34</v>
      </c>
      <c r="P2755" s="8">
        <f>IFERROR(ROUND(E2755/L2755,2),0)</f>
        <v>35.5</v>
      </c>
      <c r="Q2755" s="13" t="s">
        <v>8310</v>
      </c>
      <c r="R2755" t="s">
        <v>8334</v>
      </c>
      <c r="S2755" s="10">
        <f>(((J2755/60)/60)/24)+DATE(1970,1,1)</f>
        <v>42172.439571759256</v>
      </c>
      <c r="T2755" s="10">
        <f>(((I2755/60)/60)/24)+DATE(1970,1,1)</f>
        <v>42202.439571759256</v>
      </c>
      <c r="U2755">
        <f>YEAR(S2755)</f>
        <v>2015</v>
      </c>
    </row>
    <row r="2756" spans="1:21" ht="32" hidden="1" x14ac:dyDescent="0.2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 s="10">
        <v>1430154720</v>
      </c>
      <c r="J2756" s="10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>ROUND(E2756/D2756*100,0)</f>
        <v>109</v>
      </c>
      <c r="P2756" s="8">
        <f>IFERROR(ROUND(E2756/L2756,2),0)</f>
        <v>160.79</v>
      </c>
      <c r="Q2756" s="13" t="s">
        <v>8324</v>
      </c>
      <c r="R2756" t="s">
        <v>8348</v>
      </c>
      <c r="S2756" s="10">
        <f>(((J2756/60)/60)/24)+DATE(1970,1,1)</f>
        <v>42087.803310185183</v>
      </c>
      <c r="T2756" s="10">
        <f>(((I2756/60)/60)/24)+DATE(1970,1,1)</f>
        <v>42121.716666666667</v>
      </c>
      <c r="U2756">
        <f>YEAR(S2756)</f>
        <v>2015</v>
      </c>
    </row>
    <row r="2757" spans="1:21" ht="48" hidden="1" x14ac:dyDescent="0.2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 s="10">
        <v>1304920740</v>
      </c>
      <c r="J2757" s="10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>ROUND(E2757/D2757*100,0)</f>
        <v>108</v>
      </c>
      <c r="P2757" s="8">
        <f>IFERROR(ROUND(E2757/L2757,2),0)</f>
        <v>86.16</v>
      </c>
      <c r="Q2757" s="13" t="s">
        <v>8308</v>
      </c>
      <c r="R2757" t="s">
        <v>8337</v>
      </c>
      <c r="S2757" s="10">
        <f>(((J2757/60)/60)/24)+DATE(1970,1,1)</f>
        <v>40638.162465277775</v>
      </c>
      <c r="T2757" s="10">
        <f>(((I2757/60)/60)/24)+DATE(1970,1,1)</f>
        <v>40672.249305555553</v>
      </c>
      <c r="U2757">
        <f>YEAR(S2757)</f>
        <v>2011</v>
      </c>
    </row>
    <row r="2758" spans="1:21" ht="48" hidden="1" x14ac:dyDescent="0.2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 s="10">
        <v>1367444557</v>
      </c>
      <c r="J2758" s="10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>ROUND(E2758/D2758*100,0)</f>
        <v>25</v>
      </c>
      <c r="P2758" s="8">
        <f>IFERROR(ROUND(E2758/L2758,2),0)</f>
        <v>46.73</v>
      </c>
      <c r="Q2758" s="13" t="s">
        <v>8312</v>
      </c>
      <c r="R2758" t="s">
        <v>8351</v>
      </c>
      <c r="S2758" s="10">
        <f>(((J2758/60)/60)/24)+DATE(1970,1,1)</f>
        <v>41365.904594907406</v>
      </c>
      <c r="T2758" s="10">
        <f>(((I2758/60)/60)/24)+DATE(1970,1,1)</f>
        <v>41395.904594907406</v>
      </c>
      <c r="U2758">
        <f>YEAR(S2758)</f>
        <v>2013</v>
      </c>
    </row>
    <row r="2759" spans="1:21" ht="32" hidden="1" x14ac:dyDescent="0.2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 s="10">
        <v>1408232520</v>
      </c>
      <c r="J2759" s="10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>ROUND(E2759/D2759*100,0)</f>
        <v>16</v>
      </c>
      <c r="P2759" s="8">
        <f>IFERROR(ROUND(E2759/L2759,2),0)</f>
        <v>43.5</v>
      </c>
      <c r="Q2759" s="13" t="s">
        <v>8308</v>
      </c>
      <c r="R2759" t="s">
        <v>8317</v>
      </c>
      <c r="S2759" s="10">
        <f>(((J2759/60)/60)/24)+DATE(1970,1,1)</f>
        <v>41835.126805555556</v>
      </c>
      <c r="T2759" s="10">
        <f>(((I2759/60)/60)/24)+DATE(1970,1,1)</f>
        <v>41867.987500000003</v>
      </c>
      <c r="U2759">
        <f>YEAR(S2759)</f>
        <v>2014</v>
      </c>
    </row>
    <row r="2760" spans="1:21" ht="48" x14ac:dyDescent="0.2">
      <c r="A2760">
        <v>3898</v>
      </c>
      <c r="B2760" s="3" t="s">
        <v>3895</v>
      </c>
      <c r="C2760" s="3" t="s">
        <v>8006</v>
      </c>
      <c r="D2760" s="6">
        <v>2500</v>
      </c>
      <c r="E2760" s="8">
        <v>814</v>
      </c>
      <c r="F2760" t="s">
        <v>8220</v>
      </c>
      <c r="G2760" t="s">
        <v>8224</v>
      </c>
      <c r="H2760" t="s">
        <v>8246</v>
      </c>
      <c r="I2760" s="10">
        <v>1439827200</v>
      </c>
      <c r="J2760" s="10">
        <v>1436355270</v>
      </c>
      <c r="K2760" t="b">
        <v>0</v>
      </c>
      <c r="L2760">
        <v>16</v>
      </c>
      <c r="M2760" t="b">
        <v>0</v>
      </c>
      <c r="N2760" t="s">
        <v>8269</v>
      </c>
      <c r="O2760">
        <f>ROUND(E2760/D2760*100,0)</f>
        <v>33</v>
      </c>
      <c r="P2760" s="8">
        <f>IFERROR(ROUND(E2760/L2760,2),0)</f>
        <v>50.88</v>
      </c>
      <c r="Q2760" s="13" t="s">
        <v>8310</v>
      </c>
      <c r="R2760" t="s">
        <v>8334</v>
      </c>
      <c r="S2760" s="10">
        <f>(((J2760/60)/60)/24)+DATE(1970,1,1)</f>
        <v>42193.482291666667</v>
      </c>
      <c r="T2760" s="10">
        <f>(((I2760/60)/60)/24)+DATE(1970,1,1)</f>
        <v>42233.666666666672</v>
      </c>
      <c r="U2760">
        <f>YEAR(S2760)</f>
        <v>2015</v>
      </c>
    </row>
    <row r="2761" spans="1:21" ht="48" hidden="1" x14ac:dyDescent="0.2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 s="10">
        <v>1372827540</v>
      </c>
      <c r="J2761" s="10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>ROUND(E2761/D2761*100,0)</f>
        <v>103</v>
      </c>
      <c r="P2761" s="8">
        <f>IFERROR(ROUND(E2761/L2761,2),0)</f>
        <v>88.33</v>
      </c>
      <c r="Q2761" s="13" t="s">
        <v>8324</v>
      </c>
      <c r="R2761" t="s">
        <v>8348</v>
      </c>
      <c r="S2761" s="10">
        <f>(((J2761/60)/60)/24)+DATE(1970,1,1)</f>
        <v>41442.741249999999</v>
      </c>
      <c r="T2761" s="10">
        <f>(((I2761/60)/60)/24)+DATE(1970,1,1)</f>
        <v>41458.207638888889</v>
      </c>
      <c r="U2761">
        <f>YEAR(S2761)</f>
        <v>2013</v>
      </c>
    </row>
    <row r="2762" spans="1:21" ht="48" x14ac:dyDescent="0.2">
      <c r="A2762">
        <v>2920</v>
      </c>
      <c r="B2762" s="3" t="s">
        <v>2920</v>
      </c>
      <c r="C2762" s="3" t="s">
        <v>7030</v>
      </c>
      <c r="D2762" s="6">
        <v>2500</v>
      </c>
      <c r="E2762" s="8">
        <v>671</v>
      </c>
      <c r="F2762" t="s">
        <v>8220</v>
      </c>
      <c r="G2762" t="s">
        <v>8228</v>
      </c>
      <c r="H2762" t="s">
        <v>8250</v>
      </c>
      <c r="I2762" s="10">
        <v>1427306470</v>
      </c>
      <c r="J2762" s="10">
        <v>1424718070</v>
      </c>
      <c r="K2762" t="b">
        <v>0</v>
      </c>
      <c r="L2762">
        <v>13</v>
      </c>
      <c r="M2762" t="b">
        <v>0</v>
      </c>
      <c r="N2762" t="s">
        <v>8269</v>
      </c>
      <c r="O2762">
        <f>ROUND(E2762/D2762*100,0)</f>
        <v>27</v>
      </c>
      <c r="P2762" s="8">
        <f>IFERROR(ROUND(E2762/L2762,2),0)</f>
        <v>51.62</v>
      </c>
      <c r="Q2762" s="13" t="s">
        <v>8310</v>
      </c>
      <c r="R2762" t="s">
        <v>8334</v>
      </c>
      <c r="S2762" s="10">
        <f>(((J2762/60)/60)/24)+DATE(1970,1,1)</f>
        <v>42058.792476851857</v>
      </c>
      <c r="T2762" s="10">
        <f>(((I2762/60)/60)/24)+DATE(1970,1,1)</f>
        <v>42088.750810185185</v>
      </c>
      <c r="U2762">
        <f>YEAR(S2762)</f>
        <v>2015</v>
      </c>
    </row>
    <row r="2763" spans="1:21" ht="48" x14ac:dyDescent="0.2">
      <c r="A2763">
        <v>2867</v>
      </c>
      <c r="B2763" s="3" t="s">
        <v>2867</v>
      </c>
      <c r="C2763" s="3" t="s">
        <v>6977</v>
      </c>
      <c r="D2763" s="6">
        <v>2500</v>
      </c>
      <c r="E2763" s="8">
        <v>504</v>
      </c>
      <c r="F2763" t="s">
        <v>8220</v>
      </c>
      <c r="G2763" t="s">
        <v>8223</v>
      </c>
      <c r="H2763" t="s">
        <v>8245</v>
      </c>
      <c r="I2763" s="10">
        <v>1467604800</v>
      </c>
      <c r="J2763" s="10">
        <v>1465533672</v>
      </c>
      <c r="K2763" t="b">
        <v>0</v>
      </c>
      <c r="L2763">
        <v>10</v>
      </c>
      <c r="M2763" t="b">
        <v>0</v>
      </c>
      <c r="N2763" t="s">
        <v>8269</v>
      </c>
      <c r="O2763">
        <f>ROUND(E2763/D2763*100,0)</f>
        <v>20</v>
      </c>
      <c r="P2763" s="8">
        <f>IFERROR(ROUND(E2763/L2763,2),0)</f>
        <v>50.4</v>
      </c>
      <c r="Q2763" s="13" t="s">
        <v>8310</v>
      </c>
      <c r="R2763" t="s">
        <v>8334</v>
      </c>
      <c r="S2763" s="10">
        <f>(((J2763/60)/60)/24)+DATE(1970,1,1)</f>
        <v>42531.195277777777</v>
      </c>
      <c r="T2763" s="10">
        <f>(((I2763/60)/60)/24)+DATE(1970,1,1)</f>
        <v>42555.166666666672</v>
      </c>
      <c r="U2763">
        <f>YEAR(S2763)</f>
        <v>2016</v>
      </c>
    </row>
    <row r="2764" spans="1:21" ht="48" x14ac:dyDescent="0.2">
      <c r="A2764">
        <v>3980</v>
      </c>
      <c r="B2764" s="3" t="s">
        <v>3977</v>
      </c>
      <c r="C2764" s="3" t="s">
        <v>8087</v>
      </c>
      <c r="D2764" s="6">
        <v>2500</v>
      </c>
      <c r="E2764" s="8">
        <v>450</v>
      </c>
      <c r="F2764" t="s">
        <v>8220</v>
      </c>
      <c r="G2764" t="s">
        <v>8223</v>
      </c>
      <c r="H2764" t="s">
        <v>8245</v>
      </c>
      <c r="I2764" s="10">
        <v>1404570147</v>
      </c>
      <c r="J2764" s="10">
        <v>1401978147</v>
      </c>
      <c r="K2764" t="b">
        <v>0</v>
      </c>
      <c r="L2764">
        <v>7</v>
      </c>
      <c r="M2764" t="b">
        <v>0</v>
      </c>
      <c r="N2764" t="s">
        <v>8269</v>
      </c>
      <c r="O2764">
        <f>ROUND(E2764/D2764*100,0)</f>
        <v>18</v>
      </c>
      <c r="P2764" s="8">
        <f>IFERROR(ROUND(E2764/L2764,2),0)</f>
        <v>64.290000000000006</v>
      </c>
      <c r="Q2764" s="13" t="s">
        <v>8310</v>
      </c>
      <c r="R2764" t="s">
        <v>8334</v>
      </c>
      <c r="S2764" s="10">
        <f>(((J2764/60)/60)/24)+DATE(1970,1,1)</f>
        <v>41795.598923611113</v>
      </c>
      <c r="T2764" s="10">
        <f>(((I2764/60)/60)/24)+DATE(1970,1,1)</f>
        <v>41825.598923611113</v>
      </c>
      <c r="U2764">
        <f>YEAR(S2764)</f>
        <v>2014</v>
      </c>
    </row>
    <row r="2765" spans="1:21" ht="48" hidden="1" x14ac:dyDescent="0.2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 s="10">
        <v>1372622280</v>
      </c>
      <c r="J2765" s="10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ROUND(E2765/D2765*100,0)</f>
        <v>1</v>
      </c>
      <c r="P2765" s="8">
        <f>IFERROR(ROUND(E2765/L2765,2),0)</f>
        <v>20</v>
      </c>
      <c r="Q2765" s="13" t="s">
        <v>8324</v>
      </c>
      <c r="R2765" t="s">
        <v>8341</v>
      </c>
      <c r="S2765" s="10">
        <f>(((J2765/60)/60)/24)+DATE(1970,1,1)</f>
        <v>41416.763171296298</v>
      </c>
      <c r="T2765" s="10">
        <f>(((I2765/60)/60)/24)+DATE(1970,1,1)</f>
        <v>41455.831944444442</v>
      </c>
      <c r="U2765">
        <f>YEAR(S2765)</f>
        <v>2013</v>
      </c>
    </row>
    <row r="2766" spans="1:21" ht="48" hidden="1" x14ac:dyDescent="0.2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 s="10">
        <v>1334592000</v>
      </c>
      <c r="J2766" s="10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ROUND(E2766/D2766*100,0)</f>
        <v>1</v>
      </c>
      <c r="P2766" s="8">
        <f>IFERROR(ROUND(E2766/L2766,2),0)</f>
        <v>25</v>
      </c>
      <c r="Q2766" s="13" t="s">
        <v>8324</v>
      </c>
      <c r="R2766" t="s">
        <v>8325</v>
      </c>
      <c r="S2766" s="10">
        <f>(((J2766/60)/60)/24)+DATE(1970,1,1)</f>
        <v>40985.459803240738</v>
      </c>
      <c r="T2766" s="10">
        <f>(((I2766/60)/60)/24)+DATE(1970,1,1)</f>
        <v>41015.666666666664</v>
      </c>
      <c r="U2766">
        <f>YEAR(S2766)</f>
        <v>2012</v>
      </c>
    </row>
    <row r="2767" spans="1:21" ht="32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 s="10">
        <v>1425758101</v>
      </c>
      <c r="J2767" s="10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 s="8">
        <f>IFERROR(ROUND(E2767/L2767,2),0)</f>
        <v>30</v>
      </c>
      <c r="Q2767" s="13" t="s">
        <v>8312</v>
      </c>
      <c r="R2767" t="s">
        <v>8313</v>
      </c>
      <c r="S2767" s="10">
        <f>(((J2767/60)/60)/24)+DATE(1970,1,1)</f>
        <v>42040.829872685179</v>
      </c>
      <c r="T2767" s="10">
        <f>(((I2767/60)/60)/24)+DATE(1970,1,1)</f>
        <v>42070.829872685179</v>
      </c>
      <c r="U2767">
        <f>YEAR(S2767)</f>
        <v>2015</v>
      </c>
    </row>
    <row r="2768" spans="1:21" ht="48" x14ac:dyDescent="0.2">
      <c r="A2768">
        <v>3897</v>
      </c>
      <c r="B2768" s="3" t="s">
        <v>3894</v>
      </c>
      <c r="C2768" s="3" t="s">
        <v>8005</v>
      </c>
      <c r="D2768" s="6">
        <v>2500</v>
      </c>
      <c r="E2768" s="8">
        <v>440</v>
      </c>
      <c r="F2768" t="s">
        <v>8220</v>
      </c>
      <c r="G2768" t="s">
        <v>8227</v>
      </c>
      <c r="H2768" t="s">
        <v>8249</v>
      </c>
      <c r="I2768" s="10">
        <v>1420750683</v>
      </c>
      <c r="J2768" s="10">
        <v>1418158683</v>
      </c>
      <c r="K2768" t="b">
        <v>0</v>
      </c>
      <c r="L2768">
        <v>10</v>
      </c>
      <c r="M2768" t="b">
        <v>0</v>
      </c>
      <c r="N2768" t="s">
        <v>8269</v>
      </c>
      <c r="O2768">
        <f>ROUND(E2768/D2768*100,0)</f>
        <v>18</v>
      </c>
      <c r="P2768" s="8">
        <f>IFERROR(ROUND(E2768/L2768,2),0)</f>
        <v>44</v>
      </c>
      <c r="Q2768" s="13" t="s">
        <v>8310</v>
      </c>
      <c r="R2768" t="s">
        <v>8334</v>
      </c>
      <c r="S2768" s="10">
        <f>(((J2768/60)/60)/24)+DATE(1970,1,1)</f>
        <v>41982.87364583333</v>
      </c>
      <c r="T2768" s="10">
        <f>(((I2768/60)/60)/24)+DATE(1970,1,1)</f>
        <v>42012.87364583333</v>
      </c>
      <c r="U2768">
        <f>YEAR(S2768)</f>
        <v>2014</v>
      </c>
    </row>
    <row r="2769" spans="1:21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 s="10">
        <v>1458480560</v>
      </c>
      <c r="J2769" s="10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 s="8">
        <f>IFERROR(ROUND(E2769/L2769,2),0)</f>
        <v>89.24</v>
      </c>
      <c r="Q2769" s="13" t="s">
        <v>8328</v>
      </c>
      <c r="R2769" t="s">
        <v>8329</v>
      </c>
      <c r="S2769" s="10">
        <f>(((J2769/60)/60)/24)+DATE(1970,1,1)</f>
        <v>42419.603703703702</v>
      </c>
      <c r="T2769" s="10">
        <f>(((I2769/60)/60)/24)+DATE(1970,1,1)</f>
        <v>42449.562037037031</v>
      </c>
      <c r="U2769">
        <f>YEAR(S2769)</f>
        <v>2016</v>
      </c>
    </row>
    <row r="2770" spans="1:21" ht="48" x14ac:dyDescent="0.2">
      <c r="A2770">
        <v>4030</v>
      </c>
      <c r="B2770" s="3" t="s">
        <v>4026</v>
      </c>
      <c r="C2770" s="3" t="s">
        <v>8135</v>
      </c>
      <c r="D2770" s="6">
        <v>2500</v>
      </c>
      <c r="E2770" s="8">
        <v>400</v>
      </c>
      <c r="F2770" t="s">
        <v>8220</v>
      </c>
      <c r="G2770" t="s">
        <v>8223</v>
      </c>
      <c r="H2770" t="s">
        <v>8245</v>
      </c>
      <c r="I2770" s="10">
        <v>1454525340</v>
      </c>
      <c r="J2770" s="10">
        <v>1452008599</v>
      </c>
      <c r="K2770" t="b">
        <v>0</v>
      </c>
      <c r="L2770">
        <v>6</v>
      </c>
      <c r="M2770" t="b">
        <v>0</v>
      </c>
      <c r="N2770" t="s">
        <v>8269</v>
      </c>
      <c r="O2770">
        <f>ROUND(E2770/D2770*100,0)</f>
        <v>16</v>
      </c>
      <c r="P2770" s="8">
        <f>IFERROR(ROUND(E2770/L2770,2),0)</f>
        <v>66.67</v>
      </c>
      <c r="Q2770" s="13" t="s">
        <v>8310</v>
      </c>
      <c r="R2770" t="s">
        <v>8334</v>
      </c>
      <c r="S2770" s="10">
        <f>(((J2770/60)/60)/24)+DATE(1970,1,1)</f>
        <v>42374.655081018514</v>
      </c>
      <c r="T2770" s="10">
        <f>(((I2770/60)/60)/24)+DATE(1970,1,1)</f>
        <v>42403.784027777772</v>
      </c>
      <c r="U2770">
        <f>YEAR(S2770)</f>
        <v>2016</v>
      </c>
    </row>
    <row r="2771" spans="1:21" ht="48" hidden="1" x14ac:dyDescent="0.2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 s="10">
        <v>1456094197</v>
      </c>
      <c r="J2771" s="10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>ROUND(E2771/D2771*100,0)</f>
        <v>34</v>
      </c>
      <c r="P2771" s="8">
        <f>IFERROR(ROUND(E2771/L2771,2),0)</f>
        <v>75.75</v>
      </c>
      <c r="Q2771" s="13" t="s">
        <v>8315</v>
      </c>
      <c r="R2771" t="s">
        <v>8323</v>
      </c>
      <c r="S2771" s="10">
        <f>(((J2771/60)/60)/24)+DATE(1970,1,1)</f>
        <v>42391.942094907412</v>
      </c>
      <c r="T2771" s="10">
        <f>(((I2771/60)/60)/24)+DATE(1970,1,1)</f>
        <v>42421.942094907412</v>
      </c>
      <c r="U2771">
        <f>YEAR(S2771)</f>
        <v>2016</v>
      </c>
    </row>
    <row r="2772" spans="1:21" ht="32" hidden="1" x14ac:dyDescent="0.2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 s="10">
        <v>1491769769</v>
      </c>
      <c r="J2772" s="10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>ROUND(E2772/D2772*100,0)</f>
        <v>3</v>
      </c>
      <c r="P2772" s="8">
        <f>IFERROR(ROUND(E2772/L2772,2),0)</f>
        <v>21.25</v>
      </c>
      <c r="Q2772" s="13" t="s">
        <v>8331</v>
      </c>
      <c r="R2772" t="s">
        <v>8350</v>
      </c>
      <c r="S2772" s="10">
        <f>(((J2772/60)/60)/24)+DATE(1970,1,1)</f>
        <v>42804.895474537043</v>
      </c>
      <c r="T2772" s="10">
        <f>(((I2772/60)/60)/24)+DATE(1970,1,1)</f>
        <v>42834.853807870371</v>
      </c>
      <c r="U2772">
        <f>YEAR(S2772)</f>
        <v>2017</v>
      </c>
    </row>
    <row r="2773" spans="1:21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 s="10">
        <v>1436380200</v>
      </c>
      <c r="J2773" s="10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 s="8">
        <f>IFERROR(ROUND(E2773/L2773,2),0)</f>
        <v>299.22000000000003</v>
      </c>
      <c r="Q2773" s="13" t="s">
        <v>8328</v>
      </c>
      <c r="R2773" t="s">
        <v>8329</v>
      </c>
      <c r="S2773" s="10">
        <f>(((J2773/60)/60)/24)+DATE(1970,1,1)</f>
        <v>42161.770833333328</v>
      </c>
      <c r="T2773" s="10">
        <f>(((I2773/60)/60)/24)+DATE(1970,1,1)</f>
        <v>42193.770833333328</v>
      </c>
      <c r="U2773">
        <f>YEAR(S2773)</f>
        <v>2015</v>
      </c>
    </row>
    <row r="2774" spans="1:21" ht="48" hidden="1" x14ac:dyDescent="0.2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 s="10">
        <v>1471539138</v>
      </c>
      <c r="J2774" s="10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>ROUND(E2774/D2774*100,0)</f>
        <v>174</v>
      </c>
      <c r="P2774" s="8">
        <f>IFERROR(ROUND(E2774/L2774,2),0)</f>
        <v>32.32</v>
      </c>
      <c r="Q2774" s="13" t="s">
        <v>8328</v>
      </c>
      <c r="R2774" t="s">
        <v>8329</v>
      </c>
      <c r="S2774" s="10">
        <f>(((J2774/60)/60)/24)+DATE(1970,1,1)</f>
        <v>42570.702986111108</v>
      </c>
      <c r="T2774" s="10">
        <f>(((I2774/60)/60)/24)+DATE(1970,1,1)</f>
        <v>42600.702986111108</v>
      </c>
      <c r="U2774">
        <f>YEAR(S2774)</f>
        <v>2016</v>
      </c>
    </row>
    <row r="2775" spans="1:21" ht="48" hidden="1" x14ac:dyDescent="0.2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 s="10">
        <v>1407224601</v>
      </c>
      <c r="J2775" s="10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>ROUND(E2775/D2775*100,0)</f>
        <v>130</v>
      </c>
      <c r="P2775" s="8">
        <f>IFERROR(ROUND(E2775/L2775,2),0)</f>
        <v>49.88</v>
      </c>
      <c r="Q2775" s="13" t="s">
        <v>8308</v>
      </c>
      <c r="R2775" t="s">
        <v>8347</v>
      </c>
      <c r="S2775" s="10">
        <f>(((J2775/60)/60)/24)+DATE(1970,1,1)</f>
        <v>41841.321770833332</v>
      </c>
      <c r="T2775" s="10">
        <f>(((I2775/60)/60)/24)+DATE(1970,1,1)</f>
        <v>41856.321770833332</v>
      </c>
      <c r="U2775">
        <f>YEAR(S2775)</f>
        <v>2014</v>
      </c>
    </row>
    <row r="2776" spans="1:21" ht="32" x14ac:dyDescent="0.2">
      <c r="A2776">
        <v>4038</v>
      </c>
      <c r="B2776" s="3" t="s">
        <v>4034</v>
      </c>
      <c r="C2776" s="3" t="s">
        <v>8142</v>
      </c>
      <c r="D2776" s="6">
        <v>2500</v>
      </c>
      <c r="E2776" s="8">
        <v>301</v>
      </c>
      <c r="F2776" t="s">
        <v>8220</v>
      </c>
      <c r="G2776" t="s">
        <v>8223</v>
      </c>
      <c r="H2776" t="s">
        <v>8245</v>
      </c>
      <c r="I2776" s="10">
        <v>1413573010</v>
      </c>
      <c r="J2776" s="10">
        <v>1408389010</v>
      </c>
      <c r="K2776" t="b">
        <v>0</v>
      </c>
      <c r="L2776">
        <v>4</v>
      </c>
      <c r="M2776" t="b">
        <v>0</v>
      </c>
      <c r="N2776" t="s">
        <v>8269</v>
      </c>
      <c r="O2776">
        <f>ROUND(E2776/D2776*100,0)</f>
        <v>12</v>
      </c>
      <c r="P2776" s="8">
        <f>IFERROR(ROUND(E2776/L2776,2),0)</f>
        <v>75.25</v>
      </c>
      <c r="Q2776" s="13" t="s">
        <v>8310</v>
      </c>
      <c r="R2776" t="s">
        <v>8334</v>
      </c>
      <c r="S2776" s="10">
        <f>(((J2776/60)/60)/24)+DATE(1970,1,1)</f>
        <v>41869.798726851855</v>
      </c>
      <c r="T2776" s="10">
        <f>(((I2776/60)/60)/24)+DATE(1970,1,1)</f>
        <v>41929.798726851855</v>
      </c>
      <c r="U2776">
        <f>YEAR(S2776)</f>
        <v>2014</v>
      </c>
    </row>
    <row r="2777" spans="1:21" ht="32" x14ac:dyDescent="0.2">
      <c r="A2777">
        <v>3900</v>
      </c>
      <c r="B2777" s="3" t="s">
        <v>3897</v>
      </c>
      <c r="C2777" s="3" t="s">
        <v>8008</v>
      </c>
      <c r="D2777" s="6">
        <v>2500</v>
      </c>
      <c r="E2777" s="8">
        <v>135</v>
      </c>
      <c r="F2777" t="s">
        <v>8220</v>
      </c>
      <c r="G2777" t="s">
        <v>8223</v>
      </c>
      <c r="H2777" t="s">
        <v>8245</v>
      </c>
      <c r="I2777" s="10">
        <v>1433988791</v>
      </c>
      <c r="J2777" s="10">
        <v>1431396791</v>
      </c>
      <c r="K2777" t="b">
        <v>0</v>
      </c>
      <c r="L2777">
        <v>5</v>
      </c>
      <c r="M2777" t="b">
        <v>0</v>
      </c>
      <c r="N2777" t="s">
        <v>8269</v>
      </c>
      <c r="O2777">
        <f>ROUND(E2777/D2777*100,0)</f>
        <v>5</v>
      </c>
      <c r="P2777" s="8">
        <f>IFERROR(ROUND(E2777/L2777,2),0)</f>
        <v>27</v>
      </c>
      <c r="Q2777" s="13" t="s">
        <v>8310</v>
      </c>
      <c r="R2777" t="s">
        <v>8334</v>
      </c>
      <c r="S2777" s="10">
        <f>(((J2777/60)/60)/24)+DATE(1970,1,1)</f>
        <v>42136.092488425929</v>
      </c>
      <c r="T2777" s="10">
        <f>(((I2777/60)/60)/24)+DATE(1970,1,1)</f>
        <v>42166.092488425929</v>
      </c>
      <c r="U2777">
        <f>YEAR(S2777)</f>
        <v>2015</v>
      </c>
    </row>
    <row r="2778" spans="1:21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 s="10">
        <v>1425326400</v>
      </c>
      <c r="J2778" s="10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 s="8">
        <f>IFERROR(ROUND(E2778/L2778,2),0)</f>
        <v>10.51</v>
      </c>
      <c r="Q2778" s="13" t="s">
        <v>8315</v>
      </c>
      <c r="R2778" t="s">
        <v>8326</v>
      </c>
      <c r="S2778" s="10">
        <f>(((J2778/60)/60)/24)+DATE(1970,1,1)</f>
        <v>42026.370717592596</v>
      </c>
      <c r="T2778" s="10">
        <f>(((I2778/60)/60)/24)+DATE(1970,1,1)</f>
        <v>42065.833333333328</v>
      </c>
      <c r="U2778">
        <f>YEAR(S2778)</f>
        <v>2015</v>
      </c>
    </row>
    <row r="2779" spans="1:21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 s="10">
        <v>1367940794</v>
      </c>
      <c r="J2779" s="10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 s="8">
        <f>IFERROR(ROUND(E2779/L2779,2),0)</f>
        <v>77.349999999999994</v>
      </c>
      <c r="Q2779" s="13" t="s">
        <v>8324</v>
      </c>
      <c r="R2779" t="s">
        <v>8345</v>
      </c>
      <c r="S2779" s="10">
        <f>(((J2779/60)/60)/24)+DATE(1970,1,1)</f>
        <v>41371.648078703707</v>
      </c>
      <c r="T2779" s="10">
        <f>(((I2779/60)/60)/24)+DATE(1970,1,1)</f>
        <v>41401.648078703707</v>
      </c>
      <c r="U2779">
        <f>YEAR(S2779)</f>
        <v>2013</v>
      </c>
    </row>
    <row r="2780" spans="1:21" ht="32" hidden="1" x14ac:dyDescent="0.2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 s="10">
        <v>1488862800</v>
      </c>
      <c r="J2780" s="1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>ROUND(E2780/D2780*100,0)</f>
        <v>1802</v>
      </c>
      <c r="P2780" s="8">
        <f>IFERROR(ROUND(E2780/L2780,2),0)</f>
        <v>49.93</v>
      </c>
      <c r="Q2780" s="13" t="s">
        <v>8321</v>
      </c>
      <c r="R2780" t="s">
        <v>8349</v>
      </c>
      <c r="S2780" s="10">
        <f>(((J2780/60)/60)/24)+DATE(1970,1,1)</f>
        <v>42776.704432870371</v>
      </c>
      <c r="T2780" s="10">
        <f>(((I2780/60)/60)/24)+DATE(1970,1,1)</f>
        <v>42801.208333333328</v>
      </c>
      <c r="U2780">
        <f>YEAR(S2780)</f>
        <v>2017</v>
      </c>
    </row>
    <row r="2781" spans="1:21" ht="48" hidden="1" x14ac:dyDescent="0.2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 s="10">
        <v>1372136400</v>
      </c>
      <c r="J2781" s="10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>ROUND(E2781/D2781*100,0)</f>
        <v>1212</v>
      </c>
      <c r="P2781" s="8">
        <f>IFERROR(ROUND(E2781/L2781,2),0)</f>
        <v>27.23</v>
      </c>
      <c r="Q2781" s="13" t="s">
        <v>8321</v>
      </c>
      <c r="R2781" t="s">
        <v>8349</v>
      </c>
      <c r="S2781" s="10">
        <f>(((J2781/60)/60)/24)+DATE(1970,1,1)</f>
        <v>41423.910891203705</v>
      </c>
      <c r="T2781" s="10">
        <f>(((I2781/60)/60)/24)+DATE(1970,1,1)</f>
        <v>41450.208333333336</v>
      </c>
      <c r="U2781">
        <f>YEAR(S2781)</f>
        <v>2013</v>
      </c>
    </row>
    <row r="2782" spans="1:21" ht="32" hidden="1" x14ac:dyDescent="0.2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 s="10">
        <v>1353201444</v>
      </c>
      <c r="J2782" s="10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>ROUND(E2782/D2782*100,0)</f>
        <v>674</v>
      </c>
      <c r="P2782" s="8">
        <f>IFERROR(ROUND(E2782/L2782,2),0)</f>
        <v>70.849999999999994</v>
      </c>
      <c r="Q2782" s="13" t="s">
        <v>8315</v>
      </c>
      <c r="R2782" t="s">
        <v>8326</v>
      </c>
      <c r="S2782" s="10">
        <f>(((J2782/60)/60)/24)+DATE(1970,1,1)</f>
        <v>41201.012083333335</v>
      </c>
      <c r="T2782" s="10">
        <f>(((I2782/60)/60)/24)+DATE(1970,1,1)</f>
        <v>41231.053749999999</v>
      </c>
      <c r="U2782">
        <f>YEAR(S2782)</f>
        <v>2012</v>
      </c>
    </row>
    <row r="2783" spans="1:21" ht="48" hidden="1" x14ac:dyDescent="0.2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 s="10">
        <v>1466377200</v>
      </c>
      <c r="J2783" s="10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>ROUND(E2783/D2783*100,0)</f>
        <v>636</v>
      </c>
      <c r="P2783" s="8">
        <f>IFERROR(ROUND(E2783/L2783,2),0)</f>
        <v>94.1</v>
      </c>
      <c r="Q2783" s="13" t="s">
        <v>8321</v>
      </c>
      <c r="R2783" t="s">
        <v>8349</v>
      </c>
      <c r="S2783" s="10">
        <f>(((J2783/60)/60)/24)+DATE(1970,1,1)</f>
        <v>42505.936678240745</v>
      </c>
      <c r="T2783" s="10">
        <f>(((I2783/60)/60)/24)+DATE(1970,1,1)</f>
        <v>42540.958333333328</v>
      </c>
      <c r="U2783">
        <f>YEAR(S2783)</f>
        <v>2016</v>
      </c>
    </row>
    <row r="2784" spans="1:21" ht="48" hidden="1" x14ac:dyDescent="0.2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 s="10">
        <v>1369612474</v>
      </c>
      <c r="J2784" s="10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>ROUND(E2784/D2784*100,0)</f>
        <v>497</v>
      </c>
      <c r="P2784" s="8">
        <f>IFERROR(ROUND(E2784/L2784,2),0)</f>
        <v>51.72</v>
      </c>
      <c r="Q2784" s="13" t="s">
        <v>8324</v>
      </c>
      <c r="R2784" t="s">
        <v>8348</v>
      </c>
      <c r="S2784" s="10">
        <f>(((J2784/60)/60)/24)+DATE(1970,1,1)</f>
        <v>41399.99622685185</v>
      </c>
      <c r="T2784" s="10">
        <f>(((I2784/60)/60)/24)+DATE(1970,1,1)</f>
        <v>41420.99622685185</v>
      </c>
      <c r="U2784">
        <f>YEAR(S2784)</f>
        <v>2013</v>
      </c>
    </row>
    <row r="2785" spans="1:21" ht="48" hidden="1" x14ac:dyDescent="0.2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 s="10">
        <v>1478923200</v>
      </c>
      <c r="J2785" s="10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>ROUND(E2785/D2785*100,0)</f>
        <v>427</v>
      </c>
      <c r="P2785" s="8">
        <f>IFERROR(ROUND(E2785/L2785,2),0)</f>
        <v>31.69</v>
      </c>
      <c r="Q2785" s="13" t="s">
        <v>8331</v>
      </c>
      <c r="R2785" t="s">
        <v>8350</v>
      </c>
      <c r="S2785" s="10">
        <f>(((J2785/60)/60)/24)+DATE(1970,1,1)</f>
        <v>42654.469826388886</v>
      </c>
      <c r="T2785" s="10">
        <f>(((I2785/60)/60)/24)+DATE(1970,1,1)</f>
        <v>42686.166666666672</v>
      </c>
      <c r="U2785">
        <f>YEAR(S2785)</f>
        <v>2016</v>
      </c>
    </row>
    <row r="2786" spans="1:21" ht="32" hidden="1" x14ac:dyDescent="0.2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 s="10">
        <v>1409099481</v>
      </c>
      <c r="J2786" s="10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>ROUND(E2786/D2786*100,0)</f>
        <v>361</v>
      </c>
      <c r="P2786" s="8">
        <f>IFERROR(ROUND(E2786/L2786,2),0)</f>
        <v>96.06</v>
      </c>
      <c r="Q2786" s="13" t="s">
        <v>8315</v>
      </c>
      <c r="R2786" t="s">
        <v>8326</v>
      </c>
      <c r="S2786" s="10">
        <f>(((J2786/60)/60)/24)+DATE(1970,1,1)</f>
        <v>41848.021770833337</v>
      </c>
      <c r="T2786" s="10">
        <f>(((I2786/60)/60)/24)+DATE(1970,1,1)</f>
        <v>41878.021770833337</v>
      </c>
      <c r="U2786">
        <f>YEAR(S2786)</f>
        <v>2014</v>
      </c>
    </row>
    <row r="2787" spans="1:21" ht="32" hidden="1" x14ac:dyDescent="0.2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 s="10">
        <v>1450051200</v>
      </c>
      <c r="J2787" s="10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>ROUND(E2787/D2787*100,0)</f>
        <v>332</v>
      </c>
      <c r="P2787" s="8">
        <f>IFERROR(ROUND(E2787/L2787,2),0)</f>
        <v>21.23</v>
      </c>
      <c r="Q2787" s="13" t="s">
        <v>8321</v>
      </c>
      <c r="R2787" t="s">
        <v>8349</v>
      </c>
      <c r="S2787" s="10">
        <f>(((J2787/60)/60)/24)+DATE(1970,1,1)</f>
        <v>42331.378923611104</v>
      </c>
      <c r="T2787" s="10">
        <f>(((I2787/60)/60)/24)+DATE(1970,1,1)</f>
        <v>42352</v>
      </c>
      <c r="U2787">
        <f>YEAR(S2787)</f>
        <v>2015</v>
      </c>
    </row>
    <row r="2788" spans="1:21" ht="48" hidden="1" x14ac:dyDescent="0.2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 s="10">
        <v>1395876250</v>
      </c>
      <c r="J2788" s="10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>ROUND(E2788/D2788*100,0)</f>
        <v>327</v>
      </c>
      <c r="P2788" s="8">
        <f>IFERROR(ROUND(E2788/L2788,2),0)</f>
        <v>97.3</v>
      </c>
      <c r="Q2788" s="13" t="s">
        <v>8321</v>
      </c>
      <c r="R2788" t="s">
        <v>8349</v>
      </c>
      <c r="S2788" s="10">
        <f>(((J2788/60)/60)/24)+DATE(1970,1,1)</f>
        <v>41695.016782407409</v>
      </c>
      <c r="T2788" s="10">
        <f>(((I2788/60)/60)/24)+DATE(1970,1,1)</f>
        <v>41724.975115740745</v>
      </c>
      <c r="U2788">
        <f>YEAR(S2788)</f>
        <v>2014</v>
      </c>
    </row>
    <row r="2789" spans="1:21" ht="32" hidden="1" x14ac:dyDescent="0.2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 s="10">
        <v>1401465600</v>
      </c>
      <c r="J2789" s="10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>ROUND(E2789/D2789*100,0)</f>
        <v>302</v>
      </c>
      <c r="P2789" s="8">
        <f>IFERROR(ROUND(E2789/L2789,2),0)</f>
        <v>52.1</v>
      </c>
      <c r="Q2789" s="13" t="s">
        <v>8310</v>
      </c>
      <c r="R2789" t="s">
        <v>8311</v>
      </c>
      <c r="S2789" s="10">
        <f>(((J2789/60)/60)/24)+DATE(1970,1,1)</f>
        <v>41761.509409722225</v>
      </c>
      <c r="T2789" s="10">
        <f>(((I2789/60)/60)/24)+DATE(1970,1,1)</f>
        <v>41789.666666666664</v>
      </c>
      <c r="U2789">
        <f>YEAR(S2789)</f>
        <v>2014</v>
      </c>
    </row>
    <row r="2790" spans="1:21" ht="32" hidden="1" x14ac:dyDescent="0.2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 s="10">
        <v>1298699828</v>
      </c>
      <c r="J2790" s="1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>ROUND(E2790/D2790*100,0)</f>
        <v>240</v>
      </c>
      <c r="P2790" s="8">
        <f>IFERROR(ROUND(E2790/L2790,2),0)</f>
        <v>41.38</v>
      </c>
      <c r="Q2790" s="13" t="s">
        <v>8308</v>
      </c>
      <c r="R2790" t="s">
        <v>8337</v>
      </c>
      <c r="S2790" s="10">
        <f>(((J2790/60)/60)/24)+DATE(1970,1,1)</f>
        <v>40555.24800925926</v>
      </c>
      <c r="T2790" s="10">
        <f>(((I2790/60)/60)/24)+DATE(1970,1,1)</f>
        <v>40600.24800925926</v>
      </c>
      <c r="U2790">
        <f>YEAR(S2790)</f>
        <v>2011</v>
      </c>
    </row>
    <row r="2791" spans="1:21" ht="48" hidden="1" x14ac:dyDescent="0.2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 s="10">
        <v>1489320642</v>
      </c>
      <c r="J2791" s="10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>ROUND(E2791/D2791*100,0)</f>
        <v>220</v>
      </c>
      <c r="P2791" s="8">
        <f>IFERROR(ROUND(E2791/L2791,2),0)</f>
        <v>37.479999999999997</v>
      </c>
      <c r="Q2791" s="13" t="s">
        <v>8321</v>
      </c>
      <c r="R2791" t="s">
        <v>8349</v>
      </c>
      <c r="S2791" s="10">
        <f>(((J2791/60)/60)/24)+DATE(1970,1,1)</f>
        <v>42781.549097222218</v>
      </c>
      <c r="T2791" s="10">
        <f>(((I2791/60)/60)/24)+DATE(1970,1,1)</f>
        <v>42806.507430555561</v>
      </c>
      <c r="U2791">
        <f>YEAR(S2791)</f>
        <v>2017</v>
      </c>
    </row>
    <row r="2792" spans="1:21" ht="48" hidden="1" x14ac:dyDescent="0.2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 s="10">
        <v>1397113140</v>
      </c>
      <c r="J2792" s="10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>ROUND(E2792/D2792*100,0)</f>
        <v>196</v>
      </c>
      <c r="P2792" s="8">
        <f>IFERROR(ROUND(E2792/L2792,2),0)</f>
        <v>40.75</v>
      </c>
      <c r="Q2792" s="13" t="s">
        <v>8324</v>
      </c>
      <c r="R2792" t="s">
        <v>8343</v>
      </c>
      <c r="S2792" s="10">
        <f>(((J2792/60)/60)/24)+DATE(1970,1,1)</f>
        <v>41716.785011574073</v>
      </c>
      <c r="T2792" s="10">
        <f>(((I2792/60)/60)/24)+DATE(1970,1,1)</f>
        <v>41739.290972222225</v>
      </c>
      <c r="U2792">
        <f>YEAR(S2792)</f>
        <v>2014</v>
      </c>
    </row>
    <row r="2793" spans="1:21" ht="48" hidden="1" x14ac:dyDescent="0.2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 s="10">
        <v>1335153600</v>
      </c>
      <c r="J2793" s="10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>ROUND(E2793/D2793*100,0)</f>
        <v>173</v>
      </c>
      <c r="P2793" s="8">
        <f>IFERROR(ROUND(E2793/L2793,2),0)</f>
        <v>100.47</v>
      </c>
      <c r="Q2793" s="13" t="s">
        <v>8324</v>
      </c>
      <c r="R2793" t="s">
        <v>8348</v>
      </c>
      <c r="S2793" s="10">
        <f>(((J2793/60)/60)/24)+DATE(1970,1,1)</f>
        <v>40987.977060185185</v>
      </c>
      <c r="T2793" s="10">
        <f>(((I2793/60)/60)/24)+DATE(1970,1,1)</f>
        <v>41022.166666666664</v>
      </c>
      <c r="U2793">
        <f>YEAR(S2793)</f>
        <v>2012</v>
      </c>
    </row>
    <row r="2794" spans="1:21" ht="48" hidden="1" x14ac:dyDescent="0.2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 s="10">
        <v>1275368340</v>
      </c>
      <c r="J2794" s="10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>ROUND(E2794/D2794*100,0)</f>
        <v>166</v>
      </c>
      <c r="P2794" s="8">
        <f>IFERROR(ROUND(E2794/L2794,2),0)</f>
        <v>46.65</v>
      </c>
      <c r="Q2794" s="13" t="s">
        <v>8324</v>
      </c>
      <c r="R2794" t="s">
        <v>8345</v>
      </c>
      <c r="S2794" s="10">
        <f>(((J2794/60)/60)/24)+DATE(1970,1,1)</f>
        <v>40299.239953703705</v>
      </c>
      <c r="T2794" s="10">
        <f>(((I2794/60)/60)/24)+DATE(1970,1,1)</f>
        <v>40330.207638888889</v>
      </c>
      <c r="U2794">
        <f>YEAR(S2794)</f>
        <v>2010</v>
      </c>
    </row>
    <row r="2795" spans="1:21" ht="32" hidden="1" x14ac:dyDescent="0.2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 s="10">
        <v>1364447073</v>
      </c>
      <c r="J2795" s="10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>ROUND(E2795/D2795*100,0)</f>
        <v>161</v>
      </c>
      <c r="P2795" s="8">
        <f>IFERROR(ROUND(E2795/L2795,2),0)</f>
        <v>41.04</v>
      </c>
      <c r="Q2795" s="13" t="s">
        <v>8324</v>
      </c>
      <c r="R2795" t="s">
        <v>8354</v>
      </c>
      <c r="S2795" s="10">
        <f>(((J2795/60)/60)/24)+DATE(1970,1,1)</f>
        <v>41331.253159722226</v>
      </c>
      <c r="T2795" s="10">
        <f>(((I2795/60)/60)/24)+DATE(1970,1,1)</f>
        <v>41361.211493055554</v>
      </c>
      <c r="U2795">
        <f>YEAR(S2795)</f>
        <v>2013</v>
      </c>
    </row>
    <row r="2796" spans="1:21" ht="32" hidden="1" x14ac:dyDescent="0.2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 s="10">
        <v>1402642740</v>
      </c>
      <c r="J2796" s="10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>ROUND(E2796/D2796*100,0)</f>
        <v>152</v>
      </c>
      <c r="P2796" s="8">
        <f>IFERROR(ROUND(E2796/L2796,2),0)</f>
        <v>64.25</v>
      </c>
      <c r="Q2796" s="13" t="s">
        <v>8324</v>
      </c>
      <c r="R2796" t="s">
        <v>8348</v>
      </c>
      <c r="S2796" s="10">
        <f>(((J2796/60)/60)/24)+DATE(1970,1,1)</f>
        <v>41767.656863425924</v>
      </c>
      <c r="T2796" s="10">
        <f>(((I2796/60)/60)/24)+DATE(1970,1,1)</f>
        <v>41803.290972222225</v>
      </c>
      <c r="U2796">
        <f>YEAR(S2796)</f>
        <v>2014</v>
      </c>
    </row>
    <row r="2797" spans="1:21" ht="48" hidden="1" x14ac:dyDescent="0.2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 s="10">
        <v>1410904413</v>
      </c>
      <c r="J2797" s="10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>ROUND(E2797/D2797*100,0)</f>
        <v>140</v>
      </c>
      <c r="P2797" s="8">
        <f>IFERROR(ROUND(E2797/L2797,2),0)</f>
        <v>42.67</v>
      </c>
      <c r="Q2797" s="13" t="s">
        <v>8315</v>
      </c>
      <c r="R2797" t="s">
        <v>8323</v>
      </c>
      <c r="S2797" s="10">
        <f>(((J2797/60)/60)/24)+DATE(1970,1,1)</f>
        <v>41877.912187499998</v>
      </c>
      <c r="T2797" s="10">
        <f>(((I2797/60)/60)/24)+DATE(1970,1,1)</f>
        <v>41898.912187499998</v>
      </c>
      <c r="U2797">
        <f>YEAR(S2797)</f>
        <v>2014</v>
      </c>
    </row>
    <row r="2798" spans="1:21" ht="48" hidden="1" x14ac:dyDescent="0.2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 s="10">
        <v>1460127635</v>
      </c>
      <c r="J2798" s="10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>ROUND(E2798/D2798*100,0)</f>
        <v>139</v>
      </c>
      <c r="P2798" s="8">
        <f>IFERROR(ROUND(E2798/L2798,2),0)</f>
        <v>29.62</v>
      </c>
      <c r="Q2798" s="13" t="s">
        <v>8324</v>
      </c>
      <c r="R2798" t="s">
        <v>8348</v>
      </c>
      <c r="S2798" s="10">
        <f>(((J2798/60)/60)/24)+DATE(1970,1,1)</f>
        <v>42438.667071759264</v>
      </c>
      <c r="T2798" s="10">
        <f>(((I2798/60)/60)/24)+DATE(1970,1,1)</f>
        <v>42468.625405092593</v>
      </c>
      <c r="U2798">
        <f>YEAR(S2798)</f>
        <v>2016</v>
      </c>
    </row>
    <row r="2799" spans="1:21" ht="48" x14ac:dyDescent="0.2">
      <c r="A2799">
        <v>3920</v>
      </c>
      <c r="B2799" s="3" t="s">
        <v>3917</v>
      </c>
      <c r="C2799" s="3" t="s">
        <v>8028</v>
      </c>
      <c r="D2799" s="6">
        <v>2500</v>
      </c>
      <c r="E2799" s="8">
        <v>135</v>
      </c>
      <c r="F2799" t="s">
        <v>8220</v>
      </c>
      <c r="G2799" t="s">
        <v>8224</v>
      </c>
      <c r="H2799" t="s">
        <v>8246</v>
      </c>
      <c r="I2799" s="10">
        <v>1479032260</v>
      </c>
      <c r="J2799" s="10">
        <v>1476436660</v>
      </c>
      <c r="K2799" t="b">
        <v>0</v>
      </c>
      <c r="L2799">
        <v>3</v>
      </c>
      <c r="M2799" t="b">
        <v>0</v>
      </c>
      <c r="N2799" t="s">
        <v>8269</v>
      </c>
      <c r="O2799">
        <f>ROUND(E2799/D2799*100,0)</f>
        <v>5</v>
      </c>
      <c r="P2799" s="8">
        <f>IFERROR(ROUND(E2799/L2799,2),0)</f>
        <v>45</v>
      </c>
      <c r="Q2799" s="13" t="s">
        <v>8310</v>
      </c>
      <c r="R2799" t="s">
        <v>8334</v>
      </c>
      <c r="S2799" s="10">
        <f>(((J2799/60)/60)/24)+DATE(1970,1,1)</f>
        <v>42657.38726851852</v>
      </c>
      <c r="T2799" s="10">
        <f>(((I2799/60)/60)/24)+DATE(1970,1,1)</f>
        <v>42687.428935185191</v>
      </c>
      <c r="U2799">
        <f>YEAR(S2799)</f>
        <v>2016</v>
      </c>
    </row>
    <row r="2800" spans="1:21" ht="32" hidden="1" x14ac:dyDescent="0.2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 s="10">
        <v>1330760367</v>
      </c>
      <c r="J2800" s="1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>ROUND(E2800/D2800*100,0)</f>
        <v>135</v>
      </c>
      <c r="P2800" s="8">
        <f>IFERROR(ROUND(E2800/L2800,2),0)</f>
        <v>59.16</v>
      </c>
      <c r="Q2800" s="13" t="s">
        <v>8324</v>
      </c>
      <c r="R2800" t="s">
        <v>8348</v>
      </c>
      <c r="S2800" s="10">
        <f>(((J2800/60)/60)/24)+DATE(1970,1,1)</f>
        <v>40926.319062499999</v>
      </c>
      <c r="T2800" s="10">
        <f>(((I2800/60)/60)/24)+DATE(1970,1,1)</f>
        <v>40971.319062499999</v>
      </c>
      <c r="U2800">
        <f>YEAR(S2800)</f>
        <v>2012</v>
      </c>
    </row>
    <row r="2801" spans="1:21" ht="32" hidden="1" x14ac:dyDescent="0.2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 s="10">
        <v>1433735400</v>
      </c>
      <c r="J2801" s="10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>ROUND(E2801/D2801*100,0)</f>
        <v>132</v>
      </c>
      <c r="P2801" s="8">
        <f>IFERROR(ROUND(E2801/L2801,2),0)</f>
        <v>75.11</v>
      </c>
      <c r="Q2801" s="13" t="s">
        <v>8324</v>
      </c>
      <c r="R2801" t="s">
        <v>8348</v>
      </c>
      <c r="S2801" s="10">
        <f>(((J2801/60)/60)/24)+DATE(1970,1,1)</f>
        <v>42111.899537037039</v>
      </c>
      <c r="T2801" s="10">
        <f>(((I2801/60)/60)/24)+DATE(1970,1,1)</f>
        <v>42163.159722222219</v>
      </c>
      <c r="U2801">
        <f>YEAR(S2801)</f>
        <v>2015</v>
      </c>
    </row>
    <row r="2802" spans="1:21" ht="48" hidden="1" x14ac:dyDescent="0.2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 s="10">
        <v>1448586000</v>
      </c>
      <c r="J2802" s="10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>ROUND(E2802/D2802*100,0)</f>
        <v>129</v>
      </c>
      <c r="P2802" s="8">
        <f>IFERROR(ROUND(E2802/L2802,2),0)</f>
        <v>38.869999999999997</v>
      </c>
      <c r="Q2802" s="13" t="s">
        <v>8328</v>
      </c>
      <c r="R2802" t="s">
        <v>8329</v>
      </c>
      <c r="S2802" s="10">
        <f>(((J2802/60)/60)/24)+DATE(1970,1,1)</f>
        <v>42318.950173611112</v>
      </c>
      <c r="T2802" s="10">
        <f>(((I2802/60)/60)/24)+DATE(1970,1,1)</f>
        <v>42335.041666666672</v>
      </c>
      <c r="U2802">
        <f>YEAR(S2802)</f>
        <v>2015</v>
      </c>
    </row>
    <row r="2803" spans="1:21" ht="48" hidden="1" x14ac:dyDescent="0.2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 s="10">
        <v>1343238578</v>
      </c>
      <c r="J2803" s="10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>ROUND(E2803/D2803*100,0)</f>
        <v>127</v>
      </c>
      <c r="P2803" s="8">
        <f>IFERROR(ROUND(E2803/L2803,2),0)</f>
        <v>57.65</v>
      </c>
      <c r="Q2803" s="13" t="s">
        <v>8308</v>
      </c>
      <c r="R2803" t="s">
        <v>8337</v>
      </c>
      <c r="S2803" s="10">
        <f>(((J2803/60)/60)/24)+DATE(1970,1,1)</f>
        <v>41099.742800925924</v>
      </c>
      <c r="T2803" s="10">
        <f>(((I2803/60)/60)/24)+DATE(1970,1,1)</f>
        <v>41115.742800925924</v>
      </c>
      <c r="U2803">
        <f>YEAR(S2803)</f>
        <v>2012</v>
      </c>
    </row>
    <row r="2804" spans="1:21" ht="48" x14ac:dyDescent="0.2">
      <c r="A2804">
        <v>4093</v>
      </c>
      <c r="B2804" s="3" t="s">
        <v>4089</v>
      </c>
      <c r="C2804" s="3" t="s">
        <v>8196</v>
      </c>
      <c r="D2804" s="6">
        <v>2500</v>
      </c>
      <c r="E2804" s="8">
        <v>60</v>
      </c>
      <c r="F2804" t="s">
        <v>8220</v>
      </c>
      <c r="G2804" t="s">
        <v>8224</v>
      </c>
      <c r="H2804" t="s">
        <v>8246</v>
      </c>
      <c r="I2804" s="10">
        <v>1440272093</v>
      </c>
      <c r="J2804" s="10">
        <v>1435088093</v>
      </c>
      <c r="K2804" t="b">
        <v>0</v>
      </c>
      <c r="L2804">
        <v>4</v>
      </c>
      <c r="M2804" t="b">
        <v>0</v>
      </c>
      <c r="N2804" t="s">
        <v>8269</v>
      </c>
      <c r="O2804">
        <f>ROUND(E2804/D2804*100,0)</f>
        <v>2</v>
      </c>
      <c r="P2804" s="8">
        <f>IFERROR(ROUND(E2804/L2804,2),0)</f>
        <v>15</v>
      </c>
      <c r="Q2804" s="13" t="s">
        <v>8310</v>
      </c>
      <c r="R2804" t="s">
        <v>8334</v>
      </c>
      <c r="S2804" s="10">
        <f>(((J2804/60)/60)/24)+DATE(1970,1,1)</f>
        <v>42178.815891203703</v>
      </c>
      <c r="T2804" s="10">
        <f>(((I2804/60)/60)/24)+DATE(1970,1,1)</f>
        <v>42238.815891203703</v>
      </c>
      <c r="U2804">
        <f>YEAR(S2804)</f>
        <v>2015</v>
      </c>
    </row>
    <row r="2805" spans="1:21" ht="16" x14ac:dyDescent="0.2">
      <c r="A2805">
        <v>2864</v>
      </c>
      <c r="B2805" s="3" t="s">
        <v>2864</v>
      </c>
      <c r="C2805" s="3" t="s">
        <v>6974</v>
      </c>
      <c r="D2805" s="6">
        <v>2500</v>
      </c>
      <c r="E2805" s="8">
        <v>40</v>
      </c>
      <c r="F2805" t="s">
        <v>8220</v>
      </c>
      <c r="G2805" t="s">
        <v>8224</v>
      </c>
      <c r="H2805" t="s">
        <v>8246</v>
      </c>
      <c r="I2805" s="10">
        <v>1437139080</v>
      </c>
      <c r="J2805" s="10">
        <v>1434552207</v>
      </c>
      <c r="K2805" t="b">
        <v>0</v>
      </c>
      <c r="L2805">
        <v>3</v>
      </c>
      <c r="M2805" t="b">
        <v>0</v>
      </c>
      <c r="N2805" t="s">
        <v>8269</v>
      </c>
      <c r="O2805">
        <f>ROUND(E2805/D2805*100,0)</f>
        <v>2</v>
      </c>
      <c r="P2805" s="8">
        <f>IFERROR(ROUND(E2805/L2805,2),0)</f>
        <v>13.33</v>
      </c>
      <c r="Q2805" s="13" t="s">
        <v>8310</v>
      </c>
      <c r="R2805" t="s">
        <v>8334</v>
      </c>
      <c r="S2805" s="10">
        <f>(((J2805/60)/60)/24)+DATE(1970,1,1)</f>
        <v>42172.613506944443</v>
      </c>
      <c r="T2805" s="10">
        <f>(((I2805/60)/60)/24)+DATE(1970,1,1)</f>
        <v>42202.554166666669</v>
      </c>
      <c r="U2805">
        <f>YEAR(S2805)</f>
        <v>2015</v>
      </c>
    </row>
    <row r="2806" spans="1:21" ht="32" x14ac:dyDescent="0.2">
      <c r="A2806">
        <v>3747</v>
      </c>
      <c r="B2806" s="3" t="s">
        <v>3744</v>
      </c>
      <c r="C2806" s="3" t="s">
        <v>7857</v>
      </c>
      <c r="D2806" s="6">
        <v>2500</v>
      </c>
      <c r="E2806" s="8">
        <v>25</v>
      </c>
      <c r="F2806" t="s">
        <v>8220</v>
      </c>
      <c r="G2806" t="s">
        <v>8224</v>
      </c>
      <c r="H2806" t="s">
        <v>8246</v>
      </c>
      <c r="I2806" s="10">
        <v>1436137140</v>
      </c>
      <c r="J2806" s="10">
        <v>1433833896</v>
      </c>
      <c r="K2806" t="b">
        <v>0</v>
      </c>
      <c r="L2806">
        <v>1</v>
      </c>
      <c r="M2806" t="b">
        <v>0</v>
      </c>
      <c r="N2806" t="s">
        <v>8269</v>
      </c>
      <c r="O2806">
        <f>ROUND(E2806/D2806*100,0)</f>
        <v>1</v>
      </c>
      <c r="P2806" s="8">
        <f>IFERROR(ROUND(E2806/L2806,2),0)</f>
        <v>25</v>
      </c>
      <c r="Q2806" s="13" t="s">
        <v>8310</v>
      </c>
      <c r="R2806" t="s">
        <v>8334</v>
      </c>
      <c r="S2806" s="10">
        <f>(((J2806/60)/60)/24)+DATE(1970,1,1)</f>
        <v>42164.299722222218</v>
      </c>
      <c r="T2806" s="10">
        <f>(((I2806/60)/60)/24)+DATE(1970,1,1)</f>
        <v>42190.957638888889</v>
      </c>
      <c r="U2806">
        <f>YEAR(S2806)</f>
        <v>2015</v>
      </c>
    </row>
    <row r="2807" spans="1:21" ht="48" hidden="1" x14ac:dyDescent="0.2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 s="10">
        <v>1354269600</v>
      </c>
      <c r="J2807" s="10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>ROUND(E2807/D2807*100,0)</f>
        <v>123</v>
      </c>
      <c r="P2807" s="8">
        <f>IFERROR(ROUND(E2807/L2807,2),0)</f>
        <v>25.35</v>
      </c>
      <c r="Q2807" s="13" t="s">
        <v>8312</v>
      </c>
      <c r="R2807" t="s">
        <v>8346</v>
      </c>
      <c r="S2807" s="10">
        <f>(((J2807/60)/60)/24)+DATE(1970,1,1)</f>
        <v>41213.254687499997</v>
      </c>
      <c r="T2807" s="10">
        <f>(((I2807/60)/60)/24)+DATE(1970,1,1)</f>
        <v>41243.416666666664</v>
      </c>
      <c r="U2807">
        <f>YEAR(S2807)</f>
        <v>2012</v>
      </c>
    </row>
    <row r="2808" spans="1:21" ht="32" hidden="1" x14ac:dyDescent="0.2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 s="10">
        <v>1331870340</v>
      </c>
      <c r="J2808" s="10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>ROUND(E2808/D2808*100,0)</f>
        <v>122</v>
      </c>
      <c r="P2808" s="8">
        <f>IFERROR(ROUND(E2808/L2808,2),0)</f>
        <v>34.380000000000003</v>
      </c>
      <c r="Q2808" s="13" t="s">
        <v>8324</v>
      </c>
      <c r="R2808" t="s">
        <v>8354</v>
      </c>
      <c r="S2808" s="10">
        <f>(((J2808/60)/60)/24)+DATE(1970,1,1)</f>
        <v>40939.761782407404</v>
      </c>
      <c r="T2808" s="10">
        <f>(((I2808/60)/60)/24)+DATE(1970,1,1)</f>
        <v>40984.165972222225</v>
      </c>
      <c r="U2808">
        <f>YEAR(S2808)</f>
        <v>2012</v>
      </c>
    </row>
    <row r="2809" spans="1:21" ht="32" hidden="1" x14ac:dyDescent="0.2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 s="10">
        <v>1398988662</v>
      </c>
      <c r="J2809" s="10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>ROUND(E2809/D2809*100,0)</f>
        <v>122</v>
      </c>
      <c r="P2809" s="8">
        <f>IFERROR(ROUND(E2809/L2809,2),0)</f>
        <v>49.11</v>
      </c>
      <c r="Q2809" s="13" t="s">
        <v>8324</v>
      </c>
      <c r="R2809" t="s">
        <v>8348</v>
      </c>
      <c r="S2809" s="10">
        <f>(((J2809/60)/60)/24)+DATE(1970,1,1)</f>
        <v>41730.998402777775</v>
      </c>
      <c r="T2809" s="10">
        <f>(((I2809/60)/60)/24)+DATE(1970,1,1)</f>
        <v>41760.998402777775</v>
      </c>
      <c r="U2809">
        <f>YEAR(S2809)</f>
        <v>2014</v>
      </c>
    </row>
    <row r="2810" spans="1:21" ht="48" hidden="1" x14ac:dyDescent="0.2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 s="10">
        <v>1429594832</v>
      </c>
      <c r="J2810" s="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>ROUND(E2810/D2810*100,0)</f>
        <v>121</v>
      </c>
      <c r="P2810" s="8">
        <f>IFERROR(ROUND(E2810/L2810,2),0)</f>
        <v>79.53</v>
      </c>
      <c r="Q2810" s="13" t="s">
        <v>8324</v>
      </c>
      <c r="R2810" t="s">
        <v>8348</v>
      </c>
      <c r="S2810" s="10">
        <f>(((J2810/60)/60)/24)+DATE(1970,1,1)</f>
        <v>42094.236481481479</v>
      </c>
      <c r="T2810" s="10">
        <f>(((I2810/60)/60)/24)+DATE(1970,1,1)</f>
        <v>42115.236481481479</v>
      </c>
      <c r="U2810">
        <f>YEAR(S2810)</f>
        <v>2015</v>
      </c>
    </row>
    <row r="2811" spans="1:21" ht="48" hidden="1" x14ac:dyDescent="0.2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 s="10">
        <v>1387533892</v>
      </c>
      <c r="J2811" s="10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>ROUND(E2811/D2811*100,0)</f>
        <v>120</v>
      </c>
      <c r="P2811" s="8">
        <f>IFERROR(ROUND(E2811/L2811,2),0)</f>
        <v>17.82</v>
      </c>
      <c r="Q2811" s="13" t="s">
        <v>8312</v>
      </c>
      <c r="R2811" t="s">
        <v>8346</v>
      </c>
      <c r="S2811" s="10">
        <f>(((J2811/60)/60)/24)+DATE(1970,1,1)</f>
        <v>41598.420046296298</v>
      </c>
      <c r="T2811" s="10">
        <f>(((I2811/60)/60)/24)+DATE(1970,1,1)</f>
        <v>41628.420046296298</v>
      </c>
      <c r="U2811">
        <f>YEAR(S2811)</f>
        <v>2013</v>
      </c>
    </row>
    <row r="2812" spans="1:21" ht="32" hidden="1" x14ac:dyDescent="0.2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 s="10">
        <v>1375408194</v>
      </c>
      <c r="J2812" s="10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>ROUND(E2812/D2812*100,0)</f>
        <v>120</v>
      </c>
      <c r="P2812" s="8">
        <f>IFERROR(ROUND(E2812/L2812,2),0)</f>
        <v>48.55</v>
      </c>
      <c r="Q2812" s="13" t="s">
        <v>8324</v>
      </c>
      <c r="R2812" t="s">
        <v>8345</v>
      </c>
      <c r="S2812" s="10">
        <f>(((J2812/60)/60)/24)+DATE(1970,1,1)</f>
        <v>41453.076319444444</v>
      </c>
      <c r="T2812" s="10">
        <f>(((I2812/60)/60)/24)+DATE(1970,1,1)</f>
        <v>41488.076319444444</v>
      </c>
      <c r="U2812">
        <f>YEAR(S2812)</f>
        <v>2013</v>
      </c>
    </row>
    <row r="2813" spans="1:21" ht="48" x14ac:dyDescent="0.2">
      <c r="A2813">
        <v>3927</v>
      </c>
      <c r="B2813" s="3" t="s">
        <v>3924</v>
      </c>
      <c r="C2813" s="3" t="s">
        <v>8035</v>
      </c>
      <c r="D2813" s="6">
        <v>2500</v>
      </c>
      <c r="E2813" s="8">
        <v>25</v>
      </c>
      <c r="F2813" t="s">
        <v>8220</v>
      </c>
      <c r="G2813" t="s">
        <v>8224</v>
      </c>
      <c r="H2813" t="s">
        <v>8246</v>
      </c>
      <c r="I2813" s="10">
        <v>1407565504</v>
      </c>
      <c r="J2813" s="10">
        <v>1404973504</v>
      </c>
      <c r="K2813" t="b">
        <v>0</v>
      </c>
      <c r="L2813">
        <v>2</v>
      </c>
      <c r="M2813" t="b">
        <v>0</v>
      </c>
      <c r="N2813" t="s">
        <v>8269</v>
      </c>
      <c r="O2813">
        <f>ROUND(E2813/D2813*100,0)</f>
        <v>1</v>
      </c>
      <c r="P2813" s="8">
        <f>IFERROR(ROUND(E2813/L2813,2),0)</f>
        <v>12.5</v>
      </c>
      <c r="Q2813" s="13" t="s">
        <v>8310</v>
      </c>
      <c r="R2813" t="s">
        <v>8334</v>
      </c>
      <c r="S2813" s="10">
        <f>(((J2813/60)/60)/24)+DATE(1970,1,1)</f>
        <v>41830.267407407409</v>
      </c>
      <c r="T2813" s="10">
        <f>(((I2813/60)/60)/24)+DATE(1970,1,1)</f>
        <v>41860.267407407409</v>
      </c>
      <c r="U2813">
        <f>YEAR(S2813)</f>
        <v>2014</v>
      </c>
    </row>
    <row r="2814" spans="1:21" ht="32" hidden="1" x14ac:dyDescent="0.2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 s="10">
        <v>1406350740</v>
      </c>
      <c r="J2814" s="10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>ROUND(E2814/D2814*100,0)</f>
        <v>120</v>
      </c>
      <c r="P2814" s="8">
        <f>IFERROR(ROUND(E2814/L2814,2),0)</f>
        <v>111.11</v>
      </c>
      <c r="Q2814" s="13" t="s">
        <v>8310</v>
      </c>
      <c r="R2814" t="s">
        <v>8318</v>
      </c>
      <c r="S2814" s="10">
        <f>(((J2814/60)/60)/24)+DATE(1970,1,1)</f>
        <v>41808.881215277775</v>
      </c>
      <c r="T2814" s="10">
        <f>(((I2814/60)/60)/24)+DATE(1970,1,1)</f>
        <v>41846.207638888889</v>
      </c>
      <c r="U2814">
        <f>YEAR(S2814)</f>
        <v>2014</v>
      </c>
    </row>
    <row r="2815" spans="1:21" ht="32" hidden="1" x14ac:dyDescent="0.2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 s="10">
        <v>1436817960</v>
      </c>
      <c r="J2815" s="10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>ROUND(E2815/D2815*100,0)</f>
        <v>120</v>
      </c>
      <c r="P2815" s="8">
        <f>IFERROR(ROUND(E2815/L2815,2),0)</f>
        <v>100</v>
      </c>
      <c r="Q2815" s="13" t="s">
        <v>8310</v>
      </c>
      <c r="R2815" t="s">
        <v>8318</v>
      </c>
      <c r="S2815" s="10">
        <f>(((J2815/60)/60)/24)+DATE(1970,1,1)</f>
        <v>42166.219733796301</v>
      </c>
      <c r="T2815" s="10">
        <f>(((I2815/60)/60)/24)+DATE(1970,1,1)</f>
        <v>42198.837499999994</v>
      </c>
      <c r="U2815">
        <f>YEAR(S2815)</f>
        <v>2015</v>
      </c>
    </row>
    <row r="2816" spans="1:21" ht="48" hidden="1" x14ac:dyDescent="0.2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 s="10">
        <v>1393156857</v>
      </c>
      <c r="J2816" s="10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>ROUND(E2816/D2816*100,0)</f>
        <v>120</v>
      </c>
      <c r="P2816" s="8">
        <f>IFERROR(ROUND(E2816/L2816,2),0)</f>
        <v>30.2</v>
      </c>
      <c r="Q2816" s="13" t="s">
        <v>8321</v>
      </c>
      <c r="R2816" t="s">
        <v>8349</v>
      </c>
      <c r="S2816" s="10">
        <f>(((J2816/60)/60)/24)+DATE(1970,1,1)</f>
        <v>41663.500659722224</v>
      </c>
      <c r="T2816" s="10">
        <f>(((I2816/60)/60)/24)+DATE(1970,1,1)</f>
        <v>41693.500659722224</v>
      </c>
      <c r="U2816">
        <f>YEAR(S2816)</f>
        <v>2014</v>
      </c>
    </row>
    <row r="2817" spans="1:21" ht="48" x14ac:dyDescent="0.2">
      <c r="A2817">
        <v>2907</v>
      </c>
      <c r="B2817" s="3" t="s">
        <v>2907</v>
      </c>
      <c r="C2817" s="3" t="s">
        <v>7017</v>
      </c>
      <c r="D2817" s="6">
        <v>2500</v>
      </c>
      <c r="E2817" s="8">
        <v>2</v>
      </c>
      <c r="F2817" t="s">
        <v>8220</v>
      </c>
      <c r="G2817" t="s">
        <v>8223</v>
      </c>
      <c r="H2817" t="s">
        <v>8245</v>
      </c>
      <c r="I2817" s="10">
        <v>1463259837</v>
      </c>
      <c r="J2817" s="10">
        <v>1458075837</v>
      </c>
      <c r="K2817" t="b">
        <v>0</v>
      </c>
      <c r="L2817">
        <v>2</v>
      </c>
      <c r="M2817" t="b">
        <v>0</v>
      </c>
      <c r="N2817" t="s">
        <v>8269</v>
      </c>
      <c r="O2817">
        <f>ROUND(E2817/D2817*100,0)</f>
        <v>0</v>
      </c>
      <c r="P2817" s="8">
        <f>IFERROR(ROUND(E2817/L2817,2),0)</f>
        <v>1</v>
      </c>
      <c r="Q2817" s="13" t="s">
        <v>8310</v>
      </c>
      <c r="R2817" t="s">
        <v>8334</v>
      </c>
      <c r="S2817" s="10">
        <f>(((J2817/60)/60)/24)+DATE(1970,1,1)</f>
        <v>42444.877743055549</v>
      </c>
      <c r="T2817" s="10">
        <f>(((I2817/60)/60)/24)+DATE(1970,1,1)</f>
        <v>42504.877743055549</v>
      </c>
      <c r="U2817">
        <f>YEAR(S2817)</f>
        <v>2016</v>
      </c>
    </row>
    <row r="2818" spans="1:21" ht="32" x14ac:dyDescent="0.2">
      <c r="A2818">
        <v>3859</v>
      </c>
      <c r="B2818" s="3" t="s">
        <v>3856</v>
      </c>
      <c r="C2818" s="3" t="s">
        <v>7968</v>
      </c>
      <c r="D2818" s="6">
        <v>2500</v>
      </c>
      <c r="E2818" s="8">
        <v>1</v>
      </c>
      <c r="F2818" t="s">
        <v>8220</v>
      </c>
      <c r="G2818" t="s">
        <v>8223</v>
      </c>
      <c r="H2818" t="s">
        <v>8245</v>
      </c>
      <c r="I2818" s="10">
        <v>1403730000</v>
      </c>
      <c r="J2818" s="10">
        <v>1401485207</v>
      </c>
      <c r="K2818" t="b">
        <v>0</v>
      </c>
      <c r="L2818">
        <v>1</v>
      </c>
      <c r="M2818" t="b">
        <v>0</v>
      </c>
      <c r="N2818" t="s">
        <v>8269</v>
      </c>
      <c r="O2818">
        <f>ROUND(E2818/D2818*100,0)</f>
        <v>0</v>
      </c>
      <c r="P2818" s="8">
        <f>IFERROR(ROUND(E2818/L2818,2),0)</f>
        <v>1</v>
      </c>
      <c r="Q2818" s="13" t="s">
        <v>8310</v>
      </c>
      <c r="R2818" t="s">
        <v>8334</v>
      </c>
      <c r="S2818" s="10">
        <f>(((J2818/60)/60)/24)+DATE(1970,1,1)</f>
        <v>41789.893599537041</v>
      </c>
      <c r="T2818" s="10">
        <f>(((I2818/60)/60)/24)+DATE(1970,1,1)</f>
        <v>41815.875</v>
      </c>
      <c r="U2818">
        <f>YEAR(S2818)</f>
        <v>2014</v>
      </c>
    </row>
    <row r="2819" spans="1:21" ht="48" x14ac:dyDescent="0.2">
      <c r="A2819">
        <v>4112</v>
      </c>
      <c r="B2819" s="3" t="s">
        <v>4108</v>
      </c>
      <c r="C2819" s="3" t="s">
        <v>6961</v>
      </c>
      <c r="D2819" s="6">
        <v>2500</v>
      </c>
      <c r="E2819" s="8">
        <v>1</v>
      </c>
      <c r="F2819" t="s">
        <v>8220</v>
      </c>
      <c r="G2819" t="s">
        <v>8240</v>
      </c>
      <c r="H2819" t="s">
        <v>8248</v>
      </c>
      <c r="I2819" s="10">
        <v>1456617600</v>
      </c>
      <c r="J2819" s="10">
        <v>1454280186</v>
      </c>
      <c r="K2819" t="b">
        <v>0</v>
      </c>
      <c r="L2819">
        <v>1</v>
      </c>
      <c r="M2819" t="b">
        <v>0</v>
      </c>
      <c r="N2819" t="s">
        <v>8269</v>
      </c>
      <c r="O2819">
        <f>ROUND(E2819/D2819*100,0)</f>
        <v>0</v>
      </c>
      <c r="P2819" s="8">
        <f>IFERROR(ROUND(E2819/L2819,2),0)</f>
        <v>1</v>
      </c>
      <c r="Q2819" s="13" t="s">
        <v>8310</v>
      </c>
      <c r="R2819" t="s">
        <v>8334</v>
      </c>
      <c r="S2819" s="10">
        <f>(((J2819/60)/60)/24)+DATE(1970,1,1)</f>
        <v>42400.946597222224</v>
      </c>
      <c r="T2819" s="10">
        <f>(((I2819/60)/60)/24)+DATE(1970,1,1)</f>
        <v>42428</v>
      </c>
      <c r="U2819">
        <f>YEAR(S2819)</f>
        <v>2016</v>
      </c>
    </row>
    <row r="2820" spans="1:21" ht="32" x14ac:dyDescent="0.2">
      <c r="A2820">
        <v>3595</v>
      </c>
      <c r="B2820" s="3" t="s">
        <v>3594</v>
      </c>
      <c r="C2820" s="3" t="s">
        <v>7705</v>
      </c>
      <c r="D2820" s="6">
        <v>2600</v>
      </c>
      <c r="E2820" s="8">
        <v>3081</v>
      </c>
      <c r="F2820" t="s">
        <v>8218</v>
      </c>
      <c r="G2820" t="s">
        <v>8223</v>
      </c>
      <c r="H2820" t="s">
        <v>8245</v>
      </c>
      <c r="I2820" s="10">
        <v>1426229940</v>
      </c>
      <c r="J2820" s="10">
        <v>1423959123</v>
      </c>
      <c r="K2820" t="b">
        <v>0</v>
      </c>
      <c r="L2820">
        <v>62</v>
      </c>
      <c r="M2820" t="b">
        <v>1</v>
      </c>
      <c r="N2820" t="s">
        <v>8269</v>
      </c>
      <c r="O2820">
        <f>ROUND(E2820/D2820*100,0)</f>
        <v>119</v>
      </c>
      <c r="P2820" s="8">
        <f>IFERROR(ROUND(E2820/L2820,2),0)</f>
        <v>49.69</v>
      </c>
      <c r="Q2820" s="13" t="s">
        <v>8310</v>
      </c>
      <c r="R2820" t="s">
        <v>8334</v>
      </c>
      <c r="S2820" s="10">
        <f>(((J2820/60)/60)/24)+DATE(1970,1,1)</f>
        <v>42050.008368055554</v>
      </c>
      <c r="T2820" s="10">
        <f>(((I2820/60)/60)/24)+DATE(1970,1,1)</f>
        <v>42076.290972222225</v>
      </c>
      <c r="U2820">
        <f>YEAR(S2820)</f>
        <v>2015</v>
      </c>
    </row>
    <row r="2821" spans="1:21" ht="32" hidden="1" x14ac:dyDescent="0.2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 s="10">
        <v>1456976586</v>
      </c>
      <c r="J2821" s="10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ROUND(E2821/D2821*100,0)</f>
        <v>114</v>
      </c>
      <c r="P2821" s="8">
        <f>IFERROR(ROUND(E2821/L2821,2),0)</f>
        <v>27.32</v>
      </c>
      <c r="Q2821" s="13" t="s">
        <v>8324</v>
      </c>
      <c r="R2821" t="s">
        <v>8348</v>
      </c>
      <c r="S2821" s="10">
        <f>(((J2821/60)/60)/24)+DATE(1970,1,1)</f>
        <v>42401.154930555553</v>
      </c>
      <c r="T2821" s="10">
        <f>(((I2821/60)/60)/24)+DATE(1970,1,1)</f>
        <v>42432.154930555553</v>
      </c>
      <c r="U2821">
        <f>YEAR(S2821)</f>
        <v>2016</v>
      </c>
    </row>
    <row r="2822" spans="1:21" ht="48" x14ac:dyDescent="0.2">
      <c r="A2822">
        <v>3230</v>
      </c>
      <c r="B2822" s="3" t="s">
        <v>3230</v>
      </c>
      <c r="C2822" s="3" t="s">
        <v>7340</v>
      </c>
      <c r="D2822" s="6">
        <v>2600</v>
      </c>
      <c r="E2822" s="8">
        <v>2857</v>
      </c>
      <c r="F2822" t="s">
        <v>8218</v>
      </c>
      <c r="G2822" t="s">
        <v>8223</v>
      </c>
      <c r="H2822" t="s">
        <v>8245</v>
      </c>
      <c r="I2822" s="10">
        <v>1412135940</v>
      </c>
      <c r="J2822" s="10">
        <v>1410840126</v>
      </c>
      <c r="K2822" t="b">
        <v>1</v>
      </c>
      <c r="L2822">
        <v>37</v>
      </c>
      <c r="M2822" t="b">
        <v>1</v>
      </c>
      <c r="N2822" t="s">
        <v>8269</v>
      </c>
      <c r="O2822">
        <f>ROUND(E2822/D2822*100,0)</f>
        <v>110</v>
      </c>
      <c r="P2822" s="8">
        <f>IFERROR(ROUND(E2822/L2822,2),0)</f>
        <v>77.22</v>
      </c>
      <c r="Q2822" s="13" t="s">
        <v>8310</v>
      </c>
      <c r="R2822" t="s">
        <v>8334</v>
      </c>
      <c r="S2822" s="10">
        <f>(((J2822/60)/60)/24)+DATE(1970,1,1)</f>
        <v>41898.168125000004</v>
      </c>
      <c r="T2822" s="10">
        <f>(((I2822/60)/60)/24)+DATE(1970,1,1)</f>
        <v>41913.165972222225</v>
      </c>
      <c r="U2822">
        <f>YEAR(S2822)</f>
        <v>2014</v>
      </c>
    </row>
    <row r="2823" spans="1:21" ht="32" hidden="1" x14ac:dyDescent="0.2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 s="10">
        <v>1433343869</v>
      </c>
      <c r="J2823" s="10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>ROUND(E2823/D2823*100,0)</f>
        <v>112</v>
      </c>
      <c r="P2823" s="8">
        <f>IFERROR(ROUND(E2823/L2823,2),0)</f>
        <v>56</v>
      </c>
      <c r="Q2823" s="13" t="s">
        <v>8315</v>
      </c>
      <c r="R2823" t="s">
        <v>8320</v>
      </c>
      <c r="S2823" s="10">
        <f>(((J2823/60)/60)/24)+DATE(1970,1,1)</f>
        <v>42128.628113425926</v>
      </c>
      <c r="T2823" s="10">
        <f>(((I2823/60)/60)/24)+DATE(1970,1,1)</f>
        <v>42158.628113425926</v>
      </c>
      <c r="U2823">
        <f>YEAR(S2823)</f>
        <v>2015</v>
      </c>
    </row>
    <row r="2824" spans="1:21" ht="32" x14ac:dyDescent="0.2">
      <c r="A2824">
        <v>3265</v>
      </c>
      <c r="B2824" s="3" t="s">
        <v>3265</v>
      </c>
      <c r="C2824" s="3" t="s">
        <v>7375</v>
      </c>
      <c r="D2824" s="6">
        <v>2700</v>
      </c>
      <c r="E2824" s="8">
        <v>4428</v>
      </c>
      <c r="F2824" t="s">
        <v>8218</v>
      </c>
      <c r="G2824" t="s">
        <v>8240</v>
      </c>
      <c r="H2824" t="s">
        <v>8248</v>
      </c>
      <c r="I2824" s="10">
        <v>1449162000</v>
      </c>
      <c r="J2824" s="10">
        <v>1446570315</v>
      </c>
      <c r="K2824" t="b">
        <v>1</v>
      </c>
      <c r="L2824">
        <v>63</v>
      </c>
      <c r="M2824" t="b">
        <v>1</v>
      </c>
      <c r="N2824" t="s">
        <v>8269</v>
      </c>
      <c r="O2824">
        <f>ROUND(E2824/D2824*100,0)</f>
        <v>164</v>
      </c>
      <c r="P2824" s="8">
        <f>IFERROR(ROUND(E2824/L2824,2),0)</f>
        <v>70.290000000000006</v>
      </c>
      <c r="Q2824" s="13" t="s">
        <v>8310</v>
      </c>
      <c r="R2824" t="s">
        <v>8334</v>
      </c>
      <c r="S2824" s="10">
        <f>(((J2824/60)/60)/24)+DATE(1970,1,1)</f>
        <v>42311.711979166663</v>
      </c>
      <c r="T2824" s="10">
        <f>(((I2824/60)/60)/24)+DATE(1970,1,1)</f>
        <v>42341.708333333328</v>
      </c>
      <c r="U2824">
        <f>YEAR(S2824)</f>
        <v>2015</v>
      </c>
    </row>
    <row r="2825" spans="1:21" ht="48" hidden="1" x14ac:dyDescent="0.2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 s="10">
        <v>1368235344</v>
      </c>
      <c r="J2825" s="10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>ROUND(E2825/D2825*100,0)</f>
        <v>110</v>
      </c>
      <c r="P2825" s="8">
        <f>IFERROR(ROUND(E2825/L2825,2),0)</f>
        <v>41.68</v>
      </c>
      <c r="Q2825" s="13" t="s">
        <v>8308</v>
      </c>
      <c r="R2825" t="s">
        <v>8347</v>
      </c>
      <c r="S2825" s="10">
        <f>(((J2825/60)/60)/24)+DATE(1970,1,1)</f>
        <v>41375.057222222218</v>
      </c>
      <c r="T2825" s="10">
        <f>(((I2825/60)/60)/24)+DATE(1970,1,1)</f>
        <v>41405.057222222218</v>
      </c>
      <c r="U2825">
        <f>YEAR(S2825)</f>
        <v>2013</v>
      </c>
    </row>
    <row r="2826" spans="1:21" ht="16" x14ac:dyDescent="0.2">
      <c r="A2826">
        <v>2833</v>
      </c>
      <c r="B2826" s="3" t="s">
        <v>2833</v>
      </c>
      <c r="C2826" s="3" t="s">
        <v>6943</v>
      </c>
      <c r="D2826" s="6">
        <v>2700</v>
      </c>
      <c r="E2826" s="8">
        <v>2923</v>
      </c>
      <c r="F2826" t="s">
        <v>8218</v>
      </c>
      <c r="G2826" t="s">
        <v>8223</v>
      </c>
      <c r="H2826" t="s">
        <v>8245</v>
      </c>
      <c r="I2826" s="10">
        <v>1444528800</v>
      </c>
      <c r="J2826" s="10">
        <v>1442804633</v>
      </c>
      <c r="K2826" t="b">
        <v>0</v>
      </c>
      <c r="L2826">
        <v>35</v>
      </c>
      <c r="M2826" t="b">
        <v>1</v>
      </c>
      <c r="N2826" t="s">
        <v>8269</v>
      </c>
      <c r="O2826">
        <f>ROUND(E2826/D2826*100,0)</f>
        <v>108</v>
      </c>
      <c r="P2826" s="8">
        <f>IFERROR(ROUND(E2826/L2826,2),0)</f>
        <v>83.51</v>
      </c>
      <c r="Q2826" s="13" t="s">
        <v>8310</v>
      </c>
      <c r="R2826" t="s">
        <v>8334</v>
      </c>
      <c r="S2826" s="10">
        <f>(((J2826/60)/60)/24)+DATE(1970,1,1)</f>
        <v>42268.127696759257</v>
      </c>
      <c r="T2826" s="10">
        <f>(((I2826/60)/60)/24)+DATE(1970,1,1)</f>
        <v>42288.083333333328</v>
      </c>
      <c r="U2826">
        <f>YEAR(S2826)</f>
        <v>2015</v>
      </c>
    </row>
    <row r="2827" spans="1:21" ht="48" hidden="1" x14ac:dyDescent="0.2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 s="10">
        <v>1349517540</v>
      </c>
      <c r="J2827" s="10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>ROUND(E2827/D2827*100,0)</f>
        <v>109</v>
      </c>
      <c r="P2827" s="8">
        <f>IFERROR(ROUND(E2827/L2827,2),0)</f>
        <v>50.63</v>
      </c>
      <c r="Q2827" s="13" t="s">
        <v>8324</v>
      </c>
      <c r="R2827" t="s">
        <v>8345</v>
      </c>
      <c r="S2827" s="10">
        <f>(((J2827/60)/60)/24)+DATE(1970,1,1)</f>
        <v>41160.871886574074</v>
      </c>
      <c r="T2827" s="10">
        <f>(((I2827/60)/60)/24)+DATE(1970,1,1)</f>
        <v>41188.415972222225</v>
      </c>
      <c r="U2827">
        <f>YEAR(S2827)</f>
        <v>2012</v>
      </c>
    </row>
    <row r="2828" spans="1:21" ht="48" hidden="1" x14ac:dyDescent="0.2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 s="10">
        <v>1430439411</v>
      </c>
      <c r="J2828" s="10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>ROUND(E2828/D2828*100,0)</f>
        <v>109</v>
      </c>
      <c r="P2828" s="8">
        <f>IFERROR(ROUND(E2828/L2828,2),0)</f>
        <v>24.15</v>
      </c>
      <c r="Q2828" s="13" t="s">
        <v>8324</v>
      </c>
      <c r="R2828" t="s">
        <v>8348</v>
      </c>
      <c r="S2828" s="10">
        <f>(((J2828/60)/60)/24)+DATE(1970,1,1)</f>
        <v>42065.053368055553</v>
      </c>
      <c r="T2828" s="10">
        <f>(((I2828/60)/60)/24)+DATE(1970,1,1)</f>
        <v>42125.011701388896</v>
      </c>
      <c r="U2828">
        <f>YEAR(S2828)</f>
        <v>2015</v>
      </c>
    </row>
    <row r="2829" spans="1:21" ht="48" x14ac:dyDescent="0.2">
      <c r="A2829">
        <v>3419</v>
      </c>
      <c r="B2829" s="3" t="s">
        <v>3418</v>
      </c>
      <c r="C2829" s="3" t="s">
        <v>7529</v>
      </c>
      <c r="D2829" s="6">
        <v>2750</v>
      </c>
      <c r="E2829" s="8">
        <v>2930</v>
      </c>
      <c r="F2829" t="s">
        <v>8218</v>
      </c>
      <c r="G2829" t="s">
        <v>8240</v>
      </c>
      <c r="H2829" t="s">
        <v>8248</v>
      </c>
      <c r="I2829" s="10">
        <v>1459978200</v>
      </c>
      <c r="J2829" s="10">
        <v>1458416585</v>
      </c>
      <c r="K2829" t="b">
        <v>0</v>
      </c>
      <c r="L2829">
        <v>46</v>
      </c>
      <c r="M2829" t="b">
        <v>1</v>
      </c>
      <c r="N2829" t="s">
        <v>8269</v>
      </c>
      <c r="O2829">
        <f>ROUND(E2829/D2829*100,0)</f>
        <v>107</v>
      </c>
      <c r="P2829" s="8">
        <f>IFERROR(ROUND(E2829/L2829,2),0)</f>
        <v>63.7</v>
      </c>
      <c r="Q2829" s="13" t="s">
        <v>8310</v>
      </c>
      <c r="R2829" t="s">
        <v>8334</v>
      </c>
      <c r="S2829" s="10">
        <f>(((J2829/60)/60)/24)+DATE(1970,1,1)</f>
        <v>42448.821585648147</v>
      </c>
      <c r="T2829" s="10">
        <f>(((I2829/60)/60)/24)+DATE(1970,1,1)</f>
        <v>42466.895833333328</v>
      </c>
      <c r="U2829">
        <f>YEAR(S2829)</f>
        <v>2016</v>
      </c>
    </row>
    <row r="2830" spans="1:21" ht="48" hidden="1" x14ac:dyDescent="0.2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 s="10">
        <v>1403326740</v>
      </c>
      <c r="J2830" s="1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>ROUND(E2830/D2830*100,0)</f>
        <v>108</v>
      </c>
      <c r="P2830" s="8">
        <f>IFERROR(ROUND(E2830/L2830,2),0)</f>
        <v>54.2</v>
      </c>
      <c r="Q2830" s="13" t="s">
        <v>8324</v>
      </c>
      <c r="R2830" t="s">
        <v>8345</v>
      </c>
      <c r="S2830" s="10">
        <f>(((J2830/60)/60)/24)+DATE(1970,1,1)</f>
        <v>41773.932534722226</v>
      </c>
      <c r="T2830" s="10">
        <f>(((I2830/60)/60)/24)+DATE(1970,1,1)</f>
        <v>41811.207638888889</v>
      </c>
      <c r="U2830">
        <f>YEAR(S2830)</f>
        <v>2014</v>
      </c>
    </row>
    <row r="2831" spans="1:21" ht="32" hidden="1" x14ac:dyDescent="0.2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 s="10">
        <v>1304561633</v>
      </c>
      <c r="J2831" s="10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>ROUND(E2831/D2831*100,0)</f>
        <v>108</v>
      </c>
      <c r="P2831" s="8">
        <f>IFERROR(ROUND(E2831/L2831,2),0)</f>
        <v>48.33</v>
      </c>
      <c r="Q2831" s="13" t="s">
        <v>8324</v>
      </c>
      <c r="R2831" t="s">
        <v>8348</v>
      </c>
      <c r="S2831" s="10">
        <f>(((J2831/60)/60)/24)+DATE(1970,1,1)</f>
        <v>40638.092974537038</v>
      </c>
      <c r="T2831" s="10">
        <f>(((I2831/60)/60)/24)+DATE(1970,1,1)</f>
        <v>40668.092974537038</v>
      </c>
      <c r="U2831">
        <f>YEAR(S2831)</f>
        <v>2011</v>
      </c>
    </row>
    <row r="2832" spans="1:21" ht="48" x14ac:dyDescent="0.2">
      <c r="A2832">
        <v>3530</v>
      </c>
      <c r="B2832" s="3" t="s">
        <v>3529</v>
      </c>
      <c r="C2832" s="3" t="s">
        <v>7640</v>
      </c>
      <c r="D2832" s="6">
        <v>2750</v>
      </c>
      <c r="E2832" s="8">
        <v>2750</v>
      </c>
      <c r="F2832" t="s">
        <v>8218</v>
      </c>
      <c r="G2832" t="s">
        <v>8224</v>
      </c>
      <c r="H2832" t="s">
        <v>8246</v>
      </c>
      <c r="I2832" s="10">
        <v>1460318400</v>
      </c>
      <c r="J2832" s="10">
        <v>1457881057</v>
      </c>
      <c r="K2832" t="b">
        <v>0</v>
      </c>
      <c r="L2832">
        <v>22</v>
      </c>
      <c r="M2832" t="b">
        <v>1</v>
      </c>
      <c r="N2832" t="s">
        <v>8269</v>
      </c>
      <c r="O2832">
        <f>ROUND(E2832/D2832*100,0)</f>
        <v>100</v>
      </c>
      <c r="P2832" s="8">
        <f>IFERROR(ROUND(E2832/L2832,2),0)</f>
        <v>125</v>
      </c>
      <c r="Q2832" s="13" t="s">
        <v>8310</v>
      </c>
      <c r="R2832" t="s">
        <v>8334</v>
      </c>
      <c r="S2832" s="10">
        <f>(((J2832/60)/60)/24)+DATE(1970,1,1)</f>
        <v>42442.623344907406</v>
      </c>
      <c r="T2832" s="10">
        <f>(((I2832/60)/60)/24)+DATE(1970,1,1)</f>
        <v>42470.833333333328</v>
      </c>
      <c r="U2832">
        <f>YEAR(S2832)</f>
        <v>2016</v>
      </c>
    </row>
    <row r="2833" spans="1:21" ht="32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 s="10">
        <v>1402845364</v>
      </c>
      <c r="J2833" s="10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 s="8">
        <f>IFERROR(ROUND(E2833/L2833,2),0)</f>
        <v>72.97</v>
      </c>
      <c r="Q2833" s="13" t="s">
        <v>8310</v>
      </c>
      <c r="R2833" t="s">
        <v>8318</v>
      </c>
      <c r="S2833" s="10">
        <f>(((J2833/60)/60)/24)+DATE(1970,1,1)</f>
        <v>41775.636157407411</v>
      </c>
      <c r="T2833" s="10">
        <f>(((I2833/60)/60)/24)+DATE(1970,1,1)</f>
        <v>41805.636157407411</v>
      </c>
      <c r="U2833">
        <f>YEAR(S2833)</f>
        <v>2014</v>
      </c>
    </row>
    <row r="2834" spans="1:21" ht="48" x14ac:dyDescent="0.2">
      <c r="A2834">
        <v>4074</v>
      </c>
      <c r="B2834" s="3" t="s">
        <v>4070</v>
      </c>
      <c r="C2834" s="3" t="s">
        <v>8177</v>
      </c>
      <c r="D2834" s="6">
        <v>2750</v>
      </c>
      <c r="E2834" s="8">
        <v>735</v>
      </c>
      <c r="F2834" t="s">
        <v>8220</v>
      </c>
      <c r="G2834" t="s">
        <v>8224</v>
      </c>
      <c r="H2834" t="s">
        <v>8246</v>
      </c>
      <c r="I2834" s="10">
        <v>1446732975</v>
      </c>
      <c r="J2834" s="10">
        <v>1444137375</v>
      </c>
      <c r="K2834" t="b">
        <v>0</v>
      </c>
      <c r="L2834">
        <v>21</v>
      </c>
      <c r="M2834" t="b">
        <v>0</v>
      </c>
      <c r="N2834" t="s">
        <v>8269</v>
      </c>
      <c r="O2834">
        <f>ROUND(E2834/D2834*100,0)</f>
        <v>27</v>
      </c>
      <c r="P2834" s="8">
        <f>IFERROR(ROUND(E2834/L2834,2),0)</f>
        <v>35</v>
      </c>
      <c r="Q2834" s="13" t="s">
        <v>8310</v>
      </c>
      <c r="R2834" t="s">
        <v>8334</v>
      </c>
      <c r="S2834" s="10">
        <f>(((J2834/60)/60)/24)+DATE(1970,1,1)</f>
        <v>42283.552951388891</v>
      </c>
      <c r="T2834" s="10">
        <f>(((I2834/60)/60)/24)+DATE(1970,1,1)</f>
        <v>42313.594618055555</v>
      </c>
      <c r="U2834">
        <f>YEAR(S2834)</f>
        <v>2015</v>
      </c>
    </row>
    <row r="2835" spans="1:21" ht="32" hidden="1" x14ac:dyDescent="0.2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 s="10">
        <v>1421606018</v>
      </c>
      <c r="J2835" s="10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>ROUND(E2835/D2835*100,0)</f>
        <v>107</v>
      </c>
      <c r="P2835" s="8">
        <f>IFERROR(ROUND(E2835/L2835,2),0)</f>
        <v>81.239999999999995</v>
      </c>
      <c r="Q2835" s="13" t="s">
        <v>8310</v>
      </c>
      <c r="R2835" t="s">
        <v>8318</v>
      </c>
      <c r="S2835" s="10">
        <f>(((J2835/60)/60)/24)+DATE(1970,1,1)</f>
        <v>41982.773356481484</v>
      </c>
      <c r="T2835" s="10">
        <f>(((I2835/60)/60)/24)+DATE(1970,1,1)</f>
        <v>42022.773356481484</v>
      </c>
      <c r="U2835">
        <f>YEAR(S2835)</f>
        <v>2014</v>
      </c>
    </row>
    <row r="2836" spans="1:21" ht="32" x14ac:dyDescent="0.2">
      <c r="A2836">
        <v>3142</v>
      </c>
      <c r="B2836" s="3" t="s">
        <v>3142</v>
      </c>
      <c r="C2836" s="3" t="s">
        <v>7252</v>
      </c>
      <c r="D2836" s="6">
        <v>2750</v>
      </c>
      <c r="E2836" s="8">
        <v>45</v>
      </c>
      <c r="F2836" t="s">
        <v>8221</v>
      </c>
      <c r="G2836" t="s">
        <v>8224</v>
      </c>
      <c r="H2836" t="s">
        <v>8246</v>
      </c>
      <c r="I2836" s="10">
        <v>1489922339</v>
      </c>
      <c r="J2836" s="10">
        <v>1487333939</v>
      </c>
      <c r="K2836" t="b">
        <v>0</v>
      </c>
      <c r="L2836">
        <v>3</v>
      </c>
      <c r="M2836" t="b">
        <v>0</v>
      </c>
      <c r="N2836" t="s">
        <v>8269</v>
      </c>
      <c r="O2836">
        <f>ROUND(E2836/D2836*100,0)</f>
        <v>2</v>
      </c>
      <c r="P2836" s="8">
        <f>IFERROR(ROUND(E2836/L2836,2),0)</f>
        <v>15</v>
      </c>
      <c r="Q2836" s="13" t="s">
        <v>8310</v>
      </c>
      <c r="R2836" t="s">
        <v>8334</v>
      </c>
      <c r="S2836" s="10">
        <f>(((J2836/60)/60)/24)+DATE(1970,1,1)</f>
        <v>42783.513182870374</v>
      </c>
      <c r="T2836" s="10">
        <f>(((I2836/60)/60)/24)+DATE(1970,1,1)</f>
        <v>42813.471516203703</v>
      </c>
      <c r="U2836">
        <f>YEAR(S2836)</f>
        <v>2017</v>
      </c>
    </row>
    <row r="2837" spans="1:21" ht="32" x14ac:dyDescent="0.2">
      <c r="A2837">
        <v>2813</v>
      </c>
      <c r="B2837" s="3" t="s">
        <v>2813</v>
      </c>
      <c r="C2837" s="3" t="s">
        <v>6923</v>
      </c>
      <c r="D2837" s="6">
        <v>2800</v>
      </c>
      <c r="E2837" s="8">
        <v>3572.12</v>
      </c>
      <c r="F2837" t="s">
        <v>8218</v>
      </c>
      <c r="G2837" t="s">
        <v>8223</v>
      </c>
      <c r="H2837" t="s">
        <v>8245</v>
      </c>
      <c r="I2837" s="10">
        <v>1481737761</v>
      </c>
      <c r="J2837" s="10">
        <v>1479577761</v>
      </c>
      <c r="K2837" t="b">
        <v>0</v>
      </c>
      <c r="L2837">
        <v>96</v>
      </c>
      <c r="M2837" t="b">
        <v>1</v>
      </c>
      <c r="N2837" t="s">
        <v>8269</v>
      </c>
      <c r="O2837">
        <f>ROUND(E2837/D2837*100,0)</f>
        <v>128</v>
      </c>
      <c r="P2837" s="8">
        <f>IFERROR(ROUND(E2837/L2837,2),0)</f>
        <v>37.21</v>
      </c>
      <c r="Q2837" s="13" t="s">
        <v>8310</v>
      </c>
      <c r="R2837" t="s">
        <v>8334</v>
      </c>
      <c r="S2837" s="10">
        <f>(((J2837/60)/60)/24)+DATE(1970,1,1)</f>
        <v>42693.742604166662</v>
      </c>
      <c r="T2837" s="10">
        <f>(((I2837/60)/60)/24)+DATE(1970,1,1)</f>
        <v>42718.742604166662</v>
      </c>
      <c r="U2837">
        <f>YEAR(S2837)</f>
        <v>2016</v>
      </c>
    </row>
    <row r="2838" spans="1:21" ht="48" x14ac:dyDescent="0.2">
      <c r="A2838">
        <v>3513</v>
      </c>
      <c r="B2838" s="3" t="s">
        <v>3512</v>
      </c>
      <c r="C2838" s="3" t="s">
        <v>7623</v>
      </c>
      <c r="D2838" s="6">
        <v>2800</v>
      </c>
      <c r="E2838" s="8">
        <v>3315</v>
      </c>
      <c r="F2838" t="s">
        <v>8218</v>
      </c>
      <c r="G2838" t="s">
        <v>8223</v>
      </c>
      <c r="H2838" t="s">
        <v>8245</v>
      </c>
      <c r="I2838" s="10">
        <v>1401857940</v>
      </c>
      <c r="J2838" s="10">
        <v>1400725112</v>
      </c>
      <c r="K2838" t="b">
        <v>0</v>
      </c>
      <c r="L2838">
        <v>44</v>
      </c>
      <c r="M2838" t="b">
        <v>1</v>
      </c>
      <c r="N2838" t="s">
        <v>8269</v>
      </c>
      <c r="O2838">
        <f>ROUND(E2838/D2838*100,0)</f>
        <v>118</v>
      </c>
      <c r="P2838" s="8">
        <f>IFERROR(ROUND(E2838/L2838,2),0)</f>
        <v>75.34</v>
      </c>
      <c r="Q2838" s="13" t="s">
        <v>8310</v>
      </c>
      <c r="R2838" t="s">
        <v>8334</v>
      </c>
      <c r="S2838" s="10">
        <f>(((J2838/60)/60)/24)+DATE(1970,1,1)</f>
        <v>41781.096203703702</v>
      </c>
      <c r="T2838" s="10">
        <f>(((I2838/60)/60)/24)+DATE(1970,1,1)</f>
        <v>41794.207638888889</v>
      </c>
      <c r="U2838">
        <f>YEAR(S2838)</f>
        <v>2014</v>
      </c>
    </row>
    <row r="2839" spans="1:21" ht="48" x14ac:dyDescent="0.2">
      <c r="A2839">
        <v>3469</v>
      </c>
      <c r="B2839" s="3" t="s">
        <v>3468</v>
      </c>
      <c r="C2839" s="3" t="s">
        <v>7579</v>
      </c>
      <c r="D2839" s="6">
        <v>2800</v>
      </c>
      <c r="E2839" s="8">
        <v>3175</v>
      </c>
      <c r="F2839" t="s">
        <v>8218</v>
      </c>
      <c r="G2839" t="s">
        <v>8223</v>
      </c>
      <c r="H2839" t="s">
        <v>8245</v>
      </c>
      <c r="I2839" s="10">
        <v>1461857045</v>
      </c>
      <c r="J2839" s="10">
        <v>1459265045</v>
      </c>
      <c r="K2839" t="b">
        <v>0</v>
      </c>
      <c r="L2839">
        <v>63</v>
      </c>
      <c r="M2839" t="b">
        <v>1</v>
      </c>
      <c r="N2839" t="s">
        <v>8269</v>
      </c>
      <c r="O2839">
        <f>ROUND(E2839/D2839*100,0)</f>
        <v>113</v>
      </c>
      <c r="P2839" s="8">
        <f>IFERROR(ROUND(E2839/L2839,2),0)</f>
        <v>50.4</v>
      </c>
      <c r="Q2839" s="13" t="s">
        <v>8310</v>
      </c>
      <c r="R2839" t="s">
        <v>8334</v>
      </c>
      <c r="S2839" s="10">
        <f>(((J2839/60)/60)/24)+DATE(1970,1,1)</f>
        <v>42458.641724537039</v>
      </c>
      <c r="T2839" s="10">
        <f>(((I2839/60)/60)/24)+DATE(1970,1,1)</f>
        <v>42488.641724537039</v>
      </c>
      <c r="U2839">
        <f>YEAR(S2839)</f>
        <v>2016</v>
      </c>
    </row>
    <row r="2840" spans="1:21" ht="48" x14ac:dyDescent="0.2">
      <c r="A2840">
        <v>3238</v>
      </c>
      <c r="B2840" s="3" t="s">
        <v>3238</v>
      </c>
      <c r="C2840" s="3" t="s">
        <v>7348</v>
      </c>
      <c r="D2840" s="6">
        <v>2800</v>
      </c>
      <c r="E2840" s="8">
        <v>3145</v>
      </c>
      <c r="F2840" t="s">
        <v>8218</v>
      </c>
      <c r="G2840" t="s">
        <v>8224</v>
      </c>
      <c r="H2840" t="s">
        <v>8246</v>
      </c>
      <c r="I2840" s="10">
        <v>1435752898</v>
      </c>
      <c r="J2840" s="10">
        <v>1433160898</v>
      </c>
      <c r="K2840" t="b">
        <v>1</v>
      </c>
      <c r="L2840">
        <v>79</v>
      </c>
      <c r="M2840" t="b">
        <v>1</v>
      </c>
      <c r="N2840" t="s">
        <v>8269</v>
      </c>
      <c r="O2840">
        <f>ROUND(E2840/D2840*100,0)</f>
        <v>112</v>
      </c>
      <c r="P2840" s="8">
        <f>IFERROR(ROUND(E2840/L2840,2),0)</f>
        <v>39.81</v>
      </c>
      <c r="Q2840" s="13" t="s">
        <v>8310</v>
      </c>
      <c r="R2840" t="s">
        <v>8334</v>
      </c>
      <c r="S2840" s="10">
        <f>(((J2840/60)/60)/24)+DATE(1970,1,1)</f>
        <v>42156.510393518518</v>
      </c>
      <c r="T2840" s="10">
        <f>(((I2840/60)/60)/24)+DATE(1970,1,1)</f>
        <v>42186.510393518518</v>
      </c>
      <c r="U2840">
        <f>YEAR(S2840)</f>
        <v>2015</v>
      </c>
    </row>
    <row r="2841" spans="1:21" ht="48" x14ac:dyDescent="0.2">
      <c r="A2841">
        <v>3969</v>
      </c>
      <c r="B2841" s="3" t="s">
        <v>3966</v>
      </c>
      <c r="C2841" s="3" t="s">
        <v>8076</v>
      </c>
      <c r="D2841" s="6">
        <v>2825</v>
      </c>
      <c r="E2841" s="8">
        <v>211</v>
      </c>
      <c r="F2841" t="s">
        <v>8220</v>
      </c>
      <c r="G2841" t="s">
        <v>8223</v>
      </c>
      <c r="H2841" t="s">
        <v>8245</v>
      </c>
      <c r="I2841" s="10">
        <v>1472442900</v>
      </c>
      <c r="J2841" s="10">
        <v>1471638646</v>
      </c>
      <c r="K2841" t="b">
        <v>0</v>
      </c>
      <c r="L2841">
        <v>6</v>
      </c>
      <c r="M2841" t="b">
        <v>0</v>
      </c>
      <c r="N2841" t="s">
        <v>8269</v>
      </c>
      <c r="O2841">
        <f>ROUND(E2841/D2841*100,0)</f>
        <v>7</v>
      </c>
      <c r="P2841" s="8">
        <f>IFERROR(ROUND(E2841/L2841,2),0)</f>
        <v>35.17</v>
      </c>
      <c r="Q2841" s="13" t="s">
        <v>8310</v>
      </c>
      <c r="R2841" t="s">
        <v>8334</v>
      </c>
      <c r="S2841" s="10">
        <f>(((J2841/60)/60)/24)+DATE(1970,1,1)</f>
        <v>42601.854699074072</v>
      </c>
      <c r="T2841" s="10">
        <f>(((I2841/60)/60)/24)+DATE(1970,1,1)</f>
        <v>42611.163194444445</v>
      </c>
      <c r="U2841">
        <f>YEAR(S2841)</f>
        <v>2016</v>
      </c>
    </row>
    <row r="2842" spans="1:21" ht="32" hidden="1" x14ac:dyDescent="0.2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 s="10">
        <v>1278799200</v>
      </c>
      <c r="J2842" s="10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ROUND(E2842/D2842*100,0)</f>
        <v>105</v>
      </c>
      <c r="P2842" s="8">
        <f>IFERROR(ROUND(E2842/L2842,2),0)</f>
        <v>32.32</v>
      </c>
      <c r="Q2842" s="13" t="s">
        <v>8324</v>
      </c>
      <c r="R2842" t="s">
        <v>8345</v>
      </c>
      <c r="S2842" s="10">
        <f>(((J2842/60)/60)/24)+DATE(1970,1,1)</f>
        <v>40310.287673611114</v>
      </c>
      <c r="T2842" s="10">
        <f>(((I2842/60)/60)/24)+DATE(1970,1,1)</f>
        <v>40369.916666666664</v>
      </c>
      <c r="U2842">
        <f>YEAR(S2842)</f>
        <v>2010</v>
      </c>
    </row>
    <row r="2843" spans="1:21" ht="32" hidden="1" x14ac:dyDescent="0.2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 s="10">
        <v>1275529260</v>
      </c>
      <c r="J2843" s="10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>ROUND(E2843/D2843*100,0)</f>
        <v>105</v>
      </c>
      <c r="P2843" s="8">
        <f>IFERROR(ROUND(E2843/L2843,2),0)</f>
        <v>104.6</v>
      </c>
      <c r="Q2843" s="13" t="s">
        <v>8308</v>
      </c>
      <c r="R2843" t="s">
        <v>8357</v>
      </c>
      <c r="S2843" s="10">
        <f>(((J2843/60)/60)/24)+DATE(1970,1,1)</f>
        <v>40322.53938657407</v>
      </c>
      <c r="T2843" s="10">
        <f>(((I2843/60)/60)/24)+DATE(1970,1,1)</f>
        <v>40332.070138888892</v>
      </c>
      <c r="U2843">
        <f>YEAR(S2843)</f>
        <v>2010</v>
      </c>
    </row>
    <row r="2844" spans="1:21" ht="48" hidden="1" x14ac:dyDescent="0.2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 s="10">
        <v>1381723140</v>
      </c>
      <c r="J2844" s="10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>ROUND(E2844/D2844*100,0)</f>
        <v>104</v>
      </c>
      <c r="P2844" s="8">
        <f>IFERROR(ROUND(E2844/L2844,2),0)</f>
        <v>66.87</v>
      </c>
      <c r="Q2844" s="13" t="s">
        <v>8324</v>
      </c>
      <c r="R2844" t="s">
        <v>8353</v>
      </c>
      <c r="S2844" s="10">
        <f>(((J2844/60)/60)/24)+DATE(1970,1,1)</f>
        <v>41526.592395833337</v>
      </c>
      <c r="T2844" s="10">
        <f>(((I2844/60)/60)/24)+DATE(1970,1,1)</f>
        <v>41561.165972222225</v>
      </c>
      <c r="U2844">
        <f>YEAR(S2844)</f>
        <v>2013</v>
      </c>
    </row>
    <row r="2845" spans="1:21" ht="32" hidden="1" x14ac:dyDescent="0.2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 s="10">
        <v>1402286340</v>
      </c>
      <c r="J2845" s="10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>ROUND(E2845/D2845*100,0)</f>
        <v>104</v>
      </c>
      <c r="P2845" s="8">
        <f>IFERROR(ROUND(E2845/L2845,2),0)</f>
        <v>27.15</v>
      </c>
      <c r="Q2845" s="13" t="s">
        <v>8324</v>
      </c>
      <c r="R2845" t="s">
        <v>8348</v>
      </c>
      <c r="S2845" s="10">
        <f>(((J2845/60)/60)/24)+DATE(1970,1,1)</f>
        <v>41766.970648148148</v>
      </c>
      <c r="T2845" s="10">
        <f>(((I2845/60)/60)/24)+DATE(1970,1,1)</f>
        <v>41799.165972222225</v>
      </c>
      <c r="U2845">
        <f>YEAR(S2845)</f>
        <v>2014</v>
      </c>
    </row>
    <row r="2846" spans="1:21" ht="32" x14ac:dyDescent="0.2">
      <c r="A2846">
        <v>3705</v>
      </c>
      <c r="B2846" s="3" t="s">
        <v>3702</v>
      </c>
      <c r="C2846" s="3" t="s">
        <v>7815</v>
      </c>
      <c r="D2846" s="6">
        <v>2827</v>
      </c>
      <c r="E2846" s="8">
        <v>2925</v>
      </c>
      <c r="F2846" t="s">
        <v>8218</v>
      </c>
      <c r="G2846" t="s">
        <v>8223</v>
      </c>
      <c r="H2846" t="s">
        <v>8245</v>
      </c>
      <c r="I2846" s="10">
        <v>1403546400</v>
      </c>
      <c r="J2846" s="10">
        <v>1401714114</v>
      </c>
      <c r="K2846" t="b">
        <v>0</v>
      </c>
      <c r="L2846">
        <v>35</v>
      </c>
      <c r="M2846" t="b">
        <v>1</v>
      </c>
      <c r="N2846" t="s">
        <v>8269</v>
      </c>
      <c r="O2846">
        <f>ROUND(E2846/D2846*100,0)</f>
        <v>103</v>
      </c>
      <c r="P2846" s="8">
        <f>IFERROR(ROUND(E2846/L2846,2),0)</f>
        <v>83.57</v>
      </c>
      <c r="Q2846" s="13" t="s">
        <v>8310</v>
      </c>
      <c r="R2846" t="s">
        <v>8334</v>
      </c>
      <c r="S2846" s="10">
        <f>(((J2846/60)/60)/24)+DATE(1970,1,1)</f>
        <v>41792.542986111112</v>
      </c>
      <c r="T2846" s="10">
        <f>(((I2846/60)/60)/24)+DATE(1970,1,1)</f>
        <v>41813.75</v>
      </c>
      <c r="U2846">
        <f>YEAR(S2846)</f>
        <v>2014</v>
      </c>
    </row>
    <row r="2847" spans="1:21" ht="32" hidden="1" x14ac:dyDescent="0.2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 s="10">
        <v>1302926340</v>
      </c>
      <c r="J2847" s="10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>ROUND(E2847/D2847*100,0)</f>
        <v>104</v>
      </c>
      <c r="P2847" s="8">
        <f>IFERROR(ROUND(E2847/L2847,2),0)</f>
        <v>57.78</v>
      </c>
      <c r="Q2847" s="13" t="s">
        <v>8324</v>
      </c>
      <c r="R2847" t="s">
        <v>8345</v>
      </c>
      <c r="S2847" s="10">
        <f>(((J2847/60)/60)/24)+DATE(1970,1,1)</f>
        <v>40632.94195601852</v>
      </c>
      <c r="T2847" s="10">
        <f>(((I2847/60)/60)/24)+DATE(1970,1,1)</f>
        <v>40649.165972222225</v>
      </c>
      <c r="U2847">
        <f>YEAR(S2847)</f>
        <v>2011</v>
      </c>
    </row>
    <row r="2848" spans="1:21" ht="48" x14ac:dyDescent="0.2">
      <c r="A2848">
        <v>3937</v>
      </c>
      <c r="B2848" s="3" t="s">
        <v>3934</v>
      </c>
      <c r="C2848" s="3" t="s">
        <v>8045</v>
      </c>
      <c r="D2848" s="6">
        <v>2885</v>
      </c>
      <c r="E2848" s="8">
        <v>2485</v>
      </c>
      <c r="F2848" t="s">
        <v>8220</v>
      </c>
      <c r="G2848" t="s">
        <v>8223</v>
      </c>
      <c r="H2848" t="s">
        <v>8245</v>
      </c>
      <c r="I2848" s="10">
        <v>1468249760</v>
      </c>
      <c r="J2848" s="10">
        <v>1465830560</v>
      </c>
      <c r="K2848" t="b">
        <v>0</v>
      </c>
      <c r="L2848">
        <v>10</v>
      </c>
      <c r="M2848" t="b">
        <v>0</v>
      </c>
      <c r="N2848" t="s">
        <v>8269</v>
      </c>
      <c r="O2848">
        <f>ROUND(E2848/D2848*100,0)</f>
        <v>86</v>
      </c>
      <c r="P2848" s="8">
        <f>IFERROR(ROUND(E2848/L2848,2),0)</f>
        <v>248.5</v>
      </c>
      <c r="Q2848" s="13" t="s">
        <v>8310</v>
      </c>
      <c r="R2848" t="s">
        <v>8334</v>
      </c>
      <c r="S2848" s="10">
        <f>(((J2848/60)/60)/24)+DATE(1970,1,1)</f>
        <v>42534.631481481483</v>
      </c>
      <c r="T2848" s="10">
        <f>(((I2848/60)/60)/24)+DATE(1970,1,1)</f>
        <v>42562.631481481483</v>
      </c>
      <c r="U2848">
        <f>YEAR(S2848)</f>
        <v>2016</v>
      </c>
    </row>
    <row r="2849" spans="1:21" ht="32" x14ac:dyDescent="0.2">
      <c r="A2849">
        <v>2865</v>
      </c>
      <c r="B2849" s="3" t="s">
        <v>2865</v>
      </c>
      <c r="C2849" s="3" t="s">
        <v>6975</v>
      </c>
      <c r="D2849" s="6">
        <v>2888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1420512259</v>
      </c>
      <c r="J2849" s="10">
        <v>1415328259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8">
        <f>IFERROR(ROUND(E2849/L2849,2),0)</f>
        <v>0</v>
      </c>
      <c r="Q2849" s="13" t="s">
        <v>8310</v>
      </c>
      <c r="R2849" t="s">
        <v>8334</v>
      </c>
      <c r="S2849" s="10">
        <f>(((J2849/60)/60)/24)+DATE(1970,1,1)</f>
        <v>41950.114108796297</v>
      </c>
      <c r="T2849" s="10">
        <f>(((I2849/60)/60)/24)+DATE(1970,1,1)</f>
        <v>42010.114108796297</v>
      </c>
      <c r="U2849">
        <f>YEAR(S2849)</f>
        <v>2014</v>
      </c>
    </row>
    <row r="2850" spans="1:21" ht="48" x14ac:dyDescent="0.2">
      <c r="A2850">
        <v>3401</v>
      </c>
      <c r="B2850" s="3" t="s">
        <v>3400</v>
      </c>
      <c r="C2850" s="3" t="s">
        <v>7511</v>
      </c>
      <c r="D2850" s="6">
        <v>2900</v>
      </c>
      <c r="E2850" s="8">
        <v>2954</v>
      </c>
      <c r="F2850" t="s">
        <v>8218</v>
      </c>
      <c r="G2850" t="s">
        <v>8224</v>
      </c>
      <c r="H2850" t="s">
        <v>8246</v>
      </c>
      <c r="I2850" s="10">
        <v>1438968146</v>
      </c>
      <c r="J2850" s="10">
        <v>1436376146</v>
      </c>
      <c r="K2850" t="b">
        <v>0</v>
      </c>
      <c r="L2850">
        <v>66</v>
      </c>
      <c r="M2850" t="b">
        <v>1</v>
      </c>
      <c r="N2850" t="s">
        <v>8269</v>
      </c>
      <c r="O2850">
        <f>ROUND(E2850/D2850*100,0)</f>
        <v>102</v>
      </c>
      <c r="P2850" s="8">
        <f>IFERROR(ROUND(E2850/L2850,2),0)</f>
        <v>44.76</v>
      </c>
      <c r="Q2850" s="13" t="s">
        <v>8310</v>
      </c>
      <c r="R2850" t="s">
        <v>8334</v>
      </c>
      <c r="S2850" s="10">
        <f>(((J2850/60)/60)/24)+DATE(1970,1,1)</f>
        <v>42193.723912037036</v>
      </c>
      <c r="T2850" s="10">
        <f>(((I2850/60)/60)/24)+DATE(1970,1,1)</f>
        <v>42223.723912037036</v>
      </c>
      <c r="U2850">
        <f>YEAR(S2850)</f>
        <v>2015</v>
      </c>
    </row>
    <row r="2851" spans="1:21" ht="48" hidden="1" x14ac:dyDescent="0.2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 s="10">
        <v>1319904721</v>
      </c>
      <c r="J2851" s="10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>ROUND(E2851/D2851*100,0)</f>
        <v>103</v>
      </c>
      <c r="P2851" s="8">
        <f>IFERROR(ROUND(E2851/L2851,2),0)</f>
        <v>95.74</v>
      </c>
      <c r="Q2851" s="13" t="s">
        <v>8324</v>
      </c>
      <c r="R2851" t="s">
        <v>8355</v>
      </c>
      <c r="S2851" s="10">
        <f>(((J2851/60)/60)/24)+DATE(1970,1,1)</f>
        <v>40785.675011574072</v>
      </c>
      <c r="T2851" s="10">
        <f>(((I2851/60)/60)/24)+DATE(1970,1,1)</f>
        <v>40845.675011574072</v>
      </c>
      <c r="U2851">
        <f>YEAR(S2851)</f>
        <v>2011</v>
      </c>
    </row>
    <row r="2852" spans="1:21" ht="32" x14ac:dyDescent="0.2">
      <c r="A2852">
        <v>3153</v>
      </c>
      <c r="B2852" s="3" t="s">
        <v>3153</v>
      </c>
      <c r="C2852" s="3" t="s">
        <v>7263</v>
      </c>
      <c r="D2852" s="6">
        <v>3000</v>
      </c>
      <c r="E2852" s="8">
        <v>10067.5</v>
      </c>
      <c r="F2852" t="s">
        <v>8218</v>
      </c>
      <c r="G2852" t="s">
        <v>8223</v>
      </c>
      <c r="H2852" t="s">
        <v>8245</v>
      </c>
      <c r="I2852" s="10">
        <v>1304225940</v>
      </c>
      <c r="J2852" s="10">
        <v>1301542937</v>
      </c>
      <c r="K2852" t="b">
        <v>1</v>
      </c>
      <c r="L2852">
        <v>241</v>
      </c>
      <c r="M2852" t="b">
        <v>1</v>
      </c>
      <c r="N2852" t="s">
        <v>8269</v>
      </c>
      <c r="O2852">
        <f>ROUND(E2852/D2852*100,0)</f>
        <v>336</v>
      </c>
      <c r="P2852" s="8">
        <f>IFERROR(ROUND(E2852/L2852,2),0)</f>
        <v>41.77</v>
      </c>
      <c r="Q2852" s="13" t="s">
        <v>8310</v>
      </c>
      <c r="R2852" t="s">
        <v>8334</v>
      </c>
      <c r="S2852" s="10">
        <f>(((J2852/60)/60)/24)+DATE(1970,1,1)</f>
        <v>40633.154363425929</v>
      </c>
      <c r="T2852" s="10">
        <f>(((I2852/60)/60)/24)+DATE(1970,1,1)</f>
        <v>40664.207638888889</v>
      </c>
      <c r="U2852">
        <f>YEAR(S2852)</f>
        <v>2011</v>
      </c>
    </row>
    <row r="2853" spans="1:21" ht="48" x14ac:dyDescent="0.2">
      <c r="A2853">
        <v>3456</v>
      </c>
      <c r="B2853" s="3" t="s">
        <v>3455</v>
      </c>
      <c r="C2853" s="3" t="s">
        <v>7566</v>
      </c>
      <c r="D2853" s="6">
        <v>3000</v>
      </c>
      <c r="E2853" s="8">
        <v>5739</v>
      </c>
      <c r="F2853" t="s">
        <v>8218</v>
      </c>
      <c r="G2853" t="s">
        <v>8223</v>
      </c>
      <c r="H2853" t="s">
        <v>8245</v>
      </c>
      <c r="I2853" s="10">
        <v>1406876340</v>
      </c>
      <c r="J2853" s="10">
        <v>1404190567</v>
      </c>
      <c r="K2853" t="b">
        <v>0</v>
      </c>
      <c r="L2853">
        <v>16</v>
      </c>
      <c r="M2853" t="b">
        <v>1</v>
      </c>
      <c r="N2853" t="s">
        <v>8269</v>
      </c>
      <c r="O2853">
        <f>ROUND(E2853/D2853*100,0)</f>
        <v>191</v>
      </c>
      <c r="P2853" s="8">
        <f>IFERROR(ROUND(E2853/L2853,2),0)</f>
        <v>358.69</v>
      </c>
      <c r="Q2853" s="13" t="s">
        <v>8310</v>
      </c>
      <c r="R2853" t="s">
        <v>8334</v>
      </c>
      <c r="S2853" s="10">
        <f>(((J2853/60)/60)/24)+DATE(1970,1,1)</f>
        <v>41821.205636574072</v>
      </c>
      <c r="T2853" s="10">
        <f>(((I2853/60)/60)/24)+DATE(1970,1,1)</f>
        <v>41852.290972222225</v>
      </c>
      <c r="U2853">
        <f>YEAR(S2853)</f>
        <v>2014</v>
      </c>
    </row>
    <row r="2854" spans="1:21" ht="48" hidden="1" x14ac:dyDescent="0.2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 s="10">
        <v>1465081053</v>
      </c>
      <c r="J2854" s="10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>ROUND(E2854/D2854*100,0)</f>
        <v>103</v>
      </c>
      <c r="P2854" s="8">
        <f>IFERROR(ROUND(E2854/L2854,2),0)</f>
        <v>47.57</v>
      </c>
      <c r="Q2854" s="13" t="s">
        <v>8310</v>
      </c>
      <c r="R2854" t="s">
        <v>8318</v>
      </c>
      <c r="S2854" s="10">
        <f>(((J2854/60)/60)/24)+DATE(1970,1,1)</f>
        <v>42495.956631944442</v>
      </c>
      <c r="T2854" s="10">
        <f>(((I2854/60)/60)/24)+DATE(1970,1,1)</f>
        <v>42525.956631944442</v>
      </c>
      <c r="U2854">
        <f>YEAR(S2854)</f>
        <v>2016</v>
      </c>
    </row>
    <row r="2855" spans="1:21" ht="32" hidden="1" x14ac:dyDescent="0.2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 s="10">
        <v>1336238743</v>
      </c>
      <c r="J2855" s="10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>ROUND(E2855/D2855*100,0)</f>
        <v>103</v>
      </c>
      <c r="P2855" s="8">
        <f>IFERROR(ROUND(E2855/L2855,2),0)</f>
        <v>40.08</v>
      </c>
      <c r="Q2855" s="13" t="s">
        <v>8324</v>
      </c>
      <c r="R2855" t="s">
        <v>8345</v>
      </c>
      <c r="S2855" s="10">
        <f>(((J2855/60)/60)/24)+DATE(1970,1,1)</f>
        <v>41004.72619212963</v>
      </c>
      <c r="T2855" s="10">
        <f>(((I2855/60)/60)/24)+DATE(1970,1,1)</f>
        <v>41034.72619212963</v>
      </c>
      <c r="U2855">
        <f>YEAR(S2855)</f>
        <v>2012</v>
      </c>
    </row>
    <row r="2856" spans="1:21" ht="32" x14ac:dyDescent="0.2">
      <c r="A2856">
        <v>3486</v>
      </c>
      <c r="B2856" s="3" t="s">
        <v>3485</v>
      </c>
      <c r="C2856" s="3" t="s">
        <v>7596</v>
      </c>
      <c r="D2856" s="6">
        <v>3000</v>
      </c>
      <c r="E2856" s="8">
        <v>4656</v>
      </c>
      <c r="F2856" t="s">
        <v>8218</v>
      </c>
      <c r="G2856" t="s">
        <v>8223</v>
      </c>
      <c r="H2856" t="s">
        <v>8245</v>
      </c>
      <c r="I2856" s="10">
        <v>1433314740</v>
      </c>
      <c r="J2856" s="10">
        <v>1430600401</v>
      </c>
      <c r="K2856" t="b">
        <v>0</v>
      </c>
      <c r="L2856">
        <v>56</v>
      </c>
      <c r="M2856" t="b">
        <v>1</v>
      </c>
      <c r="N2856" t="s">
        <v>8269</v>
      </c>
      <c r="O2856">
        <f>ROUND(E2856/D2856*100,0)</f>
        <v>155</v>
      </c>
      <c r="P2856" s="8">
        <f>IFERROR(ROUND(E2856/L2856,2),0)</f>
        <v>83.14</v>
      </c>
      <c r="Q2856" s="13" t="s">
        <v>8310</v>
      </c>
      <c r="R2856" t="s">
        <v>8334</v>
      </c>
      <c r="S2856" s="10">
        <f>(((J2856/60)/60)/24)+DATE(1970,1,1)</f>
        <v>42126.87501157407</v>
      </c>
      <c r="T2856" s="10">
        <f>(((I2856/60)/60)/24)+DATE(1970,1,1)</f>
        <v>42158.290972222225</v>
      </c>
      <c r="U2856">
        <f>YEAR(S2856)</f>
        <v>2015</v>
      </c>
    </row>
    <row r="2857" spans="1:21" ht="48" x14ac:dyDescent="0.2">
      <c r="A2857">
        <v>3827</v>
      </c>
      <c r="B2857" s="3" t="s">
        <v>3824</v>
      </c>
      <c r="C2857" s="3" t="s">
        <v>7936</v>
      </c>
      <c r="D2857" s="6">
        <v>3000</v>
      </c>
      <c r="E2857" s="8">
        <v>4580</v>
      </c>
      <c r="F2857" t="s">
        <v>8218</v>
      </c>
      <c r="G2857" t="s">
        <v>8224</v>
      </c>
      <c r="H2857" t="s">
        <v>8246</v>
      </c>
      <c r="I2857" s="10">
        <v>1427414400</v>
      </c>
      <c r="J2857" s="10">
        <v>1422656201</v>
      </c>
      <c r="K2857" t="b">
        <v>0</v>
      </c>
      <c r="L2857">
        <v>65</v>
      </c>
      <c r="M2857" t="b">
        <v>1</v>
      </c>
      <c r="N2857" t="s">
        <v>8269</v>
      </c>
      <c r="O2857">
        <f>ROUND(E2857/D2857*100,0)</f>
        <v>153</v>
      </c>
      <c r="P2857" s="8">
        <f>IFERROR(ROUND(E2857/L2857,2),0)</f>
        <v>70.459999999999994</v>
      </c>
      <c r="Q2857" s="13" t="s">
        <v>8310</v>
      </c>
      <c r="R2857" t="s">
        <v>8334</v>
      </c>
      <c r="S2857" s="10">
        <f>(((J2857/60)/60)/24)+DATE(1970,1,1)</f>
        <v>42034.928252314814</v>
      </c>
      <c r="T2857" s="10">
        <f>(((I2857/60)/60)/24)+DATE(1970,1,1)</f>
        <v>42090</v>
      </c>
      <c r="U2857">
        <f>YEAR(S2857)</f>
        <v>2015</v>
      </c>
    </row>
    <row r="2858" spans="1:21" ht="48" x14ac:dyDescent="0.2">
      <c r="A2858">
        <v>1291</v>
      </c>
      <c r="B2858" s="3" t="s">
        <v>1292</v>
      </c>
      <c r="C2858" s="3" t="s">
        <v>5401</v>
      </c>
      <c r="D2858" s="6">
        <v>3000</v>
      </c>
      <c r="E2858" s="8">
        <v>4371</v>
      </c>
      <c r="F2858" t="s">
        <v>8218</v>
      </c>
      <c r="G2858" t="s">
        <v>8223</v>
      </c>
      <c r="H2858" t="s">
        <v>8245</v>
      </c>
      <c r="I2858" s="10">
        <v>1428390000</v>
      </c>
      <c r="J2858" s="10">
        <v>1425224391</v>
      </c>
      <c r="K2858" t="b">
        <v>0</v>
      </c>
      <c r="L2858">
        <v>42</v>
      </c>
      <c r="M2858" t="b">
        <v>1</v>
      </c>
      <c r="N2858" t="s">
        <v>8269</v>
      </c>
      <c r="O2858">
        <f>ROUND(E2858/D2858*100,0)</f>
        <v>146</v>
      </c>
      <c r="P2858" s="8">
        <f>IFERROR(ROUND(E2858/L2858,2),0)</f>
        <v>104.07</v>
      </c>
      <c r="Q2858" s="13" t="s">
        <v>8310</v>
      </c>
      <c r="R2858" t="s">
        <v>8334</v>
      </c>
      <c r="S2858" s="10">
        <f>(((J2858/60)/60)/24)+DATE(1970,1,1)</f>
        <v>42064.652673611112</v>
      </c>
      <c r="T2858" s="10">
        <f>(((I2858/60)/60)/24)+DATE(1970,1,1)</f>
        <v>42101.291666666672</v>
      </c>
      <c r="U2858">
        <f>YEAR(S2858)</f>
        <v>2015</v>
      </c>
    </row>
    <row r="2859" spans="1:21" ht="48" x14ac:dyDescent="0.2">
      <c r="A2859">
        <v>2816</v>
      </c>
      <c r="B2859" s="3" t="s">
        <v>2816</v>
      </c>
      <c r="C2859" s="3" t="s">
        <v>6926</v>
      </c>
      <c r="D2859" s="6">
        <v>3000</v>
      </c>
      <c r="E2859" s="8">
        <v>4247</v>
      </c>
      <c r="F2859" t="s">
        <v>8218</v>
      </c>
      <c r="G2859" t="s">
        <v>8224</v>
      </c>
      <c r="H2859" t="s">
        <v>8246</v>
      </c>
      <c r="I2859" s="10">
        <v>1438531200</v>
      </c>
      <c r="J2859" s="10">
        <v>1435921992</v>
      </c>
      <c r="K2859" t="b">
        <v>0</v>
      </c>
      <c r="L2859">
        <v>169</v>
      </c>
      <c r="M2859" t="b">
        <v>1</v>
      </c>
      <c r="N2859" t="s">
        <v>8269</v>
      </c>
      <c r="O2859">
        <f>ROUND(E2859/D2859*100,0)</f>
        <v>142</v>
      </c>
      <c r="P2859" s="8">
        <f>IFERROR(ROUND(E2859/L2859,2),0)</f>
        <v>25.13</v>
      </c>
      <c r="Q2859" s="13" t="s">
        <v>8310</v>
      </c>
      <c r="R2859" t="s">
        <v>8334</v>
      </c>
      <c r="S2859" s="10">
        <f>(((J2859/60)/60)/24)+DATE(1970,1,1)</f>
        <v>42188.467499999999</v>
      </c>
      <c r="T2859" s="10">
        <f>(((I2859/60)/60)/24)+DATE(1970,1,1)</f>
        <v>42218.666666666672</v>
      </c>
      <c r="U2859">
        <f>YEAR(S2859)</f>
        <v>2015</v>
      </c>
    </row>
    <row r="2860" spans="1:21" ht="48" hidden="1" x14ac:dyDescent="0.2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 s="10">
        <v>1425741525</v>
      </c>
      <c r="J2860" s="1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>ROUND(E2860/D2860*100,0)</f>
        <v>102</v>
      </c>
      <c r="P2860" s="8">
        <f>IFERROR(ROUND(E2860/L2860,2),0)</f>
        <v>82.42</v>
      </c>
      <c r="Q2860" s="13" t="s">
        <v>8312</v>
      </c>
      <c r="R2860" t="s">
        <v>8346</v>
      </c>
      <c r="S2860" s="10">
        <f>(((J2860/60)/60)/24)+DATE(1970,1,1)</f>
        <v>42040.638020833328</v>
      </c>
      <c r="T2860" s="10">
        <f>(((I2860/60)/60)/24)+DATE(1970,1,1)</f>
        <v>42070.638020833328</v>
      </c>
      <c r="U2860">
        <f>YEAR(S2860)</f>
        <v>2015</v>
      </c>
    </row>
    <row r="2861" spans="1:21" ht="32" hidden="1" x14ac:dyDescent="0.2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 s="10">
        <v>1286568268</v>
      </c>
      <c r="J2861" s="10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>ROUND(E2861/D2861*100,0)</f>
        <v>102</v>
      </c>
      <c r="P2861" s="8">
        <f>IFERROR(ROUND(E2861/L2861,2),0)</f>
        <v>134.21</v>
      </c>
      <c r="Q2861" s="13" t="s">
        <v>8312</v>
      </c>
      <c r="R2861" t="s">
        <v>8346</v>
      </c>
      <c r="S2861" s="10">
        <f>(((J2861/60)/60)/24)+DATE(1970,1,1)</f>
        <v>40429.836435185185</v>
      </c>
      <c r="T2861" s="10">
        <f>(((I2861/60)/60)/24)+DATE(1970,1,1)</f>
        <v>40459.836435185185</v>
      </c>
      <c r="U2861">
        <f>YEAR(S2861)</f>
        <v>2010</v>
      </c>
    </row>
    <row r="2862" spans="1:21" ht="48" x14ac:dyDescent="0.2">
      <c r="A2862">
        <v>3682</v>
      </c>
      <c r="B2862" s="3" t="s">
        <v>3679</v>
      </c>
      <c r="C2862" s="3" t="s">
        <v>7792</v>
      </c>
      <c r="D2862" s="6">
        <v>3000</v>
      </c>
      <c r="E2862" s="8">
        <v>4176</v>
      </c>
      <c r="F2862" t="s">
        <v>8218</v>
      </c>
      <c r="G2862" t="s">
        <v>8223</v>
      </c>
      <c r="H2862" t="s">
        <v>8245</v>
      </c>
      <c r="I2862" s="10">
        <v>1402901940</v>
      </c>
      <c r="J2862" s="10">
        <v>1399998418</v>
      </c>
      <c r="K2862" t="b">
        <v>0</v>
      </c>
      <c r="L2862">
        <v>67</v>
      </c>
      <c r="M2862" t="b">
        <v>1</v>
      </c>
      <c r="N2862" t="s">
        <v>8269</v>
      </c>
      <c r="O2862">
        <f>ROUND(E2862/D2862*100,0)</f>
        <v>139</v>
      </c>
      <c r="P2862" s="8">
        <f>IFERROR(ROUND(E2862/L2862,2),0)</f>
        <v>62.33</v>
      </c>
      <c r="Q2862" s="13" t="s">
        <v>8310</v>
      </c>
      <c r="R2862" t="s">
        <v>8334</v>
      </c>
      <c r="S2862" s="10">
        <f>(((J2862/60)/60)/24)+DATE(1970,1,1)</f>
        <v>41772.685393518521</v>
      </c>
      <c r="T2862" s="10">
        <f>(((I2862/60)/60)/24)+DATE(1970,1,1)</f>
        <v>41806.290972222225</v>
      </c>
      <c r="U2862">
        <f>YEAR(S2862)</f>
        <v>2014</v>
      </c>
    </row>
    <row r="2863" spans="1:21" ht="48" hidden="1" x14ac:dyDescent="0.2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 s="10">
        <v>1369010460</v>
      </c>
      <c r="J2863" s="10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>ROUND(E2863/D2863*100,0)</f>
        <v>102</v>
      </c>
      <c r="P2863" s="8">
        <f>IFERROR(ROUND(E2863/L2863,2),0)</f>
        <v>37.47</v>
      </c>
      <c r="Q2863" s="13" t="s">
        <v>8312</v>
      </c>
      <c r="R2863" t="s">
        <v>8346</v>
      </c>
      <c r="S2863" s="10">
        <f>(((J2863/60)/60)/24)+DATE(1970,1,1)</f>
        <v>41383.605057870373</v>
      </c>
      <c r="T2863" s="10">
        <f>(((I2863/60)/60)/24)+DATE(1970,1,1)</f>
        <v>41414.02847222222</v>
      </c>
      <c r="U2863">
        <f>YEAR(S2863)</f>
        <v>2013</v>
      </c>
    </row>
    <row r="2864" spans="1:21" ht="48" hidden="1" x14ac:dyDescent="0.2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 s="10">
        <v>1365728487</v>
      </c>
      <c r="J2864" s="10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>ROUND(E2864/D2864*100,0)</f>
        <v>101</v>
      </c>
      <c r="P2864" s="8">
        <f>IFERROR(ROUND(E2864/L2864,2),0)</f>
        <v>72.430000000000007</v>
      </c>
      <c r="Q2864" s="13" t="s">
        <v>8312</v>
      </c>
      <c r="R2864" t="s">
        <v>8346</v>
      </c>
      <c r="S2864" s="10">
        <f>(((J2864/60)/60)/24)+DATE(1970,1,1)</f>
        <v>41346.042673611111</v>
      </c>
      <c r="T2864" s="10">
        <f>(((I2864/60)/60)/24)+DATE(1970,1,1)</f>
        <v>41376.042673611111</v>
      </c>
      <c r="U2864">
        <f>YEAR(S2864)</f>
        <v>2013</v>
      </c>
    </row>
    <row r="2865" spans="1:21" ht="32" hidden="1" x14ac:dyDescent="0.2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 s="10">
        <v>1418998744</v>
      </c>
      <c r="J2865" s="10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>ROUND(E2865/D2865*100,0)</f>
        <v>101</v>
      </c>
      <c r="P2865" s="8">
        <f>IFERROR(ROUND(E2865/L2865,2),0)</f>
        <v>97.5</v>
      </c>
      <c r="Q2865" s="13" t="s">
        <v>8324</v>
      </c>
      <c r="R2865" t="s">
        <v>8354</v>
      </c>
      <c r="S2865" s="10">
        <f>(((J2865/60)/60)/24)+DATE(1970,1,1)</f>
        <v>41962.596574074079</v>
      </c>
      <c r="T2865" s="10">
        <f>(((I2865/60)/60)/24)+DATE(1970,1,1)</f>
        <v>41992.596574074079</v>
      </c>
      <c r="U2865">
        <f>YEAR(S2865)</f>
        <v>2014</v>
      </c>
    </row>
    <row r="2866" spans="1:21" ht="48" x14ac:dyDescent="0.2">
      <c r="A2866">
        <v>3482</v>
      </c>
      <c r="B2866" s="3" t="s">
        <v>3481</v>
      </c>
      <c r="C2866" s="3" t="s">
        <v>7592</v>
      </c>
      <c r="D2866" s="6">
        <v>3000</v>
      </c>
      <c r="E2866" s="8">
        <v>4150</v>
      </c>
      <c r="F2866" t="s">
        <v>8218</v>
      </c>
      <c r="G2866" t="s">
        <v>8224</v>
      </c>
      <c r="H2866" t="s">
        <v>8246</v>
      </c>
      <c r="I2866" s="10">
        <v>1404671466</v>
      </c>
      <c r="J2866" s="10">
        <v>1402079466</v>
      </c>
      <c r="K2866" t="b">
        <v>0</v>
      </c>
      <c r="L2866">
        <v>80</v>
      </c>
      <c r="M2866" t="b">
        <v>1</v>
      </c>
      <c r="N2866" t="s">
        <v>8269</v>
      </c>
      <c r="O2866">
        <f>ROUND(E2866/D2866*100,0)</f>
        <v>138</v>
      </c>
      <c r="P2866" s="8">
        <f>IFERROR(ROUND(E2866/L2866,2),0)</f>
        <v>51.88</v>
      </c>
      <c r="Q2866" s="13" t="s">
        <v>8310</v>
      </c>
      <c r="R2866" t="s">
        <v>8334</v>
      </c>
      <c r="S2866" s="10">
        <f>(((J2866/60)/60)/24)+DATE(1970,1,1)</f>
        <v>41796.771597222221</v>
      </c>
      <c r="T2866" s="10">
        <f>(((I2866/60)/60)/24)+DATE(1970,1,1)</f>
        <v>41826.771597222221</v>
      </c>
      <c r="U2866">
        <f>YEAR(S2866)</f>
        <v>2014</v>
      </c>
    </row>
    <row r="2867" spans="1:21" ht="48" x14ac:dyDescent="0.2">
      <c r="A2867">
        <v>3340</v>
      </c>
      <c r="B2867" s="3" t="s">
        <v>3340</v>
      </c>
      <c r="C2867" s="3" t="s">
        <v>7450</v>
      </c>
      <c r="D2867" s="6">
        <v>3000</v>
      </c>
      <c r="E2867" s="8">
        <v>4145</v>
      </c>
      <c r="F2867" t="s">
        <v>8218</v>
      </c>
      <c r="G2867" t="s">
        <v>8223</v>
      </c>
      <c r="H2867" t="s">
        <v>8245</v>
      </c>
      <c r="I2867" s="10">
        <v>1481066554</v>
      </c>
      <c r="J2867" s="10">
        <v>1478906554</v>
      </c>
      <c r="K2867" t="b">
        <v>0</v>
      </c>
      <c r="L2867">
        <v>38</v>
      </c>
      <c r="M2867" t="b">
        <v>1</v>
      </c>
      <c r="N2867" t="s">
        <v>8269</v>
      </c>
      <c r="O2867">
        <f>ROUND(E2867/D2867*100,0)</f>
        <v>138</v>
      </c>
      <c r="P2867" s="8">
        <f>IFERROR(ROUND(E2867/L2867,2),0)</f>
        <v>109.08</v>
      </c>
      <c r="Q2867" s="13" t="s">
        <v>8310</v>
      </c>
      <c r="R2867" t="s">
        <v>8334</v>
      </c>
      <c r="S2867" s="10">
        <f>(((J2867/60)/60)/24)+DATE(1970,1,1)</f>
        <v>42685.974004629628</v>
      </c>
      <c r="T2867" s="10">
        <f>(((I2867/60)/60)/24)+DATE(1970,1,1)</f>
        <v>42710.974004629628</v>
      </c>
      <c r="U2867">
        <f>YEAR(S2867)</f>
        <v>2016</v>
      </c>
    </row>
    <row r="2868" spans="1:21" ht="32" x14ac:dyDescent="0.2">
      <c r="A2868">
        <v>3300</v>
      </c>
      <c r="B2868" s="3" t="s">
        <v>3300</v>
      </c>
      <c r="C2868" s="3" t="s">
        <v>7410</v>
      </c>
      <c r="D2868" s="6">
        <v>3000</v>
      </c>
      <c r="E2868" s="8">
        <v>4085</v>
      </c>
      <c r="F2868" t="s">
        <v>8218</v>
      </c>
      <c r="G2868" t="s">
        <v>8223</v>
      </c>
      <c r="H2868" t="s">
        <v>8245</v>
      </c>
      <c r="I2868" s="10">
        <v>1430329862</v>
      </c>
      <c r="J2868" s="10">
        <v>1428515462</v>
      </c>
      <c r="K2868" t="b">
        <v>0</v>
      </c>
      <c r="L2868">
        <v>88</v>
      </c>
      <c r="M2868" t="b">
        <v>1</v>
      </c>
      <c r="N2868" t="s">
        <v>8269</v>
      </c>
      <c r="O2868">
        <f>ROUND(E2868/D2868*100,0)</f>
        <v>136</v>
      </c>
      <c r="P2868" s="8">
        <f>IFERROR(ROUND(E2868/L2868,2),0)</f>
        <v>46.42</v>
      </c>
      <c r="Q2868" s="13" t="s">
        <v>8310</v>
      </c>
      <c r="R2868" t="s">
        <v>8334</v>
      </c>
      <c r="S2868" s="10">
        <f>(((J2868/60)/60)/24)+DATE(1970,1,1)</f>
        <v>42102.743773148148</v>
      </c>
      <c r="T2868" s="10">
        <f>(((I2868/60)/60)/24)+DATE(1970,1,1)</f>
        <v>42123.743773148148</v>
      </c>
      <c r="U2868">
        <f>YEAR(S2868)</f>
        <v>2015</v>
      </c>
    </row>
    <row r="2869" spans="1:21" ht="32" hidden="1" x14ac:dyDescent="0.2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 s="10">
        <v>1383861483</v>
      </c>
      <c r="J2869" s="10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ROUND(E2869/D2869*100,0)</f>
        <v>100</v>
      </c>
      <c r="P2869" s="8">
        <f>IFERROR(ROUND(E2869/L2869,2),0)</f>
        <v>41.85</v>
      </c>
      <c r="Q2869" s="13" t="s">
        <v>8324</v>
      </c>
      <c r="R2869" t="s">
        <v>8348</v>
      </c>
      <c r="S2869" s="10">
        <f>(((J2869/60)/60)/24)+DATE(1970,1,1)</f>
        <v>41555.873645833337</v>
      </c>
      <c r="T2869" s="10">
        <f>(((I2869/60)/60)/24)+DATE(1970,1,1)</f>
        <v>41585.915312500001</v>
      </c>
      <c r="U2869">
        <f>YEAR(S2869)</f>
        <v>2013</v>
      </c>
    </row>
    <row r="2870" spans="1:21" ht="48" hidden="1" x14ac:dyDescent="0.2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 s="10">
        <v>1465192867</v>
      </c>
      <c r="J2870" s="1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>ROUND(E2870/D2870*100,0)</f>
        <v>100</v>
      </c>
      <c r="P2870" s="8">
        <f>IFERROR(ROUND(E2870/L2870,2),0)</f>
        <v>65.87</v>
      </c>
      <c r="Q2870" s="13" t="s">
        <v>8324</v>
      </c>
      <c r="R2870" t="s">
        <v>8348</v>
      </c>
      <c r="S2870" s="10">
        <f>(((J2870/60)/60)/24)+DATE(1970,1,1)</f>
        <v>42502.250775462962</v>
      </c>
      <c r="T2870" s="10">
        <f>(((I2870/60)/60)/24)+DATE(1970,1,1)</f>
        <v>42527.250775462962</v>
      </c>
      <c r="U2870">
        <f>YEAR(S2870)</f>
        <v>2016</v>
      </c>
    </row>
    <row r="2871" spans="1:21" ht="48" hidden="1" x14ac:dyDescent="0.2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 s="10">
        <v>1441393210</v>
      </c>
      <c r="J2871" s="10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>ROUND(E2871/D2871*100,0)</f>
        <v>100</v>
      </c>
      <c r="P2871" s="8">
        <f>IFERROR(ROUND(E2871/L2871,2),0)</f>
        <v>43.91</v>
      </c>
      <c r="Q2871" s="13" t="s">
        <v>8321</v>
      </c>
      <c r="R2871" t="s">
        <v>8349</v>
      </c>
      <c r="S2871" s="10">
        <f>(((J2871/60)/60)/24)+DATE(1970,1,1)</f>
        <v>42221.79178240741</v>
      </c>
      <c r="T2871" s="10">
        <f>(((I2871/60)/60)/24)+DATE(1970,1,1)</f>
        <v>42251.79178240741</v>
      </c>
      <c r="U2871">
        <f>YEAR(S2871)</f>
        <v>2015</v>
      </c>
    </row>
    <row r="2872" spans="1:21" ht="48" x14ac:dyDescent="0.2">
      <c r="A2872">
        <v>1300</v>
      </c>
      <c r="B2872" s="3" t="s">
        <v>1301</v>
      </c>
      <c r="C2872" s="3" t="s">
        <v>5410</v>
      </c>
      <c r="D2872" s="6">
        <v>3000</v>
      </c>
      <c r="E2872" s="8">
        <v>4050</v>
      </c>
      <c r="F2872" t="s">
        <v>8218</v>
      </c>
      <c r="G2872" t="s">
        <v>8223</v>
      </c>
      <c r="H2872" t="s">
        <v>8245</v>
      </c>
      <c r="I2872" s="10">
        <v>1464807420</v>
      </c>
      <c r="J2872" s="10">
        <v>1461427938</v>
      </c>
      <c r="K2872" t="b">
        <v>0</v>
      </c>
      <c r="L2872">
        <v>24</v>
      </c>
      <c r="M2872" t="b">
        <v>1</v>
      </c>
      <c r="N2872" t="s">
        <v>8269</v>
      </c>
      <c r="O2872">
        <f>ROUND(E2872/D2872*100,0)</f>
        <v>135</v>
      </c>
      <c r="P2872" s="8">
        <f>IFERROR(ROUND(E2872/L2872,2),0)</f>
        <v>168.75</v>
      </c>
      <c r="Q2872" s="13" t="s">
        <v>8310</v>
      </c>
      <c r="R2872" t="s">
        <v>8334</v>
      </c>
      <c r="S2872" s="10">
        <f>(((J2872/60)/60)/24)+DATE(1970,1,1)</f>
        <v>42483.675208333334</v>
      </c>
      <c r="T2872" s="10">
        <f>(((I2872/60)/60)/24)+DATE(1970,1,1)</f>
        <v>42522.789583333331</v>
      </c>
      <c r="U2872">
        <f>YEAR(S2872)</f>
        <v>2016</v>
      </c>
    </row>
    <row r="2873" spans="1:21" ht="48" x14ac:dyDescent="0.2">
      <c r="A2873">
        <v>3301</v>
      </c>
      <c r="B2873" s="3" t="s">
        <v>3301</v>
      </c>
      <c r="C2873" s="3" t="s">
        <v>7411</v>
      </c>
      <c r="D2873" s="6">
        <v>3000</v>
      </c>
      <c r="E2873" s="8">
        <v>4004</v>
      </c>
      <c r="F2873" t="s">
        <v>8218</v>
      </c>
      <c r="G2873" t="s">
        <v>8223</v>
      </c>
      <c r="H2873" t="s">
        <v>8245</v>
      </c>
      <c r="I2873" s="10">
        <v>1470034740</v>
      </c>
      <c r="J2873" s="10">
        <v>1466185176</v>
      </c>
      <c r="K2873" t="b">
        <v>0</v>
      </c>
      <c r="L2873">
        <v>70</v>
      </c>
      <c r="M2873" t="b">
        <v>1</v>
      </c>
      <c r="N2873" t="s">
        <v>8269</v>
      </c>
      <c r="O2873">
        <f>ROUND(E2873/D2873*100,0)</f>
        <v>133</v>
      </c>
      <c r="P2873" s="8">
        <f>IFERROR(ROUND(E2873/L2873,2),0)</f>
        <v>57.2</v>
      </c>
      <c r="Q2873" s="13" t="s">
        <v>8310</v>
      </c>
      <c r="R2873" t="s">
        <v>8334</v>
      </c>
      <c r="S2873" s="10">
        <f>(((J2873/60)/60)/24)+DATE(1970,1,1)</f>
        <v>42538.73583333334</v>
      </c>
      <c r="T2873" s="10">
        <f>(((I2873/60)/60)/24)+DATE(1970,1,1)</f>
        <v>42583.290972222225</v>
      </c>
      <c r="U2873">
        <f>YEAR(S2873)</f>
        <v>2016</v>
      </c>
    </row>
    <row r="2874" spans="1:21" ht="48" hidden="1" x14ac:dyDescent="0.2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 s="10">
        <v>1317576973</v>
      </c>
      <c r="J2874" s="10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>ROUND(E2874/D2874*100,0)</f>
        <v>100</v>
      </c>
      <c r="P2874" s="8">
        <f>IFERROR(ROUND(E2874/L2874,2),0)</f>
        <v>113.64</v>
      </c>
      <c r="Q2874" s="13" t="s">
        <v>8324</v>
      </c>
      <c r="R2874" t="s">
        <v>8345</v>
      </c>
      <c r="S2874" s="10">
        <f>(((J2874/60)/60)/24)+DATE(1970,1,1)</f>
        <v>40758.733483796292</v>
      </c>
      <c r="T2874" s="10">
        <f>(((I2874/60)/60)/24)+DATE(1970,1,1)</f>
        <v>40818.733483796292</v>
      </c>
      <c r="U2874">
        <f>YEAR(S2874)</f>
        <v>2011</v>
      </c>
    </row>
    <row r="2875" spans="1:21" ht="32" hidden="1" x14ac:dyDescent="0.2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 s="10">
        <v>1368066453</v>
      </c>
      <c r="J2875" s="10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>ROUND(E2875/D2875*100,0)</f>
        <v>100</v>
      </c>
      <c r="P2875" s="8">
        <f>IFERROR(ROUND(E2875/L2875,2),0)</f>
        <v>48.08</v>
      </c>
      <c r="Q2875" s="13" t="s">
        <v>8324</v>
      </c>
      <c r="R2875" t="s">
        <v>8345</v>
      </c>
      <c r="S2875" s="10">
        <f>(((J2875/60)/60)/24)+DATE(1970,1,1)</f>
        <v>41373.102465277778</v>
      </c>
      <c r="T2875" s="10">
        <f>(((I2875/60)/60)/24)+DATE(1970,1,1)</f>
        <v>41403.102465277778</v>
      </c>
      <c r="U2875">
        <f>YEAR(S2875)</f>
        <v>2013</v>
      </c>
    </row>
    <row r="2876" spans="1:21" ht="48" x14ac:dyDescent="0.2">
      <c r="A2876">
        <v>3606</v>
      </c>
      <c r="B2876" s="3" t="s">
        <v>3605</v>
      </c>
      <c r="C2876" s="3" t="s">
        <v>7716</v>
      </c>
      <c r="D2876" s="6">
        <v>3000</v>
      </c>
      <c r="E2876" s="8">
        <v>3908</v>
      </c>
      <c r="F2876" t="s">
        <v>8218</v>
      </c>
      <c r="G2876" t="s">
        <v>8224</v>
      </c>
      <c r="H2876" t="s">
        <v>8246</v>
      </c>
      <c r="I2876" s="10">
        <v>1471185057</v>
      </c>
      <c r="J2876" s="10">
        <v>1468593057</v>
      </c>
      <c r="K2876" t="b">
        <v>0</v>
      </c>
      <c r="L2876">
        <v>64</v>
      </c>
      <c r="M2876" t="b">
        <v>1</v>
      </c>
      <c r="N2876" t="s">
        <v>8269</v>
      </c>
      <c r="O2876">
        <f>ROUND(E2876/D2876*100,0)</f>
        <v>130</v>
      </c>
      <c r="P2876" s="8">
        <f>IFERROR(ROUND(E2876/L2876,2),0)</f>
        <v>61.06</v>
      </c>
      <c r="Q2876" s="13" t="s">
        <v>8310</v>
      </c>
      <c r="R2876" t="s">
        <v>8334</v>
      </c>
      <c r="S2876" s="10">
        <f>(((J2876/60)/60)/24)+DATE(1970,1,1)</f>
        <v>42566.604826388888</v>
      </c>
      <c r="T2876" s="10">
        <f>(((I2876/60)/60)/24)+DATE(1970,1,1)</f>
        <v>42596.604826388888</v>
      </c>
      <c r="U2876">
        <f>YEAR(S2876)</f>
        <v>2016</v>
      </c>
    </row>
    <row r="2877" spans="1:21" ht="48" x14ac:dyDescent="0.2">
      <c r="A2877">
        <v>3210</v>
      </c>
      <c r="B2877" s="3" t="s">
        <v>3210</v>
      </c>
      <c r="C2877" s="3" t="s">
        <v>7320</v>
      </c>
      <c r="D2877" s="6">
        <v>3000</v>
      </c>
      <c r="E2877" s="8">
        <v>3773</v>
      </c>
      <c r="F2877" t="s">
        <v>8218</v>
      </c>
      <c r="G2877" t="s">
        <v>8223</v>
      </c>
      <c r="H2877" t="s">
        <v>8245</v>
      </c>
      <c r="I2877" s="10">
        <v>1338523140</v>
      </c>
      <c r="J2877" s="10">
        <v>1334442519</v>
      </c>
      <c r="K2877" t="b">
        <v>1</v>
      </c>
      <c r="L2877">
        <v>60</v>
      </c>
      <c r="M2877" t="b">
        <v>1</v>
      </c>
      <c r="N2877" t="s">
        <v>8269</v>
      </c>
      <c r="O2877">
        <f>ROUND(E2877/D2877*100,0)</f>
        <v>126</v>
      </c>
      <c r="P2877" s="8">
        <f>IFERROR(ROUND(E2877/L2877,2),0)</f>
        <v>62.88</v>
      </c>
      <c r="Q2877" s="13" t="s">
        <v>8310</v>
      </c>
      <c r="R2877" t="s">
        <v>8334</v>
      </c>
      <c r="S2877" s="10">
        <f>(((J2877/60)/60)/24)+DATE(1970,1,1)</f>
        <v>41013.936562499999</v>
      </c>
      <c r="T2877" s="10">
        <f>(((I2877/60)/60)/24)+DATE(1970,1,1)</f>
        <v>41061.165972222225</v>
      </c>
      <c r="U2877">
        <f>YEAR(S2877)</f>
        <v>2012</v>
      </c>
    </row>
    <row r="2878" spans="1:21" ht="48" x14ac:dyDescent="0.2">
      <c r="A2878">
        <v>3496</v>
      </c>
      <c r="B2878" s="3" t="s">
        <v>3495</v>
      </c>
      <c r="C2878" s="3" t="s">
        <v>7606</v>
      </c>
      <c r="D2878" s="6">
        <v>3000</v>
      </c>
      <c r="E2878" s="8">
        <v>3732</v>
      </c>
      <c r="F2878" t="s">
        <v>8218</v>
      </c>
      <c r="G2878" t="s">
        <v>8223</v>
      </c>
      <c r="H2878" t="s">
        <v>8245</v>
      </c>
      <c r="I2878" s="10">
        <v>1473625166</v>
      </c>
      <c r="J2878" s="10">
        <v>1470169166</v>
      </c>
      <c r="K2878" t="b">
        <v>0</v>
      </c>
      <c r="L2878">
        <v>78</v>
      </c>
      <c r="M2878" t="b">
        <v>1</v>
      </c>
      <c r="N2878" t="s">
        <v>8269</v>
      </c>
      <c r="O2878">
        <f>ROUND(E2878/D2878*100,0)</f>
        <v>124</v>
      </c>
      <c r="P2878" s="8">
        <f>IFERROR(ROUND(E2878/L2878,2),0)</f>
        <v>47.85</v>
      </c>
      <c r="Q2878" s="13" t="s">
        <v>8310</v>
      </c>
      <c r="R2878" t="s">
        <v>8334</v>
      </c>
      <c r="S2878" s="10">
        <f>(((J2878/60)/60)/24)+DATE(1970,1,1)</f>
        <v>42584.846828703703</v>
      </c>
      <c r="T2878" s="10">
        <f>(((I2878/60)/60)/24)+DATE(1970,1,1)</f>
        <v>42624.846828703703</v>
      </c>
      <c r="U2878">
        <f>YEAR(S2878)</f>
        <v>2016</v>
      </c>
    </row>
    <row r="2879" spans="1:21" ht="48" hidden="1" x14ac:dyDescent="0.2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 s="10">
        <v>1428606055</v>
      </c>
      <c r="J2879" s="10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>ROUND(E2879/D2879*100,0)</f>
        <v>100</v>
      </c>
      <c r="P2879" s="8">
        <f>IFERROR(ROUND(E2879/L2879,2),0)</f>
        <v>100</v>
      </c>
      <c r="Q2879" s="13" t="s">
        <v>8310</v>
      </c>
      <c r="R2879" t="s">
        <v>8318</v>
      </c>
      <c r="S2879" s="10">
        <f>(((J2879/60)/60)/24)+DATE(1970,1,1)</f>
        <v>42087.792303240742</v>
      </c>
      <c r="T2879" s="10">
        <f>(((I2879/60)/60)/24)+DATE(1970,1,1)</f>
        <v>42103.792303240742</v>
      </c>
      <c r="U2879">
        <f>YEAR(S2879)</f>
        <v>2015</v>
      </c>
    </row>
    <row r="2880" spans="1:21" ht="48" hidden="1" x14ac:dyDescent="0.2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 s="10">
        <v>1417273140</v>
      </c>
      <c r="J2880" s="1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>ROUND(E2880/D2880*100,0)</f>
        <v>46</v>
      </c>
      <c r="P2880" s="8">
        <f>IFERROR(ROUND(E2880/L2880,2),0)</f>
        <v>88.31</v>
      </c>
      <c r="Q2880" s="13" t="s">
        <v>8328</v>
      </c>
      <c r="R2880" t="s">
        <v>8329</v>
      </c>
      <c r="S2880" s="10">
        <f>(((J2880/60)/60)/24)+DATE(1970,1,1)</f>
        <v>41930.218657407408</v>
      </c>
      <c r="T2880" s="10">
        <f>(((I2880/60)/60)/24)+DATE(1970,1,1)</f>
        <v>41972.624305555553</v>
      </c>
      <c r="U2880">
        <f>YEAR(S2880)</f>
        <v>2014</v>
      </c>
    </row>
    <row r="2881" spans="1:21" ht="48" x14ac:dyDescent="0.2">
      <c r="A2881">
        <v>3488</v>
      </c>
      <c r="B2881" s="3" t="s">
        <v>3487</v>
      </c>
      <c r="C2881" s="3" t="s">
        <v>7598</v>
      </c>
      <c r="D2881" s="6">
        <v>3000</v>
      </c>
      <c r="E2881" s="8">
        <v>3636</v>
      </c>
      <c r="F2881" t="s">
        <v>8218</v>
      </c>
      <c r="G2881" t="s">
        <v>8223</v>
      </c>
      <c r="H2881" t="s">
        <v>8245</v>
      </c>
      <c r="I2881" s="10">
        <v>1429286400</v>
      </c>
      <c r="J2881" s="10">
        <v>1427221560</v>
      </c>
      <c r="K2881" t="b">
        <v>0</v>
      </c>
      <c r="L2881">
        <v>29</v>
      </c>
      <c r="M2881" t="b">
        <v>1</v>
      </c>
      <c r="N2881" t="s">
        <v>8269</v>
      </c>
      <c r="O2881">
        <f>ROUND(E2881/D2881*100,0)</f>
        <v>121</v>
      </c>
      <c r="P2881" s="8">
        <f>IFERROR(ROUND(E2881/L2881,2),0)</f>
        <v>125.38</v>
      </c>
      <c r="Q2881" s="13" t="s">
        <v>8310</v>
      </c>
      <c r="R2881" t="s">
        <v>8334</v>
      </c>
      <c r="S2881" s="10">
        <f>(((J2881/60)/60)/24)+DATE(1970,1,1)</f>
        <v>42087.768055555556</v>
      </c>
      <c r="T2881" s="10">
        <f>(((I2881/60)/60)/24)+DATE(1970,1,1)</f>
        <v>42111.666666666672</v>
      </c>
      <c r="U2881">
        <f>YEAR(S2881)</f>
        <v>2015</v>
      </c>
    </row>
    <row r="2882" spans="1:21" ht="48" x14ac:dyDescent="0.2">
      <c r="A2882">
        <v>3689</v>
      </c>
      <c r="B2882" s="3" t="s">
        <v>3686</v>
      </c>
      <c r="C2882" s="3" t="s">
        <v>7799</v>
      </c>
      <c r="D2882" s="6">
        <v>3000</v>
      </c>
      <c r="E2882" s="8">
        <v>3550</v>
      </c>
      <c r="F2882" t="s">
        <v>8218</v>
      </c>
      <c r="G2882" t="s">
        <v>8223</v>
      </c>
      <c r="H2882" t="s">
        <v>8245</v>
      </c>
      <c r="I2882" s="10">
        <v>1434925500</v>
      </c>
      <c r="J2882" s="10">
        <v>1432410639</v>
      </c>
      <c r="K2882" t="b">
        <v>0</v>
      </c>
      <c r="L2882">
        <v>62</v>
      </c>
      <c r="M2882" t="b">
        <v>1</v>
      </c>
      <c r="N2882" t="s">
        <v>8269</v>
      </c>
      <c r="O2882">
        <f>ROUND(E2882/D2882*100,0)</f>
        <v>118</v>
      </c>
      <c r="P2882" s="8">
        <f>IFERROR(ROUND(E2882/L2882,2),0)</f>
        <v>57.26</v>
      </c>
      <c r="Q2882" s="13" t="s">
        <v>8310</v>
      </c>
      <c r="R2882" t="s">
        <v>8334</v>
      </c>
      <c r="S2882" s="10">
        <f>(((J2882/60)/60)/24)+DATE(1970,1,1)</f>
        <v>42147.826840277776</v>
      </c>
      <c r="T2882" s="10">
        <f>(((I2882/60)/60)/24)+DATE(1970,1,1)</f>
        <v>42176.934027777781</v>
      </c>
      <c r="U2882">
        <f>YEAR(S2882)</f>
        <v>2015</v>
      </c>
    </row>
    <row r="2883" spans="1:21" ht="48" x14ac:dyDescent="0.2">
      <c r="A2883">
        <v>3387</v>
      </c>
      <c r="B2883" s="3" t="s">
        <v>3386</v>
      </c>
      <c r="C2883" s="3" t="s">
        <v>7497</v>
      </c>
      <c r="D2883" s="6">
        <v>3000</v>
      </c>
      <c r="E2883" s="8">
        <v>3506</v>
      </c>
      <c r="F2883" t="s">
        <v>8218</v>
      </c>
      <c r="G2883" t="s">
        <v>8223</v>
      </c>
      <c r="H2883" t="s">
        <v>8245</v>
      </c>
      <c r="I2883" s="10">
        <v>1418581088</v>
      </c>
      <c r="J2883" s="10">
        <v>1415125088</v>
      </c>
      <c r="K2883" t="b">
        <v>0</v>
      </c>
      <c r="L2883">
        <v>35</v>
      </c>
      <c r="M2883" t="b">
        <v>1</v>
      </c>
      <c r="N2883" t="s">
        <v>8269</v>
      </c>
      <c r="O2883">
        <f>ROUND(E2883/D2883*100,0)</f>
        <v>117</v>
      </c>
      <c r="P2883" s="8">
        <f>IFERROR(ROUND(E2883/L2883,2),0)</f>
        <v>100.17</v>
      </c>
      <c r="Q2883" s="13" t="s">
        <v>8310</v>
      </c>
      <c r="R2883" t="s">
        <v>8334</v>
      </c>
      <c r="S2883" s="10">
        <f>(((J2883/60)/60)/24)+DATE(1970,1,1)</f>
        <v>41947.762592592589</v>
      </c>
      <c r="T2883" s="10">
        <f>(((I2883/60)/60)/24)+DATE(1970,1,1)</f>
        <v>41987.762592592597</v>
      </c>
      <c r="U2883">
        <f>YEAR(S2883)</f>
        <v>2014</v>
      </c>
    </row>
    <row r="2884" spans="1:21" ht="32" hidden="1" x14ac:dyDescent="0.2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 s="10">
        <v>1417737781</v>
      </c>
      <c r="J2884" s="10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>ROUND(E2884/D2884*100,0)</f>
        <v>34</v>
      </c>
      <c r="P2884" s="8">
        <f>IFERROR(ROUND(E2884/L2884,2),0)</f>
        <v>121.43</v>
      </c>
      <c r="Q2884" s="13" t="s">
        <v>8315</v>
      </c>
      <c r="R2884" t="s">
        <v>8319</v>
      </c>
      <c r="S2884" s="10">
        <f>(((J2884/60)/60)/24)+DATE(1970,1,1)</f>
        <v>41948.00209490741</v>
      </c>
      <c r="T2884" s="10">
        <f>(((I2884/60)/60)/24)+DATE(1970,1,1)</f>
        <v>41978.00209490741</v>
      </c>
      <c r="U2884">
        <f>YEAR(S2884)</f>
        <v>2014</v>
      </c>
    </row>
    <row r="2885" spans="1:21" ht="48" x14ac:dyDescent="0.2">
      <c r="A2885">
        <v>3299</v>
      </c>
      <c r="B2885" s="3" t="s">
        <v>3299</v>
      </c>
      <c r="C2885" s="3" t="s">
        <v>7409</v>
      </c>
      <c r="D2885" s="6">
        <v>3000</v>
      </c>
      <c r="E2885" s="8">
        <v>3486</v>
      </c>
      <c r="F2885" t="s">
        <v>8218</v>
      </c>
      <c r="G2885" t="s">
        <v>8223</v>
      </c>
      <c r="H2885" t="s">
        <v>8245</v>
      </c>
      <c r="I2885" s="10">
        <v>1444860063</v>
      </c>
      <c r="J2885" s="10">
        <v>1442268063</v>
      </c>
      <c r="K2885" t="b">
        <v>0</v>
      </c>
      <c r="L2885">
        <v>63</v>
      </c>
      <c r="M2885" t="b">
        <v>1</v>
      </c>
      <c r="N2885" t="s">
        <v>8269</v>
      </c>
      <c r="O2885">
        <f>ROUND(E2885/D2885*100,0)</f>
        <v>116</v>
      </c>
      <c r="P2885" s="8">
        <f>IFERROR(ROUND(E2885/L2885,2),0)</f>
        <v>55.33</v>
      </c>
      <c r="Q2885" s="13" t="s">
        <v>8310</v>
      </c>
      <c r="R2885" t="s">
        <v>8334</v>
      </c>
      <c r="S2885" s="10">
        <f>(((J2885/60)/60)/24)+DATE(1970,1,1)</f>
        <v>42261.917395833334</v>
      </c>
      <c r="T2885" s="10">
        <f>(((I2885/60)/60)/24)+DATE(1970,1,1)</f>
        <v>42291.917395833334</v>
      </c>
      <c r="U2885">
        <f>YEAR(S2885)</f>
        <v>2015</v>
      </c>
    </row>
    <row r="2886" spans="1:21" ht="32" hidden="1" x14ac:dyDescent="0.2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 s="10">
        <v>1422562864</v>
      </c>
      <c r="J2886" s="10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>ROUND(E2886/D2886*100,0)</f>
        <v>30</v>
      </c>
      <c r="P2886" s="8">
        <f>IFERROR(ROUND(E2886/L2886,2),0)</f>
        <v>93.25</v>
      </c>
      <c r="Q2886" s="13" t="s">
        <v>8308</v>
      </c>
      <c r="R2886" t="s">
        <v>8317</v>
      </c>
      <c r="S2886" s="10">
        <f>(((J2886/60)/60)/24)+DATE(1970,1,1)</f>
        <v>41973.847962962958</v>
      </c>
      <c r="T2886" s="10">
        <f>(((I2886/60)/60)/24)+DATE(1970,1,1)</f>
        <v>42033.847962962958</v>
      </c>
      <c r="U2886">
        <f>YEAR(S2886)</f>
        <v>2014</v>
      </c>
    </row>
    <row r="2887" spans="1:21" ht="32" hidden="1" x14ac:dyDescent="0.2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 s="10">
        <v>1337102187</v>
      </c>
      <c r="J2887" s="10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>ROUND(E2887/D2887*100,0)</f>
        <v>29</v>
      </c>
      <c r="P2887" s="8">
        <f>IFERROR(ROUND(E2887/L2887,2),0)</f>
        <v>40.61</v>
      </c>
      <c r="Q2887" s="13" t="s">
        <v>8312</v>
      </c>
      <c r="R2887" t="s">
        <v>8342</v>
      </c>
      <c r="S2887" s="10">
        <f>(((J2887/60)/60)/24)+DATE(1970,1,1)</f>
        <v>41030.719756944447</v>
      </c>
      <c r="T2887" s="10">
        <f>(((I2887/60)/60)/24)+DATE(1970,1,1)</f>
        <v>41044.719756944447</v>
      </c>
      <c r="U2887">
        <f>YEAR(S2887)</f>
        <v>2012</v>
      </c>
    </row>
    <row r="2888" spans="1:21" ht="48" hidden="1" x14ac:dyDescent="0.2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 s="10">
        <v>1455210353</v>
      </c>
      <c r="J2888" s="10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>ROUND(E2888/D2888*100,0)</f>
        <v>28</v>
      </c>
      <c r="P2888" s="8">
        <f>IFERROR(ROUND(E2888/L2888,2),0)</f>
        <v>19.239999999999998</v>
      </c>
      <c r="Q2888" s="13" t="s">
        <v>8315</v>
      </c>
      <c r="R2888" t="s">
        <v>8323</v>
      </c>
      <c r="S2888" s="10">
        <f>(((J2888/60)/60)/24)+DATE(1970,1,1)</f>
        <v>42373.712418981479</v>
      </c>
      <c r="T2888" s="10">
        <f>(((I2888/60)/60)/24)+DATE(1970,1,1)</f>
        <v>42411.712418981479</v>
      </c>
      <c r="U2888">
        <f>YEAR(S2888)</f>
        <v>2016</v>
      </c>
    </row>
    <row r="2889" spans="1:21" ht="32" x14ac:dyDescent="0.2">
      <c r="A2889">
        <v>3167</v>
      </c>
      <c r="B2889" s="3" t="s">
        <v>3167</v>
      </c>
      <c r="C2889" s="3" t="s">
        <v>7277</v>
      </c>
      <c r="D2889" s="6">
        <v>3000</v>
      </c>
      <c r="E2889" s="8">
        <v>3485</v>
      </c>
      <c r="F2889" t="s">
        <v>8218</v>
      </c>
      <c r="G2889" t="s">
        <v>8223</v>
      </c>
      <c r="H2889" t="s">
        <v>8245</v>
      </c>
      <c r="I2889" s="10">
        <v>1406952781</v>
      </c>
      <c r="J2889" s="10">
        <v>1405743181</v>
      </c>
      <c r="K2889" t="b">
        <v>1</v>
      </c>
      <c r="L2889">
        <v>55</v>
      </c>
      <c r="M2889" t="b">
        <v>1</v>
      </c>
      <c r="N2889" t="s">
        <v>8269</v>
      </c>
      <c r="O2889">
        <f>ROUND(E2889/D2889*100,0)</f>
        <v>116</v>
      </c>
      <c r="P2889" s="8">
        <f>IFERROR(ROUND(E2889/L2889,2),0)</f>
        <v>63.36</v>
      </c>
      <c r="Q2889" s="13" t="s">
        <v>8310</v>
      </c>
      <c r="R2889" t="s">
        <v>8334</v>
      </c>
      <c r="S2889" s="10">
        <f>(((J2889/60)/60)/24)+DATE(1970,1,1)</f>
        <v>41839.175706018519</v>
      </c>
      <c r="T2889" s="10">
        <f>(((I2889/60)/60)/24)+DATE(1970,1,1)</f>
        <v>41853.175706018519</v>
      </c>
      <c r="U2889">
        <f>YEAR(S2889)</f>
        <v>2014</v>
      </c>
    </row>
    <row r="2890" spans="1:21" ht="48" hidden="1" x14ac:dyDescent="0.2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 s="10">
        <v>1406861438</v>
      </c>
      <c r="J2890" s="1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>ROUND(E2890/D2890*100,0)</f>
        <v>26</v>
      </c>
      <c r="P2890" s="8">
        <f>IFERROR(ROUND(E2890/L2890,2),0)</f>
        <v>218.33</v>
      </c>
      <c r="Q2890" s="13" t="s">
        <v>8328</v>
      </c>
      <c r="R2890" t="s">
        <v>8335</v>
      </c>
      <c r="S2890" s="10">
        <f>(((J2890/60)/60)/24)+DATE(1970,1,1)</f>
        <v>41807.118495370371</v>
      </c>
      <c r="T2890" s="10">
        <f>(((I2890/60)/60)/24)+DATE(1970,1,1)</f>
        <v>41852.118495370371</v>
      </c>
      <c r="U2890">
        <f>YEAR(S2890)</f>
        <v>2014</v>
      </c>
    </row>
    <row r="2891" spans="1:21" ht="32" hidden="1" x14ac:dyDescent="0.2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 s="10">
        <v>1491470442</v>
      </c>
      <c r="J2891" s="10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>ROUND(E2891/D2891*100,0)</f>
        <v>25</v>
      </c>
      <c r="P2891" s="8">
        <f>IFERROR(ROUND(E2891/L2891,2),0)</f>
        <v>57.73</v>
      </c>
      <c r="Q2891" s="13" t="s">
        <v>8324</v>
      </c>
      <c r="R2891" t="s">
        <v>8330</v>
      </c>
      <c r="S2891" s="10">
        <f>(((J2891/60)/60)/24)+DATE(1970,1,1)</f>
        <v>42801.43104166667</v>
      </c>
      <c r="T2891" s="10">
        <f>(((I2891/60)/60)/24)+DATE(1970,1,1)</f>
        <v>42831.389374999999</v>
      </c>
      <c r="U2891">
        <f>YEAR(S2891)</f>
        <v>2017</v>
      </c>
    </row>
    <row r="2892" spans="1:21" ht="48" hidden="1" x14ac:dyDescent="0.2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 s="10">
        <v>1413634059</v>
      </c>
      <c r="J2892" s="10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>ROUND(E2892/D2892*100,0)</f>
        <v>22</v>
      </c>
      <c r="P2892" s="8">
        <f>IFERROR(ROUND(E2892/L2892,2),0)</f>
        <v>56</v>
      </c>
      <c r="Q2892" s="13" t="s">
        <v>8308</v>
      </c>
      <c r="R2892" t="s">
        <v>8317</v>
      </c>
      <c r="S2892" s="10">
        <f>(((J2892/60)/60)/24)+DATE(1970,1,1)</f>
        <v>41900.505312499998</v>
      </c>
      <c r="T2892" s="10">
        <f>(((I2892/60)/60)/24)+DATE(1970,1,1)</f>
        <v>41930.505312499998</v>
      </c>
      <c r="U2892">
        <f>YEAR(S2892)</f>
        <v>2014</v>
      </c>
    </row>
    <row r="2893" spans="1:21" ht="64" x14ac:dyDescent="0.2">
      <c r="A2893">
        <v>3584</v>
      </c>
      <c r="B2893" s="3" t="s">
        <v>3583</v>
      </c>
      <c r="C2893" s="3" t="s">
        <v>7694</v>
      </c>
      <c r="D2893" s="6">
        <v>3000</v>
      </c>
      <c r="E2893" s="8">
        <v>3465</v>
      </c>
      <c r="F2893" t="s">
        <v>8218</v>
      </c>
      <c r="G2893" t="s">
        <v>8224</v>
      </c>
      <c r="H2893" t="s">
        <v>8246</v>
      </c>
      <c r="I2893" s="10">
        <v>1436772944</v>
      </c>
      <c r="J2893" s="10">
        <v>1434180944</v>
      </c>
      <c r="K2893" t="b">
        <v>0</v>
      </c>
      <c r="L2893">
        <v>112</v>
      </c>
      <c r="M2893" t="b">
        <v>1</v>
      </c>
      <c r="N2893" t="s">
        <v>8269</v>
      </c>
      <c r="O2893">
        <f>ROUND(E2893/D2893*100,0)</f>
        <v>116</v>
      </c>
      <c r="P2893" s="8">
        <f>IFERROR(ROUND(E2893/L2893,2),0)</f>
        <v>30.94</v>
      </c>
      <c r="Q2893" s="13" t="s">
        <v>8310</v>
      </c>
      <c r="R2893" t="s">
        <v>8334</v>
      </c>
      <c r="S2893" s="10">
        <f>(((J2893/60)/60)/24)+DATE(1970,1,1)</f>
        <v>42168.316481481481</v>
      </c>
      <c r="T2893" s="10">
        <f>(((I2893/60)/60)/24)+DATE(1970,1,1)</f>
        <v>42198.316481481481</v>
      </c>
      <c r="U2893">
        <f>YEAR(S2893)</f>
        <v>2015</v>
      </c>
    </row>
    <row r="2894" spans="1:21" ht="32" x14ac:dyDescent="0.2">
      <c r="A2894">
        <v>522</v>
      </c>
      <c r="B2894" s="3" t="s">
        <v>523</v>
      </c>
      <c r="C2894" s="3" t="s">
        <v>4632</v>
      </c>
      <c r="D2894" s="6">
        <v>3000</v>
      </c>
      <c r="E2894" s="8">
        <v>3440</v>
      </c>
      <c r="F2894" t="s">
        <v>8218</v>
      </c>
      <c r="G2894" t="s">
        <v>8223</v>
      </c>
      <c r="H2894" t="s">
        <v>8245</v>
      </c>
      <c r="I2894" s="10">
        <v>1458518325</v>
      </c>
      <c r="J2894" s="10">
        <v>1456793925</v>
      </c>
      <c r="K2894" t="b">
        <v>0</v>
      </c>
      <c r="L2894">
        <v>31</v>
      </c>
      <c r="M2894" t="b">
        <v>1</v>
      </c>
      <c r="N2894" t="s">
        <v>8269</v>
      </c>
      <c r="O2894">
        <f>ROUND(E2894/D2894*100,0)</f>
        <v>115</v>
      </c>
      <c r="P2894" s="8">
        <f>IFERROR(ROUND(E2894/L2894,2),0)</f>
        <v>110.97</v>
      </c>
      <c r="Q2894" s="13" t="s">
        <v>8310</v>
      </c>
      <c r="R2894" t="s">
        <v>8334</v>
      </c>
      <c r="S2894" s="10">
        <f>(((J2894/60)/60)/24)+DATE(1970,1,1)</f>
        <v>42430.040798611109</v>
      </c>
      <c r="T2894" s="10">
        <f>(((I2894/60)/60)/24)+DATE(1970,1,1)</f>
        <v>42449.999131944445</v>
      </c>
      <c r="U2894">
        <f>YEAR(S2894)</f>
        <v>2016</v>
      </c>
    </row>
    <row r="2895" spans="1:21" ht="48" x14ac:dyDescent="0.2">
      <c r="A2895">
        <v>2977</v>
      </c>
      <c r="B2895" s="3" t="s">
        <v>2977</v>
      </c>
      <c r="C2895" s="3" t="s">
        <v>7087</v>
      </c>
      <c r="D2895" s="6">
        <v>3000</v>
      </c>
      <c r="E2895" s="8">
        <v>3407</v>
      </c>
      <c r="F2895" t="s">
        <v>8218</v>
      </c>
      <c r="G2895" t="s">
        <v>8223</v>
      </c>
      <c r="H2895" t="s">
        <v>8245</v>
      </c>
      <c r="I2895" s="10">
        <v>1427076840</v>
      </c>
      <c r="J2895" s="10">
        <v>1421960934</v>
      </c>
      <c r="K2895" t="b">
        <v>0</v>
      </c>
      <c r="L2895">
        <v>30</v>
      </c>
      <c r="M2895" t="b">
        <v>1</v>
      </c>
      <c r="N2895" t="s">
        <v>8269</v>
      </c>
      <c r="O2895">
        <f>ROUND(E2895/D2895*100,0)</f>
        <v>114</v>
      </c>
      <c r="P2895" s="8">
        <f>IFERROR(ROUND(E2895/L2895,2),0)</f>
        <v>113.57</v>
      </c>
      <c r="Q2895" s="13" t="s">
        <v>8310</v>
      </c>
      <c r="R2895" t="s">
        <v>8334</v>
      </c>
      <c r="S2895" s="10">
        <f>(((J2895/60)/60)/24)+DATE(1970,1,1)</f>
        <v>42026.88118055556</v>
      </c>
      <c r="T2895" s="10">
        <f>(((I2895/60)/60)/24)+DATE(1970,1,1)</f>
        <v>42086.093055555553</v>
      </c>
      <c r="U2895">
        <f>YEAR(S2895)</f>
        <v>2015</v>
      </c>
    </row>
    <row r="2896" spans="1:21" ht="48" x14ac:dyDescent="0.2">
      <c r="A2896">
        <v>3604</v>
      </c>
      <c r="B2896" s="3" t="s">
        <v>3603</v>
      </c>
      <c r="C2896" s="3" t="s">
        <v>7714</v>
      </c>
      <c r="D2896" s="6">
        <v>3000</v>
      </c>
      <c r="E2896" s="8">
        <v>3385</v>
      </c>
      <c r="F2896" t="s">
        <v>8218</v>
      </c>
      <c r="G2896" t="s">
        <v>8223</v>
      </c>
      <c r="H2896" t="s">
        <v>8245</v>
      </c>
      <c r="I2896" s="10">
        <v>1461913140</v>
      </c>
      <c r="J2896" s="10">
        <v>1461370956</v>
      </c>
      <c r="K2896" t="b">
        <v>0</v>
      </c>
      <c r="L2896">
        <v>69</v>
      </c>
      <c r="M2896" t="b">
        <v>1</v>
      </c>
      <c r="N2896" t="s">
        <v>8269</v>
      </c>
      <c r="O2896">
        <f>ROUND(E2896/D2896*100,0)</f>
        <v>113</v>
      </c>
      <c r="P2896" s="8">
        <f>IFERROR(ROUND(E2896/L2896,2),0)</f>
        <v>49.06</v>
      </c>
      <c r="Q2896" s="13" t="s">
        <v>8310</v>
      </c>
      <c r="R2896" t="s">
        <v>8334</v>
      </c>
      <c r="S2896" s="10">
        <f>(((J2896/60)/60)/24)+DATE(1970,1,1)</f>
        <v>42483.015694444446</v>
      </c>
      <c r="T2896" s="10">
        <f>(((I2896/60)/60)/24)+DATE(1970,1,1)</f>
        <v>42489.290972222225</v>
      </c>
      <c r="U2896">
        <f>YEAR(S2896)</f>
        <v>2016</v>
      </c>
    </row>
    <row r="2897" spans="1:21" ht="32" x14ac:dyDescent="0.2">
      <c r="A2897">
        <v>3680</v>
      </c>
      <c r="B2897" s="3" t="s">
        <v>3677</v>
      </c>
      <c r="C2897" s="3" t="s">
        <v>7790</v>
      </c>
      <c r="D2897" s="6">
        <v>3000</v>
      </c>
      <c r="E2897" s="8">
        <v>3383</v>
      </c>
      <c r="F2897" t="s">
        <v>8218</v>
      </c>
      <c r="G2897" t="s">
        <v>8223</v>
      </c>
      <c r="H2897" t="s">
        <v>8245</v>
      </c>
      <c r="I2897" s="10">
        <v>1475664834</v>
      </c>
      <c r="J2897" s="10">
        <v>1473850434</v>
      </c>
      <c r="K2897" t="b">
        <v>0</v>
      </c>
      <c r="L2897">
        <v>34</v>
      </c>
      <c r="M2897" t="b">
        <v>1</v>
      </c>
      <c r="N2897" t="s">
        <v>8269</v>
      </c>
      <c r="O2897">
        <f>ROUND(E2897/D2897*100,0)</f>
        <v>113</v>
      </c>
      <c r="P2897" s="8">
        <f>IFERROR(ROUND(E2897/L2897,2),0)</f>
        <v>99.5</v>
      </c>
      <c r="Q2897" s="13" t="s">
        <v>8310</v>
      </c>
      <c r="R2897" t="s">
        <v>8334</v>
      </c>
      <c r="S2897" s="10">
        <f>(((J2897/60)/60)/24)+DATE(1970,1,1)</f>
        <v>42627.454097222217</v>
      </c>
      <c r="T2897" s="10">
        <f>(((I2897/60)/60)/24)+DATE(1970,1,1)</f>
        <v>42648.454097222217</v>
      </c>
      <c r="U2897">
        <f>YEAR(S2897)</f>
        <v>2016</v>
      </c>
    </row>
    <row r="2898" spans="1:21" ht="48" hidden="1" x14ac:dyDescent="0.2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 s="10">
        <v>1437033360</v>
      </c>
      <c r="J2898" s="10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>ROUND(E2898/D2898*100,0)</f>
        <v>12</v>
      </c>
      <c r="P2898" s="8">
        <f>IFERROR(ROUND(E2898/L2898,2),0)</f>
        <v>25</v>
      </c>
      <c r="Q2898" s="13" t="s">
        <v>8310</v>
      </c>
      <c r="R2898" t="s">
        <v>8311</v>
      </c>
      <c r="S2898" s="10">
        <f>(((J2898/60)/60)/24)+DATE(1970,1,1)</f>
        <v>42171.383530092593</v>
      </c>
      <c r="T2898" s="10">
        <f>(((I2898/60)/60)/24)+DATE(1970,1,1)</f>
        <v>42201.330555555556</v>
      </c>
      <c r="U2898">
        <f>YEAR(S2898)</f>
        <v>2015</v>
      </c>
    </row>
    <row r="2899" spans="1:21" ht="48" hidden="1" x14ac:dyDescent="0.2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 s="10">
        <v>1487365200</v>
      </c>
      <c r="J2899" s="10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>ROUND(E2899/D2899*100,0)</f>
        <v>10</v>
      </c>
      <c r="P2899" s="8">
        <f>IFERROR(ROUND(E2899/L2899,2),0)</f>
        <v>32.75</v>
      </c>
      <c r="Q2899" s="13" t="s">
        <v>8308</v>
      </c>
      <c r="R2899" t="s">
        <v>8317</v>
      </c>
      <c r="S2899" s="10">
        <f>(((J2899/60)/60)/24)+DATE(1970,1,1)</f>
        <v>42741.848379629635</v>
      </c>
      <c r="T2899" s="10">
        <f>(((I2899/60)/60)/24)+DATE(1970,1,1)</f>
        <v>42783.875</v>
      </c>
      <c r="U2899">
        <f>YEAR(S2899)</f>
        <v>2017</v>
      </c>
    </row>
    <row r="2900" spans="1:21" ht="32" hidden="1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 s="10">
        <v>1452293675</v>
      </c>
      <c r="J2900" s="1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 s="8">
        <f>IFERROR(ROUND(E2900/L2900,2),0)</f>
        <v>42</v>
      </c>
      <c r="Q2900" s="13" t="s">
        <v>8331</v>
      </c>
      <c r="R2900" t="s">
        <v>8332</v>
      </c>
      <c r="S2900" s="10">
        <f>(((J2900/60)/60)/24)+DATE(1970,1,1)</f>
        <v>42317.954571759255</v>
      </c>
      <c r="T2900" s="10">
        <f>(((I2900/60)/60)/24)+DATE(1970,1,1)</f>
        <v>42377.954571759255</v>
      </c>
      <c r="U2900">
        <f>YEAR(S2900)</f>
        <v>2015</v>
      </c>
    </row>
    <row r="2901" spans="1:21" ht="32" x14ac:dyDescent="0.2">
      <c r="A2901">
        <v>2806</v>
      </c>
      <c r="B2901" s="3" t="s">
        <v>2806</v>
      </c>
      <c r="C2901" s="3" t="s">
        <v>6916</v>
      </c>
      <c r="D2901" s="6">
        <v>3000</v>
      </c>
      <c r="E2901" s="8">
        <v>3363</v>
      </c>
      <c r="F2901" t="s">
        <v>8218</v>
      </c>
      <c r="G2901" t="s">
        <v>8224</v>
      </c>
      <c r="H2901" t="s">
        <v>8246</v>
      </c>
      <c r="I2901" s="10">
        <v>1438772400</v>
      </c>
      <c r="J2901" s="10">
        <v>1435645490</v>
      </c>
      <c r="K2901" t="b">
        <v>0</v>
      </c>
      <c r="L2901">
        <v>76</v>
      </c>
      <c r="M2901" t="b">
        <v>1</v>
      </c>
      <c r="N2901" t="s">
        <v>8269</v>
      </c>
      <c r="O2901">
        <f>ROUND(E2901/D2901*100,0)</f>
        <v>112</v>
      </c>
      <c r="P2901" s="8">
        <f>IFERROR(ROUND(E2901/L2901,2),0)</f>
        <v>44.25</v>
      </c>
      <c r="Q2901" s="13" t="s">
        <v>8310</v>
      </c>
      <c r="R2901" t="s">
        <v>8334</v>
      </c>
      <c r="S2901" s="10">
        <f>(((J2901/60)/60)/24)+DATE(1970,1,1)</f>
        <v>42185.267245370371</v>
      </c>
      <c r="T2901" s="10">
        <f>(((I2901/60)/60)/24)+DATE(1970,1,1)</f>
        <v>42221.458333333328</v>
      </c>
      <c r="U2901">
        <f>YEAR(S2901)</f>
        <v>2015</v>
      </c>
    </row>
    <row r="2902" spans="1:21" ht="48" x14ac:dyDescent="0.2">
      <c r="A2902">
        <v>3661</v>
      </c>
      <c r="B2902" s="3" t="s">
        <v>3658</v>
      </c>
      <c r="C2902" s="3" t="s">
        <v>7771</v>
      </c>
      <c r="D2902" s="6">
        <v>3000</v>
      </c>
      <c r="E2902" s="8">
        <v>3330</v>
      </c>
      <c r="F2902" t="s">
        <v>8218</v>
      </c>
      <c r="G2902" t="s">
        <v>8223</v>
      </c>
      <c r="H2902" t="s">
        <v>8245</v>
      </c>
      <c r="I2902" s="10">
        <v>1460260800</v>
      </c>
      <c r="J2902" s="10">
        <v>1458336672</v>
      </c>
      <c r="K2902" t="b">
        <v>0</v>
      </c>
      <c r="L2902">
        <v>36</v>
      </c>
      <c r="M2902" t="b">
        <v>1</v>
      </c>
      <c r="N2902" t="s">
        <v>8269</v>
      </c>
      <c r="O2902">
        <f>ROUND(E2902/D2902*100,0)</f>
        <v>111</v>
      </c>
      <c r="P2902" s="8">
        <f>IFERROR(ROUND(E2902/L2902,2),0)</f>
        <v>92.5</v>
      </c>
      <c r="Q2902" s="13" t="s">
        <v>8310</v>
      </c>
      <c r="R2902" t="s">
        <v>8334</v>
      </c>
      <c r="S2902" s="10">
        <f>(((J2902/60)/60)/24)+DATE(1970,1,1)</f>
        <v>42447.896666666667</v>
      </c>
      <c r="T2902" s="10">
        <f>(((I2902/60)/60)/24)+DATE(1970,1,1)</f>
        <v>42470.166666666672</v>
      </c>
      <c r="U2902">
        <f>YEAR(S2902)</f>
        <v>2016</v>
      </c>
    </row>
    <row r="2903" spans="1:21" ht="48" hidden="1" x14ac:dyDescent="0.2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 s="10">
        <v>1385931702</v>
      </c>
      <c r="J2903" s="10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5</v>
      </c>
      <c r="P2903" s="8">
        <f>IFERROR(ROUND(E2903/L2903,2),0)</f>
        <v>62.5</v>
      </c>
      <c r="Q2903" s="13" t="s">
        <v>8308</v>
      </c>
      <c r="R2903" t="s">
        <v>8314</v>
      </c>
      <c r="S2903" s="10">
        <f>(((J2903/60)/60)/24)+DATE(1970,1,1)</f>
        <v>41576.834513888891</v>
      </c>
      <c r="T2903" s="10">
        <f>(((I2903/60)/60)/24)+DATE(1970,1,1)</f>
        <v>41609.876180555555</v>
      </c>
      <c r="U2903">
        <f>YEAR(S2903)</f>
        <v>2013</v>
      </c>
    </row>
    <row r="2904" spans="1:21" ht="48" hidden="1" x14ac:dyDescent="0.2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 s="10">
        <v>1456703940</v>
      </c>
      <c r="J2904" s="10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>ROUND(E2904/D2904*100,0)</f>
        <v>5</v>
      </c>
      <c r="P2904" s="8">
        <f>IFERROR(ROUND(E2904/L2904,2),0)</f>
        <v>41.67</v>
      </c>
      <c r="Q2904" s="13" t="s">
        <v>8312</v>
      </c>
      <c r="R2904" t="s">
        <v>8352</v>
      </c>
      <c r="S2904" s="10">
        <f>(((J2904/60)/60)/24)+DATE(1970,1,1)</f>
        <v>42404.033090277779</v>
      </c>
      <c r="T2904" s="10">
        <f>(((I2904/60)/60)/24)+DATE(1970,1,1)</f>
        <v>42428.999305555553</v>
      </c>
      <c r="U2904">
        <f>YEAR(S2904)</f>
        <v>2016</v>
      </c>
    </row>
    <row r="2905" spans="1:21" ht="48" hidden="1" x14ac:dyDescent="0.2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 s="10">
        <v>1478059140</v>
      </c>
      <c r="J2905" s="10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>ROUND(E2905/D2905*100,0)</f>
        <v>4</v>
      </c>
      <c r="P2905" s="8">
        <f>IFERROR(ROUND(E2905/L2905,2),0)</f>
        <v>33.33</v>
      </c>
      <c r="Q2905" s="13" t="s">
        <v>8331</v>
      </c>
      <c r="R2905" t="s">
        <v>8332</v>
      </c>
      <c r="S2905" s="10">
        <f>(((J2905/60)/60)/24)+DATE(1970,1,1)</f>
        <v>42656.86137731481</v>
      </c>
      <c r="T2905" s="10">
        <f>(((I2905/60)/60)/24)+DATE(1970,1,1)</f>
        <v>42676.165972222225</v>
      </c>
      <c r="U2905">
        <f>YEAR(S2905)</f>
        <v>2016</v>
      </c>
    </row>
    <row r="2906" spans="1:21" ht="32" hidden="1" x14ac:dyDescent="0.2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 s="10">
        <v>1411227633</v>
      </c>
      <c r="J2906" s="10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ROUND(E2906/D2906*100,0)</f>
        <v>4</v>
      </c>
      <c r="P2906" s="8">
        <f>IFERROR(ROUND(E2906/L2906,2),0)</f>
        <v>100</v>
      </c>
      <c r="Q2906" s="13" t="s">
        <v>8328</v>
      </c>
      <c r="R2906" t="s">
        <v>8356</v>
      </c>
      <c r="S2906" s="10">
        <f>(((J2906/60)/60)/24)+DATE(1970,1,1)</f>
        <v>41871.65315972222</v>
      </c>
      <c r="T2906" s="10">
        <f>(((I2906/60)/60)/24)+DATE(1970,1,1)</f>
        <v>41902.65315972222</v>
      </c>
      <c r="U2906">
        <f>YEAR(S2906)</f>
        <v>2014</v>
      </c>
    </row>
    <row r="2907" spans="1:21" ht="48" hidden="1" x14ac:dyDescent="0.2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 s="10">
        <v>1415842193</v>
      </c>
      <c r="J2907" s="10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ROUND(E2907/D2907*100,0)</f>
        <v>4</v>
      </c>
      <c r="P2907" s="8">
        <f>IFERROR(ROUND(E2907/L2907,2),0)</f>
        <v>23.5</v>
      </c>
      <c r="Q2907" s="13" t="s">
        <v>8328</v>
      </c>
      <c r="R2907" t="s">
        <v>8356</v>
      </c>
      <c r="S2907" s="10">
        <f>(((J2907/60)/60)/24)+DATE(1970,1,1)</f>
        <v>41936.020752314813</v>
      </c>
      <c r="T2907" s="10">
        <f>(((I2907/60)/60)/24)+DATE(1970,1,1)</f>
        <v>41956.062418981484</v>
      </c>
      <c r="U2907">
        <f>YEAR(S2907)</f>
        <v>2014</v>
      </c>
    </row>
    <row r="2908" spans="1:21" ht="48" hidden="1" x14ac:dyDescent="0.2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 s="10">
        <v>1400091095</v>
      </c>
      <c r="J2908" s="10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>ROUND(E2908/D2908*100,0)</f>
        <v>3</v>
      </c>
      <c r="P2908" s="8">
        <f>IFERROR(ROUND(E2908/L2908,2),0)</f>
        <v>20.5</v>
      </c>
      <c r="Q2908" s="13" t="s">
        <v>8308</v>
      </c>
      <c r="R2908" t="s">
        <v>8314</v>
      </c>
      <c r="S2908" s="10">
        <f>(((J2908/60)/60)/24)+DATE(1970,1,1)</f>
        <v>41753.758043981477</v>
      </c>
      <c r="T2908" s="10">
        <f>(((I2908/60)/60)/24)+DATE(1970,1,1)</f>
        <v>41773.758043981477</v>
      </c>
      <c r="U2908">
        <f>YEAR(S2908)</f>
        <v>2014</v>
      </c>
    </row>
    <row r="2909" spans="1:21" ht="48" hidden="1" x14ac:dyDescent="0.2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 s="10">
        <v>1326651110</v>
      </c>
      <c r="J2909" s="10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>ROUND(E2909/D2909*100,0)</f>
        <v>3</v>
      </c>
      <c r="P2909" s="8">
        <f>IFERROR(ROUND(E2909/L2909,2),0)</f>
        <v>35</v>
      </c>
      <c r="Q2909" s="13" t="s">
        <v>8324</v>
      </c>
      <c r="R2909" t="s">
        <v>8345</v>
      </c>
      <c r="S2909" s="10">
        <f>(((J2909/60)/60)/24)+DATE(1970,1,1)</f>
        <v>40878.758217592593</v>
      </c>
      <c r="T2909" s="10">
        <f>(((I2909/60)/60)/24)+DATE(1970,1,1)</f>
        <v>40923.758217592593</v>
      </c>
      <c r="U2909">
        <f>YEAR(S2909)</f>
        <v>2011</v>
      </c>
    </row>
    <row r="2910" spans="1:21" ht="48" hidden="1" x14ac:dyDescent="0.2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 s="10">
        <v>1436368622</v>
      </c>
      <c r="J2910" s="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>ROUND(E2910/D2910*100,0)</f>
        <v>3</v>
      </c>
      <c r="P2910" s="8">
        <f>IFERROR(ROUND(E2910/L2910,2),0)</f>
        <v>8.5</v>
      </c>
      <c r="Q2910" s="13" t="s">
        <v>8315</v>
      </c>
      <c r="R2910" t="s">
        <v>8319</v>
      </c>
      <c r="S2910" s="10">
        <f>(((J2910/60)/60)/24)+DATE(1970,1,1)</f>
        <v>42163.636828703704</v>
      </c>
      <c r="T2910" s="10">
        <f>(((I2910/60)/60)/24)+DATE(1970,1,1)</f>
        <v>42193.636828703704</v>
      </c>
      <c r="U2910">
        <f>YEAR(S2910)</f>
        <v>2015</v>
      </c>
    </row>
    <row r="2911" spans="1:21" ht="32" x14ac:dyDescent="0.2">
      <c r="A2911">
        <v>2831</v>
      </c>
      <c r="B2911" s="3" t="s">
        <v>2831</v>
      </c>
      <c r="C2911" s="3" t="s">
        <v>6941</v>
      </c>
      <c r="D2911" s="6">
        <v>3000</v>
      </c>
      <c r="E2911" s="8">
        <v>3320</v>
      </c>
      <c r="F2911" t="s">
        <v>8218</v>
      </c>
      <c r="G2911" t="s">
        <v>8223</v>
      </c>
      <c r="H2911" t="s">
        <v>8245</v>
      </c>
      <c r="I2911" s="10">
        <v>1437076070</v>
      </c>
      <c r="J2911" s="10">
        <v>1434484070</v>
      </c>
      <c r="K2911" t="b">
        <v>0</v>
      </c>
      <c r="L2911">
        <v>52</v>
      </c>
      <c r="M2911" t="b">
        <v>1</v>
      </c>
      <c r="N2911" t="s">
        <v>8269</v>
      </c>
      <c r="O2911">
        <f>ROUND(E2911/D2911*100,0)</f>
        <v>111</v>
      </c>
      <c r="P2911" s="8">
        <f>IFERROR(ROUND(E2911/L2911,2),0)</f>
        <v>63.85</v>
      </c>
      <c r="Q2911" s="13" t="s">
        <v>8310</v>
      </c>
      <c r="R2911" t="s">
        <v>8334</v>
      </c>
      <c r="S2911" s="10">
        <f>(((J2911/60)/60)/24)+DATE(1970,1,1)</f>
        <v>42171.824884259258</v>
      </c>
      <c r="T2911" s="10">
        <f>(((I2911/60)/60)/24)+DATE(1970,1,1)</f>
        <v>42201.824884259258</v>
      </c>
      <c r="U2911">
        <f>YEAR(S2911)</f>
        <v>2015</v>
      </c>
    </row>
    <row r="2912" spans="1:21" ht="32" hidden="1" x14ac:dyDescent="0.2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 s="10">
        <v>1448204621</v>
      </c>
      <c r="J2912" s="10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>ROUND(E2912/D2912*100,0)</f>
        <v>2</v>
      </c>
      <c r="P2912" s="8">
        <f>IFERROR(ROUND(E2912/L2912,2),0)</f>
        <v>53</v>
      </c>
      <c r="Q2912" s="13" t="s">
        <v>8312</v>
      </c>
      <c r="R2912" t="s">
        <v>8342</v>
      </c>
      <c r="S2912" s="10">
        <f>(((J2912/60)/60)/24)+DATE(1970,1,1)</f>
        <v>42300.585891203707</v>
      </c>
      <c r="T2912" s="10">
        <f>(((I2912/60)/60)/24)+DATE(1970,1,1)</f>
        <v>42330.627557870372</v>
      </c>
      <c r="U2912">
        <f>YEAR(S2912)</f>
        <v>2015</v>
      </c>
    </row>
    <row r="2913" spans="1:21" ht="32" x14ac:dyDescent="0.2">
      <c r="A2913">
        <v>3593</v>
      </c>
      <c r="B2913" s="3" t="s">
        <v>3592</v>
      </c>
      <c r="C2913" s="3" t="s">
        <v>7703</v>
      </c>
      <c r="D2913" s="6">
        <v>3000</v>
      </c>
      <c r="E2913" s="8">
        <v>3319</v>
      </c>
      <c r="F2913" t="s">
        <v>8218</v>
      </c>
      <c r="G2913" t="s">
        <v>8223</v>
      </c>
      <c r="H2913" t="s">
        <v>8245</v>
      </c>
      <c r="I2913" s="10">
        <v>1420489560</v>
      </c>
      <c r="J2913" s="10">
        <v>1417469639</v>
      </c>
      <c r="K2913" t="b">
        <v>0</v>
      </c>
      <c r="L2913">
        <v>43</v>
      </c>
      <c r="M2913" t="b">
        <v>1</v>
      </c>
      <c r="N2913" t="s">
        <v>8269</v>
      </c>
      <c r="O2913">
        <f>ROUND(E2913/D2913*100,0)</f>
        <v>111</v>
      </c>
      <c r="P2913" s="8">
        <f>IFERROR(ROUND(E2913/L2913,2),0)</f>
        <v>77.19</v>
      </c>
      <c r="Q2913" s="13" t="s">
        <v>8310</v>
      </c>
      <c r="R2913" t="s">
        <v>8334</v>
      </c>
      <c r="S2913" s="10">
        <f>(((J2913/60)/60)/24)+DATE(1970,1,1)</f>
        <v>41974.898599537039</v>
      </c>
      <c r="T2913" s="10">
        <f>(((I2913/60)/60)/24)+DATE(1970,1,1)</f>
        <v>42009.851388888885</v>
      </c>
      <c r="U2913">
        <f>YEAR(S2913)</f>
        <v>2014</v>
      </c>
    </row>
    <row r="2914" spans="1:21" ht="48" hidden="1" x14ac:dyDescent="0.2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 s="10">
        <v>1439533019</v>
      </c>
      <c r="J2914" s="10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>ROUND(E2914/D2914*100,0)</f>
        <v>1</v>
      </c>
      <c r="P2914" s="8">
        <f>IFERROR(ROUND(E2914/L2914,2),0)</f>
        <v>12</v>
      </c>
      <c r="Q2914" s="13" t="s">
        <v>8315</v>
      </c>
      <c r="R2914" t="s">
        <v>8320</v>
      </c>
      <c r="S2914" s="10">
        <f>(((J2914/60)/60)/24)+DATE(1970,1,1)</f>
        <v>42200.261793981481</v>
      </c>
      <c r="T2914" s="10">
        <f>(((I2914/60)/60)/24)+DATE(1970,1,1)</f>
        <v>42230.261793981481</v>
      </c>
      <c r="U2914">
        <f>YEAR(S2914)</f>
        <v>2015</v>
      </c>
    </row>
    <row r="2915" spans="1:21" ht="48" x14ac:dyDescent="0.2">
      <c r="A2915">
        <v>3621</v>
      </c>
      <c r="B2915" s="3" t="s">
        <v>3619</v>
      </c>
      <c r="C2915" s="3" t="s">
        <v>7731</v>
      </c>
      <c r="D2915" s="6">
        <v>3000</v>
      </c>
      <c r="E2915" s="8">
        <v>3292</v>
      </c>
      <c r="F2915" t="s">
        <v>8218</v>
      </c>
      <c r="G2915" t="s">
        <v>8223</v>
      </c>
      <c r="H2915" t="s">
        <v>8245</v>
      </c>
      <c r="I2915" s="10">
        <v>1475269200</v>
      </c>
      <c r="J2915" s="10">
        <v>1473200844</v>
      </c>
      <c r="K2915" t="b">
        <v>0</v>
      </c>
      <c r="L2915">
        <v>70</v>
      </c>
      <c r="M2915" t="b">
        <v>1</v>
      </c>
      <c r="N2915" t="s">
        <v>8269</v>
      </c>
      <c r="O2915">
        <f>ROUND(E2915/D2915*100,0)</f>
        <v>110</v>
      </c>
      <c r="P2915" s="8">
        <f>IFERROR(ROUND(E2915/L2915,2),0)</f>
        <v>47.03</v>
      </c>
      <c r="Q2915" s="13" t="s">
        <v>8310</v>
      </c>
      <c r="R2915" t="s">
        <v>8334</v>
      </c>
      <c r="S2915" s="10">
        <f>(((J2915/60)/60)/24)+DATE(1970,1,1)</f>
        <v>42619.935694444444</v>
      </c>
      <c r="T2915" s="10">
        <f>(((I2915/60)/60)/24)+DATE(1970,1,1)</f>
        <v>42643.875</v>
      </c>
      <c r="U2915">
        <f>YEAR(S2915)</f>
        <v>2016</v>
      </c>
    </row>
    <row r="2916" spans="1:21" ht="32" x14ac:dyDescent="0.2">
      <c r="A2916">
        <v>2980</v>
      </c>
      <c r="B2916" s="3" t="s">
        <v>2980</v>
      </c>
      <c r="C2916" s="3" t="s">
        <v>7090</v>
      </c>
      <c r="D2916" s="6">
        <v>3000</v>
      </c>
      <c r="E2916" s="8">
        <v>3275</v>
      </c>
      <c r="F2916" t="s">
        <v>8218</v>
      </c>
      <c r="G2916" t="s">
        <v>8223</v>
      </c>
      <c r="H2916" t="s">
        <v>8245</v>
      </c>
      <c r="I2916" s="10">
        <v>1440381600</v>
      </c>
      <c r="J2916" s="10">
        <v>1438639130</v>
      </c>
      <c r="K2916" t="b">
        <v>0</v>
      </c>
      <c r="L2916">
        <v>24</v>
      </c>
      <c r="M2916" t="b">
        <v>1</v>
      </c>
      <c r="N2916" t="s">
        <v>8269</v>
      </c>
      <c r="O2916">
        <f>ROUND(E2916/D2916*100,0)</f>
        <v>109</v>
      </c>
      <c r="P2916" s="8">
        <f>IFERROR(ROUND(E2916/L2916,2),0)</f>
        <v>136.46</v>
      </c>
      <c r="Q2916" s="13" t="s">
        <v>8310</v>
      </c>
      <c r="R2916" t="s">
        <v>8334</v>
      </c>
      <c r="S2916" s="10">
        <f>(((J2916/60)/60)/24)+DATE(1970,1,1)</f>
        <v>42219.915856481486</v>
      </c>
      <c r="T2916" s="10">
        <f>(((I2916/60)/60)/24)+DATE(1970,1,1)</f>
        <v>42240.083333333328</v>
      </c>
      <c r="U2916">
        <f>YEAR(S2916)</f>
        <v>2015</v>
      </c>
    </row>
    <row r="2917" spans="1:21" ht="48" hidden="1" x14ac:dyDescent="0.2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 s="10">
        <v>1451679612</v>
      </c>
      <c r="J2917" s="10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>ROUND(E2917/D2917*100,0)</f>
        <v>1</v>
      </c>
      <c r="P2917" s="8">
        <f>IFERROR(ROUND(E2917/L2917,2),0)</f>
        <v>20</v>
      </c>
      <c r="Q2917" s="13" t="s">
        <v>8315</v>
      </c>
      <c r="R2917" t="s">
        <v>8319</v>
      </c>
      <c r="S2917" s="10">
        <f>(((J2917/60)/60)/24)+DATE(1970,1,1)</f>
        <v>42340.847361111111</v>
      </c>
      <c r="T2917" s="10">
        <f>(((I2917/60)/60)/24)+DATE(1970,1,1)</f>
        <v>42370.847361111111</v>
      </c>
      <c r="U2917">
        <f>YEAR(S2917)</f>
        <v>2015</v>
      </c>
    </row>
    <row r="2918" spans="1:21" ht="32" hidden="1" x14ac:dyDescent="0.2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 s="10">
        <v>1402600085</v>
      </c>
      <c r="J2918" s="10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>ROUND(E2918/D2918*100,0)</f>
        <v>0</v>
      </c>
      <c r="P2918" s="8">
        <f>IFERROR(ROUND(E2918/L2918,2),0)</f>
        <v>5</v>
      </c>
      <c r="Q2918" s="13" t="s">
        <v>8321</v>
      </c>
      <c r="R2918" t="s">
        <v>8333</v>
      </c>
      <c r="S2918" s="10">
        <f>(((J2918/60)/60)/24)+DATE(1970,1,1)</f>
        <v>41772.797280092593</v>
      </c>
      <c r="T2918" s="10">
        <f>(((I2918/60)/60)/24)+DATE(1970,1,1)</f>
        <v>41802.797280092593</v>
      </c>
      <c r="U2918">
        <f>YEAR(S2918)</f>
        <v>2014</v>
      </c>
    </row>
    <row r="2919" spans="1:21" ht="32" hidden="1" x14ac:dyDescent="0.2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 s="10">
        <v>1457308531</v>
      </c>
      <c r="J2919" s="10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>ROUND(E2919/D2919*100,0)</f>
        <v>0</v>
      </c>
      <c r="P2919" s="8">
        <f>IFERROR(ROUND(E2919/L2919,2),0)</f>
        <v>1</v>
      </c>
      <c r="Q2919" s="13" t="s">
        <v>8308</v>
      </c>
      <c r="R2919" t="s">
        <v>8317</v>
      </c>
      <c r="S2919" s="10">
        <f>(((J2919/60)/60)/24)+DATE(1970,1,1)</f>
        <v>42375.996886574074</v>
      </c>
      <c r="T2919" s="10">
        <f>(((I2919/60)/60)/24)+DATE(1970,1,1)</f>
        <v>42435.996886574074</v>
      </c>
      <c r="U2919">
        <f>YEAR(S2919)</f>
        <v>2016</v>
      </c>
    </row>
    <row r="2920" spans="1:21" ht="32" x14ac:dyDescent="0.2">
      <c r="A2920">
        <v>3688</v>
      </c>
      <c r="B2920" s="3" t="s">
        <v>3685</v>
      </c>
      <c r="C2920" s="3" t="s">
        <v>7798</v>
      </c>
      <c r="D2920" s="6">
        <v>3000</v>
      </c>
      <c r="E2920" s="8">
        <v>3275</v>
      </c>
      <c r="F2920" t="s">
        <v>8218</v>
      </c>
      <c r="G2920" t="s">
        <v>8224</v>
      </c>
      <c r="H2920" t="s">
        <v>8246</v>
      </c>
      <c r="I2920" s="10">
        <v>1407524004</v>
      </c>
      <c r="J2920" s="10">
        <v>1404932004</v>
      </c>
      <c r="K2920" t="b">
        <v>0</v>
      </c>
      <c r="L2920">
        <v>39</v>
      </c>
      <c r="M2920" t="b">
        <v>1</v>
      </c>
      <c r="N2920" t="s">
        <v>8269</v>
      </c>
      <c r="O2920">
        <f>ROUND(E2920/D2920*100,0)</f>
        <v>109</v>
      </c>
      <c r="P2920" s="8">
        <f>IFERROR(ROUND(E2920/L2920,2),0)</f>
        <v>83.97</v>
      </c>
      <c r="Q2920" s="13" t="s">
        <v>8310</v>
      </c>
      <c r="R2920" t="s">
        <v>8334</v>
      </c>
      <c r="S2920" s="10">
        <f>(((J2920/60)/60)/24)+DATE(1970,1,1)</f>
        <v>41829.787083333329</v>
      </c>
      <c r="T2920" s="10">
        <f>(((I2920/60)/60)/24)+DATE(1970,1,1)</f>
        <v>41859.787083333329</v>
      </c>
      <c r="U2920">
        <f>YEAR(S2920)</f>
        <v>2014</v>
      </c>
    </row>
    <row r="2921" spans="1:21" ht="48" hidden="1" x14ac:dyDescent="0.2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 s="10">
        <v>1477509604</v>
      </c>
      <c r="J2921" s="10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>ROUND(E2921/D2921*100,0)</f>
        <v>0</v>
      </c>
      <c r="P2921" s="8">
        <f>IFERROR(ROUND(E2921/L2921,2),0)</f>
        <v>1</v>
      </c>
      <c r="Q2921" s="13" t="s">
        <v>8315</v>
      </c>
      <c r="R2921" t="s">
        <v>8323</v>
      </c>
      <c r="S2921" s="10">
        <f>(((J2921/60)/60)/24)+DATE(1970,1,1)</f>
        <v>42639.805601851855</v>
      </c>
      <c r="T2921" s="10">
        <f>(((I2921/60)/60)/24)+DATE(1970,1,1)</f>
        <v>42669.805601851855</v>
      </c>
      <c r="U2921">
        <f>YEAR(S2921)</f>
        <v>2016</v>
      </c>
    </row>
    <row r="2922" spans="1:21" ht="48" hidden="1" x14ac:dyDescent="0.2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 s="10">
        <v>1452228790</v>
      </c>
      <c r="J2922" s="10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>ROUND(E2922/D2922*100,0)</f>
        <v>0</v>
      </c>
      <c r="P2922" s="8">
        <f>IFERROR(ROUND(E2922/L2922,2),0)</f>
        <v>1</v>
      </c>
      <c r="Q2922" s="13" t="s">
        <v>8321</v>
      </c>
      <c r="R2922" t="s">
        <v>8322</v>
      </c>
      <c r="S2922" s="10">
        <f>(((J2922/60)/60)/24)+DATE(1970,1,1)</f>
        <v>42347.203587962969</v>
      </c>
      <c r="T2922" s="10">
        <f>(((I2922/60)/60)/24)+DATE(1970,1,1)</f>
        <v>42377.203587962969</v>
      </c>
      <c r="U2922">
        <f>YEAR(S2922)</f>
        <v>2015</v>
      </c>
    </row>
    <row r="2923" spans="1:21" ht="48" x14ac:dyDescent="0.2">
      <c r="A2923">
        <v>3702</v>
      </c>
      <c r="B2923" s="3" t="s">
        <v>3699</v>
      </c>
      <c r="C2923" s="3" t="s">
        <v>7812</v>
      </c>
      <c r="D2923" s="6">
        <v>3000</v>
      </c>
      <c r="E2923" s="8">
        <v>3275</v>
      </c>
      <c r="F2923" t="s">
        <v>8218</v>
      </c>
      <c r="G2923" t="s">
        <v>8224</v>
      </c>
      <c r="H2923" t="s">
        <v>8246</v>
      </c>
      <c r="I2923" s="10">
        <v>1468191540</v>
      </c>
      <c r="J2923" s="10">
        <v>1464958484</v>
      </c>
      <c r="K2923" t="b">
        <v>0</v>
      </c>
      <c r="L2923">
        <v>21</v>
      </c>
      <c r="M2923" t="b">
        <v>1</v>
      </c>
      <c r="N2923" t="s">
        <v>8269</v>
      </c>
      <c r="O2923">
        <f>ROUND(E2923/D2923*100,0)</f>
        <v>109</v>
      </c>
      <c r="P2923" s="8">
        <f>IFERROR(ROUND(E2923/L2923,2),0)</f>
        <v>155.94999999999999</v>
      </c>
      <c r="Q2923" s="13" t="s">
        <v>8310</v>
      </c>
      <c r="R2923" t="s">
        <v>8334</v>
      </c>
      <c r="S2923" s="10">
        <f>(((J2923/60)/60)/24)+DATE(1970,1,1)</f>
        <v>42524.53800925926</v>
      </c>
      <c r="T2923" s="10">
        <f>(((I2923/60)/60)/24)+DATE(1970,1,1)</f>
        <v>42561.957638888889</v>
      </c>
      <c r="U2923">
        <f>YEAR(S2923)</f>
        <v>2016</v>
      </c>
    </row>
    <row r="2924" spans="1:21" ht="48" x14ac:dyDescent="0.2">
      <c r="A2924">
        <v>3422</v>
      </c>
      <c r="B2924" s="3" t="s">
        <v>3421</v>
      </c>
      <c r="C2924" s="3" t="s">
        <v>7532</v>
      </c>
      <c r="D2924" s="6">
        <v>3000</v>
      </c>
      <c r="E2924" s="8">
        <v>3273</v>
      </c>
      <c r="F2924" t="s">
        <v>8218</v>
      </c>
      <c r="G2924" t="s">
        <v>8224</v>
      </c>
      <c r="H2924" t="s">
        <v>8246</v>
      </c>
      <c r="I2924" s="10">
        <v>1450051200</v>
      </c>
      <c r="J2924" s="10">
        <v>1447594176</v>
      </c>
      <c r="K2924" t="b">
        <v>0</v>
      </c>
      <c r="L2924">
        <v>46</v>
      </c>
      <c r="M2924" t="b">
        <v>1</v>
      </c>
      <c r="N2924" t="s">
        <v>8269</v>
      </c>
      <c r="O2924">
        <f>ROUND(E2924/D2924*100,0)</f>
        <v>109</v>
      </c>
      <c r="P2924" s="8">
        <f>IFERROR(ROUND(E2924/L2924,2),0)</f>
        <v>71.150000000000006</v>
      </c>
      <c r="Q2924" s="13" t="s">
        <v>8310</v>
      </c>
      <c r="R2924" t="s">
        <v>8334</v>
      </c>
      <c r="S2924" s="10">
        <f>(((J2924/60)/60)/24)+DATE(1970,1,1)</f>
        <v>42323.562222222223</v>
      </c>
      <c r="T2924" s="10">
        <f>(((I2924/60)/60)/24)+DATE(1970,1,1)</f>
        <v>42352</v>
      </c>
      <c r="U2924">
        <f>YEAR(S2924)</f>
        <v>2015</v>
      </c>
    </row>
    <row r="2925" spans="1:21" ht="48" hidden="1" x14ac:dyDescent="0.2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 s="10">
        <v>1446660688</v>
      </c>
      <c r="J2925" s="10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>ROUND(E2925/D2925*100,0)</f>
        <v>0</v>
      </c>
      <c r="P2925" s="8">
        <f>IFERROR(ROUND(E2925/L2925,2),0)</f>
        <v>0</v>
      </c>
      <c r="Q2925" s="13" t="s">
        <v>8315</v>
      </c>
      <c r="R2925" t="s">
        <v>8319</v>
      </c>
      <c r="S2925" s="10">
        <f>(((J2925/60)/60)/24)+DATE(1970,1,1)</f>
        <v>42282.71629629629</v>
      </c>
      <c r="T2925" s="10">
        <f>(((I2925/60)/60)/24)+DATE(1970,1,1)</f>
        <v>42312.757962962962</v>
      </c>
      <c r="U2925">
        <f>YEAR(S2925)</f>
        <v>2015</v>
      </c>
    </row>
    <row r="2926" spans="1:21" ht="48" hidden="1" x14ac:dyDescent="0.2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 s="10">
        <v>1387169890</v>
      </c>
      <c r="J2926" s="10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ROUND(E2926/D2926*100,0)</f>
        <v>0</v>
      </c>
      <c r="P2926" s="8">
        <f>IFERROR(ROUND(E2926/L2926,2),0)</f>
        <v>0</v>
      </c>
      <c r="Q2926" s="13" t="s">
        <v>8312</v>
      </c>
      <c r="R2926" t="s">
        <v>8351</v>
      </c>
      <c r="S2926" s="10">
        <f>(((J2926/60)/60)/24)+DATE(1970,1,1)</f>
        <v>41594.207060185188</v>
      </c>
      <c r="T2926" s="10">
        <f>(((I2926/60)/60)/24)+DATE(1970,1,1)</f>
        <v>41624.207060185188</v>
      </c>
      <c r="U2926">
        <f>YEAR(S2926)</f>
        <v>2013</v>
      </c>
    </row>
    <row r="2927" spans="1:21" ht="32" hidden="1" x14ac:dyDescent="0.2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 s="10">
        <v>1280206740</v>
      </c>
      <c r="J2927" s="10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>ROUND(E2927/D2927*100,0)</f>
        <v>0</v>
      </c>
      <c r="P2927" s="8">
        <f>IFERROR(ROUND(E2927/L2927,2),0)</f>
        <v>0</v>
      </c>
      <c r="Q2927" s="13" t="s">
        <v>8324</v>
      </c>
      <c r="R2927" t="s">
        <v>8341</v>
      </c>
      <c r="S2927" s="10">
        <f>(((J2927/60)/60)/24)+DATE(1970,1,1)</f>
        <v>40340.801562499997</v>
      </c>
      <c r="T2927" s="10">
        <f>(((I2927/60)/60)/24)+DATE(1970,1,1)</f>
        <v>40386.207638888889</v>
      </c>
      <c r="U2927">
        <f>YEAR(S2927)</f>
        <v>2010</v>
      </c>
    </row>
    <row r="2928" spans="1:21" ht="32" hidden="1" x14ac:dyDescent="0.2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 s="10">
        <v>1442257677</v>
      </c>
      <c r="J2928" s="10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ROUND(E2928/D2928*100,0)</f>
        <v>0</v>
      </c>
      <c r="P2928" s="8">
        <f>IFERROR(ROUND(E2928/L2928,2),0)</f>
        <v>0</v>
      </c>
      <c r="Q2928" s="13" t="s">
        <v>8338</v>
      </c>
      <c r="R2928" t="s">
        <v>8339</v>
      </c>
      <c r="S2928" s="10">
        <f>(((J2928/60)/60)/24)+DATE(1970,1,1)</f>
        <v>42231.7971875</v>
      </c>
      <c r="T2928" s="10">
        <f>(((I2928/60)/60)/24)+DATE(1970,1,1)</f>
        <v>42261.7971875</v>
      </c>
      <c r="U2928">
        <f>YEAR(S2928)</f>
        <v>2015</v>
      </c>
    </row>
    <row r="2929" spans="1:21" ht="48" hidden="1" x14ac:dyDescent="0.2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 s="10">
        <v>1407708000</v>
      </c>
      <c r="J2929" s="10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ROUND(E2929/D2929*100,0)</f>
        <v>0</v>
      </c>
      <c r="P2929" s="8">
        <f>IFERROR(ROUND(E2929/L2929,2),0)</f>
        <v>0</v>
      </c>
      <c r="Q2929" s="13" t="s">
        <v>8338</v>
      </c>
      <c r="R2929" t="s">
        <v>8339</v>
      </c>
      <c r="S2929" s="10">
        <f>(((J2929/60)/60)/24)+DATE(1970,1,1)</f>
        <v>41831.851840277777</v>
      </c>
      <c r="T2929" s="10">
        <f>(((I2929/60)/60)/24)+DATE(1970,1,1)</f>
        <v>41861.916666666664</v>
      </c>
      <c r="U2929">
        <f>YEAR(S2929)</f>
        <v>2014</v>
      </c>
    </row>
    <row r="2930" spans="1:21" ht="16" hidden="1" x14ac:dyDescent="0.2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 s="10">
        <v>1343491200</v>
      </c>
      <c r="J2930" s="1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ROUND(E2930/D2930*100,0)</f>
        <v>0</v>
      </c>
      <c r="P2930" s="8">
        <f>IFERROR(ROUND(E2930/L2930,2),0)</f>
        <v>0</v>
      </c>
      <c r="Q2930" s="13" t="s">
        <v>8324</v>
      </c>
      <c r="R2930" t="s">
        <v>8325</v>
      </c>
      <c r="S2930" s="10">
        <f>(((J2930/60)/60)/24)+DATE(1970,1,1)</f>
        <v>41110.680138888885</v>
      </c>
      <c r="T2930" s="10">
        <f>(((I2930/60)/60)/24)+DATE(1970,1,1)</f>
        <v>41118.666666666664</v>
      </c>
      <c r="U2930">
        <f>YEAR(S2930)</f>
        <v>2012</v>
      </c>
    </row>
    <row r="2931" spans="1:21" ht="32" hidden="1" x14ac:dyDescent="0.2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 s="10">
        <v>1325804767</v>
      </c>
      <c r="J2931" s="10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>ROUND(E2931/D2931*100,0)</f>
        <v>0</v>
      </c>
      <c r="P2931" s="8">
        <f>IFERROR(ROUND(E2931/L2931,2),0)</f>
        <v>0</v>
      </c>
      <c r="Q2931" s="13" t="s">
        <v>8324</v>
      </c>
      <c r="R2931" t="s">
        <v>8325</v>
      </c>
      <c r="S2931" s="10">
        <f>(((J2931/60)/60)/24)+DATE(1970,1,1)</f>
        <v>40883.962581018517</v>
      </c>
      <c r="T2931" s="10">
        <f>(((I2931/60)/60)/24)+DATE(1970,1,1)</f>
        <v>40913.962581018517</v>
      </c>
      <c r="U2931">
        <f>YEAR(S2931)</f>
        <v>2011</v>
      </c>
    </row>
    <row r="2932" spans="1:21" ht="48" hidden="1" x14ac:dyDescent="0.2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 s="10">
        <v>1405478025</v>
      </c>
      <c r="J2932" s="10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>ROUND(E2932/D2932*100,0)</f>
        <v>0</v>
      </c>
      <c r="P2932" s="8">
        <f>IFERROR(ROUND(E2932/L2932,2),0)</f>
        <v>0</v>
      </c>
      <c r="Q2932" s="13" t="s">
        <v>8315</v>
      </c>
      <c r="R2932" t="s">
        <v>8323</v>
      </c>
      <c r="S2932" s="10">
        <f>(((J2932/60)/60)/24)+DATE(1970,1,1)</f>
        <v>41806.106770833336</v>
      </c>
      <c r="T2932" s="10">
        <f>(((I2932/60)/60)/24)+DATE(1970,1,1)</f>
        <v>41836.106770833336</v>
      </c>
      <c r="U2932">
        <f>YEAR(S2932)</f>
        <v>2014</v>
      </c>
    </row>
    <row r="2933" spans="1:21" ht="32" hidden="1" x14ac:dyDescent="0.2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 s="10">
        <v>1480110783</v>
      </c>
      <c r="J2933" s="10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>ROUND(E2933/D2933*100,0)</f>
        <v>0</v>
      </c>
      <c r="P2933" s="8">
        <f>IFERROR(ROUND(E2933/L2933,2),0)</f>
        <v>0</v>
      </c>
      <c r="Q2933" s="13" t="s">
        <v>8315</v>
      </c>
      <c r="R2933" t="s">
        <v>8319</v>
      </c>
      <c r="S2933" s="10">
        <f>(((J2933/60)/60)/24)+DATE(1970,1,1)</f>
        <v>42669.870173611111</v>
      </c>
      <c r="T2933" s="10">
        <f>(((I2933/60)/60)/24)+DATE(1970,1,1)</f>
        <v>42699.911840277782</v>
      </c>
      <c r="U2933">
        <f>YEAR(S2933)</f>
        <v>2016</v>
      </c>
    </row>
    <row r="2934" spans="1:21" ht="32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 s="10">
        <v>1439625059</v>
      </c>
      <c r="J2934" s="10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 s="8">
        <f>IFERROR(ROUND(E2934/L2934,2),0)</f>
        <v>7.19</v>
      </c>
      <c r="Q2934" s="13" t="s">
        <v>8315</v>
      </c>
      <c r="R2934" t="s">
        <v>8326</v>
      </c>
      <c r="S2934" s="10">
        <f>(((J2934/60)/60)/24)+DATE(1970,1,1)</f>
        <v>42199.32707175926</v>
      </c>
      <c r="T2934" s="10">
        <f>(((I2934/60)/60)/24)+DATE(1970,1,1)</f>
        <v>42231.32707175926</v>
      </c>
      <c r="U2934">
        <f>YEAR(S2934)</f>
        <v>2015</v>
      </c>
    </row>
    <row r="2935" spans="1:21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 s="10">
        <v>1472122316</v>
      </c>
      <c r="J2935" s="10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 s="8">
        <f>IFERROR(ROUND(E2935/L2935,2),0)</f>
        <v>54.08</v>
      </c>
      <c r="Q2935" s="13" t="s">
        <v>8308</v>
      </c>
      <c r="R2935" t="s">
        <v>8337</v>
      </c>
      <c r="S2935" s="10">
        <f>(((J2935/60)/60)/24)+DATE(1970,1,1)</f>
        <v>42576.452731481477</v>
      </c>
      <c r="T2935" s="10">
        <f>(((I2935/60)/60)/24)+DATE(1970,1,1)</f>
        <v>42607.452731481477</v>
      </c>
      <c r="U2935">
        <f>YEAR(S2935)</f>
        <v>2016</v>
      </c>
    </row>
    <row r="2936" spans="1:21" ht="48" x14ac:dyDescent="0.2">
      <c r="A2936">
        <v>3834</v>
      </c>
      <c r="B2936" s="3" t="s">
        <v>3831</v>
      </c>
      <c r="C2936" s="3" t="s">
        <v>7943</v>
      </c>
      <c r="D2936" s="6">
        <v>3000</v>
      </c>
      <c r="E2936" s="8">
        <v>3271</v>
      </c>
      <c r="F2936" t="s">
        <v>8218</v>
      </c>
      <c r="G2936" t="s">
        <v>8224</v>
      </c>
      <c r="H2936" t="s">
        <v>8246</v>
      </c>
      <c r="I2936" s="10">
        <v>1434624067</v>
      </c>
      <c r="J2936" s="10">
        <v>1432032067</v>
      </c>
      <c r="K2936" t="b">
        <v>0</v>
      </c>
      <c r="L2936">
        <v>57</v>
      </c>
      <c r="M2936" t="b">
        <v>1</v>
      </c>
      <c r="N2936" t="s">
        <v>8269</v>
      </c>
      <c r="O2936">
        <f>ROUND(E2936/D2936*100,0)</f>
        <v>109</v>
      </c>
      <c r="P2936" s="8">
        <f>IFERROR(ROUND(E2936/L2936,2),0)</f>
        <v>57.39</v>
      </c>
      <c r="Q2936" s="13" t="s">
        <v>8310</v>
      </c>
      <c r="R2936" t="s">
        <v>8334</v>
      </c>
      <c r="S2936" s="10">
        <f>(((J2936/60)/60)/24)+DATE(1970,1,1)</f>
        <v>42143.445219907408</v>
      </c>
      <c r="T2936" s="10">
        <f>(((I2936/60)/60)/24)+DATE(1970,1,1)</f>
        <v>42173.445219907408</v>
      </c>
      <c r="U2936">
        <f>YEAR(S2936)</f>
        <v>2015</v>
      </c>
    </row>
    <row r="2937" spans="1:21" ht="32" hidden="1" x14ac:dyDescent="0.2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 s="10">
        <v>1462100406</v>
      </c>
      <c r="J2937" s="10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ROUND(E2937/D2937*100,0)</f>
        <v>106</v>
      </c>
      <c r="P2937" s="8">
        <f>IFERROR(ROUND(E2937/L2937,2),0)</f>
        <v>45.21</v>
      </c>
      <c r="Q2937" s="13" t="s">
        <v>8310</v>
      </c>
      <c r="R2937" t="s">
        <v>8311</v>
      </c>
      <c r="S2937" s="10">
        <f>(((J2937/60)/60)/24)+DATE(1970,1,1)</f>
        <v>42431.500069444446</v>
      </c>
      <c r="T2937" s="10">
        <f>(((I2937/60)/60)/24)+DATE(1970,1,1)</f>
        <v>42491.458402777775</v>
      </c>
      <c r="U2937">
        <f>YEAR(S2937)</f>
        <v>2016</v>
      </c>
    </row>
    <row r="2938" spans="1:21" ht="32" hidden="1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 s="10">
        <v>1423942780</v>
      </c>
      <c r="J2938" s="10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>ROUND(E2938/D2938*100,0)</f>
        <v>105</v>
      </c>
      <c r="P2938" s="8">
        <f>IFERROR(ROUND(E2938/L2938,2),0)</f>
        <v>70.03</v>
      </c>
      <c r="Q2938" s="13" t="s">
        <v>8310</v>
      </c>
      <c r="R2938" t="s">
        <v>8318</v>
      </c>
      <c r="S2938" s="10">
        <f>(((J2938/60)/60)/24)+DATE(1970,1,1)</f>
        <v>41989.819212962961</v>
      </c>
      <c r="T2938" s="10">
        <f>(((I2938/60)/60)/24)+DATE(1970,1,1)</f>
        <v>42049.819212962961</v>
      </c>
      <c r="U2938">
        <f>YEAR(S2938)</f>
        <v>2014</v>
      </c>
    </row>
    <row r="2939" spans="1:21" ht="16" hidden="1" x14ac:dyDescent="0.2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 s="10">
        <v>1489700230</v>
      </c>
      <c r="J2939" s="10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>ROUND(E2939/D2939*100,0)</f>
        <v>100</v>
      </c>
      <c r="P2939" s="8">
        <f>IFERROR(ROUND(E2939/L2939,2),0)</f>
        <v>171.43</v>
      </c>
      <c r="Q2939" s="13" t="s">
        <v>8324</v>
      </c>
      <c r="R2939" t="s">
        <v>8330</v>
      </c>
      <c r="S2939" s="10">
        <f>(((J2939/60)/60)/24)+DATE(1970,1,1)</f>
        <v>42780.942476851851</v>
      </c>
      <c r="T2939" s="10">
        <f>(((I2939/60)/60)/24)+DATE(1970,1,1)</f>
        <v>42810.900810185187</v>
      </c>
      <c r="U2939">
        <f>YEAR(S2939)</f>
        <v>2017</v>
      </c>
    </row>
    <row r="2940" spans="1:21" ht="32" x14ac:dyDescent="0.2">
      <c r="A2940">
        <v>3410</v>
      </c>
      <c r="B2940" s="3" t="s">
        <v>3409</v>
      </c>
      <c r="C2940" s="3" t="s">
        <v>7520</v>
      </c>
      <c r="D2940" s="6">
        <v>3000</v>
      </c>
      <c r="E2940" s="8">
        <v>3255</v>
      </c>
      <c r="F2940" t="s">
        <v>8218</v>
      </c>
      <c r="G2940" t="s">
        <v>8223</v>
      </c>
      <c r="H2940" t="s">
        <v>8245</v>
      </c>
      <c r="I2940" s="10">
        <v>1465196400</v>
      </c>
      <c r="J2940" s="10">
        <v>1462841990</v>
      </c>
      <c r="K2940" t="b">
        <v>0</v>
      </c>
      <c r="L2940">
        <v>40</v>
      </c>
      <c r="M2940" t="b">
        <v>1</v>
      </c>
      <c r="N2940" t="s">
        <v>8269</v>
      </c>
      <c r="O2940">
        <f>ROUND(E2940/D2940*100,0)</f>
        <v>109</v>
      </c>
      <c r="P2940" s="8">
        <f>IFERROR(ROUND(E2940/L2940,2),0)</f>
        <v>81.38</v>
      </c>
      <c r="Q2940" s="13" t="s">
        <v>8310</v>
      </c>
      <c r="R2940" t="s">
        <v>8334</v>
      </c>
      <c r="S2940" s="10">
        <f>(((J2940/60)/60)/24)+DATE(1970,1,1)</f>
        <v>42500.041550925926</v>
      </c>
      <c r="T2940" s="10">
        <f>(((I2940/60)/60)/24)+DATE(1970,1,1)</f>
        <v>42527.291666666672</v>
      </c>
      <c r="U2940">
        <f>YEAR(S2940)</f>
        <v>2016</v>
      </c>
    </row>
    <row r="2941" spans="1:21" ht="32" hidden="1" x14ac:dyDescent="0.2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 s="10">
        <v>1371415675</v>
      </c>
      <c r="J2941" s="10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ROUND(E2941/D2941*100,0)</f>
        <v>0</v>
      </c>
      <c r="P2941" s="8">
        <f>IFERROR(ROUND(E2941/L2941,2),0)</f>
        <v>0</v>
      </c>
      <c r="Q2941" s="13" t="s">
        <v>8312</v>
      </c>
      <c r="R2941" t="s">
        <v>8351</v>
      </c>
      <c r="S2941" s="10">
        <f>(((J2941/60)/60)/24)+DATE(1970,1,1)</f>
        <v>41411.866608796299</v>
      </c>
      <c r="T2941" s="10">
        <f>(((I2941/60)/60)/24)+DATE(1970,1,1)</f>
        <v>41441.866608796299</v>
      </c>
      <c r="U2941">
        <f>YEAR(S2941)</f>
        <v>2013</v>
      </c>
    </row>
    <row r="2942" spans="1:21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 s="10">
        <v>1417402800</v>
      </c>
      <c r="J2942" s="10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 s="8">
        <f>IFERROR(ROUND(E2942/L2942,2),0)</f>
        <v>56.64</v>
      </c>
      <c r="Q2942" s="13" t="s">
        <v>8328</v>
      </c>
      <c r="R2942" t="s">
        <v>8329</v>
      </c>
      <c r="S2942" s="10">
        <f>(((J2942/60)/60)/24)+DATE(1970,1,1)</f>
        <v>41941.802384259259</v>
      </c>
      <c r="T2942" s="10">
        <f>(((I2942/60)/60)/24)+DATE(1970,1,1)</f>
        <v>41974.125</v>
      </c>
      <c r="U2942">
        <f>YEAR(S2942)</f>
        <v>2014</v>
      </c>
    </row>
    <row r="2943" spans="1:21" ht="32" hidden="1" x14ac:dyDescent="0.2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 s="10">
        <v>1388473200</v>
      </c>
      <c r="J2943" s="10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>ROUND(E2943/D2943*100,0)</f>
        <v>171</v>
      </c>
      <c r="P2943" s="8">
        <f>IFERROR(ROUND(E2943/L2943,2),0)</f>
        <v>46.18</v>
      </c>
      <c r="Q2943" s="13" t="s">
        <v>8324</v>
      </c>
      <c r="R2943" t="s">
        <v>8345</v>
      </c>
      <c r="S2943" s="10">
        <f>(((J2943/60)/60)/24)+DATE(1970,1,1)</f>
        <v>41605.868449074071</v>
      </c>
      <c r="T2943" s="10">
        <f>(((I2943/60)/60)/24)+DATE(1970,1,1)</f>
        <v>41639.291666666664</v>
      </c>
      <c r="U2943">
        <f>YEAR(S2943)</f>
        <v>2013</v>
      </c>
    </row>
    <row r="2944" spans="1:21" ht="32" hidden="1" x14ac:dyDescent="0.2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 s="10">
        <v>1306296000</v>
      </c>
      <c r="J2944" s="10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>ROUND(E2944/D2944*100,0)</f>
        <v>153</v>
      </c>
      <c r="P2944" s="8">
        <f>IFERROR(ROUND(E2944/L2944,2),0)</f>
        <v>57.54</v>
      </c>
      <c r="Q2944" s="13" t="s">
        <v>8308</v>
      </c>
      <c r="R2944" t="s">
        <v>8337</v>
      </c>
      <c r="S2944" s="10">
        <f>(((J2944/60)/60)/24)+DATE(1970,1,1)</f>
        <v>40637.866550925923</v>
      </c>
      <c r="T2944" s="10">
        <f>(((I2944/60)/60)/24)+DATE(1970,1,1)</f>
        <v>40688.166666666664</v>
      </c>
      <c r="U2944">
        <f>YEAR(S2944)</f>
        <v>2011</v>
      </c>
    </row>
    <row r="2945" spans="1:21" ht="32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 s="10">
        <v>1300636482</v>
      </c>
      <c r="J2945" s="10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 s="8">
        <f>IFERROR(ROUND(E2945/L2945,2),0)</f>
        <v>32.01</v>
      </c>
      <c r="Q2945" s="13" t="s">
        <v>8324</v>
      </c>
      <c r="R2945" t="s">
        <v>8354</v>
      </c>
      <c r="S2945" s="10">
        <f>(((J2945/60)/60)/24)+DATE(1970,1,1)</f>
        <v>40592.704652777778</v>
      </c>
      <c r="T2945" s="10">
        <f>(((I2945/60)/60)/24)+DATE(1970,1,1)</f>
        <v>40622.662986111114</v>
      </c>
      <c r="U2945">
        <f>YEAR(S2945)</f>
        <v>2011</v>
      </c>
    </row>
    <row r="2946" spans="1:21" ht="48" hidden="1" x14ac:dyDescent="0.2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 s="10">
        <v>1306630800</v>
      </c>
      <c r="J2946" s="10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>ROUND(E2946/D2946*100,0)</f>
        <v>123</v>
      </c>
      <c r="P2946" s="8">
        <f>IFERROR(ROUND(E2946/L2946,2),0)</f>
        <v>74.61</v>
      </c>
      <c r="Q2946" s="13" t="s">
        <v>8324</v>
      </c>
      <c r="R2946" t="s">
        <v>8348</v>
      </c>
      <c r="S2946" s="10">
        <f>(((J2946/60)/60)/24)+DATE(1970,1,1)</f>
        <v>40665.949976851851</v>
      </c>
      <c r="T2946" s="10">
        <f>(((I2946/60)/60)/24)+DATE(1970,1,1)</f>
        <v>40692.041666666664</v>
      </c>
      <c r="U2946">
        <f>YEAR(S2946)</f>
        <v>2011</v>
      </c>
    </row>
    <row r="2947" spans="1:21" ht="48" x14ac:dyDescent="0.2">
      <c r="A2947">
        <v>3583</v>
      </c>
      <c r="B2947" s="3" t="s">
        <v>3582</v>
      </c>
      <c r="C2947" s="3" t="s">
        <v>7693</v>
      </c>
      <c r="D2947" s="6">
        <v>3000</v>
      </c>
      <c r="E2947" s="8">
        <v>3255</v>
      </c>
      <c r="F2947" t="s">
        <v>8218</v>
      </c>
      <c r="G2947" t="s">
        <v>8223</v>
      </c>
      <c r="H2947" t="s">
        <v>8245</v>
      </c>
      <c r="I2947" s="10">
        <v>1460970805</v>
      </c>
      <c r="J2947" s="10">
        <v>1455790405</v>
      </c>
      <c r="K2947" t="b">
        <v>0</v>
      </c>
      <c r="L2947">
        <v>24</v>
      </c>
      <c r="M2947" t="b">
        <v>1</v>
      </c>
      <c r="N2947" t="s">
        <v>8269</v>
      </c>
      <c r="O2947">
        <f>ROUND(E2947/D2947*100,0)</f>
        <v>109</v>
      </c>
      <c r="P2947" s="8">
        <f>IFERROR(ROUND(E2947/L2947,2),0)</f>
        <v>135.63</v>
      </c>
      <c r="Q2947" s="13" t="s">
        <v>8310</v>
      </c>
      <c r="R2947" t="s">
        <v>8334</v>
      </c>
      <c r="S2947" s="10">
        <f>(((J2947/60)/60)/24)+DATE(1970,1,1)</f>
        <v>42418.425983796296</v>
      </c>
      <c r="T2947" s="10">
        <f>(((I2947/60)/60)/24)+DATE(1970,1,1)</f>
        <v>42478.384317129632</v>
      </c>
      <c r="U2947">
        <f>YEAR(S2947)</f>
        <v>2016</v>
      </c>
    </row>
    <row r="2948" spans="1:21" ht="32" hidden="1" x14ac:dyDescent="0.2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 s="10">
        <v>1416662034</v>
      </c>
      <c r="J2948" s="10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ROUND(E2948/D2948*100,0)</f>
        <v>0</v>
      </c>
      <c r="P2948" s="8">
        <f>IFERROR(ROUND(E2948/L2948,2),0)</f>
        <v>10</v>
      </c>
      <c r="Q2948" s="13" t="s">
        <v>8328</v>
      </c>
      <c r="R2948" t="s">
        <v>8356</v>
      </c>
      <c r="S2948" s="10">
        <f>(((J2948/60)/60)/24)+DATE(1970,1,1)</f>
        <v>41935.509652777779</v>
      </c>
      <c r="T2948" s="10">
        <f>(((I2948/60)/60)/24)+DATE(1970,1,1)</f>
        <v>41965.551319444443</v>
      </c>
      <c r="U2948">
        <f>YEAR(S2948)</f>
        <v>2014</v>
      </c>
    </row>
    <row r="2949" spans="1:21" ht="48" x14ac:dyDescent="0.2">
      <c r="A2949">
        <v>3509</v>
      </c>
      <c r="B2949" s="3" t="s">
        <v>3508</v>
      </c>
      <c r="C2949" s="3" t="s">
        <v>7619</v>
      </c>
      <c r="D2949" s="6">
        <v>3000</v>
      </c>
      <c r="E2949" s="8">
        <v>3190</v>
      </c>
      <c r="F2949" t="s">
        <v>8218</v>
      </c>
      <c r="G2949" t="s">
        <v>8223</v>
      </c>
      <c r="H2949" t="s">
        <v>8245</v>
      </c>
      <c r="I2949" s="10">
        <v>1416545700</v>
      </c>
      <c r="J2949" s="10">
        <v>1415392666</v>
      </c>
      <c r="K2949" t="b">
        <v>0</v>
      </c>
      <c r="L2949">
        <v>33</v>
      </c>
      <c r="M2949" t="b">
        <v>1</v>
      </c>
      <c r="N2949" t="s">
        <v>8269</v>
      </c>
      <c r="O2949">
        <f>ROUND(E2949/D2949*100,0)</f>
        <v>106</v>
      </c>
      <c r="P2949" s="8">
        <f>IFERROR(ROUND(E2949/L2949,2),0)</f>
        <v>96.67</v>
      </c>
      <c r="Q2949" s="13" t="s">
        <v>8310</v>
      </c>
      <c r="R2949" t="s">
        <v>8334</v>
      </c>
      <c r="S2949" s="10">
        <f>(((J2949/60)/60)/24)+DATE(1970,1,1)</f>
        <v>41950.859560185185</v>
      </c>
      <c r="T2949" s="10">
        <f>(((I2949/60)/60)/24)+DATE(1970,1,1)</f>
        <v>41964.204861111109</v>
      </c>
      <c r="U2949">
        <f>YEAR(S2949)</f>
        <v>2014</v>
      </c>
    </row>
    <row r="2950" spans="1:21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 s="10">
        <v>1367588645</v>
      </c>
      <c r="J2950" s="1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 s="8">
        <f>IFERROR(ROUND(E2950/L2950,2),0)</f>
        <v>53.73</v>
      </c>
      <c r="Q2950" s="13" t="s">
        <v>8312</v>
      </c>
      <c r="R2950" t="s">
        <v>8346</v>
      </c>
      <c r="S2950" s="10">
        <f>(((J2950/60)/60)/24)+DATE(1970,1,1)</f>
        <v>41367.572280092594</v>
      </c>
      <c r="T2950" s="10">
        <f>(((I2950/60)/60)/24)+DATE(1970,1,1)</f>
        <v>41397.572280092594</v>
      </c>
      <c r="U2950">
        <f>YEAR(S2950)</f>
        <v>2013</v>
      </c>
    </row>
    <row r="2951" spans="1:21" ht="48" hidden="1" x14ac:dyDescent="0.2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 s="10">
        <v>1482457678</v>
      </c>
      <c r="J2951" s="10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>ROUND(E2951/D2951*100,0)</f>
        <v>212</v>
      </c>
      <c r="P2951" s="8">
        <f>IFERROR(ROUND(E2951/L2951,2),0)</f>
        <v>50.25</v>
      </c>
      <c r="Q2951" s="13" t="s">
        <v>8324</v>
      </c>
      <c r="R2951" t="s">
        <v>8348</v>
      </c>
      <c r="S2951" s="10">
        <f>(((J2951/60)/60)/24)+DATE(1970,1,1)</f>
        <v>42707.074976851851</v>
      </c>
      <c r="T2951" s="10">
        <f>(((I2951/60)/60)/24)+DATE(1970,1,1)</f>
        <v>42727.074976851851</v>
      </c>
      <c r="U2951">
        <f>YEAR(S2951)</f>
        <v>2016</v>
      </c>
    </row>
    <row r="2952" spans="1:21" ht="32" hidden="1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 s="10">
        <v>1434045687</v>
      </c>
      <c r="J2952" s="10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>ROUND(E2952/D2952*100,0)</f>
        <v>147</v>
      </c>
      <c r="P2952" s="8">
        <f>IFERROR(ROUND(E2952/L2952,2),0)</f>
        <v>15.72</v>
      </c>
      <c r="Q2952" s="13" t="s">
        <v>8321</v>
      </c>
      <c r="R2952" t="s">
        <v>8349</v>
      </c>
      <c r="S2952" s="10">
        <f>(((J2952/60)/60)/24)+DATE(1970,1,1)</f>
        <v>42136.75100694444</v>
      </c>
      <c r="T2952" s="10">
        <f>(((I2952/60)/60)/24)+DATE(1970,1,1)</f>
        <v>42166.75100694444</v>
      </c>
      <c r="U2952">
        <f>YEAR(S2952)</f>
        <v>2015</v>
      </c>
    </row>
    <row r="2953" spans="1:21" ht="48" hidden="1" x14ac:dyDescent="0.2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 s="10">
        <v>1480809600</v>
      </c>
      <c r="J2953" s="10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ROUND(E2953/D2953*100,0)</f>
        <v>111</v>
      </c>
      <c r="P2953" s="8">
        <f>IFERROR(ROUND(E2953/L2953,2),0)</f>
        <v>23.8</v>
      </c>
      <c r="Q2953" s="13" t="s">
        <v>8328</v>
      </c>
      <c r="R2953" t="s">
        <v>8329</v>
      </c>
      <c r="S2953" s="10">
        <f>(((J2953/60)/60)/24)+DATE(1970,1,1)</f>
        <v>42680.47555555556</v>
      </c>
      <c r="T2953" s="10">
        <f>(((I2953/60)/60)/24)+DATE(1970,1,1)</f>
        <v>42708</v>
      </c>
      <c r="U2953">
        <f>YEAR(S2953)</f>
        <v>2016</v>
      </c>
    </row>
    <row r="2954" spans="1:21" ht="48" hidden="1" x14ac:dyDescent="0.2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 s="10">
        <v>1352937600</v>
      </c>
      <c r="J2954" s="10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>ROUND(E2954/D2954*100,0)</f>
        <v>108</v>
      </c>
      <c r="P2954" s="8">
        <f>IFERROR(ROUND(E2954/L2954,2),0)</f>
        <v>58.17</v>
      </c>
      <c r="Q2954" s="13" t="s">
        <v>8308</v>
      </c>
      <c r="R2954" t="s">
        <v>8357</v>
      </c>
      <c r="S2954" s="10">
        <f>(((J2954/60)/60)/24)+DATE(1970,1,1)</f>
        <v>41208.010196759256</v>
      </c>
      <c r="T2954" s="10">
        <f>(((I2954/60)/60)/24)+DATE(1970,1,1)</f>
        <v>41228</v>
      </c>
      <c r="U2954">
        <f>YEAR(S2954)</f>
        <v>2012</v>
      </c>
    </row>
    <row r="2955" spans="1:21" ht="32" hidden="1" x14ac:dyDescent="0.2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 s="10">
        <v>1463184000</v>
      </c>
      <c r="J2955" s="10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>ROUND(E2955/D2955*100,0)</f>
        <v>107</v>
      </c>
      <c r="P2955" s="8">
        <f>IFERROR(ROUND(E2955/L2955,2),0)</f>
        <v>39.380000000000003</v>
      </c>
      <c r="Q2955" s="13" t="s">
        <v>8308</v>
      </c>
      <c r="R2955" t="s">
        <v>8357</v>
      </c>
      <c r="S2955" s="10">
        <f>(((J2955/60)/60)/24)+DATE(1970,1,1)</f>
        <v>42485.724768518514</v>
      </c>
      <c r="T2955" s="10">
        <f>(((I2955/60)/60)/24)+DATE(1970,1,1)</f>
        <v>42504</v>
      </c>
      <c r="U2955">
        <f>YEAR(S2955)</f>
        <v>2016</v>
      </c>
    </row>
    <row r="2956" spans="1:21" ht="48" hidden="1" x14ac:dyDescent="0.2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 s="10">
        <v>1359176974</v>
      </c>
      <c r="J2956" s="10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ROUND(E2956/D2956*100,0)</f>
        <v>107</v>
      </c>
      <c r="P2956" s="8">
        <f>IFERROR(ROUND(E2956/L2956,2),0)</f>
        <v>53.52</v>
      </c>
      <c r="Q2956" s="13" t="s">
        <v>8324</v>
      </c>
      <c r="R2956" t="s">
        <v>8345</v>
      </c>
      <c r="S2956" s="10">
        <f>(((J2956/60)/60)/24)+DATE(1970,1,1)</f>
        <v>41270.21497685185</v>
      </c>
      <c r="T2956" s="10">
        <f>(((I2956/60)/60)/24)+DATE(1970,1,1)</f>
        <v>41300.21497685185</v>
      </c>
      <c r="U2956">
        <f>YEAR(S2956)</f>
        <v>2012</v>
      </c>
    </row>
    <row r="2957" spans="1:21" ht="48" x14ac:dyDescent="0.2">
      <c r="A2957">
        <v>3364</v>
      </c>
      <c r="B2957" s="3" t="s">
        <v>3363</v>
      </c>
      <c r="C2957" s="3" t="s">
        <v>7474</v>
      </c>
      <c r="D2957" s="6">
        <v>3000</v>
      </c>
      <c r="E2957" s="8">
        <v>3178</v>
      </c>
      <c r="F2957" t="s">
        <v>8218</v>
      </c>
      <c r="G2957" t="s">
        <v>8224</v>
      </c>
      <c r="H2957" t="s">
        <v>8246</v>
      </c>
      <c r="I2957" s="10">
        <v>1458075600</v>
      </c>
      <c r="J2957" s="10">
        <v>1456183649</v>
      </c>
      <c r="K2957" t="b">
        <v>0</v>
      </c>
      <c r="L2957">
        <v>72</v>
      </c>
      <c r="M2957" t="b">
        <v>1</v>
      </c>
      <c r="N2957" t="s">
        <v>8269</v>
      </c>
      <c r="O2957">
        <f>ROUND(E2957/D2957*100,0)</f>
        <v>106</v>
      </c>
      <c r="P2957" s="8">
        <f>IFERROR(ROUND(E2957/L2957,2),0)</f>
        <v>44.14</v>
      </c>
      <c r="Q2957" s="13" t="s">
        <v>8310</v>
      </c>
      <c r="R2957" t="s">
        <v>8334</v>
      </c>
      <c r="S2957" s="10">
        <f>(((J2957/60)/60)/24)+DATE(1970,1,1)</f>
        <v>42422.977418981478</v>
      </c>
      <c r="T2957" s="10">
        <f>(((I2957/60)/60)/24)+DATE(1970,1,1)</f>
        <v>42444.875</v>
      </c>
      <c r="U2957">
        <f>YEAR(S2957)</f>
        <v>2016</v>
      </c>
    </row>
    <row r="2958" spans="1:21" ht="48" x14ac:dyDescent="0.2">
      <c r="A2958">
        <v>2790</v>
      </c>
      <c r="B2958" s="3" t="s">
        <v>2790</v>
      </c>
      <c r="C2958" s="3" t="s">
        <v>6900</v>
      </c>
      <c r="D2958" s="6">
        <v>3000</v>
      </c>
      <c r="E2958" s="8">
        <v>3160</v>
      </c>
      <c r="F2958" t="s">
        <v>8218</v>
      </c>
      <c r="G2958" t="s">
        <v>8223</v>
      </c>
      <c r="H2958" t="s">
        <v>8245</v>
      </c>
      <c r="I2958" s="10">
        <v>1423693903</v>
      </c>
      <c r="J2958" s="10">
        <v>1421101903</v>
      </c>
      <c r="K2958" t="b">
        <v>0</v>
      </c>
      <c r="L2958">
        <v>66</v>
      </c>
      <c r="M2958" t="b">
        <v>1</v>
      </c>
      <c r="N2958" t="s">
        <v>8269</v>
      </c>
      <c r="O2958">
        <f>ROUND(E2958/D2958*100,0)</f>
        <v>105</v>
      </c>
      <c r="P2958" s="8">
        <f>IFERROR(ROUND(E2958/L2958,2),0)</f>
        <v>47.88</v>
      </c>
      <c r="Q2958" s="13" t="s">
        <v>8310</v>
      </c>
      <c r="R2958" t="s">
        <v>8334</v>
      </c>
      <c r="S2958" s="10">
        <f>(((J2958/60)/60)/24)+DATE(1970,1,1)</f>
        <v>42016.938692129625</v>
      </c>
      <c r="T2958" s="10">
        <f>(((I2958/60)/60)/24)+DATE(1970,1,1)</f>
        <v>42046.938692129625</v>
      </c>
      <c r="U2958">
        <f>YEAR(S2958)</f>
        <v>2015</v>
      </c>
    </row>
    <row r="2959" spans="1:21" ht="32" hidden="1" x14ac:dyDescent="0.2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 s="10">
        <v>1385447459</v>
      </c>
      <c r="J2959" s="10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>ROUND(E2959/D2959*100,0)</f>
        <v>39</v>
      </c>
      <c r="P2959" s="8">
        <f>IFERROR(ROUND(E2959/L2959,2),0)</f>
        <v>40.479999999999997</v>
      </c>
      <c r="Q2959" s="13" t="s">
        <v>8321</v>
      </c>
      <c r="R2959" t="s">
        <v>8322</v>
      </c>
      <c r="S2959" s="10">
        <f>(((J2959/60)/60)/24)+DATE(1970,1,1)</f>
        <v>41572.229849537034</v>
      </c>
      <c r="T2959" s="10">
        <f>(((I2959/60)/60)/24)+DATE(1970,1,1)</f>
        <v>41604.271516203706</v>
      </c>
      <c r="U2959">
        <f>YEAR(S2959)</f>
        <v>2013</v>
      </c>
    </row>
    <row r="2960" spans="1:21" ht="48" hidden="1" x14ac:dyDescent="0.2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 s="10">
        <v>1358361197</v>
      </c>
      <c r="J2960" s="1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ROUND(E2960/D2960*100,0)</f>
        <v>2</v>
      </c>
      <c r="P2960" s="8">
        <f>IFERROR(ROUND(E2960/L2960,2),0)</f>
        <v>22.5</v>
      </c>
      <c r="Q2960" s="13" t="s">
        <v>8324</v>
      </c>
      <c r="R2960" t="s">
        <v>8341</v>
      </c>
      <c r="S2960" s="10">
        <f>(((J2960/60)/60)/24)+DATE(1970,1,1)</f>
        <v>41230.77311342593</v>
      </c>
      <c r="T2960" s="10">
        <f>(((I2960/60)/60)/24)+DATE(1970,1,1)</f>
        <v>41290.77311342593</v>
      </c>
      <c r="U2960">
        <f>YEAR(S2960)</f>
        <v>2012</v>
      </c>
    </row>
    <row r="2961" spans="1:21" ht="48" hidden="1" x14ac:dyDescent="0.2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 s="10">
        <v>1480188013</v>
      </c>
      <c r="J2961" s="10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>ROUND(E2961/D2961*100,0)</f>
        <v>0</v>
      </c>
      <c r="P2961" s="8">
        <f>IFERROR(ROUND(E2961/L2961,2),0)</f>
        <v>0</v>
      </c>
      <c r="Q2961" s="13" t="s">
        <v>8312</v>
      </c>
      <c r="R2961" t="s">
        <v>8351</v>
      </c>
      <c r="S2961" s="10">
        <f>(((J2961/60)/60)/24)+DATE(1970,1,1)</f>
        <v>42670.764039351852</v>
      </c>
      <c r="T2961" s="10">
        <f>(((I2961/60)/60)/24)+DATE(1970,1,1)</f>
        <v>42700.805706018517</v>
      </c>
      <c r="U2961">
        <f>YEAR(S2961)</f>
        <v>2016</v>
      </c>
    </row>
    <row r="2962" spans="1:21" ht="64" x14ac:dyDescent="0.2">
      <c r="A2962">
        <v>3624</v>
      </c>
      <c r="B2962" s="3" t="s">
        <v>3622</v>
      </c>
      <c r="C2962" s="3" t="s">
        <v>7734</v>
      </c>
      <c r="D2962" s="6">
        <v>3000</v>
      </c>
      <c r="E2962" s="8">
        <v>3148</v>
      </c>
      <c r="F2962" t="s">
        <v>8218</v>
      </c>
      <c r="G2962" t="s">
        <v>8223</v>
      </c>
      <c r="H2962" t="s">
        <v>8245</v>
      </c>
      <c r="I2962" s="10">
        <v>1471977290</v>
      </c>
      <c r="J2962" s="10">
        <v>1466793290</v>
      </c>
      <c r="K2962" t="b">
        <v>0</v>
      </c>
      <c r="L2962">
        <v>39</v>
      </c>
      <c r="M2962" t="b">
        <v>1</v>
      </c>
      <c r="N2962" t="s">
        <v>8269</v>
      </c>
      <c r="O2962">
        <f>ROUND(E2962/D2962*100,0)</f>
        <v>105</v>
      </c>
      <c r="P2962" s="8">
        <f>IFERROR(ROUND(E2962/L2962,2),0)</f>
        <v>80.72</v>
      </c>
      <c r="Q2962" s="13" t="s">
        <v>8310</v>
      </c>
      <c r="R2962" t="s">
        <v>8334</v>
      </c>
      <c r="S2962" s="10">
        <f>(((J2962/60)/60)/24)+DATE(1970,1,1)</f>
        <v>42545.774189814809</v>
      </c>
      <c r="T2962" s="10">
        <f>(((I2962/60)/60)/24)+DATE(1970,1,1)</f>
        <v>42605.774189814809</v>
      </c>
      <c r="U2962">
        <f>YEAR(S2962)</f>
        <v>2016</v>
      </c>
    </row>
    <row r="2963" spans="1:21" ht="32" hidden="1" x14ac:dyDescent="0.2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 s="10">
        <v>1425675892</v>
      </c>
      <c r="J2963" s="10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ROUND(E2963/D2963*100,0)</f>
        <v>128</v>
      </c>
      <c r="P2963" s="8">
        <f>IFERROR(ROUND(E2963/L2963,2),0)</f>
        <v>45.59</v>
      </c>
      <c r="Q2963" s="13" t="s">
        <v>8324</v>
      </c>
      <c r="R2963" t="s">
        <v>8354</v>
      </c>
      <c r="S2963" s="10">
        <f>(((J2963/60)/60)/24)+DATE(1970,1,1)</f>
        <v>42039.878379629634</v>
      </c>
      <c r="T2963" s="10">
        <f>(((I2963/60)/60)/24)+DATE(1970,1,1)</f>
        <v>42069.878379629634</v>
      </c>
      <c r="U2963">
        <f>YEAR(S2963)</f>
        <v>2015</v>
      </c>
    </row>
    <row r="2964" spans="1:21" ht="48" x14ac:dyDescent="0.2">
      <c r="A2964">
        <v>3380</v>
      </c>
      <c r="B2964" s="3" t="s">
        <v>3379</v>
      </c>
      <c r="C2964" s="3" t="s">
        <v>7490</v>
      </c>
      <c r="D2964" s="6">
        <v>3000</v>
      </c>
      <c r="E2964" s="8">
        <v>3133</v>
      </c>
      <c r="F2964" t="s">
        <v>8218</v>
      </c>
      <c r="G2964" t="s">
        <v>8223</v>
      </c>
      <c r="H2964" t="s">
        <v>8245</v>
      </c>
      <c r="I2964" s="10">
        <v>1417305178</v>
      </c>
      <c r="J2964" s="10">
        <v>1414277578</v>
      </c>
      <c r="K2964" t="b">
        <v>0</v>
      </c>
      <c r="L2964">
        <v>28</v>
      </c>
      <c r="M2964" t="b">
        <v>1</v>
      </c>
      <c r="N2964" t="s">
        <v>8269</v>
      </c>
      <c r="O2964">
        <f>ROUND(E2964/D2964*100,0)</f>
        <v>104</v>
      </c>
      <c r="P2964" s="8">
        <f>IFERROR(ROUND(E2964/L2964,2),0)</f>
        <v>111.89</v>
      </c>
      <c r="Q2964" s="13" t="s">
        <v>8310</v>
      </c>
      <c r="R2964" t="s">
        <v>8334</v>
      </c>
      <c r="S2964" s="10">
        <f>(((J2964/60)/60)/24)+DATE(1970,1,1)</f>
        <v>41937.95344907407</v>
      </c>
      <c r="T2964" s="10">
        <f>(((I2964/60)/60)/24)+DATE(1970,1,1)</f>
        <v>41972.995115740734</v>
      </c>
      <c r="U2964">
        <f>YEAR(S2964)</f>
        <v>2014</v>
      </c>
    </row>
    <row r="2965" spans="1:21" ht="32" x14ac:dyDescent="0.2">
      <c r="A2965">
        <v>3414</v>
      </c>
      <c r="B2965" s="3" t="s">
        <v>3413</v>
      </c>
      <c r="C2965" s="3" t="s">
        <v>7524</v>
      </c>
      <c r="D2965" s="6">
        <v>3000</v>
      </c>
      <c r="E2965" s="8">
        <v>3105</v>
      </c>
      <c r="F2965" t="s">
        <v>8218</v>
      </c>
      <c r="G2965" t="s">
        <v>8223</v>
      </c>
      <c r="H2965" t="s">
        <v>8245</v>
      </c>
      <c r="I2965" s="10">
        <v>1480579140</v>
      </c>
      <c r="J2965" s="10">
        <v>1478030325</v>
      </c>
      <c r="K2965" t="b">
        <v>0</v>
      </c>
      <c r="L2965">
        <v>44</v>
      </c>
      <c r="M2965" t="b">
        <v>1</v>
      </c>
      <c r="N2965" t="s">
        <v>8269</v>
      </c>
      <c r="O2965">
        <f>ROUND(E2965/D2965*100,0)</f>
        <v>104</v>
      </c>
      <c r="P2965" s="8">
        <f>IFERROR(ROUND(E2965/L2965,2),0)</f>
        <v>70.569999999999993</v>
      </c>
      <c r="Q2965" s="13" t="s">
        <v>8310</v>
      </c>
      <c r="R2965" t="s">
        <v>8334</v>
      </c>
      <c r="S2965" s="10">
        <f>(((J2965/60)/60)/24)+DATE(1970,1,1)</f>
        <v>42675.832465277781</v>
      </c>
      <c r="T2965" s="10">
        <f>(((I2965/60)/60)/24)+DATE(1970,1,1)</f>
        <v>42705.332638888889</v>
      </c>
      <c r="U2965">
        <f>YEAR(S2965)</f>
        <v>2016</v>
      </c>
    </row>
    <row r="2966" spans="1:21" ht="48" x14ac:dyDescent="0.2">
      <c r="A2966">
        <v>2825</v>
      </c>
      <c r="B2966" s="3" t="s">
        <v>2825</v>
      </c>
      <c r="C2966" s="3" t="s">
        <v>6935</v>
      </c>
      <c r="D2966" s="6">
        <v>3000</v>
      </c>
      <c r="E2966" s="8">
        <v>3100</v>
      </c>
      <c r="F2966" t="s">
        <v>8218</v>
      </c>
      <c r="G2966" t="s">
        <v>8224</v>
      </c>
      <c r="H2966" t="s">
        <v>8246</v>
      </c>
      <c r="I2966" s="10">
        <v>1449255686</v>
      </c>
      <c r="J2966" s="10">
        <v>1446663686</v>
      </c>
      <c r="K2966" t="b">
        <v>0</v>
      </c>
      <c r="L2966">
        <v>51</v>
      </c>
      <c r="M2966" t="b">
        <v>1</v>
      </c>
      <c r="N2966" t="s">
        <v>8269</v>
      </c>
      <c r="O2966">
        <f>ROUND(E2966/D2966*100,0)</f>
        <v>103</v>
      </c>
      <c r="P2966" s="8">
        <f>IFERROR(ROUND(E2966/L2966,2),0)</f>
        <v>60.78</v>
      </c>
      <c r="Q2966" s="13" t="s">
        <v>8310</v>
      </c>
      <c r="R2966" t="s">
        <v>8334</v>
      </c>
      <c r="S2966" s="10">
        <f>(((J2966/60)/60)/24)+DATE(1970,1,1)</f>
        <v>42312.792662037042</v>
      </c>
      <c r="T2966" s="10">
        <f>(((I2966/60)/60)/24)+DATE(1970,1,1)</f>
        <v>42342.792662037042</v>
      </c>
      <c r="U2966">
        <f>YEAR(S2966)</f>
        <v>2015</v>
      </c>
    </row>
    <row r="2967" spans="1:21" ht="48" hidden="1" x14ac:dyDescent="0.2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 s="10">
        <v>1463929174</v>
      </c>
      <c r="J2967" s="10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>ROUND(E2967/D2967*100,0)</f>
        <v>50</v>
      </c>
      <c r="P2967" s="8">
        <f>IFERROR(ROUND(E2967/L2967,2),0)</f>
        <v>117.56</v>
      </c>
      <c r="Q2967" s="13" t="s">
        <v>8315</v>
      </c>
      <c r="R2967" t="s">
        <v>8316</v>
      </c>
      <c r="S2967" s="10">
        <f>(((J2967/60)/60)/24)+DATE(1970,1,1)</f>
        <v>42482.624699074076</v>
      </c>
      <c r="T2967" s="10">
        <f>(((I2967/60)/60)/24)+DATE(1970,1,1)</f>
        <v>42512.624699074076</v>
      </c>
      <c r="U2967">
        <f>YEAR(S2967)</f>
        <v>2016</v>
      </c>
    </row>
    <row r="2968" spans="1:21" ht="48" hidden="1" x14ac:dyDescent="0.2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 s="10">
        <v>1338321305</v>
      </c>
      <c r="J2968" s="10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>ROUND(E2968/D2968*100,0)</f>
        <v>31</v>
      </c>
      <c r="P2968" s="8">
        <f>IFERROR(ROUND(E2968/L2968,2),0)</f>
        <v>21.47</v>
      </c>
      <c r="Q2968" s="13" t="s">
        <v>8324</v>
      </c>
      <c r="R2968" t="s">
        <v>8341</v>
      </c>
      <c r="S2968" s="10">
        <f>(((J2968/60)/60)/24)+DATE(1970,1,1)</f>
        <v>41037.829918981479</v>
      </c>
      <c r="T2968" s="10">
        <f>(((I2968/60)/60)/24)+DATE(1970,1,1)</f>
        <v>41058.829918981479</v>
      </c>
      <c r="U2968">
        <f>YEAR(S2968)</f>
        <v>2012</v>
      </c>
    </row>
    <row r="2969" spans="1:21" ht="48" hidden="1" x14ac:dyDescent="0.2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 s="10">
        <v>1396810864</v>
      </c>
      <c r="J2969" s="10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>ROUND(E2969/D2969*100,0)</f>
        <v>0</v>
      </c>
      <c r="P2969" s="8">
        <f>IFERROR(ROUND(E2969/L2969,2),0)</f>
        <v>5</v>
      </c>
      <c r="Q2969" s="13" t="s">
        <v>8321</v>
      </c>
      <c r="R2969" t="s">
        <v>8322</v>
      </c>
      <c r="S2969" s="10">
        <f>(((J2969/60)/60)/24)+DATE(1970,1,1)</f>
        <v>41722.792407407411</v>
      </c>
      <c r="T2969" s="10">
        <f>(((I2969/60)/60)/24)+DATE(1970,1,1)</f>
        <v>41735.792407407411</v>
      </c>
      <c r="U2969">
        <f>YEAR(S2969)</f>
        <v>2014</v>
      </c>
    </row>
    <row r="2970" spans="1:21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 s="10">
        <v>1462017600</v>
      </c>
      <c r="J2970" s="1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 s="8">
        <f>IFERROR(ROUND(E2970/L2970,2),0)</f>
        <v>47.18</v>
      </c>
      <c r="Q2970" s="13" t="s">
        <v>8315</v>
      </c>
      <c r="R2970" t="s">
        <v>8320</v>
      </c>
      <c r="S2970" s="10">
        <f>(((J2970/60)/60)/24)+DATE(1970,1,1)</f>
        <v>42453.49726851852</v>
      </c>
      <c r="T2970" s="10">
        <f>(((I2970/60)/60)/24)+DATE(1970,1,1)</f>
        <v>42490.5</v>
      </c>
      <c r="U2970">
        <f>YEAR(S2970)</f>
        <v>2016</v>
      </c>
    </row>
    <row r="2971" spans="1:21" ht="48" hidden="1" x14ac:dyDescent="0.2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 s="10">
        <v>1436151600</v>
      </c>
      <c r="J2971" s="10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>ROUND(E2971/D2971*100,0)</f>
        <v>542</v>
      </c>
      <c r="P2971" s="8">
        <f>IFERROR(ROUND(E2971/L2971,2),0)</f>
        <v>41.23</v>
      </c>
      <c r="Q2971" s="13" t="s">
        <v>8321</v>
      </c>
      <c r="R2971" t="s">
        <v>8349</v>
      </c>
      <c r="S2971" s="10">
        <f>(((J2971/60)/60)/24)+DATE(1970,1,1)</f>
        <v>42163.625787037032</v>
      </c>
      <c r="T2971" s="10">
        <f>(((I2971/60)/60)/24)+DATE(1970,1,1)</f>
        <v>42191.125</v>
      </c>
      <c r="U2971">
        <f>YEAR(S2971)</f>
        <v>2015</v>
      </c>
    </row>
    <row r="2972" spans="1:21" ht="16" hidden="1" x14ac:dyDescent="0.2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 s="10">
        <v>1473680149</v>
      </c>
      <c r="J2972" s="10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>ROUND(E2972/D2972*100,0)</f>
        <v>342</v>
      </c>
      <c r="P2972" s="8">
        <f>IFERROR(ROUND(E2972/L2972,2),0)</f>
        <v>43.03</v>
      </c>
      <c r="Q2972" s="13" t="s">
        <v>8324</v>
      </c>
      <c r="R2972" t="s">
        <v>8343</v>
      </c>
      <c r="S2972" s="10">
        <f>(((J2972/60)/60)/24)+DATE(1970,1,1)</f>
        <v>42611.483206018514</v>
      </c>
      <c r="T2972" s="10">
        <f>(((I2972/60)/60)/24)+DATE(1970,1,1)</f>
        <v>42625.483206018514</v>
      </c>
      <c r="U2972">
        <f>YEAR(S2972)</f>
        <v>2016</v>
      </c>
    </row>
    <row r="2973" spans="1:21" ht="32" hidden="1" x14ac:dyDescent="0.2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 s="10">
        <v>1470962274</v>
      </c>
      <c r="J2973" s="10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>ROUND(E2973/D2973*100,0)</f>
        <v>279</v>
      </c>
      <c r="P2973" s="8">
        <f>IFERROR(ROUND(E2973/L2973,2),0)</f>
        <v>23.52</v>
      </c>
      <c r="Q2973" s="13" t="s">
        <v>8315</v>
      </c>
      <c r="R2973" t="s">
        <v>8323</v>
      </c>
      <c r="S2973" s="10">
        <f>(((J2973/60)/60)/24)+DATE(1970,1,1)</f>
        <v>42564.026319444441</v>
      </c>
      <c r="T2973" s="10">
        <f>(((I2973/60)/60)/24)+DATE(1970,1,1)</f>
        <v>42594.026319444441</v>
      </c>
      <c r="U2973">
        <f>YEAR(S2973)</f>
        <v>2016</v>
      </c>
    </row>
    <row r="2974" spans="1:21" ht="32" hidden="1" x14ac:dyDescent="0.2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 s="10">
        <v>1355609510</v>
      </c>
      <c r="J2974" s="10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>ROUND(E2974/D2974*100,0)</f>
        <v>272</v>
      </c>
      <c r="P2974" s="8">
        <f>IFERROR(ROUND(E2974/L2974,2),0)</f>
        <v>48.54</v>
      </c>
      <c r="Q2974" s="13" t="s">
        <v>8324</v>
      </c>
      <c r="R2974" t="s">
        <v>8348</v>
      </c>
      <c r="S2974" s="10">
        <f>(((J2974/60)/60)/24)+DATE(1970,1,1)</f>
        <v>41228.924884259257</v>
      </c>
      <c r="T2974" s="10">
        <f>(((I2974/60)/60)/24)+DATE(1970,1,1)</f>
        <v>41258.924884259257</v>
      </c>
      <c r="U2974">
        <f>YEAR(S2974)</f>
        <v>2012</v>
      </c>
    </row>
    <row r="2975" spans="1:21" ht="32" hidden="1" x14ac:dyDescent="0.2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 s="10">
        <v>1451861940</v>
      </c>
      <c r="J2975" s="10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>ROUND(E2975/D2975*100,0)</f>
        <v>271</v>
      </c>
      <c r="P2975" s="8">
        <f>IFERROR(ROUND(E2975/L2975,2),0)</f>
        <v>53.08</v>
      </c>
      <c r="Q2975" s="13" t="s">
        <v>8321</v>
      </c>
      <c r="R2975" t="s">
        <v>8349</v>
      </c>
      <c r="S2975" s="10">
        <f>(((J2975/60)/60)/24)+DATE(1970,1,1)</f>
        <v>42338.709108796291</v>
      </c>
      <c r="T2975" s="10">
        <f>(((I2975/60)/60)/24)+DATE(1970,1,1)</f>
        <v>42372.957638888889</v>
      </c>
      <c r="U2975">
        <f>YEAR(S2975)</f>
        <v>2015</v>
      </c>
    </row>
    <row r="2976" spans="1:21" ht="32" hidden="1" x14ac:dyDescent="0.2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 s="10">
        <v>1416542400</v>
      </c>
      <c r="J2976" s="10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ROUND(E2976/D2976*100,0)</f>
        <v>254</v>
      </c>
      <c r="P2976" s="8">
        <f>IFERROR(ROUND(E2976/L2976,2),0)</f>
        <v>51.31</v>
      </c>
      <c r="Q2976" s="13" t="s">
        <v>8324</v>
      </c>
      <c r="R2976" t="s">
        <v>8345</v>
      </c>
      <c r="S2976" s="10">
        <f>(((J2976/60)/60)/24)+DATE(1970,1,1)</f>
        <v>41951.788807870369</v>
      </c>
      <c r="T2976" s="10">
        <f>(((I2976/60)/60)/24)+DATE(1970,1,1)</f>
        <v>41964.166666666672</v>
      </c>
      <c r="U2976">
        <f>YEAR(S2976)</f>
        <v>2014</v>
      </c>
    </row>
    <row r="2977" spans="1:21" ht="32" hidden="1" x14ac:dyDescent="0.2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 s="10">
        <v>1434837861</v>
      </c>
      <c r="J2977" s="10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>ROUND(E2977/D2977*100,0)</f>
        <v>237</v>
      </c>
      <c r="P2977" s="8">
        <f>IFERROR(ROUND(E2977/L2977,2),0)</f>
        <v>36.21</v>
      </c>
      <c r="Q2977" s="13" t="s">
        <v>8324</v>
      </c>
      <c r="R2977" t="s">
        <v>8343</v>
      </c>
      <c r="S2977" s="10">
        <f>(((J2977/60)/60)/24)+DATE(1970,1,1)</f>
        <v>42145.919687500005</v>
      </c>
      <c r="T2977" s="10">
        <f>(((I2977/60)/60)/24)+DATE(1970,1,1)</f>
        <v>42175.919687500005</v>
      </c>
      <c r="U2977">
        <f>YEAR(S2977)</f>
        <v>2015</v>
      </c>
    </row>
    <row r="2978" spans="1:21" ht="32" hidden="1" x14ac:dyDescent="0.2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 s="10">
        <v>1408818683</v>
      </c>
      <c r="J2978" s="10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>ROUND(E2978/D2978*100,0)</f>
        <v>219</v>
      </c>
      <c r="P2978" s="8">
        <f>IFERROR(ROUND(E2978/L2978,2),0)</f>
        <v>67.260000000000005</v>
      </c>
      <c r="Q2978" s="13" t="s">
        <v>8315</v>
      </c>
      <c r="R2978" t="s">
        <v>8326</v>
      </c>
      <c r="S2978" s="10">
        <f>(((J2978/60)/60)/24)+DATE(1970,1,1)</f>
        <v>41844.771793981483</v>
      </c>
      <c r="T2978" s="10">
        <f>(((I2978/60)/60)/24)+DATE(1970,1,1)</f>
        <v>41874.771793981483</v>
      </c>
      <c r="U2978">
        <f>YEAR(S2978)</f>
        <v>2014</v>
      </c>
    </row>
    <row r="2979" spans="1:21" ht="16" hidden="1" x14ac:dyDescent="0.2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 s="10">
        <v>1470075210</v>
      </c>
      <c r="J2979" s="10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>ROUND(E2979/D2979*100,0)</f>
        <v>203</v>
      </c>
      <c r="P2979" s="8">
        <f>IFERROR(ROUND(E2979/L2979,2),0)</f>
        <v>30.58</v>
      </c>
      <c r="Q2979" s="13" t="s">
        <v>8324</v>
      </c>
      <c r="R2979" t="s">
        <v>8348</v>
      </c>
      <c r="S2979" s="10">
        <f>(((J2979/60)/60)/24)+DATE(1970,1,1)</f>
        <v>42568.759374999994</v>
      </c>
      <c r="T2979" s="10">
        <f>(((I2979/60)/60)/24)+DATE(1970,1,1)</f>
        <v>42583.759374999994</v>
      </c>
      <c r="U2979">
        <f>YEAR(S2979)</f>
        <v>2016</v>
      </c>
    </row>
    <row r="2980" spans="1:21" ht="32" hidden="1" x14ac:dyDescent="0.2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 s="10">
        <v>1424997000</v>
      </c>
      <c r="J2980" s="1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>ROUND(E2980/D2980*100,0)</f>
        <v>195</v>
      </c>
      <c r="P2980" s="8">
        <f>IFERROR(ROUND(E2980/L2980,2),0)</f>
        <v>64.03</v>
      </c>
      <c r="Q2980" s="13" t="s">
        <v>8324</v>
      </c>
      <c r="R2980" t="s">
        <v>8355</v>
      </c>
      <c r="S2980" s="10">
        <f>(((J2980/60)/60)/24)+DATE(1970,1,1)</f>
        <v>42027.13817129629</v>
      </c>
      <c r="T2980" s="10">
        <f>(((I2980/60)/60)/24)+DATE(1970,1,1)</f>
        <v>42062.020833333328</v>
      </c>
      <c r="U2980">
        <f>YEAR(S2980)</f>
        <v>2015</v>
      </c>
    </row>
    <row r="2981" spans="1:21" ht="64" hidden="1" x14ac:dyDescent="0.2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 s="10">
        <v>1311298745</v>
      </c>
      <c r="J2981" s="10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>ROUND(E2981/D2981*100,0)</f>
        <v>175</v>
      </c>
      <c r="P2981" s="8">
        <f>IFERROR(ROUND(E2981/L2981,2),0)</f>
        <v>62.5</v>
      </c>
      <c r="Q2981" s="13" t="s">
        <v>8324</v>
      </c>
      <c r="R2981" t="s">
        <v>8354</v>
      </c>
      <c r="S2981" s="10">
        <f>(((J2981/60)/60)/24)+DATE(1970,1,1)</f>
        <v>40723.068807870368</v>
      </c>
      <c r="T2981" s="10">
        <f>(((I2981/60)/60)/24)+DATE(1970,1,1)</f>
        <v>40746.068807870368</v>
      </c>
      <c r="U2981">
        <f>YEAR(S2981)</f>
        <v>2011</v>
      </c>
    </row>
    <row r="2982" spans="1:21" ht="32" hidden="1" x14ac:dyDescent="0.2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 s="10">
        <v>1425955189</v>
      </c>
      <c r="J2982" s="10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>ROUND(E2982/D2982*100,0)</f>
        <v>173</v>
      </c>
      <c r="P2982" s="8">
        <f>IFERROR(ROUND(E2982/L2982,2),0)</f>
        <v>49.34</v>
      </c>
      <c r="Q2982" s="13" t="s">
        <v>8324</v>
      </c>
      <c r="R2982" t="s">
        <v>8345</v>
      </c>
      <c r="S2982" s="10">
        <f>(((J2982/60)/60)/24)+DATE(1970,1,1)</f>
        <v>42043.152650462958</v>
      </c>
      <c r="T2982" s="10">
        <f>(((I2982/60)/60)/24)+DATE(1970,1,1)</f>
        <v>42073.110983796301</v>
      </c>
      <c r="U2982">
        <f>YEAR(S2982)</f>
        <v>2015</v>
      </c>
    </row>
    <row r="2983" spans="1:21" ht="32" hidden="1" x14ac:dyDescent="0.2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 s="10">
        <v>1482943740</v>
      </c>
      <c r="J2983" s="10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>ROUND(E2983/D2983*100,0)</f>
        <v>161</v>
      </c>
      <c r="P2983" s="8">
        <f>IFERROR(ROUND(E2983/L2983,2),0)</f>
        <v>37.78</v>
      </c>
      <c r="Q2983" s="13" t="s">
        <v>8328</v>
      </c>
      <c r="R2983" t="s">
        <v>8329</v>
      </c>
      <c r="S2983" s="10">
        <f>(((J2983/60)/60)/24)+DATE(1970,1,1)</f>
        <v>42711.700694444444</v>
      </c>
      <c r="T2983" s="10">
        <f>(((I2983/60)/60)/24)+DATE(1970,1,1)</f>
        <v>42732.700694444444</v>
      </c>
      <c r="U2983">
        <f>YEAR(S2983)</f>
        <v>2016</v>
      </c>
    </row>
    <row r="2984" spans="1:21" ht="32" hidden="1" x14ac:dyDescent="0.2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 s="10">
        <v>1467280800</v>
      </c>
      <c r="J2984" s="10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>ROUND(E2984/D2984*100,0)</f>
        <v>158</v>
      </c>
      <c r="P2984" s="8">
        <f>IFERROR(ROUND(E2984/L2984,2),0)</f>
        <v>38.99</v>
      </c>
      <c r="Q2984" s="13" t="s">
        <v>8315</v>
      </c>
      <c r="R2984" t="s">
        <v>8320</v>
      </c>
      <c r="S2984" s="10">
        <f>(((J2984/60)/60)/24)+DATE(1970,1,1)</f>
        <v>42524.105462962965</v>
      </c>
      <c r="T2984" s="10">
        <f>(((I2984/60)/60)/24)+DATE(1970,1,1)</f>
        <v>42551.416666666672</v>
      </c>
      <c r="U2984">
        <f>YEAR(S2984)</f>
        <v>2016</v>
      </c>
    </row>
    <row r="2985" spans="1:21" ht="32" x14ac:dyDescent="0.2">
      <c r="A2985">
        <v>3667</v>
      </c>
      <c r="B2985" s="3" t="s">
        <v>3664</v>
      </c>
      <c r="C2985" s="3" t="s">
        <v>7777</v>
      </c>
      <c r="D2985" s="6">
        <v>3000</v>
      </c>
      <c r="E2985" s="8">
        <v>3095.11</v>
      </c>
      <c r="F2985" t="s">
        <v>8218</v>
      </c>
      <c r="G2985" t="s">
        <v>8224</v>
      </c>
      <c r="H2985" t="s">
        <v>8246</v>
      </c>
      <c r="I2985" s="10">
        <v>1437261419</v>
      </c>
      <c r="J2985" s="10">
        <v>1434669419</v>
      </c>
      <c r="K2985" t="b">
        <v>0</v>
      </c>
      <c r="L2985">
        <v>58</v>
      </c>
      <c r="M2985" t="b">
        <v>1</v>
      </c>
      <c r="N2985" t="s">
        <v>8269</v>
      </c>
      <c r="O2985">
        <f>ROUND(E2985/D2985*100,0)</f>
        <v>103</v>
      </c>
      <c r="P2985" s="8">
        <f>IFERROR(ROUND(E2985/L2985,2),0)</f>
        <v>53.36</v>
      </c>
      <c r="Q2985" s="13" t="s">
        <v>8310</v>
      </c>
      <c r="R2985" t="s">
        <v>8334</v>
      </c>
      <c r="S2985" s="10">
        <f>(((J2985/60)/60)/24)+DATE(1970,1,1)</f>
        <v>42173.970127314817</v>
      </c>
      <c r="T2985" s="10">
        <f>(((I2985/60)/60)/24)+DATE(1970,1,1)</f>
        <v>42203.970127314817</v>
      </c>
      <c r="U2985">
        <f>YEAR(S2985)</f>
        <v>2015</v>
      </c>
    </row>
    <row r="2986" spans="1:21" ht="48" hidden="1" x14ac:dyDescent="0.2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 s="10">
        <v>1487635653</v>
      </c>
      <c r="J2986" s="10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>ROUND(E2986/D2986*100,0)</f>
        <v>153</v>
      </c>
      <c r="P2986" s="8">
        <f>IFERROR(ROUND(E2986/L2986,2),0)</f>
        <v>57.77</v>
      </c>
      <c r="Q2986" s="13" t="s">
        <v>8321</v>
      </c>
      <c r="R2986" t="s">
        <v>8349</v>
      </c>
      <c r="S2986" s="10">
        <f>(((J2986/60)/60)/24)+DATE(1970,1,1)</f>
        <v>42773.005243055552</v>
      </c>
      <c r="T2986" s="10">
        <f>(((I2986/60)/60)/24)+DATE(1970,1,1)</f>
        <v>42787.005243055552</v>
      </c>
      <c r="U2986">
        <f>YEAR(S2986)</f>
        <v>2017</v>
      </c>
    </row>
    <row r="2987" spans="1:21" ht="32" hidden="1" x14ac:dyDescent="0.2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 s="10">
        <v>1470132180</v>
      </c>
      <c r="J2987" s="10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>ROUND(E2987/D2987*100,0)</f>
        <v>151</v>
      </c>
      <c r="P2987" s="8">
        <f>IFERROR(ROUND(E2987/L2987,2),0)</f>
        <v>100.5</v>
      </c>
      <c r="Q2987" s="13" t="s">
        <v>8310</v>
      </c>
      <c r="R2987" t="s">
        <v>8318</v>
      </c>
      <c r="S2987" s="10">
        <f>(((J2987/60)/60)/24)+DATE(1970,1,1)</f>
        <v>42548.63853009259</v>
      </c>
      <c r="T2987" s="10">
        <f>(((I2987/60)/60)/24)+DATE(1970,1,1)</f>
        <v>42584.418749999997</v>
      </c>
      <c r="U2987">
        <f>YEAR(S2987)</f>
        <v>2016</v>
      </c>
    </row>
    <row r="2988" spans="1:21" ht="48" hidden="1" x14ac:dyDescent="0.2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 s="10">
        <v>1417813618</v>
      </c>
      <c r="J2988" s="10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>ROUND(E2988/D2988*100,0)</f>
        <v>147</v>
      </c>
      <c r="P2988" s="8">
        <f>IFERROR(ROUND(E2988/L2988,2),0)</f>
        <v>91.63</v>
      </c>
      <c r="Q2988" s="13" t="s">
        <v>8324</v>
      </c>
      <c r="R2988" t="s">
        <v>8348</v>
      </c>
      <c r="S2988" s="10">
        <f>(((J2988/60)/60)/24)+DATE(1970,1,1)</f>
        <v>41933.838171296295</v>
      </c>
      <c r="T2988" s="10">
        <f>(((I2988/60)/60)/24)+DATE(1970,1,1)</f>
        <v>41978.879837962959</v>
      </c>
      <c r="U2988">
        <f>YEAR(S2988)</f>
        <v>2014</v>
      </c>
    </row>
    <row r="2989" spans="1:21" ht="32" hidden="1" x14ac:dyDescent="0.2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 s="10">
        <v>1326835985</v>
      </c>
      <c r="J2989" s="10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>ROUND(E2989/D2989*100,0)</f>
        <v>145</v>
      </c>
      <c r="P2989" s="8">
        <f>IFERROR(ROUND(E2989/L2989,2),0)</f>
        <v>47.67</v>
      </c>
      <c r="Q2989" s="13" t="s">
        <v>8324</v>
      </c>
      <c r="R2989" t="s">
        <v>8348</v>
      </c>
      <c r="S2989" s="10">
        <f>(((J2989/60)/60)/24)+DATE(1970,1,1)</f>
        <v>40895.897974537038</v>
      </c>
      <c r="T2989" s="10">
        <f>(((I2989/60)/60)/24)+DATE(1970,1,1)</f>
        <v>40925.897974537038</v>
      </c>
      <c r="U2989">
        <f>YEAR(S2989)</f>
        <v>2011</v>
      </c>
    </row>
    <row r="2990" spans="1:21" ht="32" hidden="1" x14ac:dyDescent="0.2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 s="10">
        <v>1411790400</v>
      </c>
      <c r="J2990" s="1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>ROUND(E2990/D2990*100,0)</f>
        <v>143</v>
      </c>
      <c r="P2990" s="8">
        <f>IFERROR(ROUND(E2990/L2990,2),0)</f>
        <v>48.54</v>
      </c>
      <c r="Q2990" s="13" t="s">
        <v>8310</v>
      </c>
      <c r="R2990" t="s">
        <v>8318</v>
      </c>
      <c r="S2990" s="10">
        <f>(((J2990/60)/60)/24)+DATE(1970,1,1)</f>
        <v>41887.111354166671</v>
      </c>
      <c r="T2990" s="10">
        <f>(((I2990/60)/60)/24)+DATE(1970,1,1)</f>
        <v>41909.166666666664</v>
      </c>
      <c r="U2990">
        <f>YEAR(S2990)</f>
        <v>2014</v>
      </c>
    </row>
    <row r="2991" spans="1:21" ht="48" hidden="1" x14ac:dyDescent="0.2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 s="10">
        <v>1446731817</v>
      </c>
      <c r="J2991" s="10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>ROUND(E2991/D2991*100,0)</f>
        <v>142</v>
      </c>
      <c r="P2991" s="8">
        <f>IFERROR(ROUND(E2991/L2991,2),0)</f>
        <v>65.88</v>
      </c>
      <c r="Q2991" s="13" t="s">
        <v>8308</v>
      </c>
      <c r="R2991" t="s">
        <v>8337</v>
      </c>
      <c r="S2991" s="10">
        <f>(((J2991/60)/60)/24)+DATE(1970,1,1)</f>
        <v>42292.539548611108</v>
      </c>
      <c r="T2991" s="10">
        <f>(((I2991/60)/60)/24)+DATE(1970,1,1)</f>
        <v>42313.58121527778</v>
      </c>
      <c r="U2991">
        <f>YEAR(S2991)</f>
        <v>2015</v>
      </c>
    </row>
    <row r="2992" spans="1:21" ht="32" hidden="1" x14ac:dyDescent="0.2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 s="10">
        <v>1381314437</v>
      </c>
      <c r="J2992" s="10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>ROUND(E2992/D2992*100,0)</f>
        <v>142</v>
      </c>
      <c r="P2992" s="8">
        <f>IFERROR(ROUND(E2992/L2992,2),0)</f>
        <v>88.47</v>
      </c>
      <c r="Q2992" s="13" t="s">
        <v>8324</v>
      </c>
      <c r="R2992" t="s">
        <v>8354</v>
      </c>
      <c r="S2992" s="10">
        <f>(((J2992/60)/60)/24)+DATE(1970,1,1)</f>
        <v>41526.435613425929</v>
      </c>
      <c r="T2992" s="10">
        <f>(((I2992/60)/60)/24)+DATE(1970,1,1)</f>
        <v>41556.435613425929</v>
      </c>
      <c r="U2992">
        <f>YEAR(S2992)</f>
        <v>2013</v>
      </c>
    </row>
    <row r="2993" spans="1:21" ht="32" x14ac:dyDescent="0.2">
      <c r="A2993">
        <v>3573</v>
      </c>
      <c r="B2993" s="3" t="s">
        <v>3572</v>
      </c>
      <c r="C2993" s="3" t="s">
        <v>7683</v>
      </c>
      <c r="D2993" s="6">
        <v>3000</v>
      </c>
      <c r="E2993" s="8">
        <v>3084</v>
      </c>
      <c r="F2993" t="s">
        <v>8218</v>
      </c>
      <c r="G2993" t="s">
        <v>8224</v>
      </c>
      <c r="H2993" t="s">
        <v>8246</v>
      </c>
      <c r="I2993" s="10">
        <v>1415440846</v>
      </c>
      <c r="J2993" s="10">
        <v>1412845246</v>
      </c>
      <c r="K2993" t="b">
        <v>0</v>
      </c>
      <c r="L2993">
        <v>78</v>
      </c>
      <c r="M2993" t="b">
        <v>1</v>
      </c>
      <c r="N2993" t="s">
        <v>8269</v>
      </c>
      <c r="O2993">
        <f>ROUND(E2993/D2993*100,0)</f>
        <v>103</v>
      </c>
      <c r="P2993" s="8">
        <f>IFERROR(ROUND(E2993/L2993,2),0)</f>
        <v>39.54</v>
      </c>
      <c r="Q2993" s="13" t="s">
        <v>8310</v>
      </c>
      <c r="R2993" t="s">
        <v>8334</v>
      </c>
      <c r="S2993" s="10">
        <f>(((J2993/60)/60)/24)+DATE(1970,1,1)</f>
        <v>41921.375532407408</v>
      </c>
      <c r="T2993" s="10">
        <f>(((I2993/60)/60)/24)+DATE(1970,1,1)</f>
        <v>41951.417199074072</v>
      </c>
      <c r="U2993">
        <f>YEAR(S2993)</f>
        <v>2014</v>
      </c>
    </row>
    <row r="2994" spans="1:21" ht="48" hidden="1" x14ac:dyDescent="0.2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 s="10">
        <v>1464729276</v>
      </c>
      <c r="J2994" s="10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>ROUND(E2994/D2994*100,0)</f>
        <v>140</v>
      </c>
      <c r="P2994" s="8">
        <f>IFERROR(ROUND(E2994/L2994,2),0)</f>
        <v>53.75</v>
      </c>
      <c r="Q2994" s="13" t="s">
        <v>8324</v>
      </c>
      <c r="R2994" t="s">
        <v>8354</v>
      </c>
      <c r="S2994" s="10">
        <f>(((J2994/60)/60)/24)+DATE(1970,1,1)</f>
        <v>42461.885138888887</v>
      </c>
      <c r="T2994" s="10">
        <f>(((I2994/60)/60)/24)+DATE(1970,1,1)</f>
        <v>42521.885138888887</v>
      </c>
      <c r="U2994">
        <f>YEAR(S2994)</f>
        <v>2016</v>
      </c>
    </row>
    <row r="2995" spans="1:21" ht="32" hidden="1" x14ac:dyDescent="0.2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 s="10">
        <v>1402290000</v>
      </c>
      <c r="J2995" s="10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>ROUND(E2995/D2995*100,0)</f>
        <v>134</v>
      </c>
      <c r="P2995" s="8">
        <f>IFERROR(ROUND(E2995/L2995,2),0)</f>
        <v>70.55</v>
      </c>
      <c r="Q2995" s="13" t="s">
        <v>8324</v>
      </c>
      <c r="R2995" t="s">
        <v>8348</v>
      </c>
      <c r="S2995" s="10">
        <f>(((J2995/60)/60)/24)+DATE(1970,1,1)</f>
        <v>41768.841921296298</v>
      </c>
      <c r="T2995" s="10">
        <f>(((I2995/60)/60)/24)+DATE(1970,1,1)</f>
        <v>41799.208333333336</v>
      </c>
      <c r="U2995">
        <f>YEAR(S2995)</f>
        <v>2014</v>
      </c>
    </row>
    <row r="2996" spans="1:21" ht="48" hidden="1" x14ac:dyDescent="0.2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 s="10">
        <v>1433880605</v>
      </c>
      <c r="J2996" s="10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>ROUND(E2996/D2996*100,0)</f>
        <v>132</v>
      </c>
      <c r="P2996" s="8">
        <f>IFERROR(ROUND(E2996/L2996,2),0)</f>
        <v>105.44</v>
      </c>
      <c r="Q2996" s="13" t="s">
        <v>8328</v>
      </c>
      <c r="R2996" t="s">
        <v>8329</v>
      </c>
      <c r="S2996" s="10">
        <f>(((J2996/60)/60)/24)+DATE(1970,1,1)</f>
        <v>42104.840335648143</v>
      </c>
      <c r="T2996" s="10">
        <f>(((I2996/60)/60)/24)+DATE(1970,1,1)</f>
        <v>42164.840335648143</v>
      </c>
      <c r="U2996">
        <f>YEAR(S2996)</f>
        <v>2015</v>
      </c>
    </row>
    <row r="2997" spans="1:21" ht="32" hidden="1" x14ac:dyDescent="0.2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 s="10">
        <v>1469994300</v>
      </c>
      <c r="J2997" s="10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ROUND(E2997/D2997*100,0)</f>
        <v>130</v>
      </c>
      <c r="P2997" s="8">
        <f>IFERROR(ROUND(E2997/L2997,2),0)</f>
        <v>37.270000000000003</v>
      </c>
      <c r="Q2997" s="13" t="s">
        <v>8324</v>
      </c>
      <c r="R2997" t="s">
        <v>8353</v>
      </c>
      <c r="S2997" s="10">
        <f>(((J2997/60)/60)/24)+DATE(1970,1,1)</f>
        <v>42522.880243055552</v>
      </c>
      <c r="T2997" s="10">
        <f>(((I2997/60)/60)/24)+DATE(1970,1,1)</f>
        <v>42582.822916666672</v>
      </c>
      <c r="U2997">
        <f>YEAR(S2997)</f>
        <v>2016</v>
      </c>
    </row>
    <row r="2998" spans="1:21" ht="32" x14ac:dyDescent="0.2">
      <c r="A2998">
        <v>3515</v>
      </c>
      <c r="B2998" s="3" t="s">
        <v>3514</v>
      </c>
      <c r="C2998" s="3" t="s">
        <v>7625</v>
      </c>
      <c r="D2998" s="6">
        <v>3000</v>
      </c>
      <c r="E2998" s="8">
        <v>3080</v>
      </c>
      <c r="F2998" t="s">
        <v>8218</v>
      </c>
      <c r="G2998" t="s">
        <v>8223</v>
      </c>
      <c r="H2998" t="s">
        <v>8245</v>
      </c>
      <c r="I2998" s="10">
        <v>1433097171</v>
      </c>
      <c r="J2998" s="10">
        <v>1430505171</v>
      </c>
      <c r="K2998" t="b">
        <v>0</v>
      </c>
      <c r="L2998">
        <v>46</v>
      </c>
      <c r="M2998" t="b">
        <v>1</v>
      </c>
      <c r="N2998" t="s">
        <v>8269</v>
      </c>
      <c r="O2998">
        <f>ROUND(E2998/D2998*100,0)</f>
        <v>103</v>
      </c>
      <c r="P2998" s="8">
        <f>IFERROR(ROUND(E2998/L2998,2),0)</f>
        <v>66.959999999999994</v>
      </c>
      <c r="Q2998" s="13" t="s">
        <v>8310</v>
      </c>
      <c r="R2998" t="s">
        <v>8334</v>
      </c>
      <c r="S2998" s="10">
        <f>(((J2998/60)/60)/24)+DATE(1970,1,1)</f>
        <v>42125.772812499999</v>
      </c>
      <c r="T2998" s="10">
        <f>(((I2998/60)/60)/24)+DATE(1970,1,1)</f>
        <v>42155.772812499999</v>
      </c>
      <c r="U2998">
        <f>YEAR(S2998)</f>
        <v>2015</v>
      </c>
    </row>
    <row r="2999" spans="1:21" ht="48" x14ac:dyDescent="0.2">
      <c r="A2999">
        <v>3625</v>
      </c>
      <c r="B2999" s="3" t="s">
        <v>3623</v>
      </c>
      <c r="C2999" s="3" t="s">
        <v>7735</v>
      </c>
      <c r="D2999" s="6">
        <v>3000</v>
      </c>
      <c r="E2999" s="8">
        <v>3080</v>
      </c>
      <c r="F2999" t="s">
        <v>8218</v>
      </c>
      <c r="G2999" t="s">
        <v>8224</v>
      </c>
      <c r="H2999" t="s">
        <v>8246</v>
      </c>
      <c r="I2999" s="10">
        <v>1435851577</v>
      </c>
      <c r="J2999" s="10">
        <v>1433259577</v>
      </c>
      <c r="K2999" t="b">
        <v>0</v>
      </c>
      <c r="L2999">
        <v>78</v>
      </c>
      <c r="M2999" t="b">
        <v>1</v>
      </c>
      <c r="N2999" t="s">
        <v>8269</v>
      </c>
      <c r="O2999">
        <f>ROUND(E2999/D2999*100,0)</f>
        <v>103</v>
      </c>
      <c r="P2999" s="8">
        <f>IFERROR(ROUND(E2999/L2999,2),0)</f>
        <v>39.49</v>
      </c>
      <c r="Q2999" s="13" t="s">
        <v>8310</v>
      </c>
      <c r="R2999" t="s">
        <v>8334</v>
      </c>
      <c r="S2999" s="10">
        <f>(((J2999/60)/60)/24)+DATE(1970,1,1)</f>
        <v>42157.652511574073</v>
      </c>
      <c r="T2999" s="10">
        <f>(((I2999/60)/60)/24)+DATE(1970,1,1)</f>
        <v>42187.652511574073</v>
      </c>
      <c r="U2999">
        <f>YEAR(S2999)</f>
        <v>2015</v>
      </c>
    </row>
    <row r="3000" spans="1:21" ht="32" x14ac:dyDescent="0.2">
      <c r="A3000">
        <v>3659</v>
      </c>
      <c r="B3000" s="3" t="s">
        <v>3656</v>
      </c>
      <c r="C3000" s="3" t="s">
        <v>7769</v>
      </c>
      <c r="D3000" s="6">
        <v>3000</v>
      </c>
      <c r="E3000" s="8">
        <v>3061</v>
      </c>
      <c r="F3000" t="s">
        <v>8218</v>
      </c>
      <c r="G3000" t="s">
        <v>8223</v>
      </c>
      <c r="H3000" t="s">
        <v>8245</v>
      </c>
      <c r="I3000" s="10">
        <v>1426775940</v>
      </c>
      <c r="J3000" s="10">
        <v>1424414350</v>
      </c>
      <c r="K3000" t="b">
        <v>0</v>
      </c>
      <c r="L3000">
        <v>13</v>
      </c>
      <c r="M3000" t="b">
        <v>1</v>
      </c>
      <c r="N3000" t="s">
        <v>8269</v>
      </c>
      <c r="O3000">
        <f>ROUND(E3000/D3000*100,0)</f>
        <v>102</v>
      </c>
      <c r="P3000" s="8">
        <f>IFERROR(ROUND(E3000/L3000,2),0)</f>
        <v>235.46</v>
      </c>
      <c r="Q3000" s="13" t="s">
        <v>8310</v>
      </c>
      <c r="R3000" t="s">
        <v>8334</v>
      </c>
      <c r="S3000" s="10">
        <f>(((J3000/60)/60)/24)+DATE(1970,1,1)</f>
        <v>42055.277199074073</v>
      </c>
      <c r="T3000" s="10">
        <f>(((I3000/60)/60)/24)+DATE(1970,1,1)</f>
        <v>42082.610416666663</v>
      </c>
      <c r="U3000">
        <f>YEAR(S3000)</f>
        <v>2015</v>
      </c>
    </row>
    <row r="3001" spans="1:21" ht="32" x14ac:dyDescent="0.2">
      <c r="A3001">
        <v>3354</v>
      </c>
      <c r="B3001" s="3" t="s">
        <v>3353</v>
      </c>
      <c r="C3001" s="3" t="s">
        <v>7464</v>
      </c>
      <c r="D3001" s="6">
        <v>3000</v>
      </c>
      <c r="E3001" s="8">
        <v>3058</v>
      </c>
      <c r="F3001" t="s">
        <v>8218</v>
      </c>
      <c r="G3001" t="s">
        <v>8223</v>
      </c>
      <c r="H3001" t="s">
        <v>8245</v>
      </c>
      <c r="I3001" s="10">
        <v>1446091260</v>
      </c>
      <c r="J3001" s="10">
        <v>1443029206</v>
      </c>
      <c r="K3001" t="b">
        <v>0</v>
      </c>
      <c r="L3001">
        <v>55</v>
      </c>
      <c r="M3001" t="b">
        <v>1</v>
      </c>
      <c r="N3001" t="s">
        <v>8269</v>
      </c>
      <c r="O3001">
        <f>ROUND(E3001/D3001*100,0)</f>
        <v>102</v>
      </c>
      <c r="P3001" s="8">
        <f>IFERROR(ROUND(E3001/L3001,2),0)</f>
        <v>55.6</v>
      </c>
      <c r="Q3001" s="13" t="s">
        <v>8310</v>
      </c>
      <c r="R3001" t="s">
        <v>8334</v>
      </c>
      <c r="S3001" s="10">
        <f>(((J3001/60)/60)/24)+DATE(1970,1,1)</f>
        <v>42270.7269212963</v>
      </c>
      <c r="T3001" s="10">
        <f>(((I3001/60)/60)/24)+DATE(1970,1,1)</f>
        <v>42306.167361111111</v>
      </c>
      <c r="U3001">
        <f>YEAR(S3001)</f>
        <v>2015</v>
      </c>
    </row>
    <row r="3002" spans="1:21" ht="48" x14ac:dyDescent="0.2">
      <c r="A3002">
        <v>2802</v>
      </c>
      <c r="B3002" s="3" t="s">
        <v>2802</v>
      </c>
      <c r="C3002" s="3" t="s">
        <v>6912</v>
      </c>
      <c r="D3002" s="6">
        <v>3000</v>
      </c>
      <c r="E3002" s="8">
        <v>3055</v>
      </c>
      <c r="F3002" t="s">
        <v>8218</v>
      </c>
      <c r="G3002" t="s">
        <v>8224</v>
      </c>
      <c r="H3002" t="s">
        <v>8246</v>
      </c>
      <c r="I3002" s="10">
        <v>1438875107</v>
      </c>
      <c r="J3002" s="10">
        <v>1436283107</v>
      </c>
      <c r="K3002" t="b">
        <v>0</v>
      </c>
      <c r="L3002">
        <v>90</v>
      </c>
      <c r="M3002" t="b">
        <v>1</v>
      </c>
      <c r="N3002" t="s">
        <v>8269</v>
      </c>
      <c r="O3002">
        <f>ROUND(E3002/D3002*100,0)</f>
        <v>102</v>
      </c>
      <c r="P3002" s="8">
        <f>IFERROR(ROUND(E3002/L3002,2),0)</f>
        <v>33.94</v>
      </c>
      <c r="Q3002" s="13" t="s">
        <v>8310</v>
      </c>
      <c r="R3002" t="s">
        <v>8334</v>
      </c>
      <c r="S3002" s="10">
        <f>(((J3002/60)/60)/24)+DATE(1970,1,1)</f>
        <v>42192.64707175926</v>
      </c>
      <c r="T3002" s="10">
        <f>(((I3002/60)/60)/24)+DATE(1970,1,1)</f>
        <v>42222.64707175926</v>
      </c>
      <c r="U3002">
        <f>YEAR(S3002)</f>
        <v>2015</v>
      </c>
    </row>
    <row r="3003" spans="1:21" ht="32" hidden="1" x14ac:dyDescent="0.2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 s="10">
        <v>1362117540</v>
      </c>
      <c r="J3003" s="10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>ROUND(E3003/D3003*100,0)</f>
        <v>125</v>
      </c>
      <c r="P3003" s="8">
        <f>IFERROR(ROUND(E3003/L3003,2),0)</f>
        <v>38.549999999999997</v>
      </c>
      <c r="Q3003" s="13" t="s">
        <v>8312</v>
      </c>
      <c r="R3003" t="s">
        <v>8346</v>
      </c>
      <c r="S3003" s="10">
        <f>(((J3003/60)/60)/24)+DATE(1970,1,1)</f>
        <v>41304.962233796294</v>
      </c>
      <c r="T3003" s="10">
        <f>(((I3003/60)/60)/24)+DATE(1970,1,1)</f>
        <v>41334.249305555553</v>
      </c>
      <c r="U3003">
        <f>YEAR(S3003)</f>
        <v>2013</v>
      </c>
    </row>
    <row r="3004" spans="1:21" ht="48" hidden="1" x14ac:dyDescent="0.2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 s="10">
        <v>1468270261</v>
      </c>
      <c r="J3004" s="10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>ROUND(E3004/D3004*100,0)</f>
        <v>125</v>
      </c>
      <c r="P3004" s="8">
        <f>IFERROR(ROUND(E3004/L3004,2),0)</f>
        <v>67.73</v>
      </c>
      <c r="Q3004" s="13" t="s">
        <v>8324</v>
      </c>
      <c r="R3004" t="s">
        <v>8348</v>
      </c>
      <c r="S3004" s="10">
        <f>(((J3004/60)/60)/24)+DATE(1970,1,1)</f>
        <v>42502.868761574078</v>
      </c>
      <c r="T3004" s="10">
        <f>(((I3004/60)/60)/24)+DATE(1970,1,1)</f>
        <v>42562.868761574078</v>
      </c>
      <c r="U3004">
        <f>YEAR(S3004)</f>
        <v>2016</v>
      </c>
    </row>
    <row r="3005" spans="1:21" ht="32" hidden="1" x14ac:dyDescent="0.2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 s="10">
        <v>1425275940</v>
      </c>
      <c r="J3005" s="10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>ROUND(E3005/D3005*100,0)</f>
        <v>125</v>
      </c>
      <c r="P3005" s="8">
        <f>IFERROR(ROUND(E3005/L3005,2),0)</f>
        <v>119.29</v>
      </c>
      <c r="Q3005" s="13" t="s">
        <v>8324</v>
      </c>
      <c r="R3005" t="s">
        <v>8348</v>
      </c>
      <c r="S3005" s="10">
        <f>(((J3005/60)/60)/24)+DATE(1970,1,1)</f>
        <v>42031.631724537037</v>
      </c>
      <c r="T3005" s="10">
        <f>(((I3005/60)/60)/24)+DATE(1970,1,1)</f>
        <v>42065.249305555553</v>
      </c>
      <c r="U3005">
        <f>YEAR(S3005)</f>
        <v>2015</v>
      </c>
    </row>
    <row r="3006" spans="1:21" ht="32" hidden="1" x14ac:dyDescent="0.2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 s="10">
        <v>1346198400</v>
      </c>
      <c r="J3006" s="10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>ROUND(E3006/D3006*100,0)</f>
        <v>123</v>
      </c>
      <c r="P3006" s="8">
        <f>IFERROR(ROUND(E3006/L3006,2),0)</f>
        <v>32.32</v>
      </c>
      <c r="Q3006" s="13" t="s">
        <v>8324</v>
      </c>
      <c r="R3006" t="s">
        <v>8343</v>
      </c>
      <c r="S3006" s="10">
        <f>(((J3006/60)/60)/24)+DATE(1970,1,1)</f>
        <v>41127.812303240738</v>
      </c>
      <c r="T3006" s="10">
        <f>(((I3006/60)/60)/24)+DATE(1970,1,1)</f>
        <v>41150</v>
      </c>
      <c r="U3006">
        <f>YEAR(S3006)</f>
        <v>2012</v>
      </c>
    </row>
    <row r="3007" spans="1:21" ht="32" x14ac:dyDescent="0.2">
      <c r="A3007">
        <v>3284</v>
      </c>
      <c r="B3007" s="3" t="s">
        <v>3284</v>
      </c>
      <c r="C3007" s="3" t="s">
        <v>7394</v>
      </c>
      <c r="D3007" s="6">
        <v>3000</v>
      </c>
      <c r="E3007" s="8">
        <v>3048</v>
      </c>
      <c r="F3007" t="s">
        <v>8218</v>
      </c>
      <c r="G3007" t="s">
        <v>8223</v>
      </c>
      <c r="H3007" t="s">
        <v>8245</v>
      </c>
      <c r="I3007" s="10">
        <v>1454047140</v>
      </c>
      <c r="J3007" s="10">
        <v>1452546853</v>
      </c>
      <c r="K3007" t="b">
        <v>0</v>
      </c>
      <c r="L3007">
        <v>15</v>
      </c>
      <c r="M3007" t="b">
        <v>1</v>
      </c>
      <c r="N3007" t="s">
        <v>8269</v>
      </c>
      <c r="O3007">
        <f>ROUND(E3007/D3007*100,0)</f>
        <v>102</v>
      </c>
      <c r="P3007" s="8">
        <f>IFERROR(ROUND(E3007/L3007,2),0)</f>
        <v>203.2</v>
      </c>
      <c r="Q3007" s="13" t="s">
        <v>8310</v>
      </c>
      <c r="R3007" t="s">
        <v>8334</v>
      </c>
      <c r="S3007" s="10">
        <f>(((J3007/60)/60)/24)+DATE(1970,1,1)</f>
        <v>42380.884872685187</v>
      </c>
      <c r="T3007" s="10">
        <f>(((I3007/60)/60)/24)+DATE(1970,1,1)</f>
        <v>42398.249305555553</v>
      </c>
      <c r="U3007">
        <f>YEAR(S3007)</f>
        <v>2016</v>
      </c>
    </row>
    <row r="3008" spans="1:21" ht="32" hidden="1" x14ac:dyDescent="0.2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 s="10">
        <v>1337657400</v>
      </c>
      <c r="J3008" s="10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>ROUND(E3008/D3008*100,0)</f>
        <v>121</v>
      </c>
      <c r="P3008" s="8">
        <f>IFERROR(ROUND(E3008/L3008,2),0)</f>
        <v>48.24</v>
      </c>
      <c r="Q3008" s="13" t="s">
        <v>8324</v>
      </c>
      <c r="R3008" t="s">
        <v>8345</v>
      </c>
      <c r="S3008" s="10">
        <f>(((J3008/60)/60)/24)+DATE(1970,1,1)</f>
        <v>41037.892465277779</v>
      </c>
      <c r="T3008" s="10">
        <f>(((I3008/60)/60)/24)+DATE(1970,1,1)</f>
        <v>41051.145833333336</v>
      </c>
      <c r="U3008">
        <f>YEAR(S3008)</f>
        <v>2012</v>
      </c>
    </row>
    <row r="3009" spans="1:21" ht="48" x14ac:dyDescent="0.2">
      <c r="A3009">
        <v>3672</v>
      </c>
      <c r="B3009" s="3" t="s">
        <v>3669</v>
      </c>
      <c r="C3009" s="3" t="s">
        <v>7782</v>
      </c>
      <c r="D3009" s="6">
        <v>3000</v>
      </c>
      <c r="E3009" s="8">
        <v>3046</v>
      </c>
      <c r="F3009" t="s">
        <v>8218</v>
      </c>
      <c r="G3009" t="s">
        <v>8224</v>
      </c>
      <c r="H3009" t="s">
        <v>8246</v>
      </c>
      <c r="I3009" s="10">
        <v>1411771384</v>
      </c>
      <c r="J3009" s="10">
        <v>1409179384</v>
      </c>
      <c r="K3009" t="b">
        <v>0</v>
      </c>
      <c r="L3009">
        <v>57</v>
      </c>
      <c r="M3009" t="b">
        <v>1</v>
      </c>
      <c r="N3009" t="s">
        <v>8269</v>
      </c>
      <c r="O3009">
        <f>ROUND(E3009/D3009*100,0)</f>
        <v>102</v>
      </c>
      <c r="P3009" s="8">
        <f>IFERROR(ROUND(E3009/L3009,2),0)</f>
        <v>53.44</v>
      </c>
      <c r="Q3009" s="13" t="s">
        <v>8310</v>
      </c>
      <c r="R3009" t="s">
        <v>8334</v>
      </c>
      <c r="S3009" s="10">
        <f>(((J3009/60)/60)/24)+DATE(1970,1,1)</f>
        <v>41878.946574074071</v>
      </c>
      <c r="T3009" s="10">
        <f>(((I3009/60)/60)/24)+DATE(1970,1,1)</f>
        <v>41908.946574074071</v>
      </c>
      <c r="U3009">
        <f>YEAR(S3009)</f>
        <v>2014</v>
      </c>
    </row>
    <row r="3010" spans="1:21" ht="48" hidden="1" x14ac:dyDescent="0.2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 s="10">
        <v>1402755834</v>
      </c>
      <c r="J3010" s="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>ROUND(E3010/D3010*100,0)</f>
        <v>120</v>
      </c>
      <c r="P3010" s="8">
        <f>IFERROR(ROUND(E3010/L3010,2),0)</f>
        <v>141.47</v>
      </c>
      <c r="Q3010" s="13" t="s">
        <v>8324</v>
      </c>
      <c r="R3010" t="s">
        <v>8348</v>
      </c>
      <c r="S3010" s="10">
        <f>(((J3010/60)/60)/24)+DATE(1970,1,1)</f>
        <v>41774.599930555552</v>
      </c>
      <c r="T3010" s="10">
        <f>(((I3010/60)/60)/24)+DATE(1970,1,1)</f>
        <v>41804.599930555552</v>
      </c>
      <c r="U3010">
        <f>YEAR(S3010)</f>
        <v>2014</v>
      </c>
    </row>
    <row r="3011" spans="1:21" ht="48" x14ac:dyDescent="0.2">
      <c r="A3011">
        <v>3506</v>
      </c>
      <c r="B3011" s="3" t="s">
        <v>3505</v>
      </c>
      <c r="C3011" s="3" t="s">
        <v>7616</v>
      </c>
      <c r="D3011" s="6">
        <v>3000</v>
      </c>
      <c r="E3011" s="8">
        <v>3045</v>
      </c>
      <c r="F3011" t="s">
        <v>8218</v>
      </c>
      <c r="G3011" t="s">
        <v>8223</v>
      </c>
      <c r="H3011" t="s">
        <v>8245</v>
      </c>
      <c r="I3011" s="10">
        <v>1408815440</v>
      </c>
      <c r="J3011" s="10">
        <v>1404927440</v>
      </c>
      <c r="K3011" t="b">
        <v>0</v>
      </c>
      <c r="L3011">
        <v>29</v>
      </c>
      <c r="M3011" t="b">
        <v>1</v>
      </c>
      <c r="N3011" t="s">
        <v>8269</v>
      </c>
      <c r="O3011">
        <f>ROUND(E3011/D3011*100,0)</f>
        <v>102</v>
      </c>
      <c r="P3011" s="8">
        <f>IFERROR(ROUND(E3011/L3011,2),0)</f>
        <v>105</v>
      </c>
      <c r="Q3011" s="13" t="s">
        <v>8310</v>
      </c>
      <c r="R3011" t="s">
        <v>8334</v>
      </c>
      <c r="S3011" s="10">
        <f>(((J3011/60)/60)/24)+DATE(1970,1,1)</f>
        <v>41829.734259259261</v>
      </c>
      <c r="T3011" s="10">
        <f>(((I3011/60)/60)/24)+DATE(1970,1,1)</f>
        <v>41874.734259259261</v>
      </c>
      <c r="U3011">
        <f>YEAR(S3011)</f>
        <v>2014</v>
      </c>
    </row>
    <row r="3012" spans="1:21" ht="32" x14ac:dyDescent="0.2">
      <c r="A3012">
        <v>2789</v>
      </c>
      <c r="B3012" s="3" t="s">
        <v>2789</v>
      </c>
      <c r="C3012" s="3" t="s">
        <v>6899</v>
      </c>
      <c r="D3012" s="6">
        <v>3000</v>
      </c>
      <c r="E3012" s="8">
        <v>3035</v>
      </c>
      <c r="F3012" t="s">
        <v>8218</v>
      </c>
      <c r="G3012" t="s">
        <v>8223</v>
      </c>
      <c r="H3012" t="s">
        <v>8245</v>
      </c>
      <c r="I3012" s="10">
        <v>1426132800</v>
      </c>
      <c r="J3012" s="10">
        <v>1424477934</v>
      </c>
      <c r="K3012" t="b">
        <v>0</v>
      </c>
      <c r="L3012">
        <v>24</v>
      </c>
      <c r="M3012" t="b">
        <v>1</v>
      </c>
      <c r="N3012" t="s">
        <v>8269</v>
      </c>
      <c r="O3012">
        <f>ROUND(E3012/D3012*100,0)</f>
        <v>101</v>
      </c>
      <c r="P3012" s="8">
        <f>IFERROR(ROUND(E3012/L3012,2),0)</f>
        <v>126.46</v>
      </c>
      <c r="Q3012" s="13" t="s">
        <v>8310</v>
      </c>
      <c r="R3012" t="s">
        <v>8334</v>
      </c>
      <c r="S3012" s="10">
        <f>(((J3012/60)/60)/24)+DATE(1970,1,1)</f>
        <v>42056.013124999998</v>
      </c>
      <c r="T3012" s="10">
        <f>(((I3012/60)/60)/24)+DATE(1970,1,1)</f>
        <v>42075.166666666672</v>
      </c>
      <c r="U3012">
        <f>YEAR(S3012)</f>
        <v>2015</v>
      </c>
    </row>
    <row r="3013" spans="1:21" ht="48" x14ac:dyDescent="0.2">
      <c r="A3013">
        <v>3174</v>
      </c>
      <c r="B3013" s="3" t="s">
        <v>3174</v>
      </c>
      <c r="C3013" s="3" t="s">
        <v>7284</v>
      </c>
      <c r="D3013" s="6">
        <v>3000</v>
      </c>
      <c r="E3013" s="8">
        <v>3034</v>
      </c>
      <c r="F3013" t="s">
        <v>8218</v>
      </c>
      <c r="G3013" t="s">
        <v>8223</v>
      </c>
      <c r="H3013" t="s">
        <v>8245</v>
      </c>
      <c r="I3013" s="10">
        <v>1408999508</v>
      </c>
      <c r="J3013" s="10">
        <v>1407789908</v>
      </c>
      <c r="K3013" t="b">
        <v>1</v>
      </c>
      <c r="L3013">
        <v>23</v>
      </c>
      <c r="M3013" t="b">
        <v>1</v>
      </c>
      <c r="N3013" t="s">
        <v>8269</v>
      </c>
      <c r="O3013">
        <f>ROUND(E3013/D3013*100,0)</f>
        <v>101</v>
      </c>
      <c r="P3013" s="8">
        <f>IFERROR(ROUND(E3013/L3013,2),0)</f>
        <v>131.91</v>
      </c>
      <c r="Q3013" s="13" t="s">
        <v>8310</v>
      </c>
      <c r="R3013" t="s">
        <v>8334</v>
      </c>
      <c r="S3013" s="10">
        <f>(((J3013/60)/60)/24)+DATE(1970,1,1)</f>
        <v>41862.864675925928</v>
      </c>
      <c r="T3013" s="10">
        <f>(((I3013/60)/60)/24)+DATE(1970,1,1)</f>
        <v>41876.864675925928</v>
      </c>
      <c r="U3013">
        <f>YEAR(S3013)</f>
        <v>2014</v>
      </c>
    </row>
    <row r="3014" spans="1:21" ht="32" hidden="1" x14ac:dyDescent="0.2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 s="10">
        <v>1468873420</v>
      </c>
      <c r="J3014" s="10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>ROUND(E3014/D3014*100,0)</f>
        <v>119</v>
      </c>
      <c r="P3014" s="8">
        <f>IFERROR(ROUND(E3014/L3014,2),0)</f>
        <v>91.23</v>
      </c>
      <c r="Q3014" s="13" t="s">
        <v>8308</v>
      </c>
      <c r="R3014" t="s">
        <v>8357</v>
      </c>
      <c r="S3014" s="10">
        <f>(((J3014/60)/60)/24)+DATE(1970,1,1)</f>
        <v>42539.849768518514</v>
      </c>
      <c r="T3014" s="10">
        <f>(((I3014/60)/60)/24)+DATE(1970,1,1)</f>
        <v>42569.849768518514</v>
      </c>
      <c r="U3014">
        <f>YEAR(S3014)</f>
        <v>2016</v>
      </c>
    </row>
    <row r="3015" spans="1:21" ht="32" hidden="1" x14ac:dyDescent="0.2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 s="10">
        <v>1430407200</v>
      </c>
      <c r="J3015" s="10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>ROUND(E3015/D3015*100,0)</f>
        <v>119</v>
      </c>
      <c r="P3015" s="8">
        <f>IFERROR(ROUND(E3015/L3015,2),0)</f>
        <v>103.04</v>
      </c>
      <c r="Q3015" s="13" t="s">
        <v>8308</v>
      </c>
      <c r="R3015" t="s">
        <v>8347</v>
      </c>
      <c r="S3015" s="10">
        <f>(((J3015/60)/60)/24)+DATE(1970,1,1)</f>
        <v>42097.778946759259</v>
      </c>
      <c r="T3015" s="10">
        <f>(((I3015/60)/60)/24)+DATE(1970,1,1)</f>
        <v>42124.638888888891</v>
      </c>
      <c r="U3015">
        <f>YEAR(S3015)</f>
        <v>2015</v>
      </c>
    </row>
    <row r="3016" spans="1:21" ht="48" hidden="1" x14ac:dyDescent="0.2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 s="10">
        <v>1337396400</v>
      </c>
      <c r="J3016" s="10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>ROUND(E3016/D3016*100,0)</f>
        <v>117</v>
      </c>
      <c r="P3016" s="8">
        <f>IFERROR(ROUND(E3016/L3016,2),0)</f>
        <v>58.63</v>
      </c>
      <c r="Q3016" s="13" t="s">
        <v>8324</v>
      </c>
      <c r="R3016" t="s">
        <v>8348</v>
      </c>
      <c r="S3016" s="10">
        <f>(((J3016/60)/60)/24)+DATE(1970,1,1)</f>
        <v>41005.45784722222</v>
      </c>
      <c r="T3016" s="10">
        <f>(((I3016/60)/60)/24)+DATE(1970,1,1)</f>
        <v>41048.125</v>
      </c>
      <c r="U3016">
        <f>YEAR(S3016)</f>
        <v>2012</v>
      </c>
    </row>
    <row r="3017" spans="1:21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 s="10">
        <v>1323136949</v>
      </c>
      <c r="J3017" s="10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 s="8">
        <f>IFERROR(ROUND(E3017/L3017,2),0)</f>
        <v>75.48</v>
      </c>
      <c r="Q3017" s="13" t="s">
        <v>8324</v>
      </c>
      <c r="R3017" t="s">
        <v>8348</v>
      </c>
      <c r="S3017" s="10">
        <f>(((J3017/60)/60)/24)+DATE(1970,1,1)</f>
        <v>40838.043391203704</v>
      </c>
      <c r="T3017" s="10">
        <f>(((I3017/60)/60)/24)+DATE(1970,1,1)</f>
        <v>40883.085057870368</v>
      </c>
      <c r="U3017">
        <f>YEAR(S3017)</f>
        <v>2011</v>
      </c>
    </row>
    <row r="3018" spans="1:21" ht="48" hidden="1" x14ac:dyDescent="0.2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 s="10">
        <v>1353905940</v>
      </c>
      <c r="J3018" s="10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ROUND(E3018/D3018*100,0)</f>
        <v>117</v>
      </c>
      <c r="P3018" s="8">
        <f>IFERROR(ROUND(E3018/L3018,2),0)</f>
        <v>61.58</v>
      </c>
      <c r="Q3018" s="13" t="s">
        <v>8324</v>
      </c>
      <c r="R3018" t="s">
        <v>8348</v>
      </c>
      <c r="S3018" s="10">
        <f>(((J3018/60)/60)/24)+DATE(1970,1,1)</f>
        <v>41205.707048611112</v>
      </c>
      <c r="T3018" s="10">
        <f>(((I3018/60)/60)/24)+DATE(1970,1,1)</f>
        <v>41239.207638888889</v>
      </c>
      <c r="U3018">
        <f>YEAR(S3018)</f>
        <v>2012</v>
      </c>
    </row>
    <row r="3019" spans="1:21" ht="32" hidden="1" x14ac:dyDescent="0.2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 s="10">
        <v>1425185940</v>
      </c>
      <c r="J3019" s="10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>ROUND(E3019/D3019*100,0)</f>
        <v>117</v>
      </c>
      <c r="P3019" s="8">
        <f>IFERROR(ROUND(E3019/L3019,2),0)</f>
        <v>41.7</v>
      </c>
      <c r="Q3019" s="13" t="s">
        <v>8310</v>
      </c>
      <c r="R3019" t="s">
        <v>8318</v>
      </c>
      <c r="S3019" s="10">
        <f>(((J3019/60)/60)/24)+DATE(1970,1,1)</f>
        <v>42050.019641203704</v>
      </c>
      <c r="T3019" s="10">
        <f>(((I3019/60)/60)/24)+DATE(1970,1,1)</f>
        <v>42064.207638888889</v>
      </c>
      <c r="U3019">
        <f>YEAR(S3019)</f>
        <v>2015</v>
      </c>
    </row>
    <row r="3020" spans="1:21" ht="32" hidden="1" x14ac:dyDescent="0.2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 s="10">
        <v>1342360804</v>
      </c>
      <c r="J3020" s="1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>ROUND(E3020/D3020*100,0)</f>
        <v>116</v>
      </c>
      <c r="P3020" s="8">
        <f>IFERROR(ROUND(E3020/L3020,2),0)</f>
        <v>116.25</v>
      </c>
      <c r="Q3020" s="13" t="s">
        <v>8308</v>
      </c>
      <c r="R3020" t="s">
        <v>8357</v>
      </c>
      <c r="S3020" s="10">
        <f>(((J3020/60)/60)/24)+DATE(1970,1,1)</f>
        <v>41075.583379629628</v>
      </c>
      <c r="T3020" s="10">
        <f>(((I3020/60)/60)/24)+DATE(1970,1,1)</f>
        <v>41105.583379629628</v>
      </c>
      <c r="U3020">
        <f>YEAR(S3020)</f>
        <v>2012</v>
      </c>
    </row>
    <row r="3021" spans="1:21" ht="32" hidden="1" x14ac:dyDescent="0.2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 s="10">
        <v>1366138800</v>
      </c>
      <c r="J3021" s="10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>ROUND(E3021/D3021*100,0)</f>
        <v>116</v>
      </c>
      <c r="P3021" s="8">
        <f>IFERROR(ROUND(E3021/L3021,2),0)</f>
        <v>31</v>
      </c>
      <c r="Q3021" s="13" t="s">
        <v>8324</v>
      </c>
      <c r="R3021" t="s">
        <v>8345</v>
      </c>
      <c r="S3021" s="10">
        <f>(((J3021/60)/60)/24)+DATE(1970,1,1)</f>
        <v>41341.111400462964</v>
      </c>
      <c r="T3021" s="10">
        <f>(((I3021/60)/60)/24)+DATE(1970,1,1)</f>
        <v>41380.791666666664</v>
      </c>
      <c r="U3021">
        <f>YEAR(S3021)</f>
        <v>2013</v>
      </c>
    </row>
    <row r="3022" spans="1:21" ht="48" x14ac:dyDescent="0.2">
      <c r="A3022">
        <v>3437</v>
      </c>
      <c r="B3022" s="3" t="s">
        <v>3436</v>
      </c>
      <c r="C3022" s="3" t="s">
        <v>7547</v>
      </c>
      <c r="D3022" s="6">
        <v>3000</v>
      </c>
      <c r="E3022" s="8">
        <v>3030</v>
      </c>
      <c r="F3022" t="s">
        <v>8218</v>
      </c>
      <c r="G3022" t="s">
        <v>8223</v>
      </c>
      <c r="H3022" t="s">
        <v>8245</v>
      </c>
      <c r="I3022" s="10">
        <v>1440003820</v>
      </c>
      <c r="J3022" s="10">
        <v>1437411820</v>
      </c>
      <c r="K3022" t="b">
        <v>0</v>
      </c>
      <c r="L3022">
        <v>36</v>
      </c>
      <c r="M3022" t="b">
        <v>1</v>
      </c>
      <c r="N3022" t="s">
        <v>8269</v>
      </c>
      <c r="O3022">
        <f>ROUND(E3022/D3022*100,0)</f>
        <v>101</v>
      </c>
      <c r="P3022" s="8">
        <f>IFERROR(ROUND(E3022/L3022,2),0)</f>
        <v>84.17</v>
      </c>
      <c r="Q3022" s="13" t="s">
        <v>8310</v>
      </c>
      <c r="R3022" t="s">
        <v>8334</v>
      </c>
      <c r="S3022" s="10">
        <f>(((J3022/60)/60)/24)+DATE(1970,1,1)</f>
        <v>42205.710879629631</v>
      </c>
      <c r="T3022" s="10">
        <f>(((I3022/60)/60)/24)+DATE(1970,1,1)</f>
        <v>42235.710879629631</v>
      </c>
      <c r="U3022">
        <f>YEAR(S3022)</f>
        <v>2015</v>
      </c>
    </row>
    <row r="3023" spans="1:21" ht="32" hidden="1" x14ac:dyDescent="0.2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 s="10">
        <v>1386828507</v>
      </c>
      <c r="J3023" s="10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>ROUND(E3023/D3023*100,0)</f>
        <v>116</v>
      </c>
      <c r="P3023" s="8">
        <f>IFERROR(ROUND(E3023/L3023,2),0)</f>
        <v>36.11</v>
      </c>
      <c r="Q3023" s="13" t="s">
        <v>8324</v>
      </c>
      <c r="R3023" t="s">
        <v>8345</v>
      </c>
      <c r="S3023" s="10">
        <f>(((J3023/60)/60)/24)+DATE(1970,1,1)</f>
        <v>41590.255868055552</v>
      </c>
      <c r="T3023" s="10">
        <f>(((I3023/60)/60)/24)+DATE(1970,1,1)</f>
        <v>41620.255868055552</v>
      </c>
      <c r="U3023">
        <f>YEAR(S3023)</f>
        <v>2013</v>
      </c>
    </row>
    <row r="3024" spans="1:21" ht="16" x14ac:dyDescent="0.2">
      <c r="A3024">
        <v>3467</v>
      </c>
      <c r="B3024" s="3" t="s">
        <v>3466</v>
      </c>
      <c r="C3024" s="3" t="s">
        <v>7577</v>
      </c>
      <c r="D3024" s="6">
        <v>3000</v>
      </c>
      <c r="E3024" s="8">
        <v>3030</v>
      </c>
      <c r="F3024" t="s">
        <v>8218</v>
      </c>
      <c r="G3024" t="s">
        <v>8223</v>
      </c>
      <c r="H3024" t="s">
        <v>8245</v>
      </c>
      <c r="I3024" s="10">
        <v>1426864032</v>
      </c>
      <c r="J3024" s="10">
        <v>1424275632</v>
      </c>
      <c r="K3024" t="b">
        <v>0</v>
      </c>
      <c r="L3024">
        <v>47</v>
      </c>
      <c r="M3024" t="b">
        <v>1</v>
      </c>
      <c r="N3024" t="s">
        <v>8269</v>
      </c>
      <c r="O3024">
        <f>ROUND(E3024/D3024*100,0)</f>
        <v>101</v>
      </c>
      <c r="P3024" s="8">
        <f>IFERROR(ROUND(E3024/L3024,2),0)</f>
        <v>64.47</v>
      </c>
      <c r="Q3024" s="13" t="s">
        <v>8310</v>
      </c>
      <c r="R3024" t="s">
        <v>8334</v>
      </c>
      <c r="S3024" s="10">
        <f>(((J3024/60)/60)/24)+DATE(1970,1,1)</f>
        <v>42053.671666666662</v>
      </c>
      <c r="T3024" s="10">
        <f>(((I3024/60)/60)/24)+DATE(1970,1,1)</f>
        <v>42083.630000000005</v>
      </c>
      <c r="U3024">
        <f>YEAR(S3024)</f>
        <v>2015</v>
      </c>
    </row>
    <row r="3025" spans="1:21" ht="32" hidden="1" x14ac:dyDescent="0.2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 s="10">
        <v>1431876677</v>
      </c>
      <c r="J3025" s="10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>ROUND(E3025/D3025*100,0)</f>
        <v>115</v>
      </c>
      <c r="P3025" s="8">
        <f>IFERROR(ROUND(E3025/L3025,2),0)</f>
        <v>31.05</v>
      </c>
      <c r="Q3025" s="13" t="s">
        <v>8324</v>
      </c>
      <c r="R3025" t="s">
        <v>8343</v>
      </c>
      <c r="S3025" s="10">
        <f>(((J3025/60)/60)/24)+DATE(1970,1,1)</f>
        <v>42111.646724537044</v>
      </c>
      <c r="T3025" s="10">
        <f>(((I3025/60)/60)/24)+DATE(1970,1,1)</f>
        <v>42141.646724537044</v>
      </c>
      <c r="U3025">
        <f>YEAR(S3025)</f>
        <v>2015</v>
      </c>
    </row>
    <row r="3026" spans="1:21" ht="48" x14ac:dyDescent="0.2">
      <c r="A3026">
        <v>3240</v>
      </c>
      <c r="B3026" s="3" t="s">
        <v>3240</v>
      </c>
      <c r="C3026" s="3" t="s">
        <v>7350</v>
      </c>
      <c r="D3026" s="6">
        <v>3000</v>
      </c>
      <c r="E3026" s="8">
        <v>3017</v>
      </c>
      <c r="F3026" t="s">
        <v>8218</v>
      </c>
      <c r="G3026" t="s">
        <v>8224</v>
      </c>
      <c r="H3026" t="s">
        <v>8246</v>
      </c>
      <c r="I3026" s="10">
        <v>1487286000</v>
      </c>
      <c r="J3026" s="10">
        <v>1484843948</v>
      </c>
      <c r="K3026" t="b">
        <v>0</v>
      </c>
      <c r="L3026">
        <v>34</v>
      </c>
      <c r="M3026" t="b">
        <v>1</v>
      </c>
      <c r="N3026" t="s">
        <v>8269</v>
      </c>
      <c r="O3026">
        <f>ROUND(E3026/D3026*100,0)</f>
        <v>101</v>
      </c>
      <c r="P3026" s="8">
        <f>IFERROR(ROUND(E3026/L3026,2),0)</f>
        <v>88.74</v>
      </c>
      <c r="Q3026" s="13" t="s">
        <v>8310</v>
      </c>
      <c r="R3026" t="s">
        <v>8334</v>
      </c>
      <c r="S3026" s="10">
        <f>(((J3026/60)/60)/24)+DATE(1970,1,1)</f>
        <v>42754.693842592591</v>
      </c>
      <c r="T3026" s="10">
        <f>(((I3026/60)/60)/24)+DATE(1970,1,1)</f>
        <v>42782.958333333328</v>
      </c>
      <c r="U3026">
        <f>YEAR(S3026)</f>
        <v>2017</v>
      </c>
    </row>
    <row r="3027" spans="1:21" ht="48" hidden="1" x14ac:dyDescent="0.2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 s="10">
        <v>1480658966</v>
      </c>
      <c r="J3027" s="10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>ROUND(E3027/D3027*100,0)</f>
        <v>114</v>
      </c>
      <c r="P3027" s="8">
        <f>IFERROR(ROUND(E3027/L3027,2),0)</f>
        <v>36.770000000000003</v>
      </c>
      <c r="Q3027" s="13" t="s">
        <v>8315</v>
      </c>
      <c r="R3027" t="s">
        <v>8320</v>
      </c>
      <c r="S3027" s="10">
        <f>(((J3027/60)/60)/24)+DATE(1970,1,1)</f>
        <v>42692.256550925929</v>
      </c>
      <c r="T3027" s="10">
        <f>(((I3027/60)/60)/24)+DATE(1970,1,1)</f>
        <v>42706.256550925929</v>
      </c>
      <c r="U3027">
        <f>YEAR(S3027)</f>
        <v>2016</v>
      </c>
    </row>
    <row r="3028" spans="1:21" ht="48" hidden="1" x14ac:dyDescent="0.2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 s="10">
        <v>1388206740</v>
      </c>
      <c r="J3028" s="10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>ROUND(E3028/D3028*100,0)</f>
        <v>114</v>
      </c>
      <c r="P3028" s="8">
        <f>IFERROR(ROUND(E3028/L3028,2),0)</f>
        <v>35.47</v>
      </c>
      <c r="Q3028" s="13" t="s">
        <v>8308</v>
      </c>
      <c r="R3028" t="s">
        <v>8357</v>
      </c>
      <c r="S3028" s="10">
        <f>(((J3028/60)/60)/24)+DATE(1970,1,1)</f>
        <v>41612.912187499998</v>
      </c>
      <c r="T3028" s="10">
        <f>(((I3028/60)/60)/24)+DATE(1970,1,1)</f>
        <v>41636.207638888889</v>
      </c>
      <c r="U3028">
        <f>YEAR(S3028)</f>
        <v>2013</v>
      </c>
    </row>
    <row r="3029" spans="1:21" ht="48" hidden="1" x14ac:dyDescent="0.2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 s="10">
        <v>1329104114</v>
      </c>
      <c r="J3029" s="10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>ROUND(E3029/D3029*100,0)</f>
        <v>113</v>
      </c>
      <c r="P3029" s="8">
        <f>IFERROR(ROUND(E3029/L3029,2),0)</f>
        <v>51.48</v>
      </c>
      <c r="Q3029" s="13" t="s">
        <v>8324</v>
      </c>
      <c r="R3029" t="s">
        <v>8345</v>
      </c>
      <c r="S3029" s="10">
        <f>(((J3029/60)/60)/24)+DATE(1970,1,1)</f>
        <v>40892.149467592593</v>
      </c>
      <c r="T3029" s="10">
        <f>(((I3029/60)/60)/24)+DATE(1970,1,1)</f>
        <v>40952.149467592593</v>
      </c>
      <c r="U3029">
        <f>YEAR(S3029)</f>
        <v>2011</v>
      </c>
    </row>
    <row r="3030" spans="1:21" ht="32" x14ac:dyDescent="0.2">
      <c r="A3030">
        <v>2830</v>
      </c>
      <c r="B3030" s="3" t="s">
        <v>2830</v>
      </c>
      <c r="C3030" s="3" t="s">
        <v>6940</v>
      </c>
      <c r="D3030" s="6">
        <v>3000</v>
      </c>
      <c r="E3030" s="8">
        <v>3000</v>
      </c>
      <c r="F3030" t="s">
        <v>8218</v>
      </c>
      <c r="G3030" t="s">
        <v>8223</v>
      </c>
      <c r="H3030" t="s">
        <v>8245</v>
      </c>
      <c r="I3030" s="10">
        <v>1399867140</v>
      </c>
      <c r="J3030" s="10">
        <v>1398802148</v>
      </c>
      <c r="K3030" t="b">
        <v>0</v>
      </c>
      <c r="L3030">
        <v>11</v>
      </c>
      <c r="M3030" t="b">
        <v>1</v>
      </c>
      <c r="N3030" t="s">
        <v>8269</v>
      </c>
      <c r="O3030">
        <f>ROUND(E3030/D3030*100,0)</f>
        <v>100</v>
      </c>
      <c r="P3030" s="8">
        <f>IFERROR(ROUND(E3030/L3030,2),0)</f>
        <v>272.73</v>
      </c>
      <c r="Q3030" s="13" t="s">
        <v>8310</v>
      </c>
      <c r="R3030" t="s">
        <v>8334</v>
      </c>
      <c r="S3030" s="10">
        <f>(((J3030/60)/60)/24)+DATE(1970,1,1)</f>
        <v>41758.839675925927</v>
      </c>
      <c r="T3030" s="10">
        <f>(((I3030/60)/60)/24)+DATE(1970,1,1)</f>
        <v>41771.165972222225</v>
      </c>
      <c r="U3030">
        <f>YEAR(S3030)</f>
        <v>2014</v>
      </c>
    </row>
    <row r="3031" spans="1:21" ht="48" x14ac:dyDescent="0.2">
      <c r="A3031">
        <v>3375</v>
      </c>
      <c r="B3031" s="3" t="s">
        <v>3374</v>
      </c>
      <c r="C3031" s="3" t="s">
        <v>7485</v>
      </c>
      <c r="D3031" s="6">
        <v>3000</v>
      </c>
      <c r="E3031" s="8">
        <v>3000</v>
      </c>
      <c r="F3031" t="s">
        <v>8218</v>
      </c>
      <c r="G3031" t="s">
        <v>8224</v>
      </c>
      <c r="H3031" t="s">
        <v>8246</v>
      </c>
      <c r="I3031" s="10">
        <v>1400423973</v>
      </c>
      <c r="J3031" s="10">
        <v>1399387173</v>
      </c>
      <c r="K3031" t="b">
        <v>0</v>
      </c>
      <c r="L3031">
        <v>17</v>
      </c>
      <c r="M3031" t="b">
        <v>1</v>
      </c>
      <c r="N3031" t="s">
        <v>8269</v>
      </c>
      <c r="O3031">
        <f>ROUND(E3031/D3031*100,0)</f>
        <v>100</v>
      </c>
      <c r="P3031" s="8">
        <f>IFERROR(ROUND(E3031/L3031,2),0)</f>
        <v>176.47</v>
      </c>
      <c r="Q3031" s="13" t="s">
        <v>8310</v>
      </c>
      <c r="R3031" t="s">
        <v>8334</v>
      </c>
      <c r="S3031" s="10">
        <f>(((J3031/60)/60)/24)+DATE(1970,1,1)</f>
        <v>41765.610798611109</v>
      </c>
      <c r="T3031" s="10">
        <f>(((I3031/60)/60)/24)+DATE(1970,1,1)</f>
        <v>41777.610798611109</v>
      </c>
      <c r="U3031">
        <f>YEAR(S3031)</f>
        <v>2014</v>
      </c>
    </row>
    <row r="3032" spans="1:21" ht="32" hidden="1" x14ac:dyDescent="0.2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 s="10">
        <v>1309547120</v>
      </c>
      <c r="J3032" s="10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>ROUND(E3032/D3032*100,0)</f>
        <v>112</v>
      </c>
      <c r="P3032" s="8">
        <f>IFERROR(ROUND(E3032/L3032,2),0)</f>
        <v>43.73</v>
      </c>
      <c r="Q3032" s="13" t="s">
        <v>8324</v>
      </c>
      <c r="R3032" t="s">
        <v>8348</v>
      </c>
      <c r="S3032" s="10">
        <f>(((J3032/60)/60)/24)+DATE(1970,1,1)</f>
        <v>40695.795370370368</v>
      </c>
      <c r="T3032" s="10">
        <f>(((I3032/60)/60)/24)+DATE(1970,1,1)</f>
        <v>40725.795370370368</v>
      </c>
      <c r="U3032">
        <f>YEAR(S3032)</f>
        <v>2011</v>
      </c>
    </row>
    <row r="3033" spans="1:21" ht="32" hidden="1" x14ac:dyDescent="0.2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 s="10">
        <v>1443641340</v>
      </c>
      <c r="J3033" s="10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>ROUND(E3033/D3033*100,0)</f>
        <v>111</v>
      </c>
      <c r="P3033" s="8">
        <f>IFERROR(ROUND(E3033/L3033,2),0)</f>
        <v>51.67</v>
      </c>
      <c r="Q3033" s="13" t="s">
        <v>8324</v>
      </c>
      <c r="R3033" t="s">
        <v>8345</v>
      </c>
      <c r="S3033" s="10">
        <f>(((J3033/60)/60)/24)+DATE(1970,1,1)</f>
        <v>42248.90042824074</v>
      </c>
      <c r="T3033" s="10">
        <f>(((I3033/60)/60)/24)+DATE(1970,1,1)</f>
        <v>42277.811805555553</v>
      </c>
      <c r="U3033">
        <f>YEAR(S3033)</f>
        <v>2015</v>
      </c>
    </row>
    <row r="3034" spans="1:21" ht="32" x14ac:dyDescent="0.2">
      <c r="A3034">
        <v>3412</v>
      </c>
      <c r="B3034" s="3" t="s">
        <v>3411</v>
      </c>
      <c r="C3034" s="3" t="s">
        <v>7522</v>
      </c>
      <c r="D3034" s="6">
        <v>3000</v>
      </c>
      <c r="E3034" s="8">
        <v>3000</v>
      </c>
      <c r="F3034" t="s">
        <v>8218</v>
      </c>
      <c r="G3034" t="s">
        <v>8224</v>
      </c>
      <c r="H3034" t="s">
        <v>8246</v>
      </c>
      <c r="I3034" s="10">
        <v>1411858862</v>
      </c>
      <c r="J3034" s="10">
        <v>1409266862</v>
      </c>
      <c r="K3034" t="b">
        <v>0</v>
      </c>
      <c r="L3034">
        <v>26</v>
      </c>
      <c r="M3034" t="b">
        <v>1</v>
      </c>
      <c r="N3034" t="s">
        <v>8269</v>
      </c>
      <c r="O3034">
        <f>ROUND(E3034/D3034*100,0)</f>
        <v>100</v>
      </c>
      <c r="P3034" s="8">
        <f>IFERROR(ROUND(E3034/L3034,2),0)</f>
        <v>115.38</v>
      </c>
      <c r="Q3034" s="13" t="s">
        <v>8310</v>
      </c>
      <c r="R3034" t="s">
        <v>8334</v>
      </c>
      <c r="S3034" s="10">
        <f>(((J3034/60)/60)/24)+DATE(1970,1,1)</f>
        <v>41879.959050925929</v>
      </c>
      <c r="T3034" s="10">
        <f>(((I3034/60)/60)/24)+DATE(1970,1,1)</f>
        <v>41909.959050925929</v>
      </c>
      <c r="U3034">
        <f>YEAR(S3034)</f>
        <v>2014</v>
      </c>
    </row>
    <row r="3035" spans="1:21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 s="10">
        <v>1408039860</v>
      </c>
      <c r="J3035" s="10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 s="8">
        <f>IFERROR(ROUND(E3035/L3035,2),0)</f>
        <v>26.55</v>
      </c>
      <c r="Q3035" s="13" t="s">
        <v>8324</v>
      </c>
      <c r="R3035" t="s">
        <v>8354</v>
      </c>
      <c r="S3035" s="10">
        <f>(((J3035/60)/60)/24)+DATE(1970,1,1)</f>
        <v>41833.450266203705</v>
      </c>
      <c r="T3035" s="10">
        <f>(((I3035/60)/60)/24)+DATE(1970,1,1)</f>
        <v>41865.757638888892</v>
      </c>
      <c r="U3035">
        <f>YEAR(S3035)</f>
        <v>2014</v>
      </c>
    </row>
    <row r="3036" spans="1:21" ht="48" x14ac:dyDescent="0.2">
      <c r="A3036">
        <v>3902</v>
      </c>
      <c r="B3036" s="3" t="s">
        <v>3899</v>
      </c>
      <c r="C3036" s="3" t="s">
        <v>8010</v>
      </c>
      <c r="D3036" s="6">
        <v>3000</v>
      </c>
      <c r="E3036" s="8">
        <v>1465</v>
      </c>
      <c r="F3036" t="s">
        <v>8220</v>
      </c>
      <c r="G3036" t="s">
        <v>8224</v>
      </c>
      <c r="H3036" t="s">
        <v>8246</v>
      </c>
      <c r="I3036" s="10">
        <v>1479125642</v>
      </c>
      <c r="J3036" s="10">
        <v>1476962042</v>
      </c>
      <c r="K3036" t="b">
        <v>0</v>
      </c>
      <c r="L3036">
        <v>31</v>
      </c>
      <c r="M3036" t="b">
        <v>0</v>
      </c>
      <c r="N3036" t="s">
        <v>8269</v>
      </c>
      <c r="O3036">
        <f>ROUND(E3036/D3036*100,0)</f>
        <v>49</v>
      </c>
      <c r="P3036" s="8">
        <f>IFERROR(ROUND(E3036/L3036,2),0)</f>
        <v>47.26</v>
      </c>
      <c r="Q3036" s="13" t="s">
        <v>8310</v>
      </c>
      <c r="R3036" t="s">
        <v>8334</v>
      </c>
      <c r="S3036" s="10">
        <f>(((J3036/60)/60)/24)+DATE(1970,1,1)</f>
        <v>42663.468078703707</v>
      </c>
      <c r="T3036" s="10">
        <f>(((I3036/60)/60)/24)+DATE(1970,1,1)</f>
        <v>42688.509745370371</v>
      </c>
      <c r="U3036">
        <f>YEAR(S3036)</f>
        <v>2016</v>
      </c>
    </row>
    <row r="3037" spans="1:21" ht="48" x14ac:dyDescent="0.2">
      <c r="A3037">
        <v>3935</v>
      </c>
      <c r="B3037" s="3" t="s">
        <v>3932</v>
      </c>
      <c r="C3037" s="3" t="s">
        <v>8043</v>
      </c>
      <c r="D3037" s="6">
        <v>3000</v>
      </c>
      <c r="E3037" s="8">
        <v>1315</v>
      </c>
      <c r="F3037" t="s">
        <v>8220</v>
      </c>
      <c r="G3037" t="s">
        <v>8224</v>
      </c>
      <c r="H3037" t="s">
        <v>8246</v>
      </c>
      <c r="I3037" s="10">
        <v>1443973546</v>
      </c>
      <c r="J3037" s="10">
        <v>1438789546</v>
      </c>
      <c r="K3037" t="b">
        <v>0</v>
      </c>
      <c r="L3037">
        <v>23</v>
      </c>
      <c r="M3037" t="b">
        <v>0</v>
      </c>
      <c r="N3037" t="s">
        <v>8269</v>
      </c>
      <c r="O3037">
        <f>ROUND(E3037/D3037*100,0)</f>
        <v>44</v>
      </c>
      <c r="P3037" s="8">
        <f>IFERROR(ROUND(E3037/L3037,2),0)</f>
        <v>57.17</v>
      </c>
      <c r="Q3037" s="13" t="s">
        <v>8310</v>
      </c>
      <c r="R3037" t="s">
        <v>8334</v>
      </c>
      <c r="S3037" s="10">
        <f>(((J3037/60)/60)/24)+DATE(1970,1,1)</f>
        <v>42221.656782407401</v>
      </c>
      <c r="T3037" s="10">
        <f>(((I3037/60)/60)/24)+DATE(1970,1,1)</f>
        <v>42281.656782407401</v>
      </c>
      <c r="U3037">
        <f>YEAR(S3037)</f>
        <v>2015</v>
      </c>
    </row>
    <row r="3038" spans="1:21" ht="48" hidden="1" x14ac:dyDescent="0.2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 s="10">
        <v>1443127082</v>
      </c>
      <c r="J3038" s="10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>ROUND(E3038/D3038*100,0)</f>
        <v>110</v>
      </c>
      <c r="P3038" s="8">
        <f>IFERROR(ROUND(E3038/L3038,2),0)</f>
        <v>43.82</v>
      </c>
      <c r="Q3038" s="13" t="s">
        <v>8324</v>
      </c>
      <c r="R3038" t="s">
        <v>8343</v>
      </c>
      <c r="S3038" s="10">
        <f>(((J3038/60)/60)/24)+DATE(1970,1,1)</f>
        <v>42241.85974537037</v>
      </c>
      <c r="T3038" s="10">
        <f>(((I3038/60)/60)/24)+DATE(1970,1,1)</f>
        <v>42271.85974537037</v>
      </c>
      <c r="U3038">
        <f>YEAR(S3038)</f>
        <v>2015</v>
      </c>
    </row>
    <row r="3039" spans="1:21" ht="32" x14ac:dyDescent="0.2">
      <c r="A3039">
        <v>2889</v>
      </c>
      <c r="B3039" s="3" t="s">
        <v>2889</v>
      </c>
      <c r="C3039" s="3" t="s">
        <v>6999</v>
      </c>
      <c r="D3039" s="6">
        <v>3000</v>
      </c>
      <c r="E3039" s="8">
        <v>1142</v>
      </c>
      <c r="F3039" t="s">
        <v>8220</v>
      </c>
      <c r="G3039" t="s">
        <v>8223</v>
      </c>
      <c r="H3039" t="s">
        <v>8245</v>
      </c>
      <c r="I3039" s="10">
        <v>1409344985</v>
      </c>
      <c r="J3039" s="10">
        <v>1406752985</v>
      </c>
      <c r="K3039" t="b">
        <v>0</v>
      </c>
      <c r="L3039">
        <v>14</v>
      </c>
      <c r="M3039" t="b">
        <v>0</v>
      </c>
      <c r="N3039" t="s">
        <v>8269</v>
      </c>
      <c r="O3039">
        <f>ROUND(E3039/D3039*100,0)</f>
        <v>38</v>
      </c>
      <c r="P3039" s="8">
        <f>IFERROR(ROUND(E3039/L3039,2),0)</f>
        <v>81.569999999999993</v>
      </c>
      <c r="Q3039" s="13" t="s">
        <v>8310</v>
      </c>
      <c r="R3039" t="s">
        <v>8334</v>
      </c>
      <c r="S3039" s="10">
        <f>(((J3039/60)/60)/24)+DATE(1970,1,1)</f>
        <v>41850.863252314812</v>
      </c>
      <c r="T3039" s="10">
        <f>(((I3039/60)/60)/24)+DATE(1970,1,1)</f>
        <v>41880.863252314812</v>
      </c>
      <c r="U3039">
        <f>YEAR(S3039)</f>
        <v>2014</v>
      </c>
    </row>
    <row r="3040" spans="1:21" ht="48" hidden="1" x14ac:dyDescent="0.2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 s="10">
        <v>1483822800</v>
      </c>
      <c r="J3040" s="1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ROUND(E3040/D3040*100,0)</f>
        <v>109</v>
      </c>
      <c r="P3040" s="8">
        <f>IFERROR(ROUND(E3040/L3040,2),0)</f>
        <v>63.97</v>
      </c>
      <c r="Q3040" s="13" t="s">
        <v>8328</v>
      </c>
      <c r="R3040" t="s">
        <v>8329</v>
      </c>
      <c r="S3040" s="10">
        <f>(((J3040/60)/60)/24)+DATE(1970,1,1)</f>
        <v>42710.876967592587</v>
      </c>
      <c r="T3040" s="10">
        <f>(((I3040/60)/60)/24)+DATE(1970,1,1)</f>
        <v>42742.875</v>
      </c>
      <c r="U3040">
        <f>YEAR(S3040)</f>
        <v>2016</v>
      </c>
    </row>
    <row r="3041" spans="1:21" ht="48" x14ac:dyDescent="0.2">
      <c r="A3041">
        <v>4052</v>
      </c>
      <c r="B3041" s="3" t="s">
        <v>4048</v>
      </c>
      <c r="C3041" s="3" t="s">
        <v>8156</v>
      </c>
      <c r="D3041" s="6">
        <v>3000</v>
      </c>
      <c r="E3041" s="8">
        <v>1126</v>
      </c>
      <c r="F3041" t="s">
        <v>8220</v>
      </c>
      <c r="G3041" t="s">
        <v>8223</v>
      </c>
      <c r="H3041" t="s">
        <v>8245</v>
      </c>
      <c r="I3041" s="10">
        <v>1413234316</v>
      </c>
      <c r="J3041" s="10">
        <v>1408050316</v>
      </c>
      <c r="K3041" t="b">
        <v>0</v>
      </c>
      <c r="L3041">
        <v>13</v>
      </c>
      <c r="M3041" t="b">
        <v>0</v>
      </c>
      <c r="N3041" t="s">
        <v>8269</v>
      </c>
      <c r="O3041">
        <f>ROUND(E3041/D3041*100,0)</f>
        <v>38</v>
      </c>
      <c r="P3041" s="8">
        <f>IFERROR(ROUND(E3041/L3041,2),0)</f>
        <v>86.62</v>
      </c>
      <c r="Q3041" s="13" t="s">
        <v>8310</v>
      </c>
      <c r="R3041" t="s">
        <v>8334</v>
      </c>
      <c r="S3041" s="10">
        <f>(((J3041/60)/60)/24)+DATE(1970,1,1)</f>
        <v>41865.878657407404</v>
      </c>
      <c r="T3041" s="10">
        <f>(((I3041/60)/60)/24)+DATE(1970,1,1)</f>
        <v>41925.878657407404</v>
      </c>
      <c r="U3041">
        <f>YEAR(S3041)</f>
        <v>2014</v>
      </c>
    </row>
    <row r="3042" spans="1:21" ht="32" x14ac:dyDescent="0.2">
      <c r="A3042">
        <v>4104</v>
      </c>
      <c r="B3042" s="3" t="s">
        <v>4100</v>
      </c>
      <c r="C3042" s="3" t="s">
        <v>8207</v>
      </c>
      <c r="D3042" s="6">
        <v>3000</v>
      </c>
      <c r="E3042" s="8">
        <v>641</v>
      </c>
      <c r="F3042" t="s">
        <v>8220</v>
      </c>
      <c r="G3042" t="s">
        <v>8225</v>
      </c>
      <c r="H3042" t="s">
        <v>8247</v>
      </c>
      <c r="I3042" s="10">
        <v>1477550434</v>
      </c>
      <c r="J3042" s="10">
        <v>1474958434</v>
      </c>
      <c r="K3042" t="b">
        <v>0</v>
      </c>
      <c r="L3042">
        <v>14</v>
      </c>
      <c r="M3042" t="b">
        <v>0</v>
      </c>
      <c r="N3042" t="s">
        <v>8269</v>
      </c>
      <c r="O3042">
        <f>ROUND(E3042/D3042*100,0)</f>
        <v>21</v>
      </c>
      <c r="P3042" s="8">
        <f>IFERROR(ROUND(E3042/L3042,2),0)</f>
        <v>45.79</v>
      </c>
      <c r="Q3042" s="13" t="s">
        <v>8310</v>
      </c>
      <c r="R3042" t="s">
        <v>8334</v>
      </c>
      <c r="S3042" s="10">
        <f>(((J3042/60)/60)/24)+DATE(1970,1,1)</f>
        <v>42640.278171296297</v>
      </c>
      <c r="T3042" s="10">
        <f>(((I3042/60)/60)/24)+DATE(1970,1,1)</f>
        <v>42670.278171296297</v>
      </c>
      <c r="U3042">
        <f>YEAR(S3042)</f>
        <v>2016</v>
      </c>
    </row>
    <row r="3043" spans="1:21" ht="48" hidden="1" x14ac:dyDescent="0.2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 s="10">
        <v>1425211200</v>
      </c>
      <c r="J3043" s="10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>ROUND(E3043/D3043*100,0)</f>
        <v>108</v>
      </c>
      <c r="P3043" s="8">
        <f>IFERROR(ROUND(E3043/L3043,2),0)</f>
        <v>56.82</v>
      </c>
      <c r="Q3043" s="13" t="s">
        <v>8308</v>
      </c>
      <c r="R3043" t="s">
        <v>8347</v>
      </c>
      <c r="S3043" s="10">
        <f>(((J3043/60)/60)/24)+DATE(1970,1,1)</f>
        <v>42033.516898148147</v>
      </c>
      <c r="T3043" s="10">
        <f>(((I3043/60)/60)/24)+DATE(1970,1,1)</f>
        <v>42064.5</v>
      </c>
      <c r="U3043">
        <f>YEAR(S3043)</f>
        <v>2015</v>
      </c>
    </row>
    <row r="3044" spans="1:21" ht="32" x14ac:dyDescent="0.2">
      <c r="A3044">
        <v>2896</v>
      </c>
      <c r="B3044" s="3" t="s">
        <v>2896</v>
      </c>
      <c r="C3044" s="3" t="s">
        <v>7006</v>
      </c>
      <c r="D3044" s="6">
        <v>3000</v>
      </c>
      <c r="E3044" s="8">
        <v>625</v>
      </c>
      <c r="F3044" t="s">
        <v>8220</v>
      </c>
      <c r="G3044" t="s">
        <v>8223</v>
      </c>
      <c r="H3044" t="s">
        <v>8245</v>
      </c>
      <c r="I3044" s="10">
        <v>1481522400</v>
      </c>
      <c r="J3044" s="10">
        <v>1480283321</v>
      </c>
      <c r="K3044" t="b">
        <v>0</v>
      </c>
      <c r="L3044">
        <v>12</v>
      </c>
      <c r="M3044" t="b">
        <v>0</v>
      </c>
      <c r="N3044" t="s">
        <v>8269</v>
      </c>
      <c r="O3044">
        <f>ROUND(E3044/D3044*100,0)</f>
        <v>21</v>
      </c>
      <c r="P3044" s="8">
        <f>IFERROR(ROUND(E3044/L3044,2),0)</f>
        <v>52.08</v>
      </c>
      <c r="Q3044" s="13" t="s">
        <v>8310</v>
      </c>
      <c r="R3044" t="s">
        <v>8334</v>
      </c>
      <c r="S3044" s="10">
        <f>(((J3044/60)/60)/24)+DATE(1970,1,1)</f>
        <v>42701.908807870372</v>
      </c>
      <c r="T3044" s="10">
        <f>(((I3044/60)/60)/24)+DATE(1970,1,1)</f>
        <v>42716.25</v>
      </c>
      <c r="U3044">
        <f>YEAR(S3044)</f>
        <v>2016</v>
      </c>
    </row>
    <row r="3045" spans="1:21" ht="32" hidden="1" x14ac:dyDescent="0.2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 s="10">
        <v>1415815393</v>
      </c>
      <c r="J3045" s="10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ROUND(E3045/D3045*100,0)</f>
        <v>108</v>
      </c>
      <c r="P3045" s="8">
        <f>IFERROR(ROUND(E3045/L3045,2),0)</f>
        <v>37.15</v>
      </c>
      <c r="Q3045" s="13" t="s">
        <v>8324</v>
      </c>
      <c r="R3045" t="s">
        <v>8345</v>
      </c>
      <c r="S3045" s="10">
        <f>(((J3045/60)/60)/24)+DATE(1970,1,1)</f>
        <v>41934.71056712963</v>
      </c>
      <c r="T3045" s="10">
        <f>(((I3045/60)/60)/24)+DATE(1970,1,1)</f>
        <v>41955.752233796295</v>
      </c>
      <c r="U3045">
        <f>YEAR(S3045)</f>
        <v>2014</v>
      </c>
    </row>
    <row r="3046" spans="1:21" ht="32" x14ac:dyDescent="0.2">
      <c r="A3046">
        <v>3996</v>
      </c>
      <c r="B3046" s="3" t="s">
        <v>3992</v>
      </c>
      <c r="C3046" s="3" t="s">
        <v>8102</v>
      </c>
      <c r="D3046" s="6">
        <v>3000</v>
      </c>
      <c r="E3046" s="8">
        <v>497</v>
      </c>
      <c r="F3046" t="s">
        <v>8220</v>
      </c>
      <c r="G3046" t="s">
        <v>8223</v>
      </c>
      <c r="H3046" t="s">
        <v>8245</v>
      </c>
      <c r="I3046" s="10">
        <v>1416499440</v>
      </c>
      <c r="J3046" s="10">
        <v>1415341464</v>
      </c>
      <c r="K3046" t="b">
        <v>0</v>
      </c>
      <c r="L3046">
        <v>17</v>
      </c>
      <c r="M3046" t="b">
        <v>0</v>
      </c>
      <c r="N3046" t="s">
        <v>8269</v>
      </c>
      <c r="O3046">
        <f>ROUND(E3046/D3046*100,0)</f>
        <v>17</v>
      </c>
      <c r="P3046" s="8">
        <f>IFERROR(ROUND(E3046/L3046,2),0)</f>
        <v>29.24</v>
      </c>
      <c r="Q3046" s="13" t="s">
        <v>8310</v>
      </c>
      <c r="R3046" t="s">
        <v>8334</v>
      </c>
      <c r="S3046" s="10">
        <f>(((J3046/60)/60)/24)+DATE(1970,1,1)</f>
        <v>41950.26694444444</v>
      </c>
      <c r="T3046" s="10">
        <f>(((I3046/60)/60)/24)+DATE(1970,1,1)</f>
        <v>41963.669444444444</v>
      </c>
      <c r="U3046">
        <f>YEAR(S3046)</f>
        <v>2014</v>
      </c>
    </row>
    <row r="3047" spans="1:21" ht="48" hidden="1" x14ac:dyDescent="0.2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 s="10">
        <v>1338219793</v>
      </c>
      <c r="J3047" s="10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>ROUND(E3047/D3047*100,0)</f>
        <v>107</v>
      </c>
      <c r="P3047" s="8">
        <f>IFERROR(ROUND(E3047/L3047,2),0)</f>
        <v>61.34</v>
      </c>
      <c r="Q3047" s="13" t="s">
        <v>8324</v>
      </c>
      <c r="R3047" t="s">
        <v>8355</v>
      </c>
      <c r="S3047" s="10">
        <f>(((J3047/60)/60)/24)+DATE(1970,1,1)</f>
        <v>41026.655011574076</v>
      </c>
      <c r="T3047" s="10">
        <f>(((I3047/60)/60)/24)+DATE(1970,1,1)</f>
        <v>41057.655011574076</v>
      </c>
      <c r="U3047">
        <f>YEAR(S3047)</f>
        <v>2012</v>
      </c>
    </row>
    <row r="3048" spans="1:21" ht="32" hidden="1" x14ac:dyDescent="0.2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 s="10">
        <v>1334767476</v>
      </c>
      <c r="J3048" s="10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>ROUND(E3048/D3048*100,0)</f>
        <v>107</v>
      </c>
      <c r="P3048" s="8">
        <f>IFERROR(ROUND(E3048/L3048,2),0)</f>
        <v>46.63</v>
      </c>
      <c r="Q3048" s="13" t="s">
        <v>8324</v>
      </c>
      <c r="R3048" t="s">
        <v>8348</v>
      </c>
      <c r="S3048" s="10">
        <f>(((J3048/60)/60)/24)+DATE(1970,1,1)</f>
        <v>40987.697638888887</v>
      </c>
      <c r="T3048" s="10">
        <f>(((I3048/60)/60)/24)+DATE(1970,1,1)</f>
        <v>41017.697638888887</v>
      </c>
      <c r="U3048">
        <f>YEAR(S3048)</f>
        <v>2012</v>
      </c>
    </row>
    <row r="3049" spans="1:21" ht="48" x14ac:dyDescent="0.2">
      <c r="A3049">
        <v>4027</v>
      </c>
      <c r="B3049" s="3" t="s">
        <v>4023</v>
      </c>
      <c r="C3049" s="3" t="s">
        <v>8132</v>
      </c>
      <c r="D3049" s="6">
        <v>3000</v>
      </c>
      <c r="E3049" s="8">
        <v>215</v>
      </c>
      <c r="F3049" t="s">
        <v>8220</v>
      </c>
      <c r="G3049" t="s">
        <v>8223</v>
      </c>
      <c r="H3049" t="s">
        <v>8245</v>
      </c>
      <c r="I3049" s="10">
        <v>1487811600</v>
      </c>
      <c r="J3049" s="10">
        <v>1486077481</v>
      </c>
      <c r="K3049" t="b">
        <v>0</v>
      </c>
      <c r="L3049">
        <v>7</v>
      </c>
      <c r="M3049" t="b">
        <v>0</v>
      </c>
      <c r="N3049" t="s">
        <v>8269</v>
      </c>
      <c r="O3049">
        <f>ROUND(E3049/D3049*100,0)</f>
        <v>7</v>
      </c>
      <c r="P3049" s="8">
        <f>IFERROR(ROUND(E3049/L3049,2),0)</f>
        <v>30.71</v>
      </c>
      <c r="Q3049" s="13" t="s">
        <v>8310</v>
      </c>
      <c r="R3049" t="s">
        <v>8334</v>
      </c>
      <c r="S3049" s="10">
        <f>(((J3049/60)/60)/24)+DATE(1970,1,1)</f>
        <v>42768.97084490741</v>
      </c>
      <c r="T3049" s="10">
        <f>(((I3049/60)/60)/24)+DATE(1970,1,1)</f>
        <v>42789.041666666672</v>
      </c>
      <c r="U3049">
        <f>YEAR(S3049)</f>
        <v>2017</v>
      </c>
    </row>
    <row r="3050" spans="1:21" ht="32" hidden="1" x14ac:dyDescent="0.2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 s="10">
        <v>1351400400</v>
      </c>
      <c r="J3050" s="1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>ROUND(E3050/D3050*100,0)</f>
        <v>107</v>
      </c>
      <c r="P3050" s="8">
        <f>IFERROR(ROUND(E3050/L3050,2),0)</f>
        <v>36.97</v>
      </c>
      <c r="Q3050" s="13" t="s">
        <v>8324</v>
      </c>
      <c r="R3050" t="s">
        <v>8345</v>
      </c>
      <c r="S3050" s="10">
        <f>(((J3050/60)/60)/24)+DATE(1970,1,1)</f>
        <v>41174.154178240737</v>
      </c>
      <c r="T3050" s="10">
        <f>(((I3050/60)/60)/24)+DATE(1970,1,1)</f>
        <v>41210.208333333336</v>
      </c>
      <c r="U3050">
        <f>YEAR(S3050)</f>
        <v>2012</v>
      </c>
    </row>
    <row r="3051" spans="1:21" ht="48" x14ac:dyDescent="0.2">
      <c r="A3051">
        <v>2856</v>
      </c>
      <c r="B3051" s="3" t="s">
        <v>2856</v>
      </c>
      <c r="C3051" s="3" t="s">
        <v>6966</v>
      </c>
      <c r="D3051" s="6">
        <v>3000</v>
      </c>
      <c r="E3051" s="8">
        <v>146</v>
      </c>
      <c r="F3051" t="s">
        <v>8220</v>
      </c>
      <c r="G3051" t="s">
        <v>8223</v>
      </c>
      <c r="H3051" t="s">
        <v>8245</v>
      </c>
      <c r="I3051" s="10">
        <v>1439069640</v>
      </c>
      <c r="J3051" s="10">
        <v>1433897647</v>
      </c>
      <c r="K3051" t="b">
        <v>0</v>
      </c>
      <c r="L3051">
        <v>6</v>
      </c>
      <c r="M3051" t="b">
        <v>0</v>
      </c>
      <c r="N3051" t="s">
        <v>8269</v>
      </c>
      <c r="O3051">
        <f>ROUND(E3051/D3051*100,0)</f>
        <v>5</v>
      </c>
      <c r="P3051" s="8">
        <f>IFERROR(ROUND(E3051/L3051,2),0)</f>
        <v>24.33</v>
      </c>
      <c r="Q3051" s="13" t="s">
        <v>8310</v>
      </c>
      <c r="R3051" t="s">
        <v>8334</v>
      </c>
      <c r="S3051" s="10">
        <f>(((J3051/60)/60)/24)+DATE(1970,1,1)</f>
        <v>42165.037581018521</v>
      </c>
      <c r="T3051" s="10">
        <f>(((I3051/60)/60)/24)+DATE(1970,1,1)</f>
        <v>42224.898611111115</v>
      </c>
      <c r="U3051">
        <f>YEAR(S3051)</f>
        <v>2015</v>
      </c>
    </row>
    <row r="3052" spans="1:21" ht="48" hidden="1" x14ac:dyDescent="0.2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 s="10">
        <v>1458235549</v>
      </c>
      <c r="J3052" s="10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>ROUND(E3052/D3052*100,0)</f>
        <v>107</v>
      </c>
      <c r="P3052" s="8">
        <f>IFERROR(ROUND(E3052/L3052,2),0)</f>
        <v>125.94</v>
      </c>
      <c r="Q3052" s="13" t="s">
        <v>8315</v>
      </c>
      <c r="R3052" t="s">
        <v>8323</v>
      </c>
      <c r="S3052" s="10">
        <f>(((J3052/60)/60)/24)+DATE(1970,1,1)</f>
        <v>42416.767928240741</v>
      </c>
      <c r="T3052" s="10">
        <f>(((I3052/60)/60)/24)+DATE(1970,1,1)</f>
        <v>42446.726261574076</v>
      </c>
      <c r="U3052">
        <f>YEAR(S3052)</f>
        <v>2016</v>
      </c>
    </row>
    <row r="3053" spans="1:21" ht="48" hidden="1" x14ac:dyDescent="0.2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 s="10">
        <v>1443384840</v>
      </c>
      <c r="J3053" s="10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>ROUND(E3053/D3053*100,0)</f>
        <v>107</v>
      </c>
      <c r="P3053" s="8">
        <f>IFERROR(ROUND(E3053/L3053,2),0)</f>
        <v>21.76</v>
      </c>
      <c r="Q3053" s="13" t="s">
        <v>8308</v>
      </c>
      <c r="R3053" t="s">
        <v>8347</v>
      </c>
      <c r="S3053" s="10">
        <f>(((J3053/60)/60)/24)+DATE(1970,1,1)</f>
        <v>42256.391875000001</v>
      </c>
      <c r="T3053" s="10">
        <f>(((I3053/60)/60)/24)+DATE(1970,1,1)</f>
        <v>42274.843055555553</v>
      </c>
      <c r="U3053">
        <f>YEAR(S3053)</f>
        <v>2015</v>
      </c>
    </row>
    <row r="3054" spans="1:21" ht="48" hidden="1" x14ac:dyDescent="0.2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 s="10">
        <v>1363024946</v>
      </c>
      <c r="J3054" s="10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ROUND(E3054/D3054*100,0)</f>
        <v>107</v>
      </c>
      <c r="P3054" s="8">
        <f>IFERROR(ROUND(E3054/L3054,2),0)</f>
        <v>48.45</v>
      </c>
      <c r="Q3054" s="13" t="s">
        <v>8324</v>
      </c>
      <c r="R3054" t="s">
        <v>8345</v>
      </c>
      <c r="S3054" s="10">
        <f>(((J3054/60)/60)/24)+DATE(1970,1,1)</f>
        <v>41299.793356481481</v>
      </c>
      <c r="T3054" s="10">
        <f>(((I3054/60)/60)/24)+DATE(1970,1,1)</f>
        <v>41344.751689814817</v>
      </c>
      <c r="U3054">
        <f>YEAR(S3054)</f>
        <v>2013</v>
      </c>
    </row>
    <row r="3055" spans="1:21" ht="48" hidden="1" x14ac:dyDescent="0.2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 s="10">
        <v>1313370000</v>
      </c>
      <c r="J3055" s="10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>ROUND(E3055/D3055*100,0)</f>
        <v>107</v>
      </c>
      <c r="P3055" s="8">
        <f>IFERROR(ROUND(E3055/L3055,2),0)</f>
        <v>54.62</v>
      </c>
      <c r="Q3055" s="13" t="s">
        <v>8324</v>
      </c>
      <c r="R3055" t="s">
        <v>8345</v>
      </c>
      <c r="S3055" s="10">
        <f>(((J3055/60)/60)/24)+DATE(1970,1,1)</f>
        <v>40703.197048611109</v>
      </c>
      <c r="T3055" s="10">
        <f>(((I3055/60)/60)/24)+DATE(1970,1,1)</f>
        <v>40770.041666666664</v>
      </c>
      <c r="U3055">
        <f>YEAR(S3055)</f>
        <v>2011</v>
      </c>
    </row>
    <row r="3056" spans="1:21" ht="48" x14ac:dyDescent="0.2">
      <c r="A3056">
        <v>3947</v>
      </c>
      <c r="B3056" s="3" t="s">
        <v>3944</v>
      </c>
      <c r="C3056" s="3" t="s">
        <v>8055</v>
      </c>
      <c r="D3056" s="6">
        <v>3000</v>
      </c>
      <c r="E3056" s="8">
        <v>101</v>
      </c>
      <c r="F3056" t="s">
        <v>8220</v>
      </c>
      <c r="G3056" t="s">
        <v>8223</v>
      </c>
      <c r="H3056" t="s">
        <v>8245</v>
      </c>
      <c r="I3056" s="10">
        <v>1475378744</v>
      </c>
      <c r="J3056" s="10">
        <v>1472786744</v>
      </c>
      <c r="K3056" t="b">
        <v>0</v>
      </c>
      <c r="L3056">
        <v>2</v>
      </c>
      <c r="M3056" t="b">
        <v>0</v>
      </c>
      <c r="N3056" t="s">
        <v>8269</v>
      </c>
      <c r="O3056">
        <f>ROUND(E3056/D3056*100,0)</f>
        <v>3</v>
      </c>
      <c r="P3056" s="8">
        <f>IFERROR(ROUND(E3056/L3056,2),0)</f>
        <v>50.5</v>
      </c>
      <c r="Q3056" s="13" t="s">
        <v>8310</v>
      </c>
      <c r="R3056" t="s">
        <v>8334</v>
      </c>
      <c r="S3056" s="10">
        <f>(((J3056/60)/60)/24)+DATE(1970,1,1)</f>
        <v>42615.142870370371</v>
      </c>
      <c r="T3056" s="10">
        <f>(((I3056/60)/60)/24)+DATE(1970,1,1)</f>
        <v>42645.142870370371</v>
      </c>
      <c r="U3056">
        <f>YEAR(S3056)</f>
        <v>2016</v>
      </c>
    </row>
    <row r="3057" spans="1:21" ht="32" x14ac:dyDescent="0.2">
      <c r="A3057">
        <v>4111</v>
      </c>
      <c r="B3057" s="3" t="s">
        <v>4107</v>
      </c>
      <c r="C3057" s="3" t="s">
        <v>8214</v>
      </c>
      <c r="D3057" s="6">
        <v>3000</v>
      </c>
      <c r="E3057" s="8">
        <v>94</v>
      </c>
      <c r="F3057" t="s">
        <v>8220</v>
      </c>
      <c r="G3057" t="s">
        <v>8223</v>
      </c>
      <c r="H3057" t="s">
        <v>8245</v>
      </c>
      <c r="I3057" s="10">
        <v>1424747740</v>
      </c>
      <c r="J3057" s="10">
        <v>1422155740</v>
      </c>
      <c r="K3057" t="b">
        <v>0</v>
      </c>
      <c r="L3057">
        <v>6</v>
      </c>
      <c r="M3057" t="b">
        <v>0</v>
      </c>
      <c r="N3057" t="s">
        <v>8269</v>
      </c>
      <c r="O3057">
        <f>ROUND(E3057/D3057*100,0)</f>
        <v>3</v>
      </c>
      <c r="P3057" s="8">
        <f>IFERROR(ROUND(E3057/L3057,2),0)</f>
        <v>15.67</v>
      </c>
      <c r="Q3057" s="13" t="s">
        <v>8310</v>
      </c>
      <c r="R3057" t="s">
        <v>8334</v>
      </c>
      <c r="S3057" s="10">
        <f>(((J3057/60)/60)/24)+DATE(1970,1,1)</f>
        <v>42029.135879629626</v>
      </c>
      <c r="T3057" s="10">
        <f>(((I3057/60)/60)/24)+DATE(1970,1,1)</f>
        <v>42059.135879629626</v>
      </c>
      <c r="U3057">
        <f>YEAR(S3057)</f>
        <v>2015</v>
      </c>
    </row>
    <row r="3058" spans="1:21" ht="48" x14ac:dyDescent="0.2">
      <c r="A3058">
        <v>2878</v>
      </c>
      <c r="B3058" s="3" t="s">
        <v>2878</v>
      </c>
      <c r="C3058" s="3" t="s">
        <v>6988</v>
      </c>
      <c r="D3058" s="6">
        <v>3000</v>
      </c>
      <c r="E3058" s="8">
        <v>63</v>
      </c>
      <c r="F3058" t="s">
        <v>8220</v>
      </c>
      <c r="G3058" t="s">
        <v>8224</v>
      </c>
      <c r="H3058" t="s">
        <v>8246</v>
      </c>
      <c r="I3058" s="10">
        <v>1435934795</v>
      </c>
      <c r="J3058" s="10">
        <v>1430750795</v>
      </c>
      <c r="K3058" t="b">
        <v>0</v>
      </c>
      <c r="L3058">
        <v>4</v>
      </c>
      <c r="M3058" t="b">
        <v>0</v>
      </c>
      <c r="N3058" t="s">
        <v>8269</v>
      </c>
      <c r="O3058">
        <f>ROUND(E3058/D3058*100,0)</f>
        <v>2</v>
      </c>
      <c r="P3058" s="8">
        <f>IFERROR(ROUND(E3058/L3058,2),0)</f>
        <v>15.75</v>
      </c>
      <c r="Q3058" s="13" t="s">
        <v>8310</v>
      </c>
      <c r="R3058" t="s">
        <v>8334</v>
      </c>
      <c r="S3058" s="10">
        <f>(((J3058/60)/60)/24)+DATE(1970,1,1)</f>
        <v>42128.615682870368</v>
      </c>
      <c r="T3058" s="10">
        <f>(((I3058/60)/60)/24)+DATE(1970,1,1)</f>
        <v>42188.615682870368</v>
      </c>
      <c r="U3058">
        <f>YEAR(S3058)</f>
        <v>2015</v>
      </c>
    </row>
    <row r="3059" spans="1:21" ht="32" x14ac:dyDescent="0.2">
      <c r="A3059">
        <v>4108</v>
      </c>
      <c r="B3059" s="3" t="s">
        <v>4104</v>
      </c>
      <c r="C3059" s="3" t="s">
        <v>8211</v>
      </c>
      <c r="D3059" s="6">
        <v>3000</v>
      </c>
      <c r="E3059" s="8">
        <v>59</v>
      </c>
      <c r="F3059" t="s">
        <v>8220</v>
      </c>
      <c r="G3059" t="s">
        <v>8223</v>
      </c>
      <c r="H3059" t="s">
        <v>8245</v>
      </c>
      <c r="I3059" s="10">
        <v>1488517200</v>
      </c>
      <c r="J3059" s="10">
        <v>1485909937</v>
      </c>
      <c r="K3059" t="b">
        <v>0</v>
      </c>
      <c r="L3059">
        <v>1</v>
      </c>
      <c r="M3059" t="b">
        <v>0</v>
      </c>
      <c r="N3059" t="s">
        <v>8269</v>
      </c>
      <c r="O3059">
        <f>ROUND(E3059/D3059*100,0)</f>
        <v>2</v>
      </c>
      <c r="P3059" s="8">
        <f>IFERROR(ROUND(E3059/L3059,2),0)</f>
        <v>59</v>
      </c>
      <c r="Q3059" s="13" t="s">
        <v>8310</v>
      </c>
      <c r="R3059" t="s">
        <v>8334</v>
      </c>
      <c r="S3059" s="10">
        <f>(((J3059/60)/60)/24)+DATE(1970,1,1)</f>
        <v>42767.031678240746</v>
      </c>
      <c r="T3059" s="10">
        <f>(((I3059/60)/60)/24)+DATE(1970,1,1)</f>
        <v>42797.208333333328</v>
      </c>
      <c r="U3059">
        <f>YEAR(S3059)</f>
        <v>2017</v>
      </c>
    </row>
    <row r="3060" spans="1:21" ht="48" hidden="1" x14ac:dyDescent="0.2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 s="10">
        <v>1373572903</v>
      </c>
      <c r="J3060" s="1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>ROUND(E3060/D3060*100,0)</f>
        <v>105</v>
      </c>
      <c r="P3060" s="8">
        <f>IFERROR(ROUND(E3060/L3060,2),0)</f>
        <v>42.02</v>
      </c>
      <c r="Q3060" s="13" t="s">
        <v>8324</v>
      </c>
      <c r="R3060" t="s">
        <v>8348</v>
      </c>
      <c r="S3060" s="10">
        <f>(((J3060/60)/60)/24)+DATE(1970,1,1)</f>
        <v>41443.83452546296</v>
      </c>
      <c r="T3060" s="10">
        <f>(((I3060/60)/60)/24)+DATE(1970,1,1)</f>
        <v>41466.83452546296</v>
      </c>
      <c r="U3060">
        <f>YEAR(S3060)</f>
        <v>2013</v>
      </c>
    </row>
    <row r="3061" spans="1:21" ht="48" hidden="1" x14ac:dyDescent="0.2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 s="10">
        <v>1262325600</v>
      </c>
      <c r="J3061" s="10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>ROUND(E3061/D3061*100,0)</f>
        <v>105</v>
      </c>
      <c r="P3061" s="8">
        <f>IFERROR(ROUND(E3061/L3061,2),0)</f>
        <v>150</v>
      </c>
      <c r="Q3061" s="13" t="s">
        <v>8324</v>
      </c>
      <c r="R3061" t="s">
        <v>8355</v>
      </c>
      <c r="S3061" s="10">
        <f>(((J3061/60)/60)/24)+DATE(1970,1,1)</f>
        <v>40127.700370370374</v>
      </c>
      <c r="T3061" s="10">
        <f>(((I3061/60)/60)/24)+DATE(1970,1,1)</f>
        <v>40179.25</v>
      </c>
      <c r="U3061">
        <f>YEAR(S3061)</f>
        <v>2009</v>
      </c>
    </row>
    <row r="3062" spans="1:21" ht="48" x14ac:dyDescent="0.2">
      <c r="A3062">
        <v>3960</v>
      </c>
      <c r="B3062" s="3" t="s">
        <v>3957</v>
      </c>
      <c r="C3062" s="3" t="s">
        <v>8067</v>
      </c>
      <c r="D3062" s="6">
        <v>3000</v>
      </c>
      <c r="E3062" s="8">
        <v>45</v>
      </c>
      <c r="F3062" t="s">
        <v>8220</v>
      </c>
      <c r="G3062" t="s">
        <v>8223</v>
      </c>
      <c r="H3062" t="s">
        <v>8245</v>
      </c>
      <c r="I3062" s="10">
        <v>1451852256</v>
      </c>
      <c r="J3062" s="10">
        <v>1449260256</v>
      </c>
      <c r="K3062" t="b">
        <v>0</v>
      </c>
      <c r="L3062">
        <v>4</v>
      </c>
      <c r="M3062" t="b">
        <v>0</v>
      </c>
      <c r="N3062" t="s">
        <v>8269</v>
      </c>
      <c r="O3062">
        <f>ROUND(E3062/D3062*100,0)</f>
        <v>2</v>
      </c>
      <c r="P3062" s="8">
        <f>IFERROR(ROUND(E3062/L3062,2),0)</f>
        <v>11.25</v>
      </c>
      <c r="Q3062" s="13" t="s">
        <v>8310</v>
      </c>
      <c r="R3062" t="s">
        <v>8334</v>
      </c>
      <c r="S3062" s="10">
        <f>(((J3062/60)/60)/24)+DATE(1970,1,1)</f>
        <v>42342.845555555556</v>
      </c>
      <c r="T3062" s="10">
        <f>(((I3062/60)/60)/24)+DATE(1970,1,1)</f>
        <v>42372.845555555556</v>
      </c>
      <c r="U3062">
        <f>YEAR(S3062)</f>
        <v>2015</v>
      </c>
    </row>
    <row r="3063" spans="1:21" ht="48" x14ac:dyDescent="0.2">
      <c r="A3063">
        <v>4005</v>
      </c>
      <c r="B3063" s="3" t="s">
        <v>4001</v>
      </c>
      <c r="C3063" s="3" t="s">
        <v>8110</v>
      </c>
      <c r="D3063" s="6">
        <v>3000</v>
      </c>
      <c r="E3063" s="8">
        <v>40</v>
      </c>
      <c r="F3063" t="s">
        <v>8220</v>
      </c>
      <c r="G3063" t="s">
        <v>8223</v>
      </c>
      <c r="H3063" t="s">
        <v>8245</v>
      </c>
      <c r="I3063" s="10">
        <v>1413832985</v>
      </c>
      <c r="J3063" s="10">
        <v>1408648985</v>
      </c>
      <c r="K3063" t="b">
        <v>0</v>
      </c>
      <c r="L3063">
        <v>2</v>
      </c>
      <c r="M3063" t="b">
        <v>0</v>
      </c>
      <c r="N3063" t="s">
        <v>8269</v>
      </c>
      <c r="O3063">
        <f>ROUND(E3063/D3063*100,0)</f>
        <v>1</v>
      </c>
      <c r="P3063" s="8">
        <f>IFERROR(ROUND(E3063/L3063,2),0)</f>
        <v>20</v>
      </c>
      <c r="Q3063" s="13" t="s">
        <v>8310</v>
      </c>
      <c r="R3063" t="s">
        <v>8334</v>
      </c>
      <c r="S3063" s="10">
        <f>(((J3063/60)/60)/24)+DATE(1970,1,1)</f>
        <v>41872.807696759257</v>
      </c>
      <c r="T3063" s="10">
        <f>(((I3063/60)/60)/24)+DATE(1970,1,1)</f>
        <v>41932.807696759257</v>
      </c>
      <c r="U3063">
        <f>YEAR(S3063)</f>
        <v>2014</v>
      </c>
    </row>
    <row r="3064" spans="1:21" ht="32" x14ac:dyDescent="0.2">
      <c r="A3064">
        <v>3901</v>
      </c>
      <c r="B3064" s="3" t="s">
        <v>3898</v>
      </c>
      <c r="C3064" s="3" t="s">
        <v>8009</v>
      </c>
      <c r="D3064" s="6">
        <v>3000</v>
      </c>
      <c r="E3064" s="8">
        <v>25</v>
      </c>
      <c r="F3064" t="s">
        <v>8220</v>
      </c>
      <c r="G3064" t="s">
        <v>8223</v>
      </c>
      <c r="H3064" t="s">
        <v>8245</v>
      </c>
      <c r="I3064" s="10">
        <v>1450554599</v>
      </c>
      <c r="J3064" s="10">
        <v>1447098599</v>
      </c>
      <c r="K3064" t="b">
        <v>0</v>
      </c>
      <c r="L3064">
        <v>1</v>
      </c>
      <c r="M3064" t="b">
        <v>0</v>
      </c>
      <c r="N3064" t="s">
        <v>8269</v>
      </c>
      <c r="O3064">
        <f>ROUND(E3064/D3064*100,0)</f>
        <v>1</v>
      </c>
      <c r="P3064" s="8">
        <f>IFERROR(ROUND(E3064/L3064,2),0)</f>
        <v>25</v>
      </c>
      <c r="Q3064" s="13" t="s">
        <v>8310</v>
      </c>
      <c r="R3064" t="s">
        <v>8334</v>
      </c>
      <c r="S3064" s="10">
        <f>(((J3064/60)/60)/24)+DATE(1970,1,1)</f>
        <v>42317.826377314821</v>
      </c>
      <c r="T3064" s="10">
        <f>(((I3064/60)/60)/24)+DATE(1970,1,1)</f>
        <v>42357.826377314821</v>
      </c>
      <c r="U3064">
        <f>YEAR(S3064)</f>
        <v>2015</v>
      </c>
    </row>
    <row r="3065" spans="1:21" ht="48" x14ac:dyDescent="0.2">
      <c r="A3065">
        <v>4084</v>
      </c>
      <c r="B3065" s="3" t="s">
        <v>4080</v>
      </c>
      <c r="C3065" s="3" t="s">
        <v>8187</v>
      </c>
      <c r="D3065" s="6">
        <v>3000</v>
      </c>
      <c r="E3065" s="8">
        <v>10</v>
      </c>
      <c r="F3065" t="s">
        <v>8220</v>
      </c>
      <c r="G3065" t="s">
        <v>8236</v>
      </c>
      <c r="H3065" t="s">
        <v>8248</v>
      </c>
      <c r="I3065" s="10">
        <v>1476008906</v>
      </c>
      <c r="J3065" s="10">
        <v>1473416906</v>
      </c>
      <c r="K3065" t="b">
        <v>0</v>
      </c>
      <c r="L3065">
        <v>1</v>
      </c>
      <c r="M3065" t="b">
        <v>0</v>
      </c>
      <c r="N3065" t="s">
        <v>8269</v>
      </c>
      <c r="O3065">
        <f>ROUND(E3065/D3065*100,0)</f>
        <v>0</v>
      </c>
      <c r="P3065" s="8">
        <f>IFERROR(ROUND(E3065/L3065,2),0)</f>
        <v>10</v>
      </c>
      <c r="Q3065" s="13" t="s">
        <v>8310</v>
      </c>
      <c r="R3065" t="s">
        <v>8334</v>
      </c>
      <c r="S3065" s="10">
        <f>(((J3065/60)/60)/24)+DATE(1970,1,1)</f>
        <v>42622.436412037037</v>
      </c>
      <c r="T3065" s="10">
        <f>(((I3065/60)/60)/24)+DATE(1970,1,1)</f>
        <v>42652.436412037037</v>
      </c>
      <c r="U3065">
        <f>YEAR(S3065)</f>
        <v>2016</v>
      </c>
    </row>
    <row r="3066" spans="1:21" ht="32" hidden="1" x14ac:dyDescent="0.2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 s="10">
        <v>1366664400</v>
      </c>
      <c r="J3066" s="10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>ROUND(E3066/D3066*100,0)</f>
        <v>104</v>
      </c>
      <c r="P3066" s="8">
        <f>IFERROR(ROUND(E3066/L3066,2),0)</f>
        <v>46.13</v>
      </c>
      <c r="Q3066" s="13" t="s">
        <v>8324</v>
      </c>
      <c r="R3066" t="s">
        <v>8348</v>
      </c>
      <c r="S3066" s="10">
        <f>(((J3066/60)/60)/24)+DATE(1970,1,1)</f>
        <v>41355.825497685182</v>
      </c>
      <c r="T3066" s="10">
        <f>(((I3066/60)/60)/24)+DATE(1970,1,1)</f>
        <v>41386.875</v>
      </c>
      <c r="U3066">
        <f>YEAR(S3066)</f>
        <v>2013</v>
      </c>
    </row>
    <row r="3067" spans="1:21" ht="48" hidden="1" x14ac:dyDescent="0.2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 s="10">
        <v>1357408721</v>
      </c>
      <c r="J3067" s="10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>ROUND(E3067/D3067*100,0)</f>
        <v>104</v>
      </c>
      <c r="P3067" s="8">
        <f>IFERROR(ROUND(E3067/L3067,2),0)</f>
        <v>42.35</v>
      </c>
      <c r="Q3067" s="13" t="s">
        <v>8312</v>
      </c>
      <c r="R3067" t="s">
        <v>8346</v>
      </c>
      <c r="S3067" s="10">
        <f>(((J3067/60)/60)/24)+DATE(1970,1,1)</f>
        <v>41249.749085648145</v>
      </c>
      <c r="T3067" s="10">
        <f>(((I3067/60)/60)/24)+DATE(1970,1,1)</f>
        <v>41279.749085648145</v>
      </c>
      <c r="U3067">
        <f>YEAR(S3067)</f>
        <v>2012</v>
      </c>
    </row>
    <row r="3068" spans="1:21" ht="48" x14ac:dyDescent="0.2">
      <c r="A3068">
        <v>2887</v>
      </c>
      <c r="B3068" s="3" t="s">
        <v>2887</v>
      </c>
      <c r="C3068" s="3" t="s">
        <v>6997</v>
      </c>
      <c r="D3068" s="6">
        <v>3000</v>
      </c>
      <c r="E3068" s="8">
        <v>5</v>
      </c>
      <c r="F3068" t="s">
        <v>8220</v>
      </c>
      <c r="G3068" t="s">
        <v>8223</v>
      </c>
      <c r="H3068" t="s">
        <v>8245</v>
      </c>
      <c r="I3068" s="10">
        <v>1420971324</v>
      </c>
      <c r="J3068" s="10">
        <v>1418379324</v>
      </c>
      <c r="K3068" t="b">
        <v>0</v>
      </c>
      <c r="L3068">
        <v>1</v>
      </c>
      <c r="M3068" t="b">
        <v>0</v>
      </c>
      <c r="N3068" t="s">
        <v>8269</v>
      </c>
      <c r="O3068">
        <f>ROUND(E3068/D3068*100,0)</f>
        <v>0</v>
      </c>
      <c r="P3068" s="8">
        <f>IFERROR(ROUND(E3068/L3068,2),0)</f>
        <v>5</v>
      </c>
      <c r="Q3068" s="13" t="s">
        <v>8310</v>
      </c>
      <c r="R3068" t="s">
        <v>8334</v>
      </c>
      <c r="S3068" s="10">
        <f>(((J3068/60)/60)/24)+DATE(1970,1,1)</f>
        <v>41985.427361111113</v>
      </c>
      <c r="T3068" s="10">
        <f>(((I3068/60)/60)/24)+DATE(1970,1,1)</f>
        <v>42015.427361111113</v>
      </c>
      <c r="U3068">
        <f>YEAR(S3068)</f>
        <v>2014</v>
      </c>
    </row>
    <row r="3069" spans="1:21" ht="48" hidden="1" x14ac:dyDescent="0.2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 s="10">
        <v>1318463879</v>
      </c>
      <c r="J3069" s="10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>ROUND(E3069/D3069*100,0)</f>
        <v>103</v>
      </c>
      <c r="P3069" s="8">
        <f>IFERROR(ROUND(E3069/L3069,2),0)</f>
        <v>50.37</v>
      </c>
      <c r="Q3069" s="13" t="s">
        <v>8324</v>
      </c>
      <c r="R3069" t="s">
        <v>8345</v>
      </c>
      <c r="S3069" s="10">
        <f>(((J3069/60)/60)/24)+DATE(1970,1,1)</f>
        <v>40793.998599537037</v>
      </c>
      <c r="T3069" s="10">
        <f>(((I3069/60)/60)/24)+DATE(1970,1,1)</f>
        <v>40828.998599537037</v>
      </c>
      <c r="U3069">
        <f>YEAR(S3069)</f>
        <v>2011</v>
      </c>
    </row>
    <row r="3070" spans="1:21" ht="48" x14ac:dyDescent="0.2">
      <c r="A3070">
        <v>4079</v>
      </c>
      <c r="B3070" s="3" t="s">
        <v>4075</v>
      </c>
      <c r="C3070" s="3" t="s">
        <v>8182</v>
      </c>
      <c r="D3070" s="6">
        <v>3000</v>
      </c>
      <c r="E3070" s="8">
        <v>5</v>
      </c>
      <c r="F3070" t="s">
        <v>8220</v>
      </c>
      <c r="G3070" t="s">
        <v>8223</v>
      </c>
      <c r="H3070" t="s">
        <v>8245</v>
      </c>
      <c r="I3070" s="10">
        <v>1466375521</v>
      </c>
      <c r="J3070" s="10">
        <v>1463783521</v>
      </c>
      <c r="K3070" t="b">
        <v>0</v>
      </c>
      <c r="L3070">
        <v>1</v>
      </c>
      <c r="M3070" t="b">
        <v>0</v>
      </c>
      <c r="N3070" t="s">
        <v>8269</v>
      </c>
      <c r="O3070">
        <f>ROUND(E3070/D3070*100,0)</f>
        <v>0</v>
      </c>
      <c r="P3070" s="8">
        <f>IFERROR(ROUND(E3070/L3070,2),0)</f>
        <v>5</v>
      </c>
      <c r="Q3070" s="13" t="s">
        <v>8310</v>
      </c>
      <c r="R3070" t="s">
        <v>8334</v>
      </c>
      <c r="S3070" s="10">
        <f>(((J3070/60)/60)/24)+DATE(1970,1,1)</f>
        <v>42510.938900462963</v>
      </c>
      <c r="T3070" s="10">
        <f>(((I3070/60)/60)/24)+DATE(1970,1,1)</f>
        <v>42540.938900462963</v>
      </c>
      <c r="U3070">
        <f>YEAR(S3070)</f>
        <v>2016</v>
      </c>
    </row>
    <row r="3071" spans="1:21" ht="32" x14ac:dyDescent="0.2">
      <c r="A3071">
        <v>2872</v>
      </c>
      <c r="B3071" s="3" t="s">
        <v>2872</v>
      </c>
      <c r="C3071" s="3" t="s">
        <v>6982</v>
      </c>
      <c r="D3071" s="6">
        <v>3000</v>
      </c>
      <c r="E3071" s="8">
        <v>0</v>
      </c>
      <c r="F3071" t="s">
        <v>8220</v>
      </c>
      <c r="G3071" t="s">
        <v>8223</v>
      </c>
      <c r="H3071" t="s">
        <v>8245</v>
      </c>
      <c r="I3071" s="10">
        <v>1434768438</v>
      </c>
      <c r="J3071" s="10">
        <v>1429584438</v>
      </c>
      <c r="K3071" t="b">
        <v>0</v>
      </c>
      <c r="L3071">
        <v>0</v>
      </c>
      <c r="M3071" t="b">
        <v>0</v>
      </c>
      <c r="N3071" t="s">
        <v>8269</v>
      </c>
      <c r="O3071">
        <f>ROUND(E3071/D3071*100,0)</f>
        <v>0</v>
      </c>
      <c r="P3071" s="8">
        <f>IFERROR(ROUND(E3071/L3071,2),0)</f>
        <v>0</v>
      </c>
      <c r="Q3071" s="13" t="s">
        <v>8310</v>
      </c>
      <c r="R3071" t="s">
        <v>8334</v>
      </c>
      <c r="S3071" s="10">
        <f>(((J3071/60)/60)/24)+DATE(1970,1,1)</f>
        <v>42115.11618055556</v>
      </c>
      <c r="T3071" s="10">
        <f>(((I3071/60)/60)/24)+DATE(1970,1,1)</f>
        <v>42175.11618055556</v>
      </c>
      <c r="U3071">
        <f>YEAR(S3071)</f>
        <v>2015</v>
      </c>
    </row>
    <row r="3072" spans="1:21" ht="32" x14ac:dyDescent="0.2">
      <c r="A3072">
        <v>3921</v>
      </c>
      <c r="B3072" s="3" t="s">
        <v>3918</v>
      </c>
      <c r="C3072" s="3" t="s">
        <v>8029</v>
      </c>
      <c r="D3072" s="6">
        <v>3000</v>
      </c>
      <c r="E3072" s="8">
        <v>0</v>
      </c>
      <c r="F3072" t="s">
        <v>8220</v>
      </c>
      <c r="G3072" t="s">
        <v>8224</v>
      </c>
      <c r="H3072" t="s">
        <v>8246</v>
      </c>
      <c r="I3072" s="10">
        <v>1414346400</v>
      </c>
      <c r="J3072" s="10">
        <v>1413291655</v>
      </c>
      <c r="K3072" t="b">
        <v>0</v>
      </c>
      <c r="L3072">
        <v>0</v>
      </c>
      <c r="M3072" t="b">
        <v>0</v>
      </c>
      <c r="N3072" t="s">
        <v>8269</v>
      </c>
      <c r="O3072">
        <f>ROUND(E3072/D3072*100,0)</f>
        <v>0</v>
      </c>
      <c r="P3072" s="8">
        <f>IFERROR(ROUND(E3072/L3072,2),0)</f>
        <v>0</v>
      </c>
      <c r="Q3072" s="13" t="s">
        <v>8310</v>
      </c>
      <c r="R3072" t="s">
        <v>8334</v>
      </c>
      <c r="S3072" s="10">
        <f>(((J3072/60)/60)/24)+DATE(1970,1,1)</f>
        <v>41926.542303240742</v>
      </c>
      <c r="T3072" s="10">
        <f>(((I3072/60)/60)/24)+DATE(1970,1,1)</f>
        <v>41938.75</v>
      </c>
      <c r="U3072">
        <f>YEAR(S3072)</f>
        <v>2014</v>
      </c>
    </row>
    <row r="3073" spans="1:21" ht="48" x14ac:dyDescent="0.2">
      <c r="A3073">
        <v>3989</v>
      </c>
      <c r="B3073" s="3" t="s">
        <v>3985</v>
      </c>
      <c r="C3073" s="3" t="s">
        <v>8095</v>
      </c>
      <c r="D3073" s="6">
        <v>3000</v>
      </c>
      <c r="E3073" s="8">
        <v>0</v>
      </c>
      <c r="F3073" t="s">
        <v>8220</v>
      </c>
      <c r="G3073" t="s">
        <v>8223</v>
      </c>
      <c r="H3073" t="s">
        <v>8245</v>
      </c>
      <c r="I3073" s="10">
        <v>1447009181</v>
      </c>
      <c r="J3073" s="10">
        <v>1444413581</v>
      </c>
      <c r="K3073" t="b">
        <v>0</v>
      </c>
      <c r="L3073">
        <v>0</v>
      </c>
      <c r="M3073" t="b">
        <v>0</v>
      </c>
      <c r="N3073" t="s">
        <v>8269</v>
      </c>
      <c r="O3073">
        <f>ROUND(E3073/D3073*100,0)</f>
        <v>0</v>
      </c>
      <c r="P3073" s="8">
        <f>IFERROR(ROUND(E3073/L3073,2),0)</f>
        <v>0</v>
      </c>
      <c r="Q3073" s="13" t="s">
        <v>8310</v>
      </c>
      <c r="R3073" t="s">
        <v>8334</v>
      </c>
      <c r="S3073" s="10">
        <f>(((J3073/60)/60)/24)+DATE(1970,1,1)</f>
        <v>42286.749780092592</v>
      </c>
      <c r="T3073" s="10">
        <f>(((I3073/60)/60)/24)+DATE(1970,1,1)</f>
        <v>42316.791446759264</v>
      </c>
      <c r="U3073">
        <f>YEAR(S3073)</f>
        <v>2015</v>
      </c>
    </row>
    <row r="3074" spans="1:21" ht="48" x14ac:dyDescent="0.2">
      <c r="A3074">
        <v>3997</v>
      </c>
      <c r="B3074" s="3" t="s">
        <v>3993</v>
      </c>
      <c r="C3074" s="3" t="s">
        <v>8103</v>
      </c>
      <c r="D3074" s="6">
        <v>3000</v>
      </c>
      <c r="E3074" s="8">
        <v>0</v>
      </c>
      <c r="F3074" t="s">
        <v>8220</v>
      </c>
      <c r="G3074" t="s">
        <v>8224</v>
      </c>
      <c r="H3074" t="s">
        <v>8246</v>
      </c>
      <c r="I3074" s="10">
        <v>1428222221</v>
      </c>
      <c r="J3074" s="10">
        <v>1425633821</v>
      </c>
      <c r="K3074" t="b">
        <v>0</v>
      </c>
      <c r="L3074">
        <v>0</v>
      </c>
      <c r="M3074" t="b">
        <v>0</v>
      </c>
      <c r="N3074" t="s">
        <v>8269</v>
      </c>
      <c r="O3074">
        <f>ROUND(E3074/D3074*100,0)</f>
        <v>0</v>
      </c>
      <c r="P3074" s="8">
        <f>IFERROR(ROUND(E3074/L3074,2),0)</f>
        <v>0</v>
      </c>
      <c r="Q3074" s="13" t="s">
        <v>8310</v>
      </c>
      <c r="R3074" t="s">
        <v>8334</v>
      </c>
      <c r="S3074" s="10">
        <f>(((J3074/60)/60)/24)+DATE(1970,1,1)</f>
        <v>42069.391446759255</v>
      </c>
      <c r="T3074" s="10">
        <f>(((I3074/60)/60)/24)+DATE(1970,1,1)</f>
        <v>42099.349780092598</v>
      </c>
      <c r="U3074">
        <f>YEAR(S3074)</f>
        <v>2015</v>
      </c>
    </row>
    <row r="3075" spans="1:21" ht="48" x14ac:dyDescent="0.2">
      <c r="A3075">
        <v>4080</v>
      </c>
      <c r="B3075" s="3" t="s">
        <v>4076</v>
      </c>
      <c r="C3075" s="3" t="s">
        <v>8183</v>
      </c>
      <c r="D3075" s="6">
        <v>3000</v>
      </c>
      <c r="E3075" s="8">
        <v>0</v>
      </c>
      <c r="F3075" t="s">
        <v>8220</v>
      </c>
      <c r="G3075" t="s">
        <v>8223</v>
      </c>
      <c r="H3075" t="s">
        <v>8245</v>
      </c>
      <c r="I3075" s="10">
        <v>1465930440</v>
      </c>
      <c r="J3075" s="10">
        <v>1463849116</v>
      </c>
      <c r="K3075" t="b">
        <v>0</v>
      </c>
      <c r="L3075">
        <v>0</v>
      </c>
      <c r="M3075" t="b">
        <v>0</v>
      </c>
      <c r="N3075" t="s">
        <v>8269</v>
      </c>
      <c r="O3075">
        <f>ROUND(E3075/D3075*100,0)</f>
        <v>0</v>
      </c>
      <c r="P3075" s="8">
        <f>IFERROR(ROUND(E3075/L3075,2),0)</f>
        <v>0</v>
      </c>
      <c r="Q3075" s="13" t="s">
        <v>8310</v>
      </c>
      <c r="R3075" t="s">
        <v>8334</v>
      </c>
      <c r="S3075" s="10">
        <f>(((J3075/60)/60)/24)+DATE(1970,1,1)</f>
        <v>42511.698101851856</v>
      </c>
      <c r="T3075" s="10">
        <f>(((I3075/60)/60)/24)+DATE(1970,1,1)</f>
        <v>42535.787500000006</v>
      </c>
      <c r="U3075">
        <f>YEAR(S3075)</f>
        <v>2016</v>
      </c>
    </row>
    <row r="3076" spans="1:21" ht="32" x14ac:dyDescent="0.2">
      <c r="A3076">
        <v>3223</v>
      </c>
      <c r="B3076" s="3" t="s">
        <v>3223</v>
      </c>
      <c r="C3076" s="3" t="s">
        <v>7333</v>
      </c>
      <c r="D3076" s="6">
        <v>3100</v>
      </c>
      <c r="E3076" s="8">
        <v>3395</v>
      </c>
      <c r="F3076" t="s">
        <v>8218</v>
      </c>
      <c r="G3076" t="s">
        <v>8223</v>
      </c>
      <c r="H3076" t="s">
        <v>8245</v>
      </c>
      <c r="I3076" s="10">
        <v>1440100976</v>
      </c>
      <c r="J3076" s="10">
        <v>1437508976</v>
      </c>
      <c r="K3076" t="b">
        <v>1</v>
      </c>
      <c r="L3076">
        <v>74</v>
      </c>
      <c r="M3076" t="b">
        <v>1</v>
      </c>
      <c r="N3076" t="s">
        <v>8269</v>
      </c>
      <c r="O3076">
        <f>ROUND(E3076/D3076*100,0)</f>
        <v>110</v>
      </c>
      <c r="P3076" s="8">
        <f>IFERROR(ROUND(E3076/L3076,2),0)</f>
        <v>45.88</v>
      </c>
      <c r="Q3076" s="13" t="s">
        <v>8310</v>
      </c>
      <c r="R3076" t="s">
        <v>8334</v>
      </c>
      <c r="S3076" s="10">
        <f>(((J3076/60)/60)/24)+DATE(1970,1,1)</f>
        <v>42206.835370370376</v>
      </c>
      <c r="T3076" s="10">
        <f>(((I3076/60)/60)/24)+DATE(1970,1,1)</f>
        <v>42236.835370370376</v>
      </c>
      <c r="U3076">
        <f>YEAR(S3076)</f>
        <v>2015</v>
      </c>
    </row>
    <row r="3077" spans="1:21" ht="48" x14ac:dyDescent="0.2">
      <c r="A3077">
        <v>3560</v>
      </c>
      <c r="B3077" s="3" t="s">
        <v>3559</v>
      </c>
      <c r="C3077" s="3" t="s">
        <v>7670</v>
      </c>
      <c r="D3077" s="6">
        <v>3200</v>
      </c>
      <c r="E3077" s="8">
        <v>3470</v>
      </c>
      <c r="F3077" t="s">
        <v>8218</v>
      </c>
      <c r="G3077" t="s">
        <v>8228</v>
      </c>
      <c r="H3077" t="s">
        <v>8250</v>
      </c>
      <c r="I3077" s="10">
        <v>1432694700</v>
      </c>
      <c r="J3077" s="10">
        <v>1429651266</v>
      </c>
      <c r="K3077" t="b">
        <v>0</v>
      </c>
      <c r="L3077">
        <v>74</v>
      </c>
      <c r="M3077" t="b">
        <v>1</v>
      </c>
      <c r="N3077" t="s">
        <v>8269</v>
      </c>
      <c r="O3077">
        <f>ROUND(E3077/D3077*100,0)</f>
        <v>108</v>
      </c>
      <c r="P3077" s="8">
        <f>IFERROR(ROUND(E3077/L3077,2),0)</f>
        <v>46.89</v>
      </c>
      <c r="Q3077" s="13" t="s">
        <v>8310</v>
      </c>
      <c r="R3077" t="s">
        <v>8334</v>
      </c>
      <c r="S3077" s="10">
        <f>(((J3077/60)/60)/24)+DATE(1970,1,1)</f>
        <v>42115.889652777783</v>
      </c>
      <c r="T3077" s="10">
        <f>(((I3077/60)/60)/24)+DATE(1970,1,1)</f>
        <v>42151.114583333328</v>
      </c>
      <c r="U3077">
        <f>YEAR(S3077)</f>
        <v>2015</v>
      </c>
    </row>
    <row r="3078" spans="1:21" ht="48" x14ac:dyDescent="0.2">
      <c r="A3078">
        <v>3186</v>
      </c>
      <c r="B3078" s="3" t="s">
        <v>3186</v>
      </c>
      <c r="C3078" s="3" t="s">
        <v>7296</v>
      </c>
      <c r="D3078" s="6">
        <v>3200</v>
      </c>
      <c r="E3078" s="8">
        <v>3270</v>
      </c>
      <c r="F3078" t="s">
        <v>8218</v>
      </c>
      <c r="G3078" t="s">
        <v>8224</v>
      </c>
      <c r="H3078" t="s">
        <v>8246</v>
      </c>
      <c r="I3078" s="10">
        <v>1410901200</v>
      </c>
      <c r="J3078" s="10">
        <v>1408313438</v>
      </c>
      <c r="K3078" t="b">
        <v>1</v>
      </c>
      <c r="L3078">
        <v>70</v>
      </c>
      <c r="M3078" t="b">
        <v>1</v>
      </c>
      <c r="N3078" t="s">
        <v>8269</v>
      </c>
      <c r="O3078">
        <f>ROUND(E3078/D3078*100,0)</f>
        <v>102</v>
      </c>
      <c r="P3078" s="8">
        <f>IFERROR(ROUND(E3078/L3078,2),0)</f>
        <v>46.71</v>
      </c>
      <c r="Q3078" s="13" t="s">
        <v>8310</v>
      </c>
      <c r="R3078" t="s">
        <v>8334</v>
      </c>
      <c r="S3078" s="10">
        <f>(((J3078/60)/60)/24)+DATE(1970,1,1)</f>
        <v>41868.924050925925</v>
      </c>
      <c r="T3078" s="10">
        <f>(((I3078/60)/60)/24)+DATE(1970,1,1)</f>
        <v>41898.875</v>
      </c>
      <c r="U3078">
        <f>YEAR(S3078)</f>
        <v>2014</v>
      </c>
    </row>
    <row r="3079" spans="1:21" ht="48" x14ac:dyDescent="0.2">
      <c r="A3079">
        <v>2971</v>
      </c>
      <c r="B3079" s="3" t="s">
        <v>2971</v>
      </c>
      <c r="C3079" s="3" t="s">
        <v>7081</v>
      </c>
      <c r="D3079" s="6">
        <v>3200</v>
      </c>
      <c r="E3079" s="8">
        <v>3205</v>
      </c>
      <c r="F3079" t="s">
        <v>8218</v>
      </c>
      <c r="G3079" t="s">
        <v>8223</v>
      </c>
      <c r="H3079" t="s">
        <v>8245</v>
      </c>
      <c r="I3079" s="10">
        <v>1409500078</v>
      </c>
      <c r="J3079" s="10">
        <v>1406908078</v>
      </c>
      <c r="K3079" t="b">
        <v>0</v>
      </c>
      <c r="L3079">
        <v>43</v>
      </c>
      <c r="M3079" t="b">
        <v>1</v>
      </c>
      <c r="N3079" t="s">
        <v>8269</v>
      </c>
      <c r="O3079">
        <f>ROUND(E3079/D3079*100,0)</f>
        <v>100</v>
      </c>
      <c r="P3079" s="8">
        <f>IFERROR(ROUND(E3079/L3079,2),0)</f>
        <v>74.53</v>
      </c>
      <c r="Q3079" s="13" t="s">
        <v>8310</v>
      </c>
      <c r="R3079" t="s">
        <v>8334</v>
      </c>
      <c r="S3079" s="10">
        <f>(((J3079/60)/60)/24)+DATE(1970,1,1)</f>
        <v>41852.658310185187</v>
      </c>
      <c r="T3079" s="10">
        <f>(((I3079/60)/60)/24)+DATE(1970,1,1)</f>
        <v>41882.658310185187</v>
      </c>
      <c r="U3079">
        <f>YEAR(S3079)</f>
        <v>2014</v>
      </c>
    </row>
    <row r="3080" spans="1:21" ht="48" x14ac:dyDescent="0.2">
      <c r="A3080">
        <v>3938</v>
      </c>
      <c r="B3080" s="3" t="s">
        <v>3935</v>
      </c>
      <c r="C3080" s="3" t="s">
        <v>8046</v>
      </c>
      <c r="D3080" s="6">
        <v>3255</v>
      </c>
      <c r="E3080" s="8">
        <v>397</v>
      </c>
      <c r="F3080" t="s">
        <v>8220</v>
      </c>
      <c r="G3080" t="s">
        <v>8223</v>
      </c>
      <c r="H3080" t="s">
        <v>8245</v>
      </c>
      <c r="I3080" s="10">
        <v>1435441454</v>
      </c>
      <c r="J3080" s="10">
        <v>1432763054</v>
      </c>
      <c r="K3080" t="b">
        <v>0</v>
      </c>
      <c r="L3080">
        <v>5</v>
      </c>
      <c r="M3080" t="b">
        <v>0</v>
      </c>
      <c r="N3080" t="s">
        <v>8269</v>
      </c>
      <c r="O3080">
        <f>ROUND(E3080/D3080*100,0)</f>
        <v>12</v>
      </c>
      <c r="P3080" s="8">
        <f>IFERROR(ROUND(E3080/L3080,2),0)</f>
        <v>79.400000000000006</v>
      </c>
      <c r="Q3080" s="13" t="s">
        <v>8310</v>
      </c>
      <c r="R3080" t="s">
        <v>8334</v>
      </c>
      <c r="S3080" s="10">
        <f>(((J3080/60)/60)/24)+DATE(1970,1,1)</f>
        <v>42151.905717592599</v>
      </c>
      <c r="T3080" s="10">
        <f>(((I3080/60)/60)/24)+DATE(1970,1,1)</f>
        <v>42182.905717592599</v>
      </c>
      <c r="U3080">
        <f>YEAR(S3080)</f>
        <v>2015</v>
      </c>
    </row>
    <row r="3081" spans="1:21" ht="48" x14ac:dyDescent="0.2">
      <c r="A3081">
        <v>536</v>
      </c>
      <c r="B3081" s="3" t="s">
        <v>537</v>
      </c>
      <c r="C3081" s="3" t="s">
        <v>4646</v>
      </c>
      <c r="D3081" s="6">
        <v>3300</v>
      </c>
      <c r="E3081" s="8">
        <v>3902.5</v>
      </c>
      <c r="F3081" t="s">
        <v>8218</v>
      </c>
      <c r="G3081" t="s">
        <v>8224</v>
      </c>
      <c r="H3081" t="s">
        <v>8246</v>
      </c>
      <c r="I3081" s="10">
        <v>1438624800</v>
      </c>
      <c r="J3081" s="10">
        <v>1435133807</v>
      </c>
      <c r="K3081" t="b">
        <v>0</v>
      </c>
      <c r="L3081">
        <v>39</v>
      </c>
      <c r="M3081" t="b">
        <v>1</v>
      </c>
      <c r="N3081" t="s">
        <v>8269</v>
      </c>
      <c r="O3081">
        <f>ROUND(E3081/D3081*100,0)</f>
        <v>118</v>
      </c>
      <c r="P3081" s="8">
        <f>IFERROR(ROUND(E3081/L3081,2),0)</f>
        <v>100.06</v>
      </c>
      <c r="Q3081" s="13" t="s">
        <v>8310</v>
      </c>
      <c r="R3081" t="s">
        <v>8334</v>
      </c>
      <c r="S3081" s="10">
        <f>(((J3081/60)/60)/24)+DATE(1970,1,1)</f>
        <v>42179.344988425932</v>
      </c>
      <c r="T3081" s="10">
        <f>(((I3081/60)/60)/24)+DATE(1970,1,1)</f>
        <v>42219.75</v>
      </c>
      <c r="U3081">
        <f>YEAR(S3081)</f>
        <v>2015</v>
      </c>
    </row>
    <row r="3082" spans="1:21" ht="32" hidden="1" x14ac:dyDescent="0.2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 s="10">
        <v>1400561940</v>
      </c>
      <c r="J3082" s="10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>ROUND(E3082/D3082*100,0)</f>
        <v>102</v>
      </c>
      <c r="P3082" s="8">
        <f>IFERROR(ROUND(E3082/L3082,2),0)</f>
        <v>50.88</v>
      </c>
      <c r="Q3082" s="13" t="s">
        <v>8324</v>
      </c>
      <c r="R3082" t="s">
        <v>8348</v>
      </c>
      <c r="S3082" s="10">
        <f>(((J3082/60)/60)/24)+DATE(1970,1,1)</f>
        <v>41745.84542824074</v>
      </c>
      <c r="T3082" s="10">
        <f>(((I3082/60)/60)/24)+DATE(1970,1,1)</f>
        <v>41779.207638888889</v>
      </c>
      <c r="U3082">
        <f>YEAR(S3082)</f>
        <v>2014</v>
      </c>
    </row>
    <row r="3083" spans="1:21" ht="48" hidden="1" x14ac:dyDescent="0.2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 s="10">
        <v>1469401200</v>
      </c>
      <c r="J3083" s="10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>ROUND(E3083/D3083*100,0)</f>
        <v>102</v>
      </c>
      <c r="P3083" s="8">
        <f>IFERROR(ROUND(E3083/L3083,2),0)</f>
        <v>75.37</v>
      </c>
      <c r="Q3083" s="13" t="s">
        <v>8310</v>
      </c>
      <c r="R3083" t="s">
        <v>8318</v>
      </c>
      <c r="S3083" s="10">
        <f>(((J3083/60)/60)/24)+DATE(1970,1,1)</f>
        <v>42546.862233796302</v>
      </c>
      <c r="T3083" s="10">
        <f>(((I3083/60)/60)/24)+DATE(1970,1,1)</f>
        <v>42575.958333333328</v>
      </c>
      <c r="U3083">
        <f>YEAR(S3083)</f>
        <v>2016</v>
      </c>
    </row>
    <row r="3084" spans="1:21" ht="32" x14ac:dyDescent="0.2">
      <c r="A3084">
        <v>3720</v>
      </c>
      <c r="B3084" s="3" t="s">
        <v>3717</v>
      </c>
      <c r="C3084" s="3" t="s">
        <v>7830</v>
      </c>
      <c r="D3084" s="6">
        <v>3300</v>
      </c>
      <c r="E3084" s="8">
        <v>3449</v>
      </c>
      <c r="F3084" t="s">
        <v>8218</v>
      </c>
      <c r="G3084" t="s">
        <v>8223</v>
      </c>
      <c r="H3084" t="s">
        <v>8245</v>
      </c>
      <c r="I3084" s="10">
        <v>1435881006</v>
      </c>
      <c r="J3084" s="10">
        <v>1433980206</v>
      </c>
      <c r="K3084" t="b">
        <v>0</v>
      </c>
      <c r="L3084">
        <v>40</v>
      </c>
      <c r="M3084" t="b">
        <v>1</v>
      </c>
      <c r="N3084" t="s">
        <v>8269</v>
      </c>
      <c r="O3084">
        <f>ROUND(E3084/D3084*100,0)</f>
        <v>105</v>
      </c>
      <c r="P3084" s="8">
        <f>IFERROR(ROUND(E3084/L3084,2),0)</f>
        <v>86.23</v>
      </c>
      <c r="Q3084" s="13" t="s">
        <v>8310</v>
      </c>
      <c r="R3084" t="s">
        <v>8334</v>
      </c>
      <c r="S3084" s="10">
        <f>(((J3084/60)/60)/24)+DATE(1970,1,1)</f>
        <v>42165.993125000001</v>
      </c>
      <c r="T3084" s="10">
        <f>(((I3084/60)/60)/24)+DATE(1970,1,1)</f>
        <v>42187.993125000001</v>
      </c>
      <c r="U3084">
        <f>YEAR(S3084)</f>
        <v>2015</v>
      </c>
    </row>
    <row r="3085" spans="1:21" ht="32" hidden="1" x14ac:dyDescent="0.2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 s="10">
        <v>1321739650</v>
      </c>
      <c r="J3085" s="10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>ROUND(E3085/D3085*100,0)</f>
        <v>102</v>
      </c>
      <c r="P3085" s="8">
        <f>IFERROR(ROUND(E3085/L3085,2),0)</f>
        <v>92.32</v>
      </c>
      <c r="Q3085" s="13" t="s">
        <v>8308</v>
      </c>
      <c r="R3085" t="s">
        <v>8337</v>
      </c>
      <c r="S3085" s="10">
        <f>(((J3085/60)/60)/24)+DATE(1970,1,1)</f>
        <v>40806.870949074073</v>
      </c>
      <c r="T3085" s="10">
        <f>(((I3085/60)/60)/24)+DATE(1970,1,1)</f>
        <v>40866.912615740745</v>
      </c>
      <c r="U3085">
        <f>YEAR(S3085)</f>
        <v>2011</v>
      </c>
    </row>
    <row r="3086" spans="1:21" ht="48" x14ac:dyDescent="0.2">
      <c r="A3086">
        <v>3526</v>
      </c>
      <c r="B3086" s="3" t="s">
        <v>3525</v>
      </c>
      <c r="C3086" s="3" t="s">
        <v>7636</v>
      </c>
      <c r="D3086" s="6">
        <v>3300</v>
      </c>
      <c r="E3086" s="8">
        <v>3366</v>
      </c>
      <c r="F3086" t="s">
        <v>8218</v>
      </c>
      <c r="G3086" t="s">
        <v>8223</v>
      </c>
      <c r="H3086" t="s">
        <v>8245</v>
      </c>
      <c r="I3086" s="10">
        <v>1461823140</v>
      </c>
      <c r="J3086" s="10">
        <v>1459411371</v>
      </c>
      <c r="K3086" t="b">
        <v>0</v>
      </c>
      <c r="L3086">
        <v>34</v>
      </c>
      <c r="M3086" t="b">
        <v>1</v>
      </c>
      <c r="N3086" t="s">
        <v>8269</v>
      </c>
      <c r="O3086">
        <f>ROUND(E3086/D3086*100,0)</f>
        <v>102</v>
      </c>
      <c r="P3086" s="8">
        <f>IFERROR(ROUND(E3086/L3086,2),0)</f>
        <v>99</v>
      </c>
      <c r="Q3086" s="13" t="s">
        <v>8310</v>
      </c>
      <c r="R3086" t="s">
        <v>8334</v>
      </c>
      <c r="S3086" s="10">
        <f>(((J3086/60)/60)/24)+DATE(1970,1,1)</f>
        <v>42460.335312499999</v>
      </c>
      <c r="T3086" s="10">
        <f>(((I3086/60)/60)/24)+DATE(1970,1,1)</f>
        <v>42488.249305555553</v>
      </c>
      <c r="U3086">
        <f>YEAR(S3086)</f>
        <v>2016</v>
      </c>
    </row>
    <row r="3087" spans="1:21" ht="48" hidden="1" x14ac:dyDescent="0.2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 s="10">
        <v>1403150400</v>
      </c>
      <c r="J3087" s="10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>ROUND(E3087/D3087*100,0)</f>
        <v>101</v>
      </c>
      <c r="P3087" s="8">
        <f>IFERROR(ROUND(E3087/L3087,2),0)</f>
        <v>126.69</v>
      </c>
      <c r="Q3087" s="13" t="s">
        <v>8308</v>
      </c>
      <c r="R3087" t="s">
        <v>8347</v>
      </c>
      <c r="S3087" s="10">
        <f>(((J3087/60)/60)/24)+DATE(1970,1,1)</f>
        <v>41789.21398148148</v>
      </c>
      <c r="T3087" s="10">
        <f>(((I3087/60)/60)/24)+DATE(1970,1,1)</f>
        <v>41809.166666666664</v>
      </c>
      <c r="U3087">
        <f>YEAR(S3087)</f>
        <v>2014</v>
      </c>
    </row>
    <row r="3088" spans="1:21" ht="48" x14ac:dyDescent="0.2">
      <c r="A3088">
        <v>3322</v>
      </c>
      <c r="B3088" s="3" t="s">
        <v>3322</v>
      </c>
      <c r="C3088" s="3" t="s">
        <v>7432</v>
      </c>
      <c r="D3088" s="6">
        <v>3300</v>
      </c>
      <c r="E3088" s="8">
        <v>3350</v>
      </c>
      <c r="F3088" t="s">
        <v>8218</v>
      </c>
      <c r="G3088" t="s">
        <v>8223</v>
      </c>
      <c r="H3088" t="s">
        <v>8245</v>
      </c>
      <c r="I3088" s="10">
        <v>1466567700</v>
      </c>
      <c r="J3088" s="10">
        <v>1464653696</v>
      </c>
      <c r="K3088" t="b">
        <v>0</v>
      </c>
      <c r="L3088">
        <v>23</v>
      </c>
      <c r="M3088" t="b">
        <v>1</v>
      </c>
      <c r="N3088" t="s">
        <v>8269</v>
      </c>
      <c r="O3088">
        <f>ROUND(E3088/D3088*100,0)</f>
        <v>102</v>
      </c>
      <c r="P3088" s="8">
        <f>IFERROR(ROUND(E3088/L3088,2),0)</f>
        <v>145.65</v>
      </c>
      <c r="Q3088" s="13" t="s">
        <v>8310</v>
      </c>
      <c r="R3088" t="s">
        <v>8334</v>
      </c>
      <c r="S3088" s="10">
        <f>(((J3088/60)/60)/24)+DATE(1970,1,1)</f>
        <v>42521.010370370372</v>
      </c>
      <c r="T3088" s="10">
        <f>(((I3088/60)/60)/24)+DATE(1970,1,1)</f>
        <v>42543.163194444445</v>
      </c>
      <c r="U3088">
        <f>YEAR(S3088)</f>
        <v>2016</v>
      </c>
    </row>
    <row r="3089" spans="1:21" ht="32" hidden="1" x14ac:dyDescent="0.2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 s="10">
        <v>1390983227</v>
      </c>
      <c r="J3089" s="10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>ROUND(E3089/D3089*100,0)</f>
        <v>101</v>
      </c>
      <c r="P3089" s="8">
        <f>IFERROR(ROUND(E3089/L3089,2),0)</f>
        <v>38.94</v>
      </c>
      <c r="Q3089" s="13" t="s">
        <v>8324</v>
      </c>
      <c r="R3089" t="s">
        <v>8348</v>
      </c>
      <c r="S3089" s="10">
        <f>(((J3089/60)/60)/24)+DATE(1970,1,1)</f>
        <v>41638.342905092592</v>
      </c>
      <c r="T3089" s="10">
        <f>(((I3089/60)/60)/24)+DATE(1970,1,1)</f>
        <v>41668.342905092592</v>
      </c>
      <c r="U3089">
        <f>YEAR(S3089)</f>
        <v>2013</v>
      </c>
    </row>
    <row r="3090" spans="1:21" ht="48" hidden="1" x14ac:dyDescent="0.2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 s="10">
        <v>1405715472</v>
      </c>
      <c r="J3090" s="1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>ROUND(E3090/D3090*100,0)</f>
        <v>101</v>
      </c>
      <c r="P3090" s="8">
        <f>IFERROR(ROUND(E3090/L3090,2),0)</f>
        <v>53.29</v>
      </c>
      <c r="Q3090" s="13" t="s">
        <v>8324</v>
      </c>
      <c r="R3090" t="s">
        <v>8348</v>
      </c>
      <c r="S3090" s="10">
        <f>(((J3090/60)/60)/24)+DATE(1970,1,1)</f>
        <v>41817.854999999996</v>
      </c>
      <c r="T3090" s="10">
        <f>(((I3090/60)/60)/24)+DATE(1970,1,1)</f>
        <v>41838.854999999996</v>
      </c>
      <c r="U3090">
        <f>YEAR(S3090)</f>
        <v>2014</v>
      </c>
    </row>
    <row r="3091" spans="1:21" ht="48" x14ac:dyDescent="0.2">
      <c r="A3091">
        <v>3261</v>
      </c>
      <c r="B3091" s="3" t="s">
        <v>3261</v>
      </c>
      <c r="C3091" s="3" t="s">
        <v>7371</v>
      </c>
      <c r="D3091" s="6">
        <v>3300</v>
      </c>
      <c r="E3091" s="8">
        <v>3315</v>
      </c>
      <c r="F3091" t="s">
        <v>8218</v>
      </c>
      <c r="G3091" t="s">
        <v>8223</v>
      </c>
      <c r="H3091" t="s">
        <v>8245</v>
      </c>
      <c r="I3091" s="10">
        <v>1437067476</v>
      </c>
      <c r="J3091" s="10">
        <v>1434475476</v>
      </c>
      <c r="K3091" t="b">
        <v>1</v>
      </c>
      <c r="L3091">
        <v>49</v>
      </c>
      <c r="M3091" t="b">
        <v>1</v>
      </c>
      <c r="N3091" t="s">
        <v>8269</v>
      </c>
      <c r="O3091">
        <f>ROUND(E3091/D3091*100,0)</f>
        <v>100</v>
      </c>
      <c r="P3091" s="8">
        <f>IFERROR(ROUND(E3091/L3091,2),0)</f>
        <v>67.650000000000006</v>
      </c>
      <c r="Q3091" s="13" t="s">
        <v>8310</v>
      </c>
      <c r="R3091" t="s">
        <v>8334</v>
      </c>
      <c r="S3091" s="10">
        <f>(((J3091/60)/60)/24)+DATE(1970,1,1)</f>
        <v>42171.725416666668</v>
      </c>
      <c r="T3091" s="10">
        <f>(((I3091/60)/60)/24)+DATE(1970,1,1)</f>
        <v>42201.725416666668</v>
      </c>
      <c r="U3091">
        <f>YEAR(S3091)</f>
        <v>2015</v>
      </c>
    </row>
    <row r="3092" spans="1:21" ht="32" x14ac:dyDescent="0.2">
      <c r="A3092">
        <v>3483</v>
      </c>
      <c r="B3092" s="3" t="s">
        <v>3482</v>
      </c>
      <c r="C3092" s="3" t="s">
        <v>7593</v>
      </c>
      <c r="D3092" s="6">
        <v>3350</v>
      </c>
      <c r="E3092" s="8">
        <v>5358</v>
      </c>
      <c r="F3092" t="s">
        <v>8218</v>
      </c>
      <c r="G3092" t="s">
        <v>8223</v>
      </c>
      <c r="H3092" t="s">
        <v>8245</v>
      </c>
      <c r="I3092" s="10">
        <v>1404403381</v>
      </c>
      <c r="J3092" s="10">
        <v>1401811381</v>
      </c>
      <c r="K3092" t="b">
        <v>0</v>
      </c>
      <c r="L3092">
        <v>133</v>
      </c>
      <c r="M3092" t="b">
        <v>1</v>
      </c>
      <c r="N3092" t="s">
        <v>8269</v>
      </c>
      <c r="O3092">
        <f>ROUND(E3092/D3092*100,0)</f>
        <v>160</v>
      </c>
      <c r="P3092" s="8">
        <f>IFERROR(ROUND(E3092/L3092,2),0)</f>
        <v>40.29</v>
      </c>
      <c r="Q3092" s="13" t="s">
        <v>8310</v>
      </c>
      <c r="R3092" t="s">
        <v>8334</v>
      </c>
      <c r="S3092" s="10">
        <f>(((J3092/60)/60)/24)+DATE(1970,1,1)</f>
        <v>41793.668761574074</v>
      </c>
      <c r="T3092" s="10">
        <f>(((I3092/60)/60)/24)+DATE(1970,1,1)</f>
        <v>41823.668761574074</v>
      </c>
      <c r="U3092">
        <f>YEAR(S3092)</f>
        <v>2014</v>
      </c>
    </row>
    <row r="3093" spans="1:21" ht="48" x14ac:dyDescent="0.2">
      <c r="A3093">
        <v>3341</v>
      </c>
      <c r="B3093" s="3" t="s">
        <v>3341</v>
      </c>
      <c r="C3093" s="3" t="s">
        <v>7451</v>
      </c>
      <c r="D3093" s="6">
        <v>3350</v>
      </c>
      <c r="E3093" s="8">
        <v>3350</v>
      </c>
      <c r="F3093" t="s">
        <v>8218</v>
      </c>
      <c r="G3093" t="s">
        <v>8224</v>
      </c>
      <c r="H3093" t="s">
        <v>8246</v>
      </c>
      <c r="I3093" s="10">
        <v>1465750800</v>
      </c>
      <c r="J3093" s="10">
        <v>1463771421</v>
      </c>
      <c r="K3093" t="b">
        <v>0</v>
      </c>
      <c r="L3093">
        <v>28</v>
      </c>
      <c r="M3093" t="b">
        <v>1</v>
      </c>
      <c r="N3093" t="s">
        <v>8269</v>
      </c>
      <c r="O3093">
        <f>ROUND(E3093/D3093*100,0)</f>
        <v>100</v>
      </c>
      <c r="P3093" s="8">
        <f>IFERROR(ROUND(E3093/L3093,2),0)</f>
        <v>119.64</v>
      </c>
      <c r="Q3093" s="13" t="s">
        <v>8310</v>
      </c>
      <c r="R3093" t="s">
        <v>8334</v>
      </c>
      <c r="S3093" s="10">
        <f>(((J3093/60)/60)/24)+DATE(1970,1,1)</f>
        <v>42510.798854166671</v>
      </c>
      <c r="T3093" s="10">
        <f>(((I3093/60)/60)/24)+DATE(1970,1,1)</f>
        <v>42533.708333333328</v>
      </c>
      <c r="U3093">
        <f>YEAR(S3093)</f>
        <v>2016</v>
      </c>
    </row>
    <row r="3094" spans="1:21" ht="32" hidden="1" x14ac:dyDescent="0.2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 s="10">
        <v>1392675017</v>
      </c>
      <c r="J3094" s="10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>ROUND(E3094/D3094*100,0)</f>
        <v>101</v>
      </c>
      <c r="P3094" s="8">
        <f>IFERROR(ROUND(E3094/L3094,2),0)</f>
        <v>53.16</v>
      </c>
      <c r="Q3094" s="13" t="s">
        <v>8324</v>
      </c>
      <c r="R3094" t="s">
        <v>8348</v>
      </c>
      <c r="S3094" s="10">
        <f>(((J3094/60)/60)/24)+DATE(1970,1,1)</f>
        <v>41657.923807870371</v>
      </c>
      <c r="T3094" s="10">
        <f>(((I3094/60)/60)/24)+DATE(1970,1,1)</f>
        <v>41687.923807870371</v>
      </c>
      <c r="U3094">
        <f>YEAR(S3094)</f>
        <v>2014</v>
      </c>
    </row>
    <row r="3095" spans="1:21" ht="32" x14ac:dyDescent="0.2">
      <c r="A3095">
        <v>3585</v>
      </c>
      <c r="B3095" s="3" t="s">
        <v>3584</v>
      </c>
      <c r="C3095" s="3" t="s">
        <v>7695</v>
      </c>
      <c r="D3095" s="6">
        <v>3400</v>
      </c>
      <c r="E3095" s="8">
        <v>4050</v>
      </c>
      <c r="F3095" t="s">
        <v>8218</v>
      </c>
      <c r="G3095" t="s">
        <v>8223</v>
      </c>
      <c r="H3095" t="s">
        <v>8245</v>
      </c>
      <c r="I3095" s="10">
        <v>1419181890</v>
      </c>
      <c r="J3095" s="10">
        <v>1416589890</v>
      </c>
      <c r="K3095" t="b">
        <v>0</v>
      </c>
      <c r="L3095">
        <v>23</v>
      </c>
      <c r="M3095" t="b">
        <v>1</v>
      </c>
      <c r="N3095" t="s">
        <v>8269</v>
      </c>
      <c r="O3095">
        <f>ROUND(E3095/D3095*100,0)</f>
        <v>119</v>
      </c>
      <c r="P3095" s="8">
        <f>IFERROR(ROUND(E3095/L3095,2),0)</f>
        <v>176.09</v>
      </c>
      <c r="Q3095" s="13" t="s">
        <v>8310</v>
      </c>
      <c r="R3095" t="s">
        <v>8334</v>
      </c>
      <c r="S3095" s="10">
        <f>(((J3095/60)/60)/24)+DATE(1970,1,1)</f>
        <v>41964.716319444444</v>
      </c>
      <c r="T3095" s="10">
        <f>(((I3095/60)/60)/24)+DATE(1970,1,1)</f>
        <v>41994.716319444444</v>
      </c>
      <c r="U3095">
        <f>YEAR(S3095)</f>
        <v>2014</v>
      </c>
    </row>
    <row r="3096" spans="1:21" ht="48" x14ac:dyDescent="0.2">
      <c r="A3096">
        <v>530</v>
      </c>
      <c r="B3096" s="3" t="s">
        <v>531</v>
      </c>
      <c r="C3096" s="3" t="s">
        <v>4640</v>
      </c>
      <c r="D3096" s="6">
        <v>3405</v>
      </c>
      <c r="E3096" s="8">
        <v>3670</v>
      </c>
      <c r="F3096" t="s">
        <v>8218</v>
      </c>
      <c r="G3096" t="s">
        <v>8223</v>
      </c>
      <c r="H3096" t="s">
        <v>8245</v>
      </c>
      <c r="I3096" s="10">
        <v>1435111200</v>
      </c>
      <c r="J3096" s="10">
        <v>1433254268</v>
      </c>
      <c r="K3096" t="b">
        <v>0</v>
      </c>
      <c r="L3096">
        <v>29</v>
      </c>
      <c r="M3096" t="b">
        <v>1</v>
      </c>
      <c r="N3096" t="s">
        <v>8269</v>
      </c>
      <c r="O3096">
        <f>ROUND(E3096/D3096*100,0)</f>
        <v>108</v>
      </c>
      <c r="P3096" s="8">
        <f>IFERROR(ROUND(E3096/L3096,2),0)</f>
        <v>126.55</v>
      </c>
      <c r="Q3096" s="13" t="s">
        <v>8310</v>
      </c>
      <c r="R3096" t="s">
        <v>8334</v>
      </c>
      <c r="S3096" s="10">
        <f>(((J3096/60)/60)/24)+DATE(1970,1,1)</f>
        <v>42157.591064814813</v>
      </c>
      <c r="T3096" s="10">
        <f>(((I3096/60)/60)/24)+DATE(1970,1,1)</f>
        <v>42179.083333333328</v>
      </c>
      <c r="U3096">
        <f>YEAR(S3096)</f>
        <v>2015</v>
      </c>
    </row>
    <row r="3097" spans="1:21" ht="32" x14ac:dyDescent="0.2">
      <c r="A3097">
        <v>4068</v>
      </c>
      <c r="B3097" s="3" t="s">
        <v>4064</v>
      </c>
      <c r="C3097" s="3" t="s">
        <v>8171</v>
      </c>
      <c r="D3097" s="6">
        <v>3495</v>
      </c>
      <c r="E3097" s="8">
        <v>34.950000000000003</v>
      </c>
      <c r="F3097" t="s">
        <v>8220</v>
      </c>
      <c r="G3097" t="s">
        <v>8223</v>
      </c>
      <c r="H3097" t="s">
        <v>8245</v>
      </c>
      <c r="I3097" s="10">
        <v>1484348700</v>
      </c>
      <c r="J3097" s="10">
        <v>1481756855</v>
      </c>
      <c r="K3097" t="b">
        <v>0</v>
      </c>
      <c r="L3097">
        <v>1</v>
      </c>
      <c r="M3097" t="b">
        <v>0</v>
      </c>
      <c r="N3097" t="s">
        <v>8269</v>
      </c>
      <c r="O3097">
        <f>ROUND(E3097/D3097*100,0)</f>
        <v>1</v>
      </c>
      <c r="P3097" s="8">
        <f>IFERROR(ROUND(E3097/L3097,2),0)</f>
        <v>34.950000000000003</v>
      </c>
      <c r="Q3097" s="13" t="s">
        <v>8310</v>
      </c>
      <c r="R3097" t="s">
        <v>8334</v>
      </c>
      <c r="S3097" s="10">
        <f>(((J3097/60)/60)/24)+DATE(1970,1,1)</f>
        <v>42718.963599537034</v>
      </c>
      <c r="T3097" s="10">
        <f>(((I3097/60)/60)/24)+DATE(1970,1,1)</f>
        <v>42748.961805555555</v>
      </c>
      <c r="U3097">
        <f>YEAR(S3097)</f>
        <v>2016</v>
      </c>
    </row>
    <row r="3098" spans="1:21" ht="48" hidden="1" x14ac:dyDescent="0.2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 s="10">
        <v>1303801140</v>
      </c>
      <c r="J3098" s="10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>ROUND(E3098/D3098*100,0)</f>
        <v>101</v>
      </c>
      <c r="P3098" s="8">
        <f>IFERROR(ROUND(E3098/L3098,2),0)</f>
        <v>100.75</v>
      </c>
      <c r="Q3098" s="13" t="s">
        <v>8324</v>
      </c>
      <c r="R3098" t="s">
        <v>8354</v>
      </c>
      <c r="S3098" s="10">
        <f>(((J3098/60)/60)/24)+DATE(1970,1,1)</f>
        <v>40625.900694444441</v>
      </c>
      <c r="T3098" s="10">
        <f>(((I3098/60)/60)/24)+DATE(1970,1,1)</f>
        <v>40659.290972222225</v>
      </c>
      <c r="U3098">
        <f>YEAR(S3098)</f>
        <v>2011</v>
      </c>
    </row>
    <row r="3099" spans="1:21" ht="32" hidden="1" x14ac:dyDescent="0.2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 s="10">
        <v>1345086445</v>
      </c>
      <c r="J3099" s="10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>ROUND(E3099/D3099*100,0)</f>
        <v>101</v>
      </c>
      <c r="P3099" s="8">
        <f>IFERROR(ROUND(E3099/L3099,2),0)</f>
        <v>91.59</v>
      </c>
      <c r="Q3099" s="13" t="s">
        <v>8324</v>
      </c>
      <c r="R3099" t="s">
        <v>8345</v>
      </c>
      <c r="S3099" s="10">
        <f>(((J3099/60)/60)/24)+DATE(1970,1,1)</f>
        <v>41107.130150462966</v>
      </c>
      <c r="T3099" s="10">
        <f>(((I3099/60)/60)/24)+DATE(1970,1,1)</f>
        <v>41137.130150462966</v>
      </c>
      <c r="U3099">
        <f>YEAR(S3099)</f>
        <v>2012</v>
      </c>
    </row>
    <row r="3100" spans="1:21" ht="32" x14ac:dyDescent="0.2">
      <c r="A3100">
        <v>1303</v>
      </c>
      <c r="B3100" s="3" t="s">
        <v>1304</v>
      </c>
      <c r="C3100" s="3" t="s">
        <v>5413</v>
      </c>
      <c r="D3100" s="6">
        <v>3500</v>
      </c>
      <c r="E3100" s="8">
        <v>4559.13</v>
      </c>
      <c r="F3100" t="s">
        <v>8218</v>
      </c>
      <c r="G3100" t="s">
        <v>8224</v>
      </c>
      <c r="H3100" t="s">
        <v>8246</v>
      </c>
      <c r="I3100" s="10">
        <v>1469962800</v>
      </c>
      <c r="J3100" s="10">
        <v>1468578920</v>
      </c>
      <c r="K3100" t="b">
        <v>0</v>
      </c>
      <c r="L3100">
        <v>108</v>
      </c>
      <c r="M3100" t="b">
        <v>1</v>
      </c>
      <c r="N3100" t="s">
        <v>8269</v>
      </c>
      <c r="O3100">
        <f>ROUND(E3100/D3100*100,0)</f>
        <v>130</v>
      </c>
      <c r="P3100" s="8">
        <f>IFERROR(ROUND(E3100/L3100,2),0)</f>
        <v>42.21</v>
      </c>
      <c r="Q3100" s="13" t="s">
        <v>8310</v>
      </c>
      <c r="R3100" t="s">
        <v>8334</v>
      </c>
      <c r="S3100" s="10">
        <f>(((J3100/60)/60)/24)+DATE(1970,1,1)</f>
        <v>42566.441203703704</v>
      </c>
      <c r="T3100" s="10">
        <f>(((I3100/60)/60)/24)+DATE(1970,1,1)</f>
        <v>42582.458333333328</v>
      </c>
      <c r="U3100">
        <f>YEAR(S3100)</f>
        <v>2016</v>
      </c>
    </row>
    <row r="3101" spans="1:21" ht="32" x14ac:dyDescent="0.2">
      <c r="A3101">
        <v>3466</v>
      </c>
      <c r="B3101" s="3" t="s">
        <v>3465</v>
      </c>
      <c r="C3101" s="3" t="s">
        <v>7576</v>
      </c>
      <c r="D3101" s="6">
        <v>3500</v>
      </c>
      <c r="E3101" s="8">
        <v>4450</v>
      </c>
      <c r="F3101" t="s">
        <v>8218</v>
      </c>
      <c r="G3101" t="s">
        <v>8223</v>
      </c>
      <c r="H3101" t="s">
        <v>8245</v>
      </c>
      <c r="I3101" s="10">
        <v>1461108450</v>
      </c>
      <c r="J3101" s="10">
        <v>1455928050</v>
      </c>
      <c r="K3101" t="b">
        <v>0</v>
      </c>
      <c r="L3101">
        <v>61</v>
      </c>
      <c r="M3101" t="b">
        <v>1</v>
      </c>
      <c r="N3101" t="s">
        <v>8269</v>
      </c>
      <c r="O3101">
        <f>ROUND(E3101/D3101*100,0)</f>
        <v>127</v>
      </c>
      <c r="P3101" s="8">
        <f>IFERROR(ROUND(E3101/L3101,2),0)</f>
        <v>72.95</v>
      </c>
      <c r="Q3101" s="13" t="s">
        <v>8310</v>
      </c>
      <c r="R3101" t="s">
        <v>8334</v>
      </c>
      <c r="S3101" s="10">
        <f>(((J3101/60)/60)/24)+DATE(1970,1,1)</f>
        <v>42420.019097222219</v>
      </c>
      <c r="T3101" s="10">
        <f>(((I3101/60)/60)/24)+DATE(1970,1,1)</f>
        <v>42479.977430555555</v>
      </c>
      <c r="U3101">
        <f>YEAR(S3101)</f>
        <v>2016</v>
      </c>
    </row>
    <row r="3102" spans="1:21" ht="32" hidden="1" x14ac:dyDescent="0.2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 s="10">
        <v>1470056614</v>
      </c>
      <c r="J3102" s="10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>ROUND(E3102/D3102*100,0)</f>
        <v>101</v>
      </c>
      <c r="P3102" s="8">
        <f>IFERROR(ROUND(E3102/L3102,2),0)</f>
        <v>26.15</v>
      </c>
      <c r="Q3102" s="13" t="s">
        <v>8324</v>
      </c>
      <c r="R3102" t="s">
        <v>8354</v>
      </c>
      <c r="S3102" s="10">
        <f>(((J3102/60)/60)/24)+DATE(1970,1,1)</f>
        <v>42553.54414351852</v>
      </c>
      <c r="T3102" s="10">
        <f>(((I3102/60)/60)/24)+DATE(1970,1,1)</f>
        <v>42583.54414351852</v>
      </c>
      <c r="U3102">
        <f>YEAR(S3102)</f>
        <v>2016</v>
      </c>
    </row>
    <row r="3103" spans="1:21" ht="32" hidden="1" x14ac:dyDescent="0.2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 s="10">
        <v>1306994340</v>
      </c>
      <c r="J3103" s="10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>ROUND(E3103/D3103*100,0)</f>
        <v>101</v>
      </c>
      <c r="P3103" s="8">
        <f>IFERROR(ROUND(E3103/L3103,2),0)</f>
        <v>62.81</v>
      </c>
      <c r="Q3103" s="13" t="s">
        <v>8324</v>
      </c>
      <c r="R3103" t="s">
        <v>8348</v>
      </c>
      <c r="S3103" s="10">
        <f>(((J3103/60)/60)/24)+DATE(1970,1,1)</f>
        <v>40658.189826388887</v>
      </c>
      <c r="T3103" s="10">
        <f>(((I3103/60)/60)/24)+DATE(1970,1,1)</f>
        <v>40696.249305555553</v>
      </c>
      <c r="U3103">
        <f>YEAR(S3103)</f>
        <v>2011</v>
      </c>
    </row>
    <row r="3104" spans="1:21" ht="32" x14ac:dyDescent="0.2">
      <c r="A3104">
        <v>1299</v>
      </c>
      <c r="B3104" s="3" t="s">
        <v>1300</v>
      </c>
      <c r="C3104" s="3" t="s">
        <v>5409</v>
      </c>
      <c r="D3104" s="6">
        <v>3500</v>
      </c>
      <c r="E3104" s="8">
        <v>4340</v>
      </c>
      <c r="F3104" t="s">
        <v>8218</v>
      </c>
      <c r="G3104" t="s">
        <v>8223</v>
      </c>
      <c r="H3104" t="s">
        <v>8245</v>
      </c>
      <c r="I3104" s="10">
        <v>1436902359</v>
      </c>
      <c r="J3104" s="10">
        <v>1434310359</v>
      </c>
      <c r="K3104" t="b">
        <v>0</v>
      </c>
      <c r="L3104">
        <v>32</v>
      </c>
      <c r="M3104" t="b">
        <v>1</v>
      </c>
      <c r="N3104" t="s">
        <v>8269</v>
      </c>
      <c r="O3104">
        <f>ROUND(E3104/D3104*100,0)</f>
        <v>124</v>
      </c>
      <c r="P3104" s="8">
        <f>IFERROR(ROUND(E3104/L3104,2),0)</f>
        <v>135.63</v>
      </c>
      <c r="Q3104" s="13" t="s">
        <v>8310</v>
      </c>
      <c r="R3104" t="s">
        <v>8334</v>
      </c>
      <c r="S3104" s="10">
        <f>(((J3104/60)/60)/24)+DATE(1970,1,1)</f>
        <v>42169.814340277779</v>
      </c>
      <c r="T3104" s="10">
        <f>(((I3104/60)/60)/24)+DATE(1970,1,1)</f>
        <v>42199.814340277779</v>
      </c>
      <c r="U3104">
        <f>YEAR(S3104)</f>
        <v>2015</v>
      </c>
    </row>
    <row r="3105" spans="1:21" ht="32" hidden="1" x14ac:dyDescent="0.2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 s="10">
        <v>1401253140</v>
      </c>
      <c r="J3105" s="10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>ROUND(E3105/D3105*100,0)</f>
        <v>100</v>
      </c>
      <c r="P3105" s="8">
        <f>IFERROR(ROUND(E3105/L3105,2),0)</f>
        <v>52.82</v>
      </c>
      <c r="Q3105" s="13" t="s">
        <v>8324</v>
      </c>
      <c r="R3105" t="s">
        <v>8345</v>
      </c>
      <c r="S3105" s="10">
        <f>(((J3105/60)/60)/24)+DATE(1970,1,1)</f>
        <v>41759.670937499999</v>
      </c>
      <c r="T3105" s="10">
        <f>(((I3105/60)/60)/24)+DATE(1970,1,1)</f>
        <v>41787.207638888889</v>
      </c>
      <c r="U3105">
        <f>YEAR(S3105)</f>
        <v>2014</v>
      </c>
    </row>
    <row r="3106" spans="1:21" ht="32" hidden="1" x14ac:dyDescent="0.2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 s="10">
        <v>1407701966</v>
      </c>
      <c r="J3106" s="10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>ROUND(E3106/D3106*100,0)</f>
        <v>100</v>
      </c>
      <c r="P3106" s="8">
        <f>IFERROR(ROUND(E3106/L3106,2),0)</f>
        <v>45.57</v>
      </c>
      <c r="Q3106" s="13" t="s">
        <v>8312</v>
      </c>
      <c r="R3106" t="s">
        <v>8346</v>
      </c>
      <c r="S3106" s="10">
        <f>(((J3106/60)/60)/24)+DATE(1970,1,1)</f>
        <v>41831.846828703703</v>
      </c>
      <c r="T3106" s="10">
        <f>(((I3106/60)/60)/24)+DATE(1970,1,1)</f>
        <v>41861.846828703703</v>
      </c>
      <c r="U3106">
        <f>YEAR(S3106)</f>
        <v>2014</v>
      </c>
    </row>
    <row r="3107" spans="1:21" ht="32" x14ac:dyDescent="0.2">
      <c r="A3107">
        <v>3308</v>
      </c>
      <c r="B3107" s="3" t="s">
        <v>3308</v>
      </c>
      <c r="C3107" s="3" t="s">
        <v>7418</v>
      </c>
      <c r="D3107" s="6">
        <v>3500</v>
      </c>
      <c r="E3107" s="8">
        <v>4280</v>
      </c>
      <c r="F3107" t="s">
        <v>8218</v>
      </c>
      <c r="G3107" t="s">
        <v>8223</v>
      </c>
      <c r="H3107" t="s">
        <v>8245</v>
      </c>
      <c r="I3107" s="10">
        <v>1460581365</v>
      </c>
      <c r="J3107" s="10">
        <v>1458766965</v>
      </c>
      <c r="K3107" t="b">
        <v>0</v>
      </c>
      <c r="L3107">
        <v>57</v>
      </c>
      <c r="M3107" t="b">
        <v>1</v>
      </c>
      <c r="N3107" t="s">
        <v>8269</v>
      </c>
      <c r="O3107">
        <f>ROUND(E3107/D3107*100,0)</f>
        <v>122</v>
      </c>
      <c r="P3107" s="8">
        <f>IFERROR(ROUND(E3107/L3107,2),0)</f>
        <v>75.09</v>
      </c>
      <c r="Q3107" s="13" t="s">
        <v>8310</v>
      </c>
      <c r="R3107" t="s">
        <v>8334</v>
      </c>
      <c r="S3107" s="10">
        <f>(((J3107/60)/60)/24)+DATE(1970,1,1)</f>
        <v>42452.876909722225</v>
      </c>
      <c r="T3107" s="10">
        <f>(((I3107/60)/60)/24)+DATE(1970,1,1)</f>
        <v>42473.876909722225</v>
      </c>
      <c r="U3107">
        <f>YEAR(S3107)</f>
        <v>2016</v>
      </c>
    </row>
    <row r="3108" spans="1:21" ht="48" hidden="1" x14ac:dyDescent="0.2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 s="10">
        <v>1428552000</v>
      </c>
      <c r="J3108" s="10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>ROUND(E3108/D3108*100,0)</f>
        <v>100</v>
      </c>
      <c r="P3108" s="8">
        <f>IFERROR(ROUND(E3108/L3108,2),0)</f>
        <v>143.21</v>
      </c>
      <c r="Q3108" s="13" t="s">
        <v>8310</v>
      </c>
      <c r="R3108" t="s">
        <v>8318</v>
      </c>
      <c r="S3108" s="10">
        <f>(((J3108/60)/60)/24)+DATE(1970,1,1)</f>
        <v>42075.942627314813</v>
      </c>
      <c r="T3108" s="10">
        <f>(((I3108/60)/60)/24)+DATE(1970,1,1)</f>
        <v>42103.166666666672</v>
      </c>
      <c r="U3108">
        <f>YEAR(S3108)</f>
        <v>2015</v>
      </c>
    </row>
    <row r="3109" spans="1:21" ht="32" hidden="1" x14ac:dyDescent="0.2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 s="10">
        <v>1442167912</v>
      </c>
      <c r="J3109" s="10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>ROUND(E3109/D3109*100,0)</f>
        <v>100</v>
      </c>
      <c r="P3109" s="8">
        <f>IFERROR(ROUND(E3109/L3109,2),0)</f>
        <v>80.16</v>
      </c>
      <c r="Q3109" s="13" t="s">
        <v>8308</v>
      </c>
      <c r="R3109" t="s">
        <v>8347</v>
      </c>
      <c r="S3109" s="10">
        <f>(((J3109/60)/60)/24)+DATE(1970,1,1)</f>
        <v>42200.758240740746</v>
      </c>
      <c r="T3109" s="10">
        <f>(((I3109/60)/60)/24)+DATE(1970,1,1)</f>
        <v>42260.758240740746</v>
      </c>
      <c r="U3109">
        <f>YEAR(S3109)</f>
        <v>2015</v>
      </c>
    </row>
    <row r="3110" spans="1:21" ht="48" x14ac:dyDescent="0.2">
      <c r="A3110">
        <v>2839</v>
      </c>
      <c r="B3110" s="3" t="s">
        <v>2839</v>
      </c>
      <c r="C3110" s="3" t="s">
        <v>6949</v>
      </c>
      <c r="D3110" s="6">
        <v>3500</v>
      </c>
      <c r="E3110" s="8">
        <v>3900</v>
      </c>
      <c r="F3110" t="s">
        <v>8218</v>
      </c>
      <c r="G3110" t="s">
        <v>8223</v>
      </c>
      <c r="H3110" t="s">
        <v>8245</v>
      </c>
      <c r="I3110" s="10">
        <v>1408942740</v>
      </c>
      <c r="J3110" s="10">
        <v>1406958354</v>
      </c>
      <c r="K3110" t="b">
        <v>0</v>
      </c>
      <c r="L3110">
        <v>31</v>
      </c>
      <c r="M3110" t="b">
        <v>1</v>
      </c>
      <c r="N3110" t="s">
        <v>8269</v>
      </c>
      <c r="O3110">
        <f>ROUND(E3110/D3110*100,0)</f>
        <v>111</v>
      </c>
      <c r="P3110" s="8">
        <f>IFERROR(ROUND(E3110/L3110,2),0)</f>
        <v>125.81</v>
      </c>
      <c r="Q3110" s="13" t="s">
        <v>8310</v>
      </c>
      <c r="R3110" t="s">
        <v>8334</v>
      </c>
      <c r="S3110" s="10">
        <f>(((J3110/60)/60)/24)+DATE(1970,1,1)</f>
        <v>41853.240208333329</v>
      </c>
      <c r="T3110" s="10">
        <f>(((I3110/60)/60)/24)+DATE(1970,1,1)</f>
        <v>41876.207638888889</v>
      </c>
      <c r="U3110">
        <f>YEAR(S3110)</f>
        <v>2014</v>
      </c>
    </row>
    <row r="3111" spans="1:21" ht="32" x14ac:dyDescent="0.2">
      <c r="A3111">
        <v>3683</v>
      </c>
      <c r="B3111" s="3" t="s">
        <v>3680</v>
      </c>
      <c r="C3111" s="3" t="s">
        <v>7793</v>
      </c>
      <c r="D3111" s="6">
        <v>3500</v>
      </c>
      <c r="E3111" s="8">
        <v>3880</v>
      </c>
      <c r="F3111" t="s">
        <v>8218</v>
      </c>
      <c r="G3111" t="s">
        <v>8223</v>
      </c>
      <c r="H3111" t="s">
        <v>8245</v>
      </c>
      <c r="I3111" s="10">
        <v>1476931696</v>
      </c>
      <c r="J3111" s="10">
        <v>1474339696</v>
      </c>
      <c r="K3111" t="b">
        <v>0</v>
      </c>
      <c r="L3111">
        <v>66</v>
      </c>
      <c r="M3111" t="b">
        <v>1</v>
      </c>
      <c r="N3111" t="s">
        <v>8269</v>
      </c>
      <c r="O3111">
        <f>ROUND(E3111/D3111*100,0)</f>
        <v>111</v>
      </c>
      <c r="P3111" s="8">
        <f>IFERROR(ROUND(E3111/L3111,2),0)</f>
        <v>58.79</v>
      </c>
      <c r="Q3111" s="13" t="s">
        <v>8310</v>
      </c>
      <c r="R3111" t="s">
        <v>8334</v>
      </c>
      <c r="S3111" s="10">
        <f>(((J3111/60)/60)/24)+DATE(1970,1,1)</f>
        <v>42633.116851851853</v>
      </c>
      <c r="T3111" s="10">
        <f>(((I3111/60)/60)/24)+DATE(1970,1,1)</f>
        <v>42663.116851851853</v>
      </c>
      <c r="U3111">
        <f>YEAR(S3111)</f>
        <v>2016</v>
      </c>
    </row>
    <row r="3112" spans="1:21" ht="32" hidden="1" x14ac:dyDescent="0.2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 s="10">
        <v>1327723459</v>
      </c>
      <c r="J3112" s="10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>ROUND(E3112/D3112*100,0)</f>
        <v>100</v>
      </c>
      <c r="P3112" s="8">
        <f>IFERROR(ROUND(E3112/L3112,2),0)</f>
        <v>66.69</v>
      </c>
      <c r="Q3112" s="13" t="s">
        <v>8324</v>
      </c>
      <c r="R3112" t="s">
        <v>8348</v>
      </c>
      <c r="S3112" s="10">
        <f>(((J3112/60)/60)/24)+DATE(1970,1,1)</f>
        <v>40876.169664351852</v>
      </c>
      <c r="T3112" s="10">
        <f>(((I3112/60)/60)/24)+DATE(1970,1,1)</f>
        <v>40936.169664351852</v>
      </c>
      <c r="U3112">
        <f>YEAR(S3112)</f>
        <v>2011</v>
      </c>
    </row>
    <row r="3113" spans="1:21" ht="48" hidden="1" x14ac:dyDescent="0.2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 s="10">
        <v>1412516354</v>
      </c>
      <c r="J3113" s="10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>ROUND(E3113/D3113*100,0)</f>
        <v>100</v>
      </c>
      <c r="P3113" s="8">
        <f>IFERROR(ROUND(E3113/L3113,2),0)</f>
        <v>105.26</v>
      </c>
      <c r="Q3113" s="13" t="s">
        <v>8308</v>
      </c>
      <c r="R3113" t="s">
        <v>8347</v>
      </c>
      <c r="S3113" s="10">
        <f>(((J3113/60)/60)/24)+DATE(1970,1,1)</f>
        <v>41887.568912037037</v>
      </c>
      <c r="T3113" s="10">
        <f>(((I3113/60)/60)/24)+DATE(1970,1,1)</f>
        <v>41917.568912037037</v>
      </c>
      <c r="U3113">
        <f>YEAR(S3113)</f>
        <v>2014</v>
      </c>
    </row>
    <row r="3114" spans="1:21" ht="48" hidden="1" x14ac:dyDescent="0.2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 s="10">
        <v>1412648537</v>
      </c>
      <c r="J3114" s="10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>ROUND(E3114/D3114*100,0)</f>
        <v>100</v>
      </c>
      <c r="P3114" s="8">
        <f>IFERROR(ROUND(E3114/L3114,2),0)</f>
        <v>133.33000000000001</v>
      </c>
      <c r="Q3114" s="13" t="s">
        <v>8308</v>
      </c>
      <c r="R3114" t="s">
        <v>8347</v>
      </c>
      <c r="S3114" s="10">
        <f>(((J3114/60)/60)/24)+DATE(1970,1,1)</f>
        <v>41874.098807870374</v>
      </c>
      <c r="T3114" s="10">
        <f>(((I3114/60)/60)/24)+DATE(1970,1,1)</f>
        <v>41919.098807870374</v>
      </c>
      <c r="U3114">
        <f>YEAR(S3114)</f>
        <v>2014</v>
      </c>
    </row>
    <row r="3115" spans="1:21" ht="32" hidden="1" x14ac:dyDescent="0.2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 s="10">
        <v>1384580373</v>
      </c>
      <c r="J3115" s="10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>ROUND(E3115/D3115*100,0)</f>
        <v>100</v>
      </c>
      <c r="P3115" s="8">
        <f>IFERROR(ROUND(E3115/L3115,2),0)</f>
        <v>285.70999999999998</v>
      </c>
      <c r="Q3115" s="13" t="s">
        <v>8324</v>
      </c>
      <c r="R3115" t="s">
        <v>8343</v>
      </c>
      <c r="S3115" s="10">
        <f>(((J3115/60)/60)/24)+DATE(1970,1,1)</f>
        <v>41564.194131944445</v>
      </c>
      <c r="T3115" s="10">
        <f>(((I3115/60)/60)/24)+DATE(1970,1,1)</f>
        <v>41594.235798611109</v>
      </c>
      <c r="U3115">
        <f>YEAR(S3115)</f>
        <v>2013</v>
      </c>
    </row>
    <row r="3116" spans="1:21" ht="32" hidden="1" x14ac:dyDescent="0.2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 s="10">
        <v>1352573869</v>
      </c>
      <c r="J3116" s="10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>ROUND(E3116/D3116*100,0)</f>
        <v>100</v>
      </c>
      <c r="P3116" s="8">
        <f>IFERROR(ROUND(E3116/L3116,2),0)</f>
        <v>42.55</v>
      </c>
      <c r="Q3116" s="13" t="s">
        <v>8324</v>
      </c>
      <c r="R3116" t="s">
        <v>8345</v>
      </c>
      <c r="S3116" s="10">
        <f>(((J3116/60)/60)/24)+DATE(1970,1,1)</f>
        <v>41193.748483796298</v>
      </c>
      <c r="T3116" s="10">
        <f>(((I3116/60)/60)/24)+DATE(1970,1,1)</f>
        <v>41223.790150462963</v>
      </c>
      <c r="U3116">
        <f>YEAR(S3116)</f>
        <v>2012</v>
      </c>
    </row>
    <row r="3117" spans="1:21" ht="48" hidden="1" x14ac:dyDescent="0.2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 s="10">
        <v>1444516084</v>
      </c>
      <c r="J3117" s="10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>ROUND(E3117/D3117*100,0)</f>
        <v>100</v>
      </c>
      <c r="P3117" s="8">
        <f>IFERROR(ROUND(E3117/L3117,2),0)</f>
        <v>250</v>
      </c>
      <c r="Q3117" s="13" t="s">
        <v>8324</v>
      </c>
      <c r="R3117" t="s">
        <v>8345</v>
      </c>
      <c r="S3117" s="10">
        <f>(((J3117/60)/60)/24)+DATE(1970,1,1)</f>
        <v>42227.936157407406</v>
      </c>
      <c r="T3117" s="10">
        <f>(((I3117/60)/60)/24)+DATE(1970,1,1)</f>
        <v>42287.936157407406</v>
      </c>
      <c r="U3117">
        <f>YEAR(S3117)</f>
        <v>2015</v>
      </c>
    </row>
    <row r="3118" spans="1:21" ht="48" x14ac:dyDescent="0.2">
      <c r="A3118">
        <v>524</v>
      </c>
      <c r="B3118" s="3" t="s">
        <v>525</v>
      </c>
      <c r="C3118" s="3" t="s">
        <v>4634</v>
      </c>
      <c r="D3118" s="6">
        <v>3500</v>
      </c>
      <c r="E3118" s="8">
        <v>3803.55</v>
      </c>
      <c r="F3118" t="s">
        <v>8218</v>
      </c>
      <c r="G3118" t="s">
        <v>8224</v>
      </c>
      <c r="H3118" t="s">
        <v>8246</v>
      </c>
      <c r="I3118" s="10">
        <v>1464801169</v>
      </c>
      <c r="J3118" s="10">
        <v>1462209169</v>
      </c>
      <c r="K3118" t="b">
        <v>0</v>
      </c>
      <c r="L3118">
        <v>130</v>
      </c>
      <c r="M3118" t="b">
        <v>1</v>
      </c>
      <c r="N3118" t="s">
        <v>8269</v>
      </c>
      <c r="O3118">
        <f>ROUND(E3118/D3118*100,0)</f>
        <v>109</v>
      </c>
      <c r="P3118" s="8">
        <f>IFERROR(ROUND(E3118/L3118,2),0)</f>
        <v>29.26</v>
      </c>
      <c r="Q3118" s="13" t="s">
        <v>8310</v>
      </c>
      <c r="R3118" t="s">
        <v>8334</v>
      </c>
      <c r="S3118" s="10">
        <f>(((J3118/60)/60)/24)+DATE(1970,1,1)</f>
        <v>42492.717233796298</v>
      </c>
      <c r="T3118" s="10">
        <f>(((I3118/60)/60)/24)+DATE(1970,1,1)</f>
        <v>42522.717233796298</v>
      </c>
      <c r="U3118">
        <f>YEAR(S3118)</f>
        <v>2016</v>
      </c>
    </row>
    <row r="3119" spans="1:21" ht="16" x14ac:dyDescent="0.2">
      <c r="A3119">
        <v>1290</v>
      </c>
      <c r="B3119" s="3" t="s">
        <v>1291</v>
      </c>
      <c r="C3119" s="3" t="s">
        <v>5400</v>
      </c>
      <c r="D3119" s="6">
        <v>3500</v>
      </c>
      <c r="E3119" s="8">
        <v>3800</v>
      </c>
      <c r="F3119" t="s">
        <v>8218</v>
      </c>
      <c r="G3119" t="s">
        <v>8223</v>
      </c>
      <c r="H3119" t="s">
        <v>8245</v>
      </c>
      <c r="I3119" s="10">
        <v>1429772340</v>
      </c>
      <c r="J3119" s="10">
        <v>1427121931</v>
      </c>
      <c r="K3119" t="b">
        <v>0</v>
      </c>
      <c r="L3119">
        <v>86</v>
      </c>
      <c r="M3119" t="b">
        <v>1</v>
      </c>
      <c r="N3119" t="s">
        <v>8269</v>
      </c>
      <c r="O3119">
        <f>ROUND(E3119/D3119*100,0)</f>
        <v>109</v>
      </c>
      <c r="P3119" s="8">
        <f>IFERROR(ROUND(E3119/L3119,2),0)</f>
        <v>44.19</v>
      </c>
      <c r="Q3119" s="13" t="s">
        <v>8310</v>
      </c>
      <c r="R3119" t="s">
        <v>8334</v>
      </c>
      <c r="S3119" s="10">
        <f>(((J3119/60)/60)/24)+DATE(1970,1,1)</f>
        <v>42086.614942129629</v>
      </c>
      <c r="T3119" s="10">
        <f>(((I3119/60)/60)/24)+DATE(1970,1,1)</f>
        <v>42117.290972222225</v>
      </c>
      <c r="U3119">
        <f>YEAR(S3119)</f>
        <v>2015</v>
      </c>
    </row>
    <row r="3120" spans="1:21" ht="32" x14ac:dyDescent="0.2">
      <c r="A3120">
        <v>3694</v>
      </c>
      <c r="B3120" s="3" t="s">
        <v>3691</v>
      </c>
      <c r="C3120" s="3" t="s">
        <v>7804</v>
      </c>
      <c r="D3120" s="6">
        <v>3500</v>
      </c>
      <c r="E3120" s="8">
        <v>3760</v>
      </c>
      <c r="F3120" t="s">
        <v>8218</v>
      </c>
      <c r="G3120" t="s">
        <v>8223</v>
      </c>
      <c r="H3120" t="s">
        <v>8245</v>
      </c>
      <c r="I3120" s="10">
        <v>1465178400</v>
      </c>
      <c r="J3120" s="10">
        <v>1461985967</v>
      </c>
      <c r="K3120" t="b">
        <v>0</v>
      </c>
      <c r="L3120">
        <v>60</v>
      </c>
      <c r="M3120" t="b">
        <v>1</v>
      </c>
      <c r="N3120" t="s">
        <v>8269</v>
      </c>
      <c r="O3120">
        <f>ROUND(E3120/D3120*100,0)</f>
        <v>107</v>
      </c>
      <c r="P3120" s="8">
        <f>IFERROR(ROUND(E3120/L3120,2),0)</f>
        <v>62.67</v>
      </c>
      <c r="Q3120" s="13" t="s">
        <v>8310</v>
      </c>
      <c r="R3120" t="s">
        <v>8334</v>
      </c>
      <c r="S3120" s="10">
        <f>(((J3120/60)/60)/24)+DATE(1970,1,1)</f>
        <v>42490.133877314816</v>
      </c>
      <c r="T3120" s="10">
        <f>(((I3120/60)/60)/24)+DATE(1970,1,1)</f>
        <v>42527.083333333328</v>
      </c>
      <c r="U3120">
        <f>YEAR(S3120)</f>
        <v>2016</v>
      </c>
    </row>
    <row r="3121" spans="1:21" ht="32" x14ac:dyDescent="0.2">
      <c r="A3121">
        <v>3374</v>
      </c>
      <c r="B3121" s="3" t="s">
        <v>3373</v>
      </c>
      <c r="C3121" s="3" t="s">
        <v>7484</v>
      </c>
      <c r="D3121" s="6">
        <v>3500</v>
      </c>
      <c r="E3121" s="8">
        <v>3730</v>
      </c>
      <c r="F3121" t="s">
        <v>8218</v>
      </c>
      <c r="G3121" t="s">
        <v>8228</v>
      </c>
      <c r="H3121" t="s">
        <v>8250</v>
      </c>
      <c r="I3121" s="10">
        <v>1446053616</v>
      </c>
      <c r="J3121" s="10">
        <v>1443461616</v>
      </c>
      <c r="K3121" t="b">
        <v>0</v>
      </c>
      <c r="L3121">
        <v>52</v>
      </c>
      <c r="M3121" t="b">
        <v>1</v>
      </c>
      <c r="N3121" t="s">
        <v>8269</v>
      </c>
      <c r="O3121">
        <f>ROUND(E3121/D3121*100,0)</f>
        <v>107</v>
      </c>
      <c r="P3121" s="8">
        <f>IFERROR(ROUND(E3121/L3121,2),0)</f>
        <v>71.73</v>
      </c>
      <c r="Q3121" s="13" t="s">
        <v>8310</v>
      </c>
      <c r="R3121" t="s">
        <v>8334</v>
      </c>
      <c r="S3121" s="10">
        <f>(((J3121/60)/60)/24)+DATE(1970,1,1)</f>
        <v>42275.731666666667</v>
      </c>
      <c r="T3121" s="10">
        <f>(((I3121/60)/60)/24)+DATE(1970,1,1)</f>
        <v>42305.731666666667</v>
      </c>
      <c r="U3121">
        <f>YEAR(S3121)</f>
        <v>2015</v>
      </c>
    </row>
    <row r="3122" spans="1:21" ht="32" x14ac:dyDescent="0.2">
      <c r="A3122">
        <v>2968</v>
      </c>
      <c r="B3122" s="3" t="s">
        <v>2968</v>
      </c>
      <c r="C3122" s="3" t="s">
        <v>7078</v>
      </c>
      <c r="D3122" s="6">
        <v>3500</v>
      </c>
      <c r="E3122" s="8">
        <v>3710</v>
      </c>
      <c r="F3122" t="s">
        <v>8218</v>
      </c>
      <c r="G3122" t="s">
        <v>8223</v>
      </c>
      <c r="H3122" t="s">
        <v>8245</v>
      </c>
      <c r="I3122" s="10">
        <v>1471406340</v>
      </c>
      <c r="J3122" s="10">
        <v>1470227660</v>
      </c>
      <c r="K3122" t="b">
        <v>0</v>
      </c>
      <c r="L3122">
        <v>47</v>
      </c>
      <c r="M3122" t="b">
        <v>1</v>
      </c>
      <c r="N3122" t="s">
        <v>8269</v>
      </c>
      <c r="O3122">
        <f>ROUND(E3122/D3122*100,0)</f>
        <v>106</v>
      </c>
      <c r="P3122" s="8">
        <f>IFERROR(ROUND(E3122/L3122,2),0)</f>
        <v>78.94</v>
      </c>
      <c r="Q3122" s="13" t="s">
        <v>8310</v>
      </c>
      <c r="R3122" t="s">
        <v>8334</v>
      </c>
      <c r="S3122" s="10">
        <f>(((J3122/60)/60)/24)+DATE(1970,1,1)</f>
        <v>42585.523842592593</v>
      </c>
      <c r="T3122" s="10">
        <f>(((I3122/60)/60)/24)+DATE(1970,1,1)</f>
        <v>42599.165972222225</v>
      </c>
      <c r="U3122">
        <f>YEAR(S3122)</f>
        <v>2016</v>
      </c>
    </row>
    <row r="3123" spans="1:21" ht="48" hidden="1" x14ac:dyDescent="0.2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 s="10">
        <v>1434234010</v>
      </c>
      <c r="J3123" s="10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>ROUND(E3123/D3123*100,0)</f>
        <v>100</v>
      </c>
      <c r="P3123" s="8">
        <f>IFERROR(ROUND(E3123/L3123,2),0)</f>
        <v>100</v>
      </c>
      <c r="Q3123" s="13" t="s">
        <v>8310</v>
      </c>
      <c r="R3123" t="s">
        <v>8318</v>
      </c>
      <c r="S3123" s="10">
        <f>(((J3123/60)/60)/24)+DATE(1970,1,1)</f>
        <v>42138.930671296301</v>
      </c>
      <c r="T3123" s="10">
        <f>(((I3123/60)/60)/24)+DATE(1970,1,1)</f>
        <v>42168.930671296301</v>
      </c>
      <c r="U3123">
        <f>YEAR(S3123)</f>
        <v>2015</v>
      </c>
    </row>
    <row r="3124" spans="1:21" ht="48" hidden="1" x14ac:dyDescent="0.2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 s="10">
        <v>1482663600</v>
      </c>
      <c r="J3124" s="10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>ROUND(E3124/D3124*100,0)</f>
        <v>79</v>
      </c>
      <c r="P3124" s="8">
        <f>IFERROR(ROUND(E3124/L3124,2),0)</f>
        <v>131.66999999999999</v>
      </c>
      <c r="Q3124" s="13" t="s">
        <v>8328</v>
      </c>
      <c r="R3124" t="s">
        <v>8340</v>
      </c>
      <c r="S3124" s="10">
        <f>(((J3124/60)/60)/24)+DATE(1970,1,1)</f>
        <v>42707.895462962959</v>
      </c>
      <c r="T3124" s="10">
        <f>(((I3124/60)/60)/24)+DATE(1970,1,1)</f>
        <v>42729.458333333328</v>
      </c>
      <c r="U3124">
        <f>YEAR(S3124)</f>
        <v>2016</v>
      </c>
    </row>
    <row r="3125" spans="1:21" ht="48" hidden="1" x14ac:dyDescent="0.2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 s="10">
        <v>1387479360</v>
      </c>
      <c r="J3125" s="10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>ROUND(E3125/D3125*100,0)</f>
        <v>68</v>
      </c>
      <c r="P3125" s="8">
        <f>IFERROR(ROUND(E3125/L3125,2),0)</f>
        <v>46.59</v>
      </c>
      <c r="Q3125" s="13" t="s">
        <v>8324</v>
      </c>
      <c r="R3125" t="s">
        <v>8341</v>
      </c>
      <c r="S3125" s="10">
        <f>(((J3125/60)/60)/24)+DATE(1970,1,1)</f>
        <v>41597.788888888892</v>
      </c>
      <c r="T3125" s="10">
        <f>(((I3125/60)/60)/24)+DATE(1970,1,1)</f>
        <v>41627.788888888892</v>
      </c>
      <c r="U3125">
        <f>YEAR(S3125)</f>
        <v>2013</v>
      </c>
    </row>
    <row r="3126" spans="1:21" ht="32" hidden="1" x14ac:dyDescent="0.2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 s="10">
        <v>1424056873</v>
      </c>
      <c r="J3126" s="10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>ROUND(E3126/D3126*100,0)</f>
        <v>65</v>
      </c>
      <c r="P3126" s="8">
        <f>IFERROR(ROUND(E3126/L3126,2),0)</f>
        <v>118.36</v>
      </c>
      <c r="Q3126" s="13" t="s">
        <v>8324</v>
      </c>
      <c r="R3126" t="s">
        <v>8330</v>
      </c>
      <c r="S3126" s="10">
        <f>(((J3126/60)/60)/24)+DATE(1970,1,1)</f>
        <v>42021.139733796299</v>
      </c>
      <c r="T3126" s="10">
        <f>(((I3126/60)/60)/24)+DATE(1970,1,1)</f>
        <v>42051.139733796299</v>
      </c>
      <c r="U3126">
        <f>YEAR(S3126)</f>
        <v>2015</v>
      </c>
    </row>
    <row r="3127" spans="1:21" ht="48" x14ac:dyDescent="0.2">
      <c r="A3127">
        <v>3333</v>
      </c>
      <c r="B3127" s="3" t="s">
        <v>3333</v>
      </c>
      <c r="C3127" s="3" t="s">
        <v>7443</v>
      </c>
      <c r="D3127" s="6">
        <v>3500</v>
      </c>
      <c r="E3127" s="8">
        <v>3660</v>
      </c>
      <c r="F3127" t="s">
        <v>8218</v>
      </c>
      <c r="G3127" t="s">
        <v>8223</v>
      </c>
      <c r="H3127" t="s">
        <v>8245</v>
      </c>
      <c r="I3127" s="10">
        <v>1434384880</v>
      </c>
      <c r="J3127" s="10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>ROUND(E3127/D3127*100,0)</f>
        <v>105</v>
      </c>
      <c r="P3127" s="8">
        <f>IFERROR(ROUND(E3127/L3127,2),0)</f>
        <v>32.97</v>
      </c>
      <c r="Q3127" s="13" t="s">
        <v>8310</v>
      </c>
      <c r="R3127" t="s">
        <v>8334</v>
      </c>
      <c r="S3127" s="10">
        <f>(((J3127/60)/60)/24)+DATE(1970,1,1)</f>
        <v>42148.676851851851</v>
      </c>
      <c r="T3127" s="10">
        <f>(((I3127/60)/60)/24)+DATE(1970,1,1)</f>
        <v>42170.676851851851</v>
      </c>
      <c r="U3127">
        <f>YEAR(S3127)</f>
        <v>2015</v>
      </c>
    </row>
    <row r="3128" spans="1:21" ht="48" x14ac:dyDescent="0.2">
      <c r="A3128">
        <v>3821</v>
      </c>
      <c r="B3128" s="3" t="s">
        <v>3818</v>
      </c>
      <c r="C3128" s="3" t="s">
        <v>7930</v>
      </c>
      <c r="D3128" s="6">
        <v>3500</v>
      </c>
      <c r="E3128" s="8">
        <v>3659</v>
      </c>
      <c r="F3128" t="s">
        <v>8218</v>
      </c>
      <c r="G3128" t="s">
        <v>8223</v>
      </c>
      <c r="H3128" t="s">
        <v>8245</v>
      </c>
      <c r="I3128" s="10">
        <v>1451881207</v>
      </c>
      <c r="J3128" s="10">
        <v>1449116407</v>
      </c>
      <c r="K3128" t="b">
        <v>0</v>
      </c>
      <c r="L3128">
        <v>46</v>
      </c>
      <c r="M3128" t="b">
        <v>1</v>
      </c>
      <c r="N3128" t="s">
        <v>8269</v>
      </c>
      <c r="O3128">
        <f>ROUND(E3128/D3128*100,0)</f>
        <v>105</v>
      </c>
      <c r="P3128" s="8">
        <f>IFERROR(ROUND(E3128/L3128,2),0)</f>
        <v>79.540000000000006</v>
      </c>
      <c r="Q3128" s="13" t="s">
        <v>8310</v>
      </c>
      <c r="R3128" t="s">
        <v>8334</v>
      </c>
      <c r="S3128" s="10">
        <f>(((J3128/60)/60)/24)+DATE(1970,1,1)</f>
        <v>42341.180636574078</v>
      </c>
      <c r="T3128" s="10">
        <f>(((I3128/60)/60)/24)+DATE(1970,1,1)</f>
        <v>42373.180636574078</v>
      </c>
      <c r="U3128">
        <f>YEAR(S3128)</f>
        <v>2015</v>
      </c>
    </row>
    <row r="3129" spans="1:21" ht="48" x14ac:dyDescent="0.2">
      <c r="A3129">
        <v>3350</v>
      </c>
      <c r="B3129" s="3" t="s">
        <v>3349</v>
      </c>
      <c r="C3129" s="3" t="s">
        <v>7460</v>
      </c>
      <c r="D3129" s="6">
        <v>3500</v>
      </c>
      <c r="E3129" s="8">
        <v>3655</v>
      </c>
      <c r="F3129" t="s">
        <v>8218</v>
      </c>
      <c r="G3129" t="s">
        <v>8242</v>
      </c>
      <c r="H3129" t="s">
        <v>8248</v>
      </c>
      <c r="I3129" s="10">
        <v>1448838000</v>
      </c>
      <c r="J3129" s="10">
        <v>1445791811</v>
      </c>
      <c r="K3129" t="b">
        <v>0</v>
      </c>
      <c r="L3129">
        <v>51</v>
      </c>
      <c r="M3129" t="b">
        <v>1</v>
      </c>
      <c r="N3129" t="s">
        <v>8269</v>
      </c>
      <c r="O3129">
        <f>ROUND(E3129/D3129*100,0)</f>
        <v>104</v>
      </c>
      <c r="P3129" s="8">
        <f>IFERROR(ROUND(E3129/L3129,2),0)</f>
        <v>71.67</v>
      </c>
      <c r="Q3129" s="13" t="s">
        <v>8310</v>
      </c>
      <c r="R3129" t="s">
        <v>8334</v>
      </c>
      <c r="S3129" s="10">
        <f>(((J3129/60)/60)/24)+DATE(1970,1,1)</f>
        <v>42302.701516203699</v>
      </c>
      <c r="T3129" s="10">
        <f>(((I3129/60)/60)/24)+DATE(1970,1,1)</f>
        <v>42337.958333333328</v>
      </c>
      <c r="U3129">
        <f>YEAR(S3129)</f>
        <v>2015</v>
      </c>
    </row>
    <row r="3130" spans="1:21" ht="48" x14ac:dyDescent="0.2">
      <c r="A3130">
        <v>3715</v>
      </c>
      <c r="B3130" s="3" t="s">
        <v>3712</v>
      </c>
      <c r="C3130" s="3" t="s">
        <v>7825</v>
      </c>
      <c r="D3130" s="6">
        <v>3500</v>
      </c>
      <c r="E3130" s="8">
        <v>3590</v>
      </c>
      <c r="F3130" t="s">
        <v>8218</v>
      </c>
      <c r="G3130" t="s">
        <v>8224</v>
      </c>
      <c r="H3130" t="s">
        <v>8246</v>
      </c>
      <c r="I3130" s="10">
        <v>1427806320</v>
      </c>
      <c r="J3130" s="10">
        <v>1422834819</v>
      </c>
      <c r="K3130" t="b">
        <v>0</v>
      </c>
      <c r="L3130">
        <v>27</v>
      </c>
      <c r="M3130" t="b">
        <v>1</v>
      </c>
      <c r="N3130" t="s">
        <v>8269</v>
      </c>
      <c r="O3130">
        <f>ROUND(E3130/D3130*100,0)</f>
        <v>103</v>
      </c>
      <c r="P3130" s="8">
        <f>IFERROR(ROUND(E3130/L3130,2),0)</f>
        <v>132.96</v>
      </c>
      <c r="Q3130" s="13" t="s">
        <v>8310</v>
      </c>
      <c r="R3130" t="s">
        <v>8334</v>
      </c>
      <c r="S3130" s="10">
        <f>(((J3130/60)/60)/24)+DATE(1970,1,1)</f>
        <v>42036.995590277773</v>
      </c>
      <c r="T3130" s="10">
        <f>(((I3130/60)/60)/24)+DATE(1970,1,1)</f>
        <v>42094.536111111112</v>
      </c>
      <c r="U3130">
        <f>YEAR(S3130)</f>
        <v>2015</v>
      </c>
    </row>
    <row r="3131" spans="1:21" ht="48" x14ac:dyDescent="0.2">
      <c r="A3131">
        <v>3150</v>
      </c>
      <c r="B3131" s="3" t="s">
        <v>3150</v>
      </c>
      <c r="C3131" s="3" t="s">
        <v>7260</v>
      </c>
      <c r="D3131" s="6">
        <v>3500</v>
      </c>
      <c r="E3131" s="8">
        <v>3535</v>
      </c>
      <c r="F3131" t="s">
        <v>8218</v>
      </c>
      <c r="G3131" t="s">
        <v>8223</v>
      </c>
      <c r="H3131" t="s">
        <v>8245</v>
      </c>
      <c r="I3131" s="10">
        <v>1295928000</v>
      </c>
      <c r="J3131" s="10">
        <v>1288160403</v>
      </c>
      <c r="K3131" t="b">
        <v>1</v>
      </c>
      <c r="L3131">
        <v>104</v>
      </c>
      <c r="M3131" t="b">
        <v>1</v>
      </c>
      <c r="N3131" t="s">
        <v>8269</v>
      </c>
      <c r="O3131">
        <f>ROUND(E3131/D3131*100,0)</f>
        <v>101</v>
      </c>
      <c r="P3131" s="8">
        <f>IFERROR(ROUND(E3131/L3131,2),0)</f>
        <v>33.99</v>
      </c>
      <c r="Q3131" s="13" t="s">
        <v>8310</v>
      </c>
      <c r="R3131" t="s">
        <v>8334</v>
      </c>
      <c r="S3131" s="10">
        <f>(((J3131/60)/60)/24)+DATE(1970,1,1)</f>
        <v>40478.263923611114</v>
      </c>
      <c r="T3131" s="10">
        <f>(((I3131/60)/60)/24)+DATE(1970,1,1)</f>
        <v>40568.166666666664</v>
      </c>
      <c r="U3131">
        <f>YEAR(S3131)</f>
        <v>2010</v>
      </c>
    </row>
    <row r="3132" spans="1:21" ht="48" hidden="1" x14ac:dyDescent="0.2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 s="10">
        <v>1421095672</v>
      </c>
      <c r="J3132" s="10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>ROUND(E3132/D3132*100,0)</f>
        <v>28</v>
      </c>
      <c r="P3132" s="8">
        <f>IFERROR(ROUND(E3132/L3132,2),0)</f>
        <v>55.3</v>
      </c>
      <c r="Q3132" s="13" t="s">
        <v>8315</v>
      </c>
      <c r="R3132" t="s">
        <v>8323</v>
      </c>
      <c r="S3132" s="10">
        <f>(((J3132/60)/60)/24)+DATE(1970,1,1)</f>
        <v>41971.866574074069</v>
      </c>
      <c r="T3132" s="10">
        <f>(((I3132/60)/60)/24)+DATE(1970,1,1)</f>
        <v>42016.866574074069</v>
      </c>
      <c r="U3132">
        <f>YEAR(S3132)</f>
        <v>2014</v>
      </c>
    </row>
    <row r="3133" spans="1:21" ht="48" x14ac:dyDescent="0.2">
      <c r="A3133">
        <v>3671</v>
      </c>
      <c r="B3133" s="3" t="s">
        <v>3668</v>
      </c>
      <c r="C3133" s="3" t="s">
        <v>7781</v>
      </c>
      <c r="D3133" s="6">
        <v>3500</v>
      </c>
      <c r="E3133" s="8">
        <v>3530</v>
      </c>
      <c r="F3133" t="s">
        <v>8218</v>
      </c>
      <c r="G3133" t="s">
        <v>8223</v>
      </c>
      <c r="H3133" t="s">
        <v>8245</v>
      </c>
      <c r="I3133" s="10">
        <v>1405915140</v>
      </c>
      <c r="J3133" s="10">
        <v>1404140667</v>
      </c>
      <c r="K3133" t="b">
        <v>0</v>
      </c>
      <c r="L3133">
        <v>40</v>
      </c>
      <c r="M3133" t="b">
        <v>1</v>
      </c>
      <c r="N3133" t="s">
        <v>8269</v>
      </c>
      <c r="O3133">
        <f>ROUND(E3133/D3133*100,0)</f>
        <v>101</v>
      </c>
      <c r="P3133" s="8">
        <f>IFERROR(ROUND(E3133/L3133,2),0)</f>
        <v>88.25</v>
      </c>
      <c r="Q3133" s="13" t="s">
        <v>8310</v>
      </c>
      <c r="R3133" t="s">
        <v>8334</v>
      </c>
      <c r="S3133" s="10">
        <f>(((J3133/60)/60)/24)+DATE(1970,1,1)</f>
        <v>41820.62809027778</v>
      </c>
      <c r="T3133" s="10">
        <f>(((I3133/60)/60)/24)+DATE(1970,1,1)</f>
        <v>41841.165972222225</v>
      </c>
      <c r="U3133">
        <f>YEAR(S3133)</f>
        <v>2014</v>
      </c>
    </row>
    <row r="3134" spans="1:21" ht="48" x14ac:dyDescent="0.2">
      <c r="A3134">
        <v>3382</v>
      </c>
      <c r="B3134" s="3" t="s">
        <v>3381</v>
      </c>
      <c r="C3134" s="3" t="s">
        <v>7492</v>
      </c>
      <c r="D3134" s="6">
        <v>3500</v>
      </c>
      <c r="E3134" s="8">
        <v>3526</v>
      </c>
      <c r="F3134" t="s">
        <v>8218</v>
      </c>
      <c r="G3134" t="s">
        <v>8224</v>
      </c>
      <c r="H3134" t="s">
        <v>8246</v>
      </c>
      <c r="I3134" s="10">
        <v>1470092340</v>
      </c>
      <c r="J3134" s="10">
        <v>1467973256</v>
      </c>
      <c r="K3134" t="b">
        <v>0</v>
      </c>
      <c r="L3134">
        <v>46</v>
      </c>
      <c r="M3134" t="b">
        <v>1</v>
      </c>
      <c r="N3134" t="s">
        <v>8269</v>
      </c>
      <c r="O3134">
        <f>ROUND(E3134/D3134*100,0)</f>
        <v>101</v>
      </c>
      <c r="P3134" s="8">
        <f>IFERROR(ROUND(E3134/L3134,2),0)</f>
        <v>76.650000000000006</v>
      </c>
      <c r="Q3134" s="13" t="s">
        <v>8310</v>
      </c>
      <c r="R3134" t="s">
        <v>8334</v>
      </c>
      <c r="S3134" s="10">
        <f>(((J3134/60)/60)/24)+DATE(1970,1,1)</f>
        <v>42559.431203703702</v>
      </c>
      <c r="T3134" s="10">
        <f>(((I3134/60)/60)/24)+DATE(1970,1,1)</f>
        <v>42583.957638888889</v>
      </c>
      <c r="U3134">
        <f>YEAR(S3134)</f>
        <v>2016</v>
      </c>
    </row>
    <row r="3135" spans="1:21" ht="32" x14ac:dyDescent="0.2">
      <c r="A3135">
        <v>3151</v>
      </c>
      <c r="B3135" s="3" t="s">
        <v>3151</v>
      </c>
      <c r="C3135" s="3" t="s">
        <v>7261</v>
      </c>
      <c r="D3135" s="6">
        <v>3500</v>
      </c>
      <c r="E3135" s="8">
        <v>3514</v>
      </c>
      <c r="F3135" t="s">
        <v>8218</v>
      </c>
      <c r="G3135" t="s">
        <v>8223</v>
      </c>
      <c r="H3135" t="s">
        <v>8245</v>
      </c>
      <c r="I3135" s="10">
        <v>1410379774</v>
      </c>
      <c r="J3135" s="10">
        <v>1407787774</v>
      </c>
      <c r="K3135" t="b">
        <v>1</v>
      </c>
      <c r="L3135">
        <v>34</v>
      </c>
      <c r="M3135" t="b">
        <v>1</v>
      </c>
      <c r="N3135" t="s">
        <v>8269</v>
      </c>
      <c r="O3135">
        <f>ROUND(E3135/D3135*100,0)</f>
        <v>100</v>
      </c>
      <c r="P3135" s="8">
        <f>IFERROR(ROUND(E3135/L3135,2),0)</f>
        <v>103.35</v>
      </c>
      <c r="Q3135" s="13" t="s">
        <v>8310</v>
      </c>
      <c r="R3135" t="s">
        <v>8334</v>
      </c>
      <c r="S3135" s="10">
        <f>(((J3135/60)/60)/24)+DATE(1970,1,1)</f>
        <v>41862.83997685185</v>
      </c>
      <c r="T3135" s="10">
        <f>(((I3135/60)/60)/24)+DATE(1970,1,1)</f>
        <v>41892.83997685185</v>
      </c>
      <c r="U3135">
        <f>YEAR(S3135)</f>
        <v>2014</v>
      </c>
    </row>
    <row r="3136" spans="1:21" ht="32" hidden="1" x14ac:dyDescent="0.2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 s="10">
        <v>1346017023</v>
      </c>
      <c r="J3136" s="10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>ROUND(E3136/D3136*100,0)</f>
        <v>19</v>
      </c>
      <c r="P3136" s="8">
        <f>IFERROR(ROUND(E3136/L3136,2),0)</f>
        <v>47.5</v>
      </c>
      <c r="Q3136" s="13" t="s">
        <v>8312</v>
      </c>
      <c r="R3136" t="s">
        <v>8342</v>
      </c>
      <c r="S3136" s="10">
        <f>(((J3136/60)/60)/24)+DATE(1970,1,1)</f>
        <v>41117.900729166664</v>
      </c>
      <c r="T3136" s="10">
        <f>(((I3136/60)/60)/24)+DATE(1970,1,1)</f>
        <v>41147.900729166664</v>
      </c>
      <c r="U3136">
        <f>YEAR(S3136)</f>
        <v>2012</v>
      </c>
    </row>
    <row r="3137" spans="1:21" ht="48" x14ac:dyDescent="0.2">
      <c r="A3137">
        <v>4057</v>
      </c>
      <c r="B3137" s="3" t="s">
        <v>4053</v>
      </c>
      <c r="C3137" s="3" t="s">
        <v>8161</v>
      </c>
      <c r="D3137" s="6">
        <v>3500</v>
      </c>
      <c r="E3137" s="8">
        <v>775</v>
      </c>
      <c r="F3137" t="s">
        <v>8220</v>
      </c>
      <c r="G3137" t="s">
        <v>8224</v>
      </c>
      <c r="H3137" t="s">
        <v>8246</v>
      </c>
      <c r="I3137" s="10">
        <v>1448492400</v>
      </c>
      <c r="J3137" s="10">
        <v>1446506080</v>
      </c>
      <c r="K3137" t="b">
        <v>0</v>
      </c>
      <c r="L3137">
        <v>6</v>
      </c>
      <c r="M3137" t="b">
        <v>0</v>
      </c>
      <c r="N3137" t="s">
        <v>8269</v>
      </c>
      <c r="O3137">
        <f>ROUND(E3137/D3137*100,0)</f>
        <v>22</v>
      </c>
      <c r="P3137" s="8">
        <f>IFERROR(ROUND(E3137/L3137,2),0)</f>
        <v>129.16999999999999</v>
      </c>
      <c r="Q3137" s="13" t="s">
        <v>8310</v>
      </c>
      <c r="R3137" t="s">
        <v>8334</v>
      </c>
      <c r="S3137" s="10">
        <f>(((J3137/60)/60)/24)+DATE(1970,1,1)</f>
        <v>42310.968518518523</v>
      </c>
      <c r="T3137" s="10">
        <f>(((I3137/60)/60)/24)+DATE(1970,1,1)</f>
        <v>42333.958333333328</v>
      </c>
      <c r="U3137">
        <f>YEAR(S3137)</f>
        <v>2015</v>
      </c>
    </row>
    <row r="3138" spans="1:21" ht="48" x14ac:dyDescent="0.2">
      <c r="A3138">
        <v>4083</v>
      </c>
      <c r="B3138" s="3" t="s">
        <v>4079</v>
      </c>
      <c r="C3138" s="3" t="s">
        <v>8186</v>
      </c>
      <c r="D3138" s="6">
        <v>3500</v>
      </c>
      <c r="E3138" s="8">
        <v>759</v>
      </c>
      <c r="F3138" t="s">
        <v>8220</v>
      </c>
      <c r="G3138" t="s">
        <v>8223</v>
      </c>
      <c r="H3138" t="s">
        <v>8245</v>
      </c>
      <c r="I3138" s="10">
        <v>1452795416</v>
      </c>
      <c r="J3138" s="10">
        <v>1450203416</v>
      </c>
      <c r="K3138" t="b">
        <v>0</v>
      </c>
      <c r="L3138">
        <v>6</v>
      </c>
      <c r="M3138" t="b">
        <v>0</v>
      </c>
      <c r="N3138" t="s">
        <v>8269</v>
      </c>
      <c r="O3138">
        <f>ROUND(E3138/D3138*100,0)</f>
        <v>22</v>
      </c>
      <c r="P3138" s="8">
        <f>IFERROR(ROUND(E3138/L3138,2),0)</f>
        <v>126.5</v>
      </c>
      <c r="Q3138" s="13" t="s">
        <v>8310</v>
      </c>
      <c r="R3138" t="s">
        <v>8334</v>
      </c>
      <c r="S3138" s="10">
        <f>(((J3138/60)/60)/24)+DATE(1970,1,1)</f>
        <v>42353.761759259258</v>
      </c>
      <c r="T3138" s="10">
        <f>(((I3138/60)/60)/24)+DATE(1970,1,1)</f>
        <v>42383.761759259258</v>
      </c>
      <c r="U3138">
        <f>YEAR(S3138)</f>
        <v>2015</v>
      </c>
    </row>
    <row r="3139" spans="1:21" ht="48" hidden="1" x14ac:dyDescent="0.2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 s="10">
        <v>1455251591</v>
      </c>
      <c r="J3139" s="10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>ROUND(E3139/D3139*100,0)</f>
        <v>14</v>
      </c>
      <c r="P3139" s="8">
        <f>IFERROR(ROUND(E3139/L3139,2),0)</f>
        <v>55.6</v>
      </c>
      <c r="Q3139" s="13" t="s">
        <v>8310</v>
      </c>
      <c r="R3139" t="s">
        <v>8311</v>
      </c>
      <c r="S3139" s="10">
        <f>(((J3139/60)/60)/24)+DATE(1970,1,1)</f>
        <v>42382.189710648148</v>
      </c>
      <c r="T3139" s="10">
        <f>(((I3139/60)/60)/24)+DATE(1970,1,1)</f>
        <v>42412.189710648148</v>
      </c>
      <c r="U3139">
        <f>YEAR(S3139)</f>
        <v>2016</v>
      </c>
    </row>
    <row r="3140" spans="1:21" ht="32" x14ac:dyDescent="0.2">
      <c r="A3140">
        <v>2905</v>
      </c>
      <c r="B3140" s="3" t="s">
        <v>2905</v>
      </c>
      <c r="C3140" s="3" t="s">
        <v>7015</v>
      </c>
      <c r="D3140" s="6">
        <v>3500</v>
      </c>
      <c r="E3140" s="8">
        <v>622</v>
      </c>
      <c r="F3140" t="s">
        <v>8220</v>
      </c>
      <c r="G3140" t="s">
        <v>8223</v>
      </c>
      <c r="H3140" t="s">
        <v>8245</v>
      </c>
      <c r="I3140" s="10">
        <v>1473211313</v>
      </c>
      <c r="J3140" s="10">
        <v>1472001713</v>
      </c>
      <c r="K3140" t="b">
        <v>0</v>
      </c>
      <c r="L3140">
        <v>17</v>
      </c>
      <c r="M3140" t="b">
        <v>0</v>
      </c>
      <c r="N3140" t="s">
        <v>8269</v>
      </c>
      <c r="O3140">
        <f>ROUND(E3140/D3140*100,0)</f>
        <v>18</v>
      </c>
      <c r="P3140" s="8">
        <f>IFERROR(ROUND(E3140/L3140,2),0)</f>
        <v>36.590000000000003</v>
      </c>
      <c r="Q3140" s="13" t="s">
        <v>8310</v>
      </c>
      <c r="R3140" t="s">
        <v>8334</v>
      </c>
      <c r="S3140" s="10">
        <f>(((J3140/60)/60)/24)+DATE(1970,1,1)</f>
        <v>42606.056863425925</v>
      </c>
      <c r="T3140" s="10">
        <f>(((I3140/60)/60)/24)+DATE(1970,1,1)</f>
        <v>42620.056863425925</v>
      </c>
      <c r="U3140">
        <f>YEAR(S3140)</f>
        <v>2016</v>
      </c>
    </row>
    <row r="3141" spans="1:21" ht="32" hidden="1" x14ac:dyDescent="0.2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 s="10">
        <v>1457570100</v>
      </c>
      <c r="J3141" s="10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>ROUND(E3141/D3141*100,0)</f>
        <v>12</v>
      </c>
      <c r="P3141" s="8">
        <f>IFERROR(ROUND(E3141/L3141,2),0)</f>
        <v>19.670000000000002</v>
      </c>
      <c r="Q3141" s="13" t="s">
        <v>8321</v>
      </c>
      <c r="R3141" t="s">
        <v>8322</v>
      </c>
      <c r="S3141" s="10">
        <f>(((J3141/60)/60)/24)+DATE(1970,1,1)</f>
        <v>42409.024305555555</v>
      </c>
      <c r="T3141" s="10">
        <f>(((I3141/60)/60)/24)+DATE(1970,1,1)</f>
        <v>42439.024305555555</v>
      </c>
      <c r="U3141">
        <f>YEAR(S3141)</f>
        <v>2016</v>
      </c>
    </row>
    <row r="3142" spans="1:21" ht="48" hidden="1" x14ac:dyDescent="0.2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 s="10">
        <v>1476095783</v>
      </c>
      <c r="J3142" s="10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>ROUND(E3142/D3142*100,0)</f>
        <v>12</v>
      </c>
      <c r="P3142" s="8">
        <f>IFERROR(ROUND(E3142/L3142,2),0)</f>
        <v>39</v>
      </c>
      <c r="Q3142" s="13" t="s">
        <v>8312</v>
      </c>
      <c r="R3142" t="s">
        <v>8342</v>
      </c>
      <c r="S3142" s="10">
        <f>(((J3142/60)/60)/24)+DATE(1970,1,1)</f>
        <v>42639.441932870366</v>
      </c>
      <c r="T3142" s="10">
        <f>(((I3142/60)/60)/24)+DATE(1970,1,1)</f>
        <v>42653.441932870366</v>
      </c>
      <c r="U3142">
        <f>YEAR(S3142)</f>
        <v>2016</v>
      </c>
    </row>
    <row r="3143" spans="1:21" ht="48" hidden="1" x14ac:dyDescent="0.2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 s="10">
        <v>1279738800</v>
      </c>
      <c r="J3143" s="10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>ROUND(E3143/D3143*100,0)</f>
        <v>11</v>
      </c>
      <c r="P3143" s="8">
        <f>IFERROR(ROUND(E3143/L3143,2),0)</f>
        <v>45</v>
      </c>
      <c r="Q3143" s="13" t="s">
        <v>8321</v>
      </c>
      <c r="R3143" t="s">
        <v>8322</v>
      </c>
      <c r="S3143" s="10">
        <f>(((J3143/60)/60)/24)+DATE(1970,1,1)</f>
        <v>40332.886712962965</v>
      </c>
      <c r="T3143" s="10">
        <f>(((I3143/60)/60)/24)+DATE(1970,1,1)</f>
        <v>40380.791666666664</v>
      </c>
      <c r="U3143">
        <f>YEAR(S3143)</f>
        <v>2010</v>
      </c>
    </row>
    <row r="3144" spans="1:21" ht="32" x14ac:dyDescent="0.2">
      <c r="A3144">
        <v>4096</v>
      </c>
      <c r="B3144" s="3" t="s">
        <v>4092</v>
      </c>
      <c r="C3144" s="3" t="s">
        <v>8199</v>
      </c>
      <c r="D3144" s="6">
        <v>3500</v>
      </c>
      <c r="E3144" s="8">
        <v>400</v>
      </c>
      <c r="F3144" t="s">
        <v>8220</v>
      </c>
      <c r="G3144" t="s">
        <v>8224</v>
      </c>
      <c r="H3144" t="s">
        <v>8246</v>
      </c>
      <c r="I3144" s="10">
        <v>1488271860</v>
      </c>
      <c r="J3144" s="10">
        <v>1484484219</v>
      </c>
      <c r="K3144" t="b">
        <v>0</v>
      </c>
      <c r="L3144">
        <v>5</v>
      </c>
      <c r="M3144" t="b">
        <v>0</v>
      </c>
      <c r="N3144" t="s">
        <v>8269</v>
      </c>
      <c r="O3144">
        <f>ROUND(E3144/D3144*100,0)</f>
        <v>11</v>
      </c>
      <c r="P3144" s="8">
        <f>IFERROR(ROUND(E3144/L3144,2),0)</f>
        <v>80</v>
      </c>
      <c r="Q3144" s="13" t="s">
        <v>8310</v>
      </c>
      <c r="R3144" t="s">
        <v>8334</v>
      </c>
      <c r="S3144" s="10">
        <f>(((J3144/60)/60)/24)+DATE(1970,1,1)</f>
        <v>42750.530312499999</v>
      </c>
      <c r="T3144" s="10">
        <f>(((I3144/60)/60)/24)+DATE(1970,1,1)</f>
        <v>42794.368749999994</v>
      </c>
      <c r="U3144">
        <f>YEAR(S3144)</f>
        <v>2017</v>
      </c>
    </row>
    <row r="3145" spans="1:21" ht="48" x14ac:dyDescent="0.2">
      <c r="A3145">
        <v>4073</v>
      </c>
      <c r="B3145" s="3" t="s">
        <v>4069</v>
      </c>
      <c r="C3145" s="3" t="s">
        <v>8176</v>
      </c>
      <c r="D3145" s="6">
        <v>3500</v>
      </c>
      <c r="E3145" s="8">
        <v>37</v>
      </c>
      <c r="F3145" t="s">
        <v>8220</v>
      </c>
      <c r="G3145" t="s">
        <v>8223</v>
      </c>
      <c r="H3145" t="s">
        <v>8245</v>
      </c>
      <c r="I3145" s="10">
        <v>1431144000</v>
      </c>
      <c r="J3145" s="10">
        <v>1426407426</v>
      </c>
      <c r="K3145" t="b">
        <v>0</v>
      </c>
      <c r="L3145">
        <v>2</v>
      </c>
      <c r="M3145" t="b">
        <v>0</v>
      </c>
      <c r="N3145" t="s">
        <v>8269</v>
      </c>
      <c r="O3145">
        <f>ROUND(E3145/D3145*100,0)</f>
        <v>1</v>
      </c>
      <c r="P3145" s="8">
        <f>IFERROR(ROUND(E3145/L3145,2),0)</f>
        <v>18.5</v>
      </c>
      <c r="Q3145" s="13" t="s">
        <v>8310</v>
      </c>
      <c r="R3145" t="s">
        <v>8334</v>
      </c>
      <c r="S3145" s="10">
        <f>(((J3145/60)/60)/24)+DATE(1970,1,1)</f>
        <v>42078.34520833334</v>
      </c>
      <c r="T3145" s="10">
        <f>(((I3145/60)/60)/24)+DATE(1970,1,1)</f>
        <v>42133.166666666672</v>
      </c>
      <c r="U3145">
        <f>YEAR(S3145)</f>
        <v>2015</v>
      </c>
    </row>
    <row r="3146" spans="1:21" ht="48" x14ac:dyDescent="0.2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 s="10">
        <v>1460737680</v>
      </c>
      <c r="J3146" s="10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>ROUND(E3146/D3146*100,0)</f>
        <v>1</v>
      </c>
      <c r="P3146" s="8">
        <f>IFERROR(ROUND(E3146/L3146,2),0)</f>
        <v>7.25</v>
      </c>
      <c r="Q3146" s="13" t="s">
        <v>8310</v>
      </c>
      <c r="R3146" t="s">
        <v>8334</v>
      </c>
      <c r="S3146" s="10">
        <f>(((J3146/60)/60)/24)+DATE(1970,1,1)</f>
        <v>42417.675879629634</v>
      </c>
      <c r="T3146" s="10">
        <f>(((I3146/60)/60)/24)+DATE(1970,1,1)</f>
        <v>42475.686111111107</v>
      </c>
      <c r="U3146">
        <f>YEAR(S3146)</f>
        <v>2016</v>
      </c>
    </row>
    <row r="3147" spans="1:21" ht="32" hidden="1" x14ac:dyDescent="0.2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 s="10">
        <v>1427920363</v>
      </c>
      <c r="J3147" s="10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>ROUND(E3147/D3147*100,0)</f>
        <v>10</v>
      </c>
      <c r="P3147" s="8">
        <f>IFERROR(ROUND(E3147/L3147,2),0)</f>
        <v>40</v>
      </c>
      <c r="Q3147" s="13" t="s">
        <v>8324</v>
      </c>
      <c r="R3147" t="s">
        <v>8345</v>
      </c>
      <c r="S3147" s="10">
        <f>(((J3147/60)/60)/24)+DATE(1970,1,1)</f>
        <v>42065.897719907407</v>
      </c>
      <c r="T3147" s="10">
        <f>(((I3147/60)/60)/24)+DATE(1970,1,1)</f>
        <v>42095.856053240743</v>
      </c>
      <c r="U3147">
        <f>YEAR(S3147)</f>
        <v>2015</v>
      </c>
    </row>
    <row r="3148" spans="1:21" ht="48" hidden="1" x14ac:dyDescent="0.2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 s="10">
        <v>1481295099</v>
      </c>
      <c r="J3148" s="10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>ROUND(E3148/D3148*100,0)</f>
        <v>8</v>
      </c>
      <c r="P3148" s="8">
        <f>IFERROR(ROUND(E3148/L3148,2),0)</f>
        <v>50</v>
      </c>
      <c r="Q3148" s="13" t="s">
        <v>8324</v>
      </c>
      <c r="R3148" t="s">
        <v>8330</v>
      </c>
      <c r="S3148" s="10">
        <f>(((J3148/60)/60)/24)+DATE(1970,1,1)</f>
        <v>42673.577534722222</v>
      </c>
      <c r="T3148" s="10">
        <f>(((I3148/60)/60)/24)+DATE(1970,1,1)</f>
        <v>42713.619201388887</v>
      </c>
      <c r="U3148">
        <f>YEAR(S3148)</f>
        <v>2016</v>
      </c>
    </row>
    <row r="3149" spans="1:21" ht="32" hidden="1" x14ac:dyDescent="0.2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 s="10">
        <v>1435958786</v>
      </c>
      <c r="J3149" s="10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>ROUND(E3149/D3149*100,0)</f>
        <v>7</v>
      </c>
      <c r="P3149" s="8">
        <f>IFERROR(ROUND(E3149/L3149,2),0)</f>
        <v>46.67</v>
      </c>
      <c r="Q3149" s="13" t="s">
        <v>8328</v>
      </c>
      <c r="R3149" t="s">
        <v>8335</v>
      </c>
      <c r="S3149" s="10">
        <f>(((J3149/60)/60)/24)+DATE(1970,1,1)</f>
        <v>42167.89335648148</v>
      </c>
      <c r="T3149" s="10">
        <f>(((I3149/60)/60)/24)+DATE(1970,1,1)</f>
        <v>42188.89335648148</v>
      </c>
      <c r="U3149">
        <f>YEAR(S3149)</f>
        <v>2015</v>
      </c>
    </row>
    <row r="3150" spans="1:21" ht="32" hidden="1" x14ac:dyDescent="0.2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 s="10">
        <v>1395007200</v>
      </c>
      <c r="J3150" s="1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>ROUND(E3150/D3150*100,0)</f>
        <v>7</v>
      </c>
      <c r="P3150" s="8">
        <f>IFERROR(ROUND(E3150/L3150,2),0)</f>
        <v>18.71</v>
      </c>
      <c r="Q3150" s="13" t="s">
        <v>8324</v>
      </c>
      <c r="R3150" t="s">
        <v>8341</v>
      </c>
      <c r="S3150" s="10">
        <f>(((J3150/60)/60)/24)+DATE(1970,1,1)</f>
        <v>41680.359976851854</v>
      </c>
      <c r="T3150" s="10">
        <f>(((I3150/60)/60)/24)+DATE(1970,1,1)</f>
        <v>41714.916666666664</v>
      </c>
      <c r="U3150">
        <f>YEAR(S3150)</f>
        <v>2014</v>
      </c>
    </row>
    <row r="3151" spans="1:21" ht="48" x14ac:dyDescent="0.2">
      <c r="A3151">
        <v>3917</v>
      </c>
      <c r="B3151" s="3" t="s">
        <v>3914</v>
      </c>
      <c r="C3151" s="3" t="s">
        <v>8025</v>
      </c>
      <c r="D3151" s="6">
        <v>3500</v>
      </c>
      <c r="E3151" s="8">
        <v>10</v>
      </c>
      <c r="F3151" t="s">
        <v>8220</v>
      </c>
      <c r="G3151" t="s">
        <v>8224</v>
      </c>
      <c r="H3151" t="s">
        <v>8246</v>
      </c>
      <c r="I3151" s="10">
        <v>1410439161</v>
      </c>
      <c r="J3151" s="10">
        <v>1407847161</v>
      </c>
      <c r="K3151" t="b">
        <v>0</v>
      </c>
      <c r="L3151">
        <v>1</v>
      </c>
      <c r="M3151" t="b">
        <v>0</v>
      </c>
      <c r="N3151" t="s">
        <v>8269</v>
      </c>
      <c r="O3151">
        <f>ROUND(E3151/D3151*100,0)</f>
        <v>0</v>
      </c>
      <c r="P3151" s="8">
        <f>IFERROR(ROUND(E3151/L3151,2),0)</f>
        <v>10</v>
      </c>
      <c r="Q3151" s="13" t="s">
        <v>8310</v>
      </c>
      <c r="R3151" t="s">
        <v>8334</v>
      </c>
      <c r="S3151" s="10">
        <f>(((J3151/60)/60)/24)+DATE(1970,1,1)</f>
        <v>41863.527326388888</v>
      </c>
      <c r="T3151" s="10">
        <f>(((I3151/60)/60)/24)+DATE(1970,1,1)</f>
        <v>41893.527326388888</v>
      </c>
      <c r="U3151">
        <f>YEAR(S3151)</f>
        <v>2014</v>
      </c>
    </row>
    <row r="3152" spans="1:21" ht="32" hidden="1" x14ac:dyDescent="0.2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 s="10">
        <v>1399867409</v>
      </c>
      <c r="J3152" s="10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>ROUND(E3152/D3152*100,0)</f>
        <v>6</v>
      </c>
      <c r="P3152" s="8">
        <f>IFERROR(ROUND(E3152/L3152,2),0)</f>
        <v>60</v>
      </c>
      <c r="Q3152" s="13" t="s">
        <v>8324</v>
      </c>
      <c r="R3152" t="s">
        <v>8341</v>
      </c>
      <c r="S3152" s="10">
        <f>(((J3152/60)/60)/24)+DATE(1970,1,1)</f>
        <v>41711.169085648151</v>
      </c>
      <c r="T3152" s="10">
        <f>(((I3152/60)/60)/24)+DATE(1970,1,1)</f>
        <v>41771.169085648151</v>
      </c>
      <c r="U3152">
        <f>YEAR(S3152)</f>
        <v>2014</v>
      </c>
    </row>
    <row r="3153" spans="1:21" ht="48" hidden="1" x14ac:dyDescent="0.2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 s="10">
        <v>1455964170</v>
      </c>
      <c r="J3153" s="10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ROUND(E3153/D3153*100,0)</f>
        <v>5</v>
      </c>
      <c r="P3153" s="8">
        <f>IFERROR(ROUND(E3153/L3153,2),0)</f>
        <v>100</v>
      </c>
      <c r="Q3153" s="13" t="s">
        <v>8312</v>
      </c>
      <c r="R3153" t="s">
        <v>8313</v>
      </c>
      <c r="S3153" s="10">
        <f>(((J3153/60)/60)/24)+DATE(1970,1,1)</f>
        <v>42360.437152777777</v>
      </c>
      <c r="T3153" s="10">
        <f>(((I3153/60)/60)/24)+DATE(1970,1,1)</f>
        <v>42420.437152777777</v>
      </c>
      <c r="U3153">
        <f>YEAR(S3153)</f>
        <v>2015</v>
      </c>
    </row>
    <row r="3154" spans="1:21" ht="48" x14ac:dyDescent="0.2">
      <c r="A3154">
        <v>4085</v>
      </c>
      <c r="B3154" s="3" t="s">
        <v>4081</v>
      </c>
      <c r="C3154" s="3" t="s">
        <v>8188</v>
      </c>
      <c r="D3154" s="6">
        <v>3500</v>
      </c>
      <c r="E3154" s="8">
        <v>10</v>
      </c>
      <c r="F3154" t="s">
        <v>8220</v>
      </c>
      <c r="G3154" t="s">
        <v>8223</v>
      </c>
      <c r="H3154" t="s">
        <v>8245</v>
      </c>
      <c r="I3154" s="10">
        <v>1427169540</v>
      </c>
      <c r="J3154" s="10">
        <v>1424701775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0</v>
      </c>
      <c r="P3154" s="8">
        <f>IFERROR(ROUND(E3154/L3154,2),0)</f>
        <v>10</v>
      </c>
      <c r="Q3154" s="13" t="s">
        <v>8310</v>
      </c>
      <c r="R3154" t="s">
        <v>8334</v>
      </c>
      <c r="S3154" s="10">
        <f>(((J3154/60)/60)/24)+DATE(1970,1,1)</f>
        <v>42058.603877314818</v>
      </c>
      <c r="T3154" s="10">
        <f>(((I3154/60)/60)/24)+DATE(1970,1,1)</f>
        <v>42087.165972222225</v>
      </c>
      <c r="U3154">
        <f>YEAR(S3154)</f>
        <v>2015</v>
      </c>
    </row>
    <row r="3155" spans="1:21" ht="32" hidden="1" x14ac:dyDescent="0.2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 s="10">
        <v>1329014966</v>
      </c>
      <c r="J3155" s="10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>ROUND(E3155/D3155*100,0)</f>
        <v>5</v>
      </c>
      <c r="P3155" s="8">
        <f>IFERROR(ROUND(E3155/L3155,2),0)</f>
        <v>18</v>
      </c>
      <c r="Q3155" s="13" t="s">
        <v>8324</v>
      </c>
      <c r="R3155" t="s">
        <v>8341</v>
      </c>
      <c r="S3155" s="10">
        <f>(((J3155/60)/60)/24)+DATE(1970,1,1)</f>
        <v>40921.117662037039</v>
      </c>
      <c r="T3155" s="10">
        <f>(((I3155/60)/60)/24)+DATE(1970,1,1)</f>
        <v>40951.117662037039</v>
      </c>
      <c r="U3155">
        <f>YEAR(S3155)</f>
        <v>2012</v>
      </c>
    </row>
    <row r="3156" spans="1:21" ht="48" hidden="1" x14ac:dyDescent="0.2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 s="10">
        <v>1431072843</v>
      </c>
      <c r="J3156" s="10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>ROUND(E3156/D3156*100,0)</f>
        <v>3</v>
      </c>
      <c r="P3156" s="8">
        <f>IFERROR(ROUND(E3156/L3156,2),0)</f>
        <v>20</v>
      </c>
      <c r="Q3156" s="13" t="s">
        <v>8315</v>
      </c>
      <c r="R3156" t="s">
        <v>8319</v>
      </c>
      <c r="S3156" s="10">
        <f>(((J3156/60)/60)/24)+DATE(1970,1,1)</f>
        <v>42087.343090277776</v>
      </c>
      <c r="T3156" s="10">
        <f>(((I3156/60)/60)/24)+DATE(1970,1,1)</f>
        <v>42132.343090277776</v>
      </c>
      <c r="U3156">
        <f>YEAR(S3156)</f>
        <v>2015</v>
      </c>
    </row>
    <row r="3157" spans="1:21" ht="48" hidden="1" x14ac:dyDescent="0.2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 s="10">
        <v>1382017085</v>
      </c>
      <c r="J3157" s="10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>ROUND(E3157/D3157*100,0)</f>
        <v>2</v>
      </c>
      <c r="P3157" s="8">
        <f>IFERROR(ROUND(E3157/L3157,2),0)</f>
        <v>9</v>
      </c>
      <c r="Q3157" s="13" t="s">
        <v>8308</v>
      </c>
      <c r="R3157" t="s">
        <v>8314</v>
      </c>
      <c r="S3157" s="10">
        <f>(((J3157/60)/60)/24)+DATE(1970,1,1)</f>
        <v>41534.568113425928</v>
      </c>
      <c r="T3157" s="10">
        <f>(((I3157/60)/60)/24)+DATE(1970,1,1)</f>
        <v>41564.568113425928</v>
      </c>
      <c r="U3157">
        <f>YEAR(S3157)</f>
        <v>2013</v>
      </c>
    </row>
    <row r="3158" spans="1:21" ht="32" x14ac:dyDescent="0.2">
      <c r="A3158">
        <v>3426</v>
      </c>
      <c r="B3158" s="3" t="s">
        <v>3425</v>
      </c>
      <c r="C3158" s="3" t="s">
        <v>7536</v>
      </c>
      <c r="D3158" s="6">
        <v>3750</v>
      </c>
      <c r="E3158" s="8">
        <v>4055</v>
      </c>
      <c r="F3158" t="s">
        <v>8218</v>
      </c>
      <c r="G3158" t="s">
        <v>8223</v>
      </c>
      <c r="H3158" t="s">
        <v>8245</v>
      </c>
      <c r="I3158" s="10">
        <v>1411264800</v>
      </c>
      <c r="J3158" s="10">
        <v>1409620903</v>
      </c>
      <c r="K3158" t="b">
        <v>0</v>
      </c>
      <c r="L3158">
        <v>87</v>
      </c>
      <c r="M3158" t="b">
        <v>1</v>
      </c>
      <c r="N3158" t="s">
        <v>8269</v>
      </c>
      <c r="O3158">
        <f>ROUND(E3158/D3158*100,0)</f>
        <v>108</v>
      </c>
      <c r="P3158" s="8">
        <f>IFERROR(ROUND(E3158/L3158,2),0)</f>
        <v>46.61</v>
      </c>
      <c r="Q3158" s="13" t="s">
        <v>8310</v>
      </c>
      <c r="R3158" t="s">
        <v>8334</v>
      </c>
      <c r="S3158" s="10">
        <f>(((J3158/60)/60)/24)+DATE(1970,1,1)</f>
        <v>41884.056747685187</v>
      </c>
      <c r="T3158" s="10">
        <f>(((I3158/60)/60)/24)+DATE(1970,1,1)</f>
        <v>41903.083333333336</v>
      </c>
      <c r="U3158">
        <f>YEAR(S3158)</f>
        <v>2014</v>
      </c>
    </row>
    <row r="3159" spans="1:21" ht="32" x14ac:dyDescent="0.2">
      <c r="A3159">
        <v>4058</v>
      </c>
      <c r="B3159" s="3" t="s">
        <v>4054</v>
      </c>
      <c r="C3159" s="3" t="s">
        <v>8162</v>
      </c>
      <c r="D3159" s="6">
        <v>3750</v>
      </c>
      <c r="E3159" s="8">
        <v>95</v>
      </c>
      <c r="F3159" t="s">
        <v>8220</v>
      </c>
      <c r="G3159" t="s">
        <v>8223</v>
      </c>
      <c r="H3159" t="s">
        <v>8245</v>
      </c>
      <c r="I3159" s="10">
        <v>1459483140</v>
      </c>
      <c r="J3159" s="10">
        <v>1458178044</v>
      </c>
      <c r="K3159" t="b">
        <v>0</v>
      </c>
      <c r="L3159">
        <v>4</v>
      </c>
      <c r="M3159" t="b">
        <v>0</v>
      </c>
      <c r="N3159" t="s">
        <v>8269</v>
      </c>
      <c r="O3159">
        <f>ROUND(E3159/D3159*100,0)</f>
        <v>3</v>
      </c>
      <c r="P3159" s="8">
        <f>IFERROR(ROUND(E3159/L3159,2),0)</f>
        <v>23.75</v>
      </c>
      <c r="Q3159" s="13" t="s">
        <v>8310</v>
      </c>
      <c r="R3159" t="s">
        <v>8334</v>
      </c>
      <c r="S3159" s="10">
        <f>(((J3159/60)/60)/24)+DATE(1970,1,1)</f>
        <v>42446.060694444444</v>
      </c>
      <c r="T3159" s="10">
        <f>(((I3159/60)/60)/24)+DATE(1970,1,1)</f>
        <v>42461.165972222225</v>
      </c>
      <c r="U3159">
        <f>YEAR(S3159)</f>
        <v>2016</v>
      </c>
    </row>
    <row r="3160" spans="1:21" ht="48" hidden="1" x14ac:dyDescent="0.2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 s="10">
        <v>1430517600</v>
      </c>
      <c r="J3160" s="1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>ROUND(E3160/D3160*100,0)</f>
        <v>2</v>
      </c>
      <c r="P3160" s="8">
        <f>IFERROR(ROUND(E3160/L3160,2),0)</f>
        <v>17.5</v>
      </c>
      <c r="Q3160" s="13" t="s">
        <v>8310</v>
      </c>
      <c r="R3160" t="s">
        <v>8318</v>
      </c>
      <c r="S3160" s="10">
        <f>(((J3160/60)/60)/24)+DATE(1970,1,1)</f>
        <v>42079.857974537037</v>
      </c>
      <c r="T3160" s="10">
        <f>(((I3160/60)/60)/24)+DATE(1970,1,1)</f>
        <v>42125.916666666672</v>
      </c>
      <c r="U3160">
        <f>YEAR(S3160)</f>
        <v>2015</v>
      </c>
    </row>
    <row r="3161" spans="1:21" ht="48" x14ac:dyDescent="0.2">
      <c r="A3161">
        <v>3492</v>
      </c>
      <c r="B3161" s="3" t="s">
        <v>3491</v>
      </c>
      <c r="C3161" s="3" t="s">
        <v>7602</v>
      </c>
      <c r="D3161" s="6">
        <v>3800</v>
      </c>
      <c r="E3161" s="8">
        <v>4000.22</v>
      </c>
      <c r="F3161" t="s">
        <v>8218</v>
      </c>
      <c r="G3161" t="s">
        <v>8223</v>
      </c>
      <c r="H3161" t="s">
        <v>8245</v>
      </c>
      <c r="I3161" s="10">
        <v>1445818397</v>
      </c>
      <c r="J3161" s="10">
        <v>1442794397</v>
      </c>
      <c r="K3161" t="b">
        <v>0</v>
      </c>
      <c r="L3161">
        <v>35</v>
      </c>
      <c r="M3161" t="b">
        <v>1</v>
      </c>
      <c r="N3161" t="s">
        <v>8269</v>
      </c>
      <c r="O3161">
        <f>ROUND(E3161/D3161*100,0)</f>
        <v>105</v>
      </c>
      <c r="P3161" s="8">
        <f>IFERROR(ROUND(E3161/L3161,2),0)</f>
        <v>114.29</v>
      </c>
      <c r="Q3161" s="13" t="s">
        <v>8310</v>
      </c>
      <c r="R3161" t="s">
        <v>8334</v>
      </c>
      <c r="S3161" s="10">
        <f>(((J3161/60)/60)/24)+DATE(1970,1,1)</f>
        <v>42268.009224537032</v>
      </c>
      <c r="T3161" s="10">
        <f>(((I3161/60)/60)/24)+DATE(1970,1,1)</f>
        <v>42303.009224537032</v>
      </c>
      <c r="U3161">
        <f>YEAR(S3161)</f>
        <v>2015</v>
      </c>
    </row>
    <row r="3162" spans="1:21" ht="48" hidden="1" x14ac:dyDescent="0.2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 s="10">
        <v>1409509477</v>
      </c>
      <c r="J3162" s="10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>ROUND(E3162/D3162*100,0)</f>
        <v>1</v>
      </c>
      <c r="P3162" s="8">
        <f>IFERROR(ROUND(E3162/L3162,2),0)</f>
        <v>12.5</v>
      </c>
      <c r="Q3162" s="13" t="s">
        <v>8310</v>
      </c>
      <c r="R3162" t="s">
        <v>8318</v>
      </c>
      <c r="S3162" s="10">
        <f>(((J3162/60)/60)/24)+DATE(1970,1,1)</f>
        <v>41861.767094907409</v>
      </c>
      <c r="T3162" s="10">
        <f>(((I3162/60)/60)/24)+DATE(1970,1,1)</f>
        <v>41882.767094907409</v>
      </c>
      <c r="U3162">
        <f>YEAR(S3162)</f>
        <v>2014</v>
      </c>
    </row>
    <row r="3163" spans="1:21" ht="48" hidden="1" x14ac:dyDescent="0.2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 s="10">
        <v>1357432638</v>
      </c>
      <c r="J3163" s="10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>ROUND(E3163/D3163*100,0)</f>
        <v>1</v>
      </c>
      <c r="P3163" s="8">
        <f>IFERROR(ROUND(E3163/L3163,2),0)</f>
        <v>3</v>
      </c>
      <c r="Q3163" s="13" t="s">
        <v>8321</v>
      </c>
      <c r="R3163" t="s">
        <v>8322</v>
      </c>
      <c r="S3163" s="10">
        <f>(((J3163/60)/60)/24)+DATE(1970,1,1)</f>
        <v>41250.025902777779</v>
      </c>
      <c r="T3163" s="10">
        <f>(((I3163/60)/60)/24)+DATE(1970,1,1)</f>
        <v>41280.025902777779</v>
      </c>
      <c r="U3163">
        <f>YEAR(S3163)</f>
        <v>2012</v>
      </c>
    </row>
    <row r="3164" spans="1:21" ht="32" x14ac:dyDescent="0.2">
      <c r="A3164">
        <v>3334</v>
      </c>
      <c r="B3164" s="3" t="s">
        <v>3334</v>
      </c>
      <c r="C3164" s="3" t="s">
        <v>7444</v>
      </c>
      <c r="D3164" s="6">
        <v>3871</v>
      </c>
      <c r="E3164" s="8">
        <v>5366</v>
      </c>
      <c r="F3164" t="s">
        <v>8218</v>
      </c>
      <c r="G3164" t="s">
        <v>8223</v>
      </c>
      <c r="H3164" t="s">
        <v>8245</v>
      </c>
      <c r="I3164" s="10">
        <v>1438259422</v>
      </c>
      <c r="J3164" s="10">
        <v>1435667422</v>
      </c>
      <c r="K3164" t="b">
        <v>0</v>
      </c>
      <c r="L3164">
        <v>46</v>
      </c>
      <c r="M3164" t="b">
        <v>1</v>
      </c>
      <c r="N3164" t="s">
        <v>8269</v>
      </c>
      <c r="O3164">
        <f>ROUND(E3164/D3164*100,0)</f>
        <v>139</v>
      </c>
      <c r="P3164" s="8">
        <f>IFERROR(ROUND(E3164/L3164,2),0)</f>
        <v>116.65</v>
      </c>
      <c r="Q3164" s="13" t="s">
        <v>8310</v>
      </c>
      <c r="R3164" t="s">
        <v>8334</v>
      </c>
      <c r="S3164" s="10">
        <f>(((J3164/60)/60)/24)+DATE(1970,1,1)</f>
        <v>42185.521087962959</v>
      </c>
      <c r="T3164" s="10">
        <f>(((I3164/60)/60)/24)+DATE(1970,1,1)</f>
        <v>42215.521087962959</v>
      </c>
      <c r="U3164">
        <f>YEAR(S3164)</f>
        <v>2015</v>
      </c>
    </row>
    <row r="3165" spans="1:21" ht="32" hidden="1" x14ac:dyDescent="0.2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 s="10">
        <v>1336789860</v>
      </c>
      <c r="J3165" s="10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>ROUND(E3165/D3165*100,0)</f>
        <v>1</v>
      </c>
      <c r="P3165" s="8">
        <f>IFERROR(ROUND(E3165/L3165,2),0)</f>
        <v>10</v>
      </c>
      <c r="Q3165" s="13" t="s">
        <v>8324</v>
      </c>
      <c r="R3165" t="s">
        <v>8345</v>
      </c>
      <c r="S3165" s="10">
        <f>(((J3165/60)/60)/24)+DATE(1970,1,1)</f>
        <v>40981.802615740737</v>
      </c>
      <c r="T3165" s="10">
        <f>(((I3165/60)/60)/24)+DATE(1970,1,1)</f>
        <v>41041.104861111111</v>
      </c>
      <c r="U3165">
        <f>YEAR(S3165)</f>
        <v>2012</v>
      </c>
    </row>
    <row r="3166" spans="1:21" ht="48" x14ac:dyDescent="0.2">
      <c r="A3166">
        <v>3589</v>
      </c>
      <c r="B3166" s="3" t="s">
        <v>3588</v>
      </c>
      <c r="C3166" s="3" t="s">
        <v>7699</v>
      </c>
      <c r="D3166" s="6">
        <v>4000</v>
      </c>
      <c r="E3166" s="8">
        <v>5100</v>
      </c>
      <c r="F3166" t="s">
        <v>8218</v>
      </c>
      <c r="G3166" t="s">
        <v>8223</v>
      </c>
      <c r="H3166" t="s">
        <v>8245</v>
      </c>
      <c r="I3166" s="10">
        <v>1432654347</v>
      </c>
      <c r="J3166" s="10">
        <v>1430494347</v>
      </c>
      <c r="K3166" t="b">
        <v>0</v>
      </c>
      <c r="L3166">
        <v>62</v>
      </c>
      <c r="M3166" t="b">
        <v>1</v>
      </c>
      <c r="N3166" t="s">
        <v>8269</v>
      </c>
      <c r="O3166">
        <f>ROUND(E3166/D3166*100,0)</f>
        <v>128</v>
      </c>
      <c r="P3166" s="8">
        <f>IFERROR(ROUND(E3166/L3166,2),0)</f>
        <v>82.26</v>
      </c>
      <c r="Q3166" s="13" t="s">
        <v>8310</v>
      </c>
      <c r="R3166" t="s">
        <v>8334</v>
      </c>
      <c r="S3166" s="10">
        <f>(((J3166/60)/60)/24)+DATE(1970,1,1)</f>
        <v>42125.647534722222</v>
      </c>
      <c r="T3166" s="10">
        <f>(((I3166/60)/60)/24)+DATE(1970,1,1)</f>
        <v>42150.647534722222</v>
      </c>
      <c r="U3166">
        <f>YEAR(S3166)</f>
        <v>2015</v>
      </c>
    </row>
    <row r="3167" spans="1:21" ht="32" hidden="1" x14ac:dyDescent="0.2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 s="10">
        <v>1468482694</v>
      </c>
      <c r="J3167" s="10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>ROUND(E3167/D3167*100,0)</f>
        <v>1</v>
      </c>
      <c r="P3167" s="8">
        <f>IFERROR(ROUND(E3167/L3167,2),0)</f>
        <v>5</v>
      </c>
      <c r="Q3167" s="13" t="s">
        <v>8321</v>
      </c>
      <c r="R3167" t="s">
        <v>8333</v>
      </c>
      <c r="S3167" s="10">
        <f>(((J3167/60)/60)/24)+DATE(1970,1,1)</f>
        <v>42535.327476851846</v>
      </c>
      <c r="T3167" s="10">
        <f>(((I3167/60)/60)/24)+DATE(1970,1,1)</f>
        <v>42565.327476851846</v>
      </c>
      <c r="U3167">
        <f>YEAR(S3167)</f>
        <v>2016</v>
      </c>
    </row>
    <row r="3168" spans="1:21" ht="48" hidden="1" x14ac:dyDescent="0.2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 s="10">
        <v>1470355833</v>
      </c>
      <c r="J3168" s="10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>ROUND(E3168/D3168*100,0)</f>
        <v>0</v>
      </c>
      <c r="P3168" s="8">
        <f>IFERROR(ROUND(E3168/L3168,2),0)</f>
        <v>5</v>
      </c>
      <c r="Q3168" s="13" t="s">
        <v>8312</v>
      </c>
      <c r="R3168" t="s">
        <v>8351</v>
      </c>
      <c r="S3168" s="10">
        <f>(((J3168/60)/60)/24)+DATE(1970,1,1)</f>
        <v>42527.007326388892</v>
      </c>
      <c r="T3168" s="10">
        <f>(((I3168/60)/60)/24)+DATE(1970,1,1)</f>
        <v>42587.007326388892</v>
      </c>
      <c r="U3168">
        <f>YEAR(S3168)</f>
        <v>2016</v>
      </c>
    </row>
    <row r="3169" spans="1:21" ht="48" x14ac:dyDescent="0.2">
      <c r="A3169">
        <v>3162</v>
      </c>
      <c r="B3169" s="3" t="s">
        <v>3162</v>
      </c>
      <c r="C3169" s="3" t="s">
        <v>7272</v>
      </c>
      <c r="D3169" s="6">
        <v>4000</v>
      </c>
      <c r="E3169" s="8">
        <v>5086</v>
      </c>
      <c r="F3169" t="s">
        <v>8218</v>
      </c>
      <c r="G3169" t="s">
        <v>8223</v>
      </c>
      <c r="H3169" t="s">
        <v>8245</v>
      </c>
      <c r="I3169" s="10">
        <v>1404698400</v>
      </c>
      <c r="J3169" s="10">
        <v>1402331262</v>
      </c>
      <c r="K3169" t="b">
        <v>1</v>
      </c>
      <c r="L3169">
        <v>63</v>
      </c>
      <c r="M3169" t="b">
        <v>1</v>
      </c>
      <c r="N3169" t="s">
        <v>8269</v>
      </c>
      <c r="O3169">
        <f>ROUND(E3169/D3169*100,0)</f>
        <v>127</v>
      </c>
      <c r="P3169" s="8">
        <f>IFERROR(ROUND(E3169/L3169,2),0)</f>
        <v>80.73</v>
      </c>
      <c r="Q3169" s="13" t="s">
        <v>8310</v>
      </c>
      <c r="R3169" t="s">
        <v>8334</v>
      </c>
      <c r="S3169" s="10">
        <f>(((J3169/60)/60)/24)+DATE(1970,1,1)</f>
        <v>41799.685902777775</v>
      </c>
      <c r="T3169" s="10">
        <f>(((I3169/60)/60)/24)+DATE(1970,1,1)</f>
        <v>41827.083333333336</v>
      </c>
      <c r="U3169">
        <f>YEAR(S3169)</f>
        <v>2014</v>
      </c>
    </row>
    <row r="3170" spans="1:21" ht="32" x14ac:dyDescent="0.2">
      <c r="A3170">
        <v>3212</v>
      </c>
      <c r="B3170" s="3" t="s">
        <v>3212</v>
      </c>
      <c r="C3170" s="3" t="s">
        <v>7322</v>
      </c>
      <c r="D3170" s="6">
        <v>4000</v>
      </c>
      <c r="E3170" s="8">
        <v>5050</v>
      </c>
      <c r="F3170" t="s">
        <v>8218</v>
      </c>
      <c r="G3170" t="s">
        <v>8223</v>
      </c>
      <c r="H3170" t="s">
        <v>8245</v>
      </c>
      <c r="I3170" s="10">
        <v>1407524751</v>
      </c>
      <c r="J3170" s="10">
        <v>1404932751</v>
      </c>
      <c r="K3170" t="b">
        <v>1</v>
      </c>
      <c r="L3170">
        <v>94</v>
      </c>
      <c r="M3170" t="b">
        <v>1</v>
      </c>
      <c r="N3170" t="s">
        <v>8269</v>
      </c>
      <c r="O3170">
        <f>ROUND(E3170/D3170*100,0)</f>
        <v>126</v>
      </c>
      <c r="P3170" s="8">
        <f>IFERROR(ROUND(E3170/L3170,2),0)</f>
        <v>53.72</v>
      </c>
      <c r="Q3170" s="13" t="s">
        <v>8310</v>
      </c>
      <c r="R3170" t="s">
        <v>8334</v>
      </c>
      <c r="S3170" s="10">
        <f>(((J3170/60)/60)/24)+DATE(1970,1,1)</f>
        <v>41829.795729166668</v>
      </c>
      <c r="T3170" s="10">
        <f>(((I3170/60)/60)/24)+DATE(1970,1,1)</f>
        <v>41859.795729166668</v>
      </c>
      <c r="U3170">
        <f>YEAR(S3170)</f>
        <v>2014</v>
      </c>
    </row>
    <row r="3171" spans="1:21" ht="48" x14ac:dyDescent="0.2">
      <c r="A3171">
        <v>3416</v>
      </c>
      <c r="B3171" s="3" t="s">
        <v>3415</v>
      </c>
      <c r="C3171" s="3" t="s">
        <v>7526</v>
      </c>
      <c r="D3171" s="6">
        <v>4000</v>
      </c>
      <c r="E3171" s="8">
        <v>4784</v>
      </c>
      <c r="F3171" t="s">
        <v>8218</v>
      </c>
      <c r="G3171" t="s">
        <v>8224</v>
      </c>
      <c r="H3171" t="s">
        <v>8246</v>
      </c>
      <c r="I3171" s="10">
        <v>1429813800</v>
      </c>
      <c r="J3171" s="10">
        <v>1427363645</v>
      </c>
      <c r="K3171" t="b">
        <v>0</v>
      </c>
      <c r="L3171">
        <v>30</v>
      </c>
      <c r="M3171" t="b">
        <v>1</v>
      </c>
      <c r="N3171" t="s">
        <v>8269</v>
      </c>
      <c r="O3171">
        <f>ROUND(E3171/D3171*100,0)</f>
        <v>120</v>
      </c>
      <c r="P3171" s="8">
        <f>IFERROR(ROUND(E3171/L3171,2),0)</f>
        <v>159.47</v>
      </c>
      <c r="Q3171" s="13" t="s">
        <v>8310</v>
      </c>
      <c r="R3171" t="s">
        <v>8334</v>
      </c>
      <c r="S3171" s="10">
        <f>(((J3171/60)/60)/24)+DATE(1970,1,1)</f>
        <v>42089.412557870368</v>
      </c>
      <c r="T3171" s="10">
        <f>(((I3171/60)/60)/24)+DATE(1970,1,1)</f>
        <v>42117.770833333328</v>
      </c>
      <c r="U3171">
        <f>YEAR(S3171)</f>
        <v>2015</v>
      </c>
    </row>
    <row r="3172" spans="1:21" ht="32" hidden="1" x14ac:dyDescent="0.2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 s="10">
        <v>1433587620</v>
      </c>
      <c r="J3172" s="10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>ROUND(E3172/D3172*100,0)</f>
        <v>0</v>
      </c>
      <c r="P3172" s="8">
        <f>IFERROR(ROUND(E3172/L3172,2),0)</f>
        <v>4</v>
      </c>
      <c r="Q3172" s="13" t="s">
        <v>8315</v>
      </c>
      <c r="R3172" t="s">
        <v>8319</v>
      </c>
      <c r="S3172" s="10">
        <f>(((J3172/60)/60)/24)+DATE(1970,1,1)</f>
        <v>42131.455439814818</v>
      </c>
      <c r="T3172" s="10">
        <f>(((I3172/60)/60)/24)+DATE(1970,1,1)</f>
        <v>42161.44930555555</v>
      </c>
      <c r="U3172">
        <f>YEAR(S3172)</f>
        <v>2015</v>
      </c>
    </row>
    <row r="3173" spans="1:21" ht="48" hidden="1" x14ac:dyDescent="0.2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 s="10">
        <v>1471265092</v>
      </c>
      <c r="J3173" s="10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>ROUND(E3173/D3173*100,0)</f>
        <v>0</v>
      </c>
      <c r="P3173" s="8">
        <f>IFERROR(ROUND(E3173/L3173,2),0)</f>
        <v>1</v>
      </c>
      <c r="Q3173" s="13" t="s">
        <v>8310</v>
      </c>
      <c r="R3173" t="s">
        <v>8311</v>
      </c>
      <c r="S3173" s="10">
        <f>(((J3173/60)/60)/24)+DATE(1970,1,1)</f>
        <v>42567.531157407408</v>
      </c>
      <c r="T3173" s="10">
        <f>(((I3173/60)/60)/24)+DATE(1970,1,1)</f>
        <v>42597.531157407408</v>
      </c>
      <c r="U3173">
        <f>YEAR(S3173)</f>
        <v>2016</v>
      </c>
    </row>
    <row r="3174" spans="1:21" ht="32" hidden="1" x14ac:dyDescent="0.2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 s="10">
        <v>1415219915</v>
      </c>
      <c r="J3174" s="10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>ROUND(E3174/D3174*100,0)</f>
        <v>0</v>
      </c>
      <c r="P3174" s="8">
        <f>IFERROR(ROUND(E3174/L3174,2),0)</f>
        <v>1</v>
      </c>
      <c r="Q3174" s="13" t="s">
        <v>8338</v>
      </c>
      <c r="R3174" t="s">
        <v>8339</v>
      </c>
      <c r="S3174" s="10">
        <f>(((J3174/60)/60)/24)+DATE(1970,1,1)</f>
        <v>41918.818460648145</v>
      </c>
      <c r="T3174" s="10">
        <f>(((I3174/60)/60)/24)+DATE(1970,1,1)</f>
        <v>41948.860127314816</v>
      </c>
      <c r="U3174">
        <f>YEAR(S3174)</f>
        <v>2014</v>
      </c>
    </row>
    <row r="3175" spans="1:21" ht="48" hidden="1" x14ac:dyDescent="0.2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 s="10">
        <v>1457947483</v>
      </c>
      <c r="J3175" s="10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>ROUND(E3175/D3175*100,0)</f>
        <v>0</v>
      </c>
      <c r="P3175" s="8">
        <f>IFERROR(ROUND(E3175/L3175,2),0)</f>
        <v>1</v>
      </c>
      <c r="Q3175" s="13" t="s">
        <v>8328</v>
      </c>
      <c r="R3175" t="s">
        <v>8335</v>
      </c>
      <c r="S3175" s="10">
        <f>(((J3175/60)/60)/24)+DATE(1970,1,1)</f>
        <v>42413.433831018512</v>
      </c>
      <c r="T3175" s="10">
        <f>(((I3175/60)/60)/24)+DATE(1970,1,1)</f>
        <v>42443.392164351855</v>
      </c>
      <c r="U3175">
        <f>YEAR(S3175)</f>
        <v>2016</v>
      </c>
    </row>
    <row r="3176" spans="1:21" ht="48" hidden="1" x14ac:dyDescent="0.2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 s="10">
        <v>1430877843</v>
      </c>
      <c r="J3176" s="10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>ROUND(E3176/D3176*100,0)</f>
        <v>0</v>
      </c>
      <c r="P3176" s="8">
        <f>IFERROR(ROUND(E3176/L3176,2),0)</f>
        <v>0</v>
      </c>
      <c r="Q3176" s="13" t="s">
        <v>8308</v>
      </c>
      <c r="R3176" t="s">
        <v>8314</v>
      </c>
      <c r="S3176" s="10">
        <f>(((J3176/60)/60)/24)+DATE(1970,1,1)</f>
        <v>42100.086145833338</v>
      </c>
      <c r="T3176" s="10">
        <f>(((I3176/60)/60)/24)+DATE(1970,1,1)</f>
        <v>42130.086145833338</v>
      </c>
      <c r="U3176">
        <f>YEAR(S3176)</f>
        <v>2015</v>
      </c>
    </row>
    <row r="3177" spans="1:21" ht="48" hidden="1" x14ac:dyDescent="0.2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 s="10">
        <v>1407394800</v>
      </c>
      <c r="J3177" s="10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>ROUND(E3177/D3177*100,0)</f>
        <v>0</v>
      </c>
      <c r="P3177" s="8">
        <f>IFERROR(ROUND(E3177/L3177,2),0)</f>
        <v>0</v>
      </c>
      <c r="Q3177" s="13" t="s">
        <v>8324</v>
      </c>
      <c r="R3177" t="s">
        <v>8325</v>
      </c>
      <c r="S3177" s="10">
        <f>(((J3177/60)/60)/24)+DATE(1970,1,1)</f>
        <v>41827.919166666667</v>
      </c>
      <c r="T3177" s="10">
        <f>(((I3177/60)/60)/24)+DATE(1970,1,1)</f>
        <v>41858.291666666664</v>
      </c>
      <c r="U3177">
        <f>YEAR(S3177)</f>
        <v>2014</v>
      </c>
    </row>
    <row r="3178" spans="1:21" ht="32" hidden="1" x14ac:dyDescent="0.2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 s="10">
        <v>1342882260</v>
      </c>
      <c r="J3178" s="10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>ROUND(E3178/D3178*100,0)</f>
        <v>0</v>
      </c>
      <c r="P3178" s="8">
        <f>IFERROR(ROUND(E3178/L3178,2),0)</f>
        <v>0</v>
      </c>
      <c r="Q3178" s="13" t="s">
        <v>8312</v>
      </c>
      <c r="R3178" t="s">
        <v>8351</v>
      </c>
      <c r="S3178" s="10">
        <f>(((J3178/60)/60)/24)+DATE(1970,1,1)</f>
        <v>41053.200960648144</v>
      </c>
      <c r="T3178" s="10">
        <f>(((I3178/60)/60)/24)+DATE(1970,1,1)</f>
        <v>41111.618750000001</v>
      </c>
      <c r="U3178">
        <f>YEAR(S3178)</f>
        <v>2012</v>
      </c>
    </row>
    <row r="3179" spans="1:21" ht="32" hidden="1" x14ac:dyDescent="0.2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 s="10">
        <v>1314471431</v>
      </c>
      <c r="J3179" s="10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>ROUND(E3179/D3179*100,0)</f>
        <v>0</v>
      </c>
      <c r="P3179" s="8">
        <f>IFERROR(ROUND(E3179/L3179,2),0)</f>
        <v>0</v>
      </c>
      <c r="Q3179" s="13" t="s">
        <v>8312</v>
      </c>
      <c r="R3179" t="s">
        <v>8351</v>
      </c>
      <c r="S3179" s="10">
        <f>(((J3179/60)/60)/24)+DATE(1970,1,1)</f>
        <v>40752.789710648147</v>
      </c>
      <c r="T3179" s="10">
        <f>(((I3179/60)/60)/24)+DATE(1970,1,1)</f>
        <v>40782.789710648147</v>
      </c>
      <c r="U3179">
        <f>YEAR(S3179)</f>
        <v>2011</v>
      </c>
    </row>
    <row r="3180" spans="1:21" ht="32" hidden="1" x14ac:dyDescent="0.2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 s="10">
        <v>1441814400</v>
      </c>
      <c r="J3180" s="1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>ROUND(E3180/D3180*100,0)</f>
        <v>0</v>
      </c>
      <c r="P3180" s="8">
        <f>IFERROR(ROUND(E3180/L3180,2),0)</f>
        <v>0</v>
      </c>
      <c r="Q3180" s="13" t="s">
        <v>8324</v>
      </c>
      <c r="R3180" t="s">
        <v>8330</v>
      </c>
      <c r="S3180" s="10">
        <f>(((J3180/60)/60)/24)+DATE(1970,1,1)</f>
        <v>42245.016736111109</v>
      </c>
      <c r="T3180" s="10">
        <f>(((I3180/60)/60)/24)+DATE(1970,1,1)</f>
        <v>42256.666666666672</v>
      </c>
      <c r="U3180">
        <f>YEAR(S3180)</f>
        <v>2015</v>
      </c>
    </row>
    <row r="3181" spans="1:21" ht="48" hidden="1" x14ac:dyDescent="0.2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 s="10">
        <v>1450706837</v>
      </c>
      <c r="J3181" s="10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>ROUND(E3181/D3181*100,0)</f>
        <v>0</v>
      </c>
      <c r="P3181" s="8">
        <f>IFERROR(ROUND(E3181/L3181,2),0)</f>
        <v>0</v>
      </c>
      <c r="Q3181" s="13" t="s">
        <v>8328</v>
      </c>
      <c r="R3181" t="s">
        <v>8335</v>
      </c>
      <c r="S3181" s="10">
        <f>(((J3181/60)/60)/24)+DATE(1970,1,1)</f>
        <v>42329.58839120371</v>
      </c>
      <c r="T3181" s="10">
        <f>(((I3181/60)/60)/24)+DATE(1970,1,1)</f>
        <v>42359.58839120371</v>
      </c>
      <c r="U3181">
        <f>YEAR(S3181)</f>
        <v>2015</v>
      </c>
    </row>
    <row r="3182" spans="1:21" ht="48" hidden="1" x14ac:dyDescent="0.2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 s="10">
        <v>1280534400</v>
      </c>
      <c r="J3182" s="10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>ROUND(E3182/D3182*100,0)</f>
        <v>0</v>
      </c>
      <c r="P3182" s="8">
        <f>IFERROR(ROUND(E3182/L3182,2),0)</f>
        <v>0</v>
      </c>
      <c r="Q3182" s="13" t="s">
        <v>8321</v>
      </c>
      <c r="R3182" t="s">
        <v>8322</v>
      </c>
      <c r="S3182" s="10">
        <f>(((J3182/60)/60)/24)+DATE(1970,1,1)</f>
        <v>40355.024953703702</v>
      </c>
      <c r="T3182" s="10">
        <f>(((I3182/60)/60)/24)+DATE(1970,1,1)</f>
        <v>40390</v>
      </c>
      <c r="U3182">
        <f>YEAR(S3182)</f>
        <v>2010</v>
      </c>
    </row>
    <row r="3183" spans="1:21" ht="32" hidden="1" x14ac:dyDescent="0.2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 s="10">
        <v>1433603552</v>
      </c>
      <c r="J3183" s="10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>ROUND(E3183/D3183*100,0)</f>
        <v>0</v>
      </c>
      <c r="P3183" s="8">
        <f>IFERROR(ROUND(E3183/L3183,2),0)</f>
        <v>0</v>
      </c>
      <c r="Q3183" s="13" t="s">
        <v>8315</v>
      </c>
      <c r="R3183" t="s">
        <v>8319</v>
      </c>
      <c r="S3183" s="10">
        <f>(((J3183/60)/60)/24)+DATE(1970,1,1)</f>
        <v>42101.633703703701</v>
      </c>
      <c r="T3183" s="10">
        <f>(((I3183/60)/60)/24)+DATE(1970,1,1)</f>
        <v>42161.633703703701</v>
      </c>
      <c r="U3183">
        <f>YEAR(S3183)</f>
        <v>2015</v>
      </c>
    </row>
    <row r="3184" spans="1:21" ht="48" hidden="1" x14ac:dyDescent="0.2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 s="10">
        <v>1435257596</v>
      </c>
      <c r="J3184" s="10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ROUND(E3184/D3184*100,0)</f>
        <v>0</v>
      </c>
      <c r="P3184" s="8">
        <f>IFERROR(ROUND(E3184/L3184,2),0)</f>
        <v>0</v>
      </c>
      <c r="Q3184" s="13" t="s">
        <v>8315</v>
      </c>
      <c r="R3184" t="s">
        <v>8319</v>
      </c>
      <c r="S3184" s="10">
        <f>(((J3184/60)/60)/24)+DATE(1970,1,1)</f>
        <v>42150.777731481481</v>
      </c>
      <c r="T3184" s="10">
        <f>(((I3184/60)/60)/24)+DATE(1970,1,1)</f>
        <v>42180.777731481481</v>
      </c>
      <c r="U3184">
        <f>YEAR(S3184)</f>
        <v>2015</v>
      </c>
    </row>
    <row r="3185" spans="1:21" ht="48" x14ac:dyDescent="0.2">
      <c r="A3185">
        <v>3523</v>
      </c>
      <c r="B3185" s="3" t="s">
        <v>3522</v>
      </c>
      <c r="C3185" s="3" t="s">
        <v>7633</v>
      </c>
      <c r="D3185" s="6">
        <v>4000</v>
      </c>
      <c r="E3185" s="8">
        <v>4546</v>
      </c>
      <c r="F3185" t="s">
        <v>8218</v>
      </c>
      <c r="G3185" t="s">
        <v>8224</v>
      </c>
      <c r="H3185" t="s">
        <v>8246</v>
      </c>
      <c r="I3185" s="10">
        <v>1474844400</v>
      </c>
      <c r="J3185" s="10">
        <v>1469871148</v>
      </c>
      <c r="K3185" t="b">
        <v>0</v>
      </c>
      <c r="L3185">
        <v>80</v>
      </c>
      <c r="M3185" t="b">
        <v>1</v>
      </c>
      <c r="N3185" t="s">
        <v>8269</v>
      </c>
      <c r="O3185">
        <f>ROUND(E3185/D3185*100,0)</f>
        <v>114</v>
      </c>
      <c r="P3185" s="8">
        <f>IFERROR(ROUND(E3185/L3185,2),0)</f>
        <v>56.83</v>
      </c>
      <c r="Q3185" s="13" t="s">
        <v>8310</v>
      </c>
      <c r="R3185" t="s">
        <v>8334</v>
      </c>
      <c r="S3185" s="10">
        <f>(((J3185/60)/60)/24)+DATE(1970,1,1)</f>
        <v>42581.397546296299</v>
      </c>
      <c r="T3185" s="10">
        <f>(((I3185/60)/60)/24)+DATE(1970,1,1)</f>
        <v>42638.958333333328</v>
      </c>
      <c r="U3185">
        <f>YEAR(S3185)</f>
        <v>2016</v>
      </c>
    </row>
    <row r="3186" spans="1:21" ht="32" x14ac:dyDescent="0.2">
      <c r="A3186">
        <v>3673</v>
      </c>
      <c r="B3186" s="3" t="s">
        <v>3670</v>
      </c>
      <c r="C3186" s="3" t="s">
        <v>7783</v>
      </c>
      <c r="D3186" s="6">
        <v>4000</v>
      </c>
      <c r="E3186" s="8">
        <v>4545</v>
      </c>
      <c r="F3186" t="s">
        <v>8218</v>
      </c>
      <c r="G3186" t="s">
        <v>8224</v>
      </c>
      <c r="H3186" t="s">
        <v>8246</v>
      </c>
      <c r="I3186" s="10">
        <v>1415191920</v>
      </c>
      <c r="J3186" s="10">
        <v>1412233497</v>
      </c>
      <c r="K3186" t="b">
        <v>0</v>
      </c>
      <c r="L3186">
        <v>114</v>
      </c>
      <c r="M3186" t="b">
        <v>1</v>
      </c>
      <c r="N3186" t="s">
        <v>8269</v>
      </c>
      <c r="O3186">
        <f>ROUND(E3186/D3186*100,0)</f>
        <v>114</v>
      </c>
      <c r="P3186" s="8">
        <f>IFERROR(ROUND(E3186/L3186,2),0)</f>
        <v>39.869999999999997</v>
      </c>
      <c r="Q3186" s="13" t="s">
        <v>8310</v>
      </c>
      <c r="R3186" t="s">
        <v>8334</v>
      </c>
      <c r="S3186" s="10">
        <f>(((J3186/60)/60)/24)+DATE(1970,1,1)</f>
        <v>41914.295104166667</v>
      </c>
      <c r="T3186" s="10">
        <f>(((I3186/60)/60)/24)+DATE(1970,1,1)</f>
        <v>41948.536111111112</v>
      </c>
      <c r="U3186">
        <f>YEAR(S3186)</f>
        <v>2014</v>
      </c>
    </row>
    <row r="3187" spans="1:21" ht="32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 s="10">
        <v>1341086400</v>
      </c>
      <c r="J3187" s="10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 s="8">
        <f>IFERROR(ROUND(E3187/L3187,2),0)</f>
        <v>0</v>
      </c>
      <c r="Q3187" s="13" t="s">
        <v>8312</v>
      </c>
      <c r="R3187" t="s">
        <v>8342</v>
      </c>
      <c r="S3187" s="10">
        <f>(((J3187/60)/60)/24)+DATE(1970,1,1)</f>
        <v>41078.899826388886</v>
      </c>
      <c r="T3187" s="10">
        <f>(((I3187/60)/60)/24)+DATE(1970,1,1)</f>
        <v>41090.833333333336</v>
      </c>
      <c r="U3187">
        <f>YEAR(S3187)</f>
        <v>2012</v>
      </c>
    </row>
    <row r="3188" spans="1:21" ht="32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 s="10">
        <v>1336245328</v>
      </c>
      <c r="J3188" s="10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 s="8">
        <f>IFERROR(ROUND(E3188/L3188,2),0)</f>
        <v>27.94</v>
      </c>
      <c r="Q3188" s="13" t="s">
        <v>8324</v>
      </c>
      <c r="R3188" t="s">
        <v>8345</v>
      </c>
      <c r="S3188" s="10">
        <f>(((J3188/60)/60)/24)+DATE(1970,1,1)</f>
        <v>41004.802465277775</v>
      </c>
      <c r="T3188" s="10">
        <f>(((I3188/60)/60)/24)+DATE(1970,1,1)</f>
        <v>41034.802407407406</v>
      </c>
      <c r="U3188">
        <f>YEAR(S3188)</f>
        <v>2012</v>
      </c>
    </row>
    <row r="3189" spans="1:21" ht="48" x14ac:dyDescent="0.2">
      <c r="A3189">
        <v>3398</v>
      </c>
      <c r="B3189" s="3" t="s">
        <v>3397</v>
      </c>
      <c r="C3189" s="3" t="s">
        <v>7508</v>
      </c>
      <c r="D3189" s="6">
        <v>4000</v>
      </c>
      <c r="E3189" s="8">
        <v>4443</v>
      </c>
      <c r="F3189" t="s">
        <v>8218</v>
      </c>
      <c r="G3189" t="s">
        <v>8223</v>
      </c>
      <c r="H3189" t="s">
        <v>8245</v>
      </c>
      <c r="I3189" s="10">
        <v>1416589200</v>
      </c>
      <c r="J3189" s="10">
        <v>1414605776</v>
      </c>
      <c r="K3189" t="b">
        <v>0</v>
      </c>
      <c r="L3189">
        <v>65</v>
      </c>
      <c r="M3189" t="b">
        <v>1</v>
      </c>
      <c r="N3189" t="s">
        <v>8269</v>
      </c>
      <c r="O3189">
        <f>ROUND(E3189/D3189*100,0)</f>
        <v>111</v>
      </c>
      <c r="P3189" s="8">
        <f>IFERROR(ROUND(E3189/L3189,2),0)</f>
        <v>68.349999999999994</v>
      </c>
      <c r="Q3189" s="13" t="s">
        <v>8310</v>
      </c>
      <c r="R3189" t="s">
        <v>8334</v>
      </c>
      <c r="S3189" s="10">
        <f>(((J3189/60)/60)/24)+DATE(1970,1,1)</f>
        <v>41941.75203703704</v>
      </c>
      <c r="T3189" s="10">
        <f>(((I3189/60)/60)/24)+DATE(1970,1,1)</f>
        <v>41964.708333333328</v>
      </c>
      <c r="U3189">
        <f>YEAR(S3189)</f>
        <v>2014</v>
      </c>
    </row>
    <row r="3190" spans="1:21" ht="32" x14ac:dyDescent="0.2">
      <c r="A3190">
        <v>3315</v>
      </c>
      <c r="B3190" s="3" t="s">
        <v>3315</v>
      </c>
      <c r="C3190" s="3" t="s">
        <v>7425</v>
      </c>
      <c r="D3190" s="6">
        <v>4000</v>
      </c>
      <c r="E3190" s="8">
        <v>4400</v>
      </c>
      <c r="F3190" t="s">
        <v>8218</v>
      </c>
      <c r="G3190" t="s">
        <v>8224</v>
      </c>
      <c r="H3190" t="s">
        <v>8246</v>
      </c>
      <c r="I3190" s="10">
        <v>1462519041</v>
      </c>
      <c r="J3190" s="10">
        <v>1459927041</v>
      </c>
      <c r="K3190" t="b">
        <v>0</v>
      </c>
      <c r="L3190">
        <v>89</v>
      </c>
      <c r="M3190" t="b">
        <v>1</v>
      </c>
      <c r="N3190" t="s">
        <v>8269</v>
      </c>
      <c r="O3190">
        <f>ROUND(E3190/D3190*100,0)</f>
        <v>110</v>
      </c>
      <c r="P3190" s="8">
        <f>IFERROR(ROUND(E3190/L3190,2),0)</f>
        <v>49.44</v>
      </c>
      <c r="Q3190" s="13" t="s">
        <v>8310</v>
      </c>
      <c r="R3190" t="s">
        <v>8334</v>
      </c>
      <c r="S3190" s="10">
        <f>(((J3190/60)/60)/24)+DATE(1970,1,1)</f>
        <v>42466.303715277783</v>
      </c>
      <c r="T3190" s="10">
        <f>(((I3190/60)/60)/24)+DATE(1970,1,1)</f>
        <v>42496.303715277783</v>
      </c>
      <c r="U3190">
        <f>YEAR(S3190)</f>
        <v>2016</v>
      </c>
    </row>
    <row r="3191" spans="1:21" ht="32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 s="10">
        <v>1327851291</v>
      </c>
      <c r="J3191" s="10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 s="8">
        <f>IFERROR(ROUND(E3191/L3191,2),0)</f>
        <v>66.709999999999994</v>
      </c>
      <c r="Q3191" s="13" t="s">
        <v>8312</v>
      </c>
      <c r="R3191" t="s">
        <v>8346</v>
      </c>
      <c r="S3191" s="10">
        <f>(((J3191/60)/60)/24)+DATE(1970,1,1)</f>
        <v>40909.649201388893</v>
      </c>
      <c r="T3191" s="10">
        <f>(((I3191/60)/60)/24)+DATE(1970,1,1)</f>
        <v>40937.649201388893</v>
      </c>
      <c r="U3191">
        <f>YEAR(S3191)</f>
        <v>2012</v>
      </c>
    </row>
    <row r="3192" spans="1:21" ht="48" x14ac:dyDescent="0.2">
      <c r="A3192">
        <v>3273</v>
      </c>
      <c r="B3192" s="3" t="s">
        <v>3273</v>
      </c>
      <c r="C3192" s="3" t="s">
        <v>7383</v>
      </c>
      <c r="D3192" s="6">
        <v>4000</v>
      </c>
      <c r="E3192" s="8">
        <v>4296</v>
      </c>
      <c r="F3192" t="s">
        <v>8218</v>
      </c>
      <c r="G3192" t="s">
        <v>8223</v>
      </c>
      <c r="H3192" t="s">
        <v>8245</v>
      </c>
      <c r="I3192" s="10">
        <v>1473879600</v>
      </c>
      <c r="J3192" s="10">
        <v>1472498042</v>
      </c>
      <c r="K3192" t="b">
        <v>1</v>
      </c>
      <c r="L3192">
        <v>21</v>
      </c>
      <c r="M3192" t="b">
        <v>1</v>
      </c>
      <c r="N3192" t="s">
        <v>8269</v>
      </c>
      <c r="O3192">
        <f>ROUND(E3192/D3192*100,0)</f>
        <v>107</v>
      </c>
      <c r="P3192" s="8">
        <f>IFERROR(ROUND(E3192/L3192,2),0)</f>
        <v>204.57</v>
      </c>
      <c r="Q3192" s="13" t="s">
        <v>8310</v>
      </c>
      <c r="R3192" t="s">
        <v>8334</v>
      </c>
      <c r="S3192" s="10">
        <f>(((J3192/60)/60)/24)+DATE(1970,1,1)</f>
        <v>42611.801412037035</v>
      </c>
      <c r="T3192" s="10">
        <f>(((I3192/60)/60)/24)+DATE(1970,1,1)</f>
        <v>42627.791666666672</v>
      </c>
      <c r="U3192">
        <f>YEAR(S3192)</f>
        <v>2016</v>
      </c>
    </row>
    <row r="3193" spans="1:21" ht="48" hidden="1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 s="10">
        <v>1418649177</v>
      </c>
      <c r="J3193" s="10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ROUND(E3193/D3193*100,0)</f>
        <v>48</v>
      </c>
      <c r="P3193" s="8">
        <f>IFERROR(ROUND(E3193/L3193,2),0)</f>
        <v>31.21</v>
      </c>
      <c r="Q3193" s="13" t="s">
        <v>8328</v>
      </c>
      <c r="R3193" t="s">
        <v>8329</v>
      </c>
      <c r="S3193" s="10">
        <f>(((J3193/60)/60)/24)+DATE(1970,1,1)</f>
        <v>41958.550659722227</v>
      </c>
      <c r="T3193" s="10">
        <f>(((I3193/60)/60)/24)+DATE(1970,1,1)</f>
        <v>41988.550659722227</v>
      </c>
      <c r="U3193">
        <f>YEAR(S3193)</f>
        <v>2014</v>
      </c>
    </row>
    <row r="3194" spans="1:21" ht="48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 s="10">
        <v>1283392800</v>
      </c>
      <c r="J3194" s="10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 s="8">
        <f>IFERROR(ROUND(E3194/L3194,2),0)</f>
        <v>51.25</v>
      </c>
      <c r="Q3194" s="13" t="s">
        <v>8312</v>
      </c>
      <c r="R3194" t="s">
        <v>8352</v>
      </c>
      <c r="S3194" s="10">
        <f>(((J3194/60)/60)/24)+DATE(1970,1,1)</f>
        <v>40399.065868055557</v>
      </c>
      <c r="T3194" s="10">
        <f>(((I3194/60)/60)/24)+DATE(1970,1,1)</f>
        <v>40423.083333333336</v>
      </c>
      <c r="U3194">
        <f>YEAR(S3194)</f>
        <v>2010</v>
      </c>
    </row>
    <row r="3195" spans="1:21" ht="32" x14ac:dyDescent="0.2">
      <c r="A3195">
        <v>3359</v>
      </c>
      <c r="B3195" s="3" t="s">
        <v>3358</v>
      </c>
      <c r="C3195" s="3" t="s">
        <v>7469</v>
      </c>
      <c r="D3195" s="6">
        <v>4000</v>
      </c>
      <c r="E3195" s="8">
        <v>4250</v>
      </c>
      <c r="F3195" t="s">
        <v>8218</v>
      </c>
      <c r="G3195" t="s">
        <v>8223</v>
      </c>
      <c r="H3195" t="s">
        <v>8245</v>
      </c>
      <c r="I3195" s="10">
        <v>1487985734</v>
      </c>
      <c r="J3195" s="10">
        <v>1484097734</v>
      </c>
      <c r="K3195" t="b">
        <v>0</v>
      </c>
      <c r="L3195">
        <v>23</v>
      </c>
      <c r="M3195" t="b">
        <v>1</v>
      </c>
      <c r="N3195" t="s">
        <v>8269</v>
      </c>
      <c r="O3195">
        <f>ROUND(E3195/D3195*100,0)</f>
        <v>106</v>
      </c>
      <c r="P3195" s="8">
        <f>IFERROR(ROUND(E3195/L3195,2),0)</f>
        <v>184.78</v>
      </c>
      <c r="Q3195" s="13" t="s">
        <v>8310</v>
      </c>
      <c r="R3195" t="s">
        <v>8334</v>
      </c>
      <c r="S3195" s="10">
        <f>(((J3195/60)/60)/24)+DATE(1970,1,1)</f>
        <v>42746.057106481487</v>
      </c>
      <c r="T3195" s="10">
        <f>(((I3195/60)/60)/24)+DATE(1970,1,1)</f>
        <v>42791.057106481487</v>
      </c>
      <c r="U3195">
        <f>YEAR(S3195)</f>
        <v>2017</v>
      </c>
    </row>
    <row r="3196" spans="1:21" ht="48" hidden="1" x14ac:dyDescent="0.2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 s="10">
        <v>1486616400</v>
      </c>
      <c r="J3196" s="10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>ROUND(E3196/D3196*100,0)</f>
        <v>489</v>
      </c>
      <c r="P3196" s="8">
        <f>IFERROR(ROUND(E3196/L3196,2),0)</f>
        <v>31.57</v>
      </c>
      <c r="Q3196" s="13" t="s">
        <v>8321</v>
      </c>
      <c r="R3196" t="s">
        <v>8349</v>
      </c>
      <c r="S3196" s="10">
        <f>(((J3196/60)/60)/24)+DATE(1970,1,1)</f>
        <v>42745.365474537044</v>
      </c>
      <c r="T3196" s="10">
        <f>(((I3196/60)/60)/24)+DATE(1970,1,1)</f>
        <v>42775.208333333328</v>
      </c>
      <c r="U3196">
        <f>YEAR(S3196)</f>
        <v>2017</v>
      </c>
    </row>
    <row r="3197" spans="1:21" ht="48" x14ac:dyDescent="0.2">
      <c r="A3197">
        <v>3502</v>
      </c>
      <c r="B3197" s="3" t="s">
        <v>3501</v>
      </c>
      <c r="C3197" s="3" t="s">
        <v>7612</v>
      </c>
      <c r="D3197" s="6">
        <v>4000</v>
      </c>
      <c r="E3197" s="8">
        <v>4216</v>
      </c>
      <c r="F3197" t="s">
        <v>8218</v>
      </c>
      <c r="G3197" t="s">
        <v>8223</v>
      </c>
      <c r="H3197" t="s">
        <v>8245</v>
      </c>
      <c r="I3197" s="10">
        <v>1458100740</v>
      </c>
      <c r="J3197" s="10">
        <v>1456862924</v>
      </c>
      <c r="K3197" t="b">
        <v>0</v>
      </c>
      <c r="L3197">
        <v>31</v>
      </c>
      <c r="M3197" t="b">
        <v>1</v>
      </c>
      <c r="N3197" t="s">
        <v>8269</v>
      </c>
      <c r="O3197">
        <f>ROUND(E3197/D3197*100,0)</f>
        <v>105</v>
      </c>
      <c r="P3197" s="8">
        <f>IFERROR(ROUND(E3197/L3197,2),0)</f>
        <v>136</v>
      </c>
      <c r="Q3197" s="13" t="s">
        <v>8310</v>
      </c>
      <c r="R3197" t="s">
        <v>8334</v>
      </c>
      <c r="S3197" s="10">
        <f>(((J3197/60)/60)/24)+DATE(1970,1,1)</f>
        <v>42430.839398148149</v>
      </c>
      <c r="T3197" s="10">
        <f>(((I3197/60)/60)/24)+DATE(1970,1,1)</f>
        <v>42445.165972222225</v>
      </c>
      <c r="U3197">
        <f>YEAR(S3197)</f>
        <v>2016</v>
      </c>
    </row>
    <row r="3198" spans="1:21" ht="48" x14ac:dyDescent="0.2">
      <c r="A3198">
        <v>3221</v>
      </c>
      <c r="B3198" s="3" t="s">
        <v>3221</v>
      </c>
      <c r="C3198" s="3" t="s">
        <v>7331</v>
      </c>
      <c r="D3198" s="6">
        <v>4000</v>
      </c>
      <c r="E3198" s="8">
        <v>4137</v>
      </c>
      <c r="F3198" t="s">
        <v>8218</v>
      </c>
      <c r="G3198" t="s">
        <v>8224</v>
      </c>
      <c r="H3198" t="s">
        <v>8246</v>
      </c>
      <c r="I3198" s="10">
        <v>1436114603</v>
      </c>
      <c r="J3198" s="10">
        <v>1433090603</v>
      </c>
      <c r="K3198" t="b">
        <v>1</v>
      </c>
      <c r="L3198">
        <v>113</v>
      </c>
      <c r="M3198" t="b">
        <v>1</v>
      </c>
      <c r="N3198" t="s">
        <v>8269</v>
      </c>
      <c r="O3198">
        <f>ROUND(E3198/D3198*100,0)</f>
        <v>103</v>
      </c>
      <c r="P3198" s="8">
        <f>IFERROR(ROUND(E3198/L3198,2),0)</f>
        <v>36.61</v>
      </c>
      <c r="Q3198" s="13" t="s">
        <v>8310</v>
      </c>
      <c r="R3198" t="s">
        <v>8334</v>
      </c>
      <c r="S3198" s="10">
        <f>(((J3198/60)/60)/24)+DATE(1970,1,1)</f>
        <v>42155.696793981479</v>
      </c>
      <c r="T3198" s="10">
        <f>(((I3198/60)/60)/24)+DATE(1970,1,1)</f>
        <v>42190.696793981479</v>
      </c>
      <c r="U3198">
        <f>YEAR(S3198)</f>
        <v>2015</v>
      </c>
    </row>
    <row r="3199" spans="1:21" ht="48" hidden="1" x14ac:dyDescent="0.2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 s="10">
        <v>1405400400</v>
      </c>
      <c r="J3199" s="10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>ROUND(E3199/D3199*100,0)</f>
        <v>131</v>
      </c>
      <c r="P3199" s="8">
        <f>IFERROR(ROUND(E3199/L3199,2),0)</f>
        <v>112.14</v>
      </c>
      <c r="Q3199" s="13" t="s">
        <v>8310</v>
      </c>
      <c r="R3199" t="s">
        <v>8318</v>
      </c>
      <c r="S3199" s="10">
        <f>(((J3199/60)/60)/24)+DATE(1970,1,1)</f>
        <v>41806.669317129628</v>
      </c>
      <c r="T3199" s="10">
        <f>(((I3199/60)/60)/24)+DATE(1970,1,1)</f>
        <v>41835.208333333336</v>
      </c>
      <c r="U3199">
        <f>YEAR(S3199)</f>
        <v>2014</v>
      </c>
    </row>
    <row r="3200" spans="1:21" ht="48" hidden="1" x14ac:dyDescent="0.2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 s="10">
        <v>1338186657</v>
      </c>
      <c r="J3200" s="1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>ROUND(E3200/D3200*100,0)</f>
        <v>124</v>
      </c>
      <c r="P3200" s="8">
        <f>IFERROR(ROUND(E3200/L3200,2),0)</f>
        <v>69.72</v>
      </c>
      <c r="Q3200" s="13" t="s">
        <v>8308</v>
      </c>
      <c r="R3200" t="s">
        <v>8357</v>
      </c>
      <c r="S3200" s="10">
        <f>(((J3200/60)/60)/24)+DATE(1970,1,1)</f>
        <v>40997.271493055552</v>
      </c>
      <c r="T3200" s="10">
        <f>(((I3200/60)/60)/24)+DATE(1970,1,1)</f>
        <v>41057.271493055552</v>
      </c>
      <c r="U3200">
        <f>YEAR(S3200)</f>
        <v>2012</v>
      </c>
    </row>
    <row r="3201" spans="1:21" ht="48" x14ac:dyDescent="0.2">
      <c r="A3201">
        <v>3381</v>
      </c>
      <c r="B3201" s="3" t="s">
        <v>3380</v>
      </c>
      <c r="C3201" s="3" t="s">
        <v>7491</v>
      </c>
      <c r="D3201" s="6">
        <v>4000</v>
      </c>
      <c r="E3201" s="8">
        <v>4090</v>
      </c>
      <c r="F3201" t="s">
        <v>8218</v>
      </c>
      <c r="G3201" t="s">
        <v>8223</v>
      </c>
      <c r="H3201" t="s">
        <v>8245</v>
      </c>
      <c r="I3201" s="10">
        <v>1426044383</v>
      </c>
      <c r="J3201" s="10">
        <v>1423455983</v>
      </c>
      <c r="K3201" t="b">
        <v>0</v>
      </c>
      <c r="L3201">
        <v>48</v>
      </c>
      <c r="M3201" t="b">
        <v>1</v>
      </c>
      <c r="N3201" t="s">
        <v>8269</v>
      </c>
      <c r="O3201">
        <f>ROUND(E3201/D3201*100,0)</f>
        <v>102</v>
      </c>
      <c r="P3201" s="8">
        <f>IFERROR(ROUND(E3201/L3201,2),0)</f>
        <v>85.21</v>
      </c>
      <c r="Q3201" s="13" t="s">
        <v>8310</v>
      </c>
      <c r="R3201" t="s">
        <v>8334</v>
      </c>
      <c r="S3201" s="10">
        <f>(((J3201/60)/60)/24)+DATE(1970,1,1)</f>
        <v>42044.184988425928</v>
      </c>
      <c r="T3201" s="10">
        <f>(((I3201/60)/60)/24)+DATE(1970,1,1)</f>
        <v>42074.143321759257</v>
      </c>
      <c r="U3201">
        <f>YEAR(S3201)</f>
        <v>2015</v>
      </c>
    </row>
    <row r="3202" spans="1:21" ht="48" x14ac:dyDescent="0.2">
      <c r="A3202">
        <v>3305</v>
      </c>
      <c r="B3202" s="3" t="s">
        <v>3305</v>
      </c>
      <c r="C3202" s="3" t="s">
        <v>7415</v>
      </c>
      <c r="D3202" s="6">
        <v>4000</v>
      </c>
      <c r="E3202" s="8">
        <v>4081</v>
      </c>
      <c r="F3202" t="s">
        <v>8218</v>
      </c>
      <c r="G3202" t="s">
        <v>8223</v>
      </c>
      <c r="H3202" t="s">
        <v>8245</v>
      </c>
      <c r="I3202" s="10">
        <v>1438374748</v>
      </c>
      <c r="J3202" s="10">
        <v>1435782748</v>
      </c>
      <c r="K3202" t="b">
        <v>0</v>
      </c>
      <c r="L3202">
        <v>20</v>
      </c>
      <c r="M3202" t="b">
        <v>1</v>
      </c>
      <c r="N3202" t="s">
        <v>8269</v>
      </c>
      <c r="O3202">
        <f>ROUND(E3202/D3202*100,0)</f>
        <v>102</v>
      </c>
      <c r="P3202" s="8">
        <f>IFERROR(ROUND(E3202/L3202,2),0)</f>
        <v>204.05</v>
      </c>
      <c r="Q3202" s="13" t="s">
        <v>8310</v>
      </c>
      <c r="R3202" t="s">
        <v>8334</v>
      </c>
      <c r="S3202" s="10">
        <f>(((J3202/60)/60)/24)+DATE(1970,1,1)</f>
        <v>42186.855879629627</v>
      </c>
      <c r="T3202" s="10">
        <f>(((I3202/60)/60)/24)+DATE(1970,1,1)</f>
        <v>42216.855879629627</v>
      </c>
      <c r="U3202">
        <f>YEAR(S3202)</f>
        <v>2015</v>
      </c>
    </row>
    <row r="3203" spans="1:21" ht="32" hidden="1" x14ac:dyDescent="0.2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 s="10">
        <v>1363952225</v>
      </c>
      <c r="J3203" s="10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>ROUND(E3203/D3203*100,0)</f>
        <v>108</v>
      </c>
      <c r="P3203" s="8">
        <f>IFERROR(ROUND(E3203/L3203,2),0)</f>
        <v>60.66</v>
      </c>
      <c r="Q3203" s="13" t="s">
        <v>8324</v>
      </c>
      <c r="R3203" t="s">
        <v>8348</v>
      </c>
      <c r="S3203" s="10">
        <f>(((J3203/60)/60)/24)+DATE(1970,1,1)</f>
        <v>41325.525752314818</v>
      </c>
      <c r="T3203" s="10">
        <f>(((I3203/60)/60)/24)+DATE(1970,1,1)</f>
        <v>41355.484085648146</v>
      </c>
      <c r="U3203">
        <f>YEAR(S3203)</f>
        <v>2013</v>
      </c>
    </row>
    <row r="3204" spans="1:21" ht="48" x14ac:dyDescent="0.2">
      <c r="A3204">
        <v>3626</v>
      </c>
      <c r="B3204" s="3" t="s">
        <v>3624</v>
      </c>
      <c r="C3204" s="3" t="s">
        <v>7736</v>
      </c>
      <c r="D3204" s="6">
        <v>4000</v>
      </c>
      <c r="E3204" s="8">
        <v>4073</v>
      </c>
      <c r="F3204" t="s">
        <v>8218</v>
      </c>
      <c r="G3204" t="s">
        <v>8224</v>
      </c>
      <c r="H3204" t="s">
        <v>8246</v>
      </c>
      <c r="I3204" s="10">
        <v>1408204857</v>
      </c>
      <c r="J3204" s="10">
        <v>1406390457</v>
      </c>
      <c r="K3204" t="b">
        <v>0</v>
      </c>
      <c r="L3204">
        <v>48</v>
      </c>
      <c r="M3204" t="b">
        <v>1</v>
      </c>
      <c r="N3204" t="s">
        <v>8269</v>
      </c>
      <c r="O3204">
        <f>ROUND(E3204/D3204*100,0)</f>
        <v>102</v>
      </c>
      <c r="P3204" s="8">
        <f>IFERROR(ROUND(E3204/L3204,2),0)</f>
        <v>84.85</v>
      </c>
      <c r="Q3204" s="13" t="s">
        <v>8310</v>
      </c>
      <c r="R3204" t="s">
        <v>8334</v>
      </c>
      <c r="S3204" s="10">
        <f>(((J3204/60)/60)/24)+DATE(1970,1,1)</f>
        <v>41846.667326388888</v>
      </c>
      <c r="T3204" s="10">
        <f>(((I3204/60)/60)/24)+DATE(1970,1,1)</f>
        <v>41867.667326388888</v>
      </c>
      <c r="U3204">
        <f>YEAR(S3204)</f>
        <v>2014</v>
      </c>
    </row>
    <row r="3205" spans="1:21" ht="16" x14ac:dyDescent="0.2">
      <c r="A3205">
        <v>3157</v>
      </c>
      <c r="B3205" s="3" t="s">
        <v>3157</v>
      </c>
      <c r="C3205" s="3" t="s">
        <v>7267</v>
      </c>
      <c r="D3205" s="6">
        <v>4000</v>
      </c>
      <c r="E3205" s="8">
        <v>4040</v>
      </c>
      <c r="F3205" t="s">
        <v>8218</v>
      </c>
      <c r="G3205" t="s">
        <v>8223</v>
      </c>
      <c r="H3205" t="s">
        <v>8245</v>
      </c>
      <c r="I3205" s="10">
        <v>1405746000</v>
      </c>
      <c r="J3205" s="10">
        <v>1404932105</v>
      </c>
      <c r="K3205" t="b">
        <v>1</v>
      </c>
      <c r="L3205">
        <v>41</v>
      </c>
      <c r="M3205" t="b">
        <v>1</v>
      </c>
      <c r="N3205" t="s">
        <v>8269</v>
      </c>
      <c r="O3205">
        <f>ROUND(E3205/D3205*100,0)</f>
        <v>101</v>
      </c>
      <c r="P3205" s="8">
        <f>IFERROR(ROUND(E3205/L3205,2),0)</f>
        <v>98.54</v>
      </c>
      <c r="Q3205" s="13" t="s">
        <v>8310</v>
      </c>
      <c r="R3205" t="s">
        <v>8334</v>
      </c>
      <c r="S3205" s="10">
        <f>(((J3205/60)/60)/24)+DATE(1970,1,1)</f>
        <v>41829.788252314815</v>
      </c>
      <c r="T3205" s="10">
        <f>(((I3205/60)/60)/24)+DATE(1970,1,1)</f>
        <v>41839.208333333336</v>
      </c>
      <c r="U3205">
        <f>YEAR(S3205)</f>
        <v>2014</v>
      </c>
    </row>
    <row r="3206" spans="1:21" ht="48" hidden="1" x14ac:dyDescent="0.2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 s="10">
        <v>1330789165</v>
      </c>
      <c r="J3206" s="10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>ROUND(E3206/D3206*100,0)</f>
        <v>100</v>
      </c>
      <c r="P3206" s="8">
        <f>IFERROR(ROUND(E3206/L3206,2),0)</f>
        <v>94.74</v>
      </c>
      <c r="Q3206" s="13" t="s">
        <v>8324</v>
      </c>
      <c r="R3206" t="s">
        <v>8348</v>
      </c>
      <c r="S3206" s="10">
        <f>(((J3206/60)/60)/24)+DATE(1970,1,1)</f>
        <v>40941.652372685188</v>
      </c>
      <c r="T3206" s="10">
        <f>(((I3206/60)/60)/24)+DATE(1970,1,1)</f>
        <v>40971.652372685188</v>
      </c>
      <c r="U3206">
        <f>YEAR(S3206)</f>
        <v>2012</v>
      </c>
    </row>
    <row r="3207" spans="1:21" ht="48" x14ac:dyDescent="0.2">
      <c r="A3207">
        <v>3418</v>
      </c>
      <c r="B3207" s="3" t="s">
        <v>3417</v>
      </c>
      <c r="C3207" s="3" t="s">
        <v>7528</v>
      </c>
      <c r="D3207" s="6">
        <v>4000</v>
      </c>
      <c r="E3207" s="8">
        <v>4035</v>
      </c>
      <c r="F3207" t="s">
        <v>8218</v>
      </c>
      <c r="G3207" t="s">
        <v>8223</v>
      </c>
      <c r="H3207" t="s">
        <v>8245</v>
      </c>
      <c r="I3207" s="10">
        <v>1400875307</v>
      </c>
      <c r="J3207" s="10">
        <v>1398283307</v>
      </c>
      <c r="K3207" t="b">
        <v>0</v>
      </c>
      <c r="L3207">
        <v>56</v>
      </c>
      <c r="M3207" t="b">
        <v>1</v>
      </c>
      <c r="N3207" t="s">
        <v>8269</v>
      </c>
      <c r="O3207">
        <f>ROUND(E3207/D3207*100,0)</f>
        <v>101</v>
      </c>
      <c r="P3207" s="8">
        <f>IFERROR(ROUND(E3207/L3207,2),0)</f>
        <v>72.05</v>
      </c>
      <c r="Q3207" s="13" t="s">
        <v>8310</v>
      </c>
      <c r="R3207" t="s">
        <v>8334</v>
      </c>
      <c r="S3207" s="10">
        <f>(((J3207/60)/60)/24)+DATE(1970,1,1)</f>
        <v>41752.83457175926</v>
      </c>
      <c r="T3207" s="10">
        <f>(((I3207/60)/60)/24)+DATE(1970,1,1)</f>
        <v>41782.83457175926</v>
      </c>
      <c r="U3207">
        <f>YEAR(S3207)</f>
        <v>2014</v>
      </c>
    </row>
    <row r="3208" spans="1:21" ht="32" x14ac:dyDescent="0.2">
      <c r="A3208">
        <v>3717</v>
      </c>
      <c r="B3208" s="3" t="s">
        <v>3714</v>
      </c>
      <c r="C3208" s="3" t="s">
        <v>7827</v>
      </c>
      <c r="D3208" s="6">
        <v>4000</v>
      </c>
      <c r="E3208" s="8">
        <v>4030</v>
      </c>
      <c r="F3208" t="s">
        <v>8218</v>
      </c>
      <c r="G3208" t="s">
        <v>8224</v>
      </c>
      <c r="H3208" t="s">
        <v>8246</v>
      </c>
      <c r="I3208" s="10">
        <v>1431204449</v>
      </c>
      <c r="J3208" s="10">
        <v>1428526049</v>
      </c>
      <c r="K3208" t="b">
        <v>0</v>
      </c>
      <c r="L3208">
        <v>13</v>
      </c>
      <c r="M3208" t="b">
        <v>1</v>
      </c>
      <c r="N3208" t="s">
        <v>8269</v>
      </c>
      <c r="O3208">
        <f>ROUND(E3208/D3208*100,0)</f>
        <v>101</v>
      </c>
      <c r="P3208" s="8">
        <f>IFERROR(ROUND(E3208/L3208,2),0)</f>
        <v>310</v>
      </c>
      <c r="Q3208" s="13" t="s">
        <v>8310</v>
      </c>
      <c r="R3208" t="s">
        <v>8334</v>
      </c>
      <c r="S3208" s="10">
        <f>(((J3208/60)/60)/24)+DATE(1970,1,1)</f>
        <v>42102.866307870368</v>
      </c>
      <c r="T3208" s="10">
        <f>(((I3208/60)/60)/24)+DATE(1970,1,1)</f>
        <v>42133.866307870368</v>
      </c>
      <c r="U3208">
        <f>YEAR(S3208)</f>
        <v>2015</v>
      </c>
    </row>
    <row r="3209" spans="1:21" ht="48" x14ac:dyDescent="0.2">
      <c r="A3209">
        <v>1288</v>
      </c>
      <c r="B3209" s="3" t="s">
        <v>1289</v>
      </c>
      <c r="C3209" s="3" t="s">
        <v>5398</v>
      </c>
      <c r="D3209" s="6">
        <v>4000</v>
      </c>
      <c r="E3209" s="8">
        <v>4018</v>
      </c>
      <c r="F3209" t="s">
        <v>8218</v>
      </c>
      <c r="G3209" t="s">
        <v>8223</v>
      </c>
      <c r="H3209" t="s">
        <v>8245</v>
      </c>
      <c r="I3209" s="10">
        <v>1470801600</v>
      </c>
      <c r="J3209" s="10">
        <v>1468122163</v>
      </c>
      <c r="K3209" t="b">
        <v>0</v>
      </c>
      <c r="L3209">
        <v>61</v>
      </c>
      <c r="M3209" t="b">
        <v>1</v>
      </c>
      <c r="N3209" t="s">
        <v>8269</v>
      </c>
      <c r="O3209">
        <f>ROUND(E3209/D3209*100,0)</f>
        <v>100</v>
      </c>
      <c r="P3209" s="8">
        <f>IFERROR(ROUND(E3209/L3209,2),0)</f>
        <v>65.87</v>
      </c>
      <c r="Q3209" s="13" t="s">
        <v>8310</v>
      </c>
      <c r="R3209" t="s">
        <v>8334</v>
      </c>
      <c r="S3209" s="10">
        <f>(((J3209/60)/60)/24)+DATE(1970,1,1)</f>
        <v>42561.154664351852</v>
      </c>
      <c r="T3209" s="10">
        <f>(((I3209/60)/60)/24)+DATE(1970,1,1)</f>
        <v>42592.166666666672</v>
      </c>
      <c r="U3209">
        <f>YEAR(S3209)</f>
        <v>2016</v>
      </c>
    </row>
    <row r="3210" spans="1:21" ht="48" hidden="1" x14ac:dyDescent="0.2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 s="10">
        <v>1442426171</v>
      </c>
      <c r="J3210" s="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>ROUND(E3210/D3210*100,0)</f>
        <v>107</v>
      </c>
      <c r="P3210" s="8">
        <f>IFERROR(ROUND(E3210/L3210,2),0)</f>
        <v>45.54</v>
      </c>
      <c r="Q3210" s="13" t="s">
        <v>8310</v>
      </c>
      <c r="R3210" t="s">
        <v>8311</v>
      </c>
      <c r="S3210" s="10">
        <f>(((J3210/60)/60)/24)+DATE(1970,1,1)</f>
        <v>42233.747349537036</v>
      </c>
      <c r="T3210" s="10">
        <f>(((I3210/60)/60)/24)+DATE(1970,1,1)</f>
        <v>42263.747349537036</v>
      </c>
      <c r="U3210">
        <f>YEAR(S3210)</f>
        <v>2015</v>
      </c>
    </row>
    <row r="3211" spans="1:21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 s="10">
        <v>1387835654</v>
      </c>
      <c r="J3211" s="10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 s="8">
        <f>IFERROR(ROUND(E3211/L3211,2),0)</f>
        <v>35.520000000000003</v>
      </c>
      <c r="Q3211" s="13" t="s">
        <v>8315</v>
      </c>
      <c r="R3211" t="s">
        <v>8320</v>
      </c>
      <c r="S3211" s="10">
        <f>(((J3211/60)/60)/24)+DATE(1970,1,1)</f>
        <v>41617.912662037037</v>
      </c>
      <c r="T3211" s="10">
        <f>(((I3211/60)/60)/24)+DATE(1970,1,1)</f>
        <v>41631.912662037037</v>
      </c>
      <c r="U3211">
        <f>YEAR(S3211)</f>
        <v>2013</v>
      </c>
    </row>
    <row r="3212" spans="1:21" ht="48" x14ac:dyDescent="0.2">
      <c r="A3212">
        <v>3234</v>
      </c>
      <c r="B3212" s="3" t="s">
        <v>3234</v>
      </c>
      <c r="C3212" s="3" t="s">
        <v>7344</v>
      </c>
      <c r="D3212" s="6">
        <v>4000</v>
      </c>
      <c r="E3212" s="8">
        <v>4015.71</v>
      </c>
      <c r="F3212" t="s">
        <v>8218</v>
      </c>
      <c r="G3212" t="s">
        <v>8224</v>
      </c>
      <c r="H3212" t="s">
        <v>8246</v>
      </c>
      <c r="I3212" s="10">
        <v>1485991860</v>
      </c>
      <c r="J3212" s="10">
        <v>1483124208</v>
      </c>
      <c r="K3212" t="b">
        <v>0</v>
      </c>
      <c r="L3212">
        <v>115</v>
      </c>
      <c r="M3212" t="b">
        <v>1</v>
      </c>
      <c r="N3212" t="s">
        <v>8269</v>
      </c>
      <c r="O3212">
        <f>ROUND(E3212/D3212*100,0)</f>
        <v>100</v>
      </c>
      <c r="P3212" s="8">
        <f>IFERROR(ROUND(E3212/L3212,2),0)</f>
        <v>34.92</v>
      </c>
      <c r="Q3212" s="13" t="s">
        <v>8310</v>
      </c>
      <c r="R3212" t="s">
        <v>8334</v>
      </c>
      <c r="S3212" s="10">
        <f>(((J3212/60)/60)/24)+DATE(1970,1,1)</f>
        <v>42734.789444444439</v>
      </c>
      <c r="T3212" s="10">
        <f>(((I3212/60)/60)/24)+DATE(1970,1,1)</f>
        <v>42767.979861111111</v>
      </c>
      <c r="U3212">
        <f>YEAR(S3212)</f>
        <v>2016</v>
      </c>
    </row>
    <row r="3213" spans="1:21" ht="32" hidden="1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 s="10">
        <v>1409513940</v>
      </c>
      <c r="J3213" s="10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>ROUND(E3213/D3213*100,0)</f>
        <v>5</v>
      </c>
      <c r="P3213" s="8">
        <f>IFERROR(ROUND(E3213/L3213,2),0)</f>
        <v>21.25</v>
      </c>
      <c r="Q3213" s="13" t="s">
        <v>8324</v>
      </c>
      <c r="R3213" t="s">
        <v>8330</v>
      </c>
      <c r="S3213" s="10">
        <f>(((J3213/60)/60)/24)+DATE(1970,1,1)</f>
        <v>41841.56381944444</v>
      </c>
      <c r="T3213" s="10">
        <f>(((I3213/60)/60)/24)+DATE(1970,1,1)</f>
        <v>41882.818749999999</v>
      </c>
      <c r="U3213">
        <f>YEAR(S3213)</f>
        <v>2014</v>
      </c>
    </row>
    <row r="3214" spans="1:21" ht="48" hidden="1" x14ac:dyDescent="0.2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 s="10">
        <v>1461535140</v>
      </c>
      <c r="J3214" s="10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ROUND(E3214/D3214*100,0)</f>
        <v>1</v>
      </c>
      <c r="P3214" s="8">
        <f>IFERROR(ROUND(E3214/L3214,2),0)</f>
        <v>15</v>
      </c>
      <c r="Q3214" s="13" t="s">
        <v>8312</v>
      </c>
      <c r="R3214" t="s">
        <v>8313</v>
      </c>
      <c r="S3214" s="10">
        <f>(((J3214/60)/60)/24)+DATE(1970,1,1)</f>
        <v>42463.866666666669</v>
      </c>
      <c r="T3214" s="10">
        <f>(((I3214/60)/60)/24)+DATE(1970,1,1)</f>
        <v>42484.915972222225</v>
      </c>
      <c r="U3214">
        <f>YEAR(S3214)</f>
        <v>2016</v>
      </c>
    </row>
    <row r="3215" spans="1:21" ht="48" hidden="1" x14ac:dyDescent="0.2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 s="10">
        <v>1337562726</v>
      </c>
      <c r="J3215" s="10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ROUND(E3215/D3215*100,0)</f>
        <v>0</v>
      </c>
      <c r="P3215" s="8">
        <f>IFERROR(ROUND(E3215/L3215,2),0)</f>
        <v>0</v>
      </c>
      <c r="Q3215" s="13" t="s">
        <v>8312</v>
      </c>
      <c r="R3215" t="s">
        <v>8352</v>
      </c>
      <c r="S3215" s="10">
        <f>(((J3215/60)/60)/24)+DATE(1970,1,1)</f>
        <v>40990.050069444449</v>
      </c>
      <c r="T3215" s="10">
        <f>(((I3215/60)/60)/24)+DATE(1970,1,1)</f>
        <v>41050.050069444449</v>
      </c>
      <c r="U3215">
        <f>YEAR(S3215)</f>
        <v>2012</v>
      </c>
    </row>
    <row r="3216" spans="1:21" ht="32" hidden="1" x14ac:dyDescent="0.2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 s="10">
        <v>1338824730</v>
      </c>
      <c r="J3216" s="10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>ROUND(E3216/D3216*100,0)</f>
        <v>113</v>
      </c>
      <c r="P3216" s="8">
        <f>IFERROR(ROUND(E3216/L3216,2),0)</f>
        <v>39.18</v>
      </c>
      <c r="Q3216" s="13" t="s">
        <v>8324</v>
      </c>
      <c r="R3216" t="s">
        <v>8354</v>
      </c>
      <c r="S3216" s="10">
        <f>(((J3216/60)/60)/24)+DATE(1970,1,1)</f>
        <v>41034.656597222223</v>
      </c>
      <c r="T3216" s="10">
        <f>(((I3216/60)/60)/24)+DATE(1970,1,1)</f>
        <v>41064.656597222223</v>
      </c>
      <c r="U3216">
        <f>YEAR(S3216)</f>
        <v>2012</v>
      </c>
    </row>
    <row r="3217" spans="1:21" ht="48" x14ac:dyDescent="0.2">
      <c r="A3217">
        <v>3695</v>
      </c>
      <c r="B3217" s="3" t="s">
        <v>3692</v>
      </c>
      <c r="C3217" s="3" t="s">
        <v>7805</v>
      </c>
      <c r="D3217" s="6">
        <v>4000</v>
      </c>
      <c r="E3217" s="8">
        <v>4005</v>
      </c>
      <c r="F3217" t="s">
        <v>8218</v>
      </c>
      <c r="G3217" t="s">
        <v>8223</v>
      </c>
      <c r="H3217" t="s">
        <v>8245</v>
      </c>
      <c r="I3217" s="10">
        <v>1421009610</v>
      </c>
      <c r="J3217" s="10">
        <v>1419281610</v>
      </c>
      <c r="K3217" t="b">
        <v>0</v>
      </c>
      <c r="L3217">
        <v>33</v>
      </c>
      <c r="M3217" t="b">
        <v>1</v>
      </c>
      <c r="N3217" t="s">
        <v>8269</v>
      </c>
      <c r="O3217">
        <f>ROUND(E3217/D3217*100,0)</f>
        <v>100</v>
      </c>
      <c r="P3217" s="8">
        <f>IFERROR(ROUND(E3217/L3217,2),0)</f>
        <v>121.36</v>
      </c>
      <c r="Q3217" s="13" t="s">
        <v>8310</v>
      </c>
      <c r="R3217" t="s">
        <v>8334</v>
      </c>
      <c r="S3217" s="10">
        <f>(((J3217/60)/60)/24)+DATE(1970,1,1)</f>
        <v>41995.870486111111</v>
      </c>
      <c r="T3217" s="10">
        <f>(((I3217/60)/60)/24)+DATE(1970,1,1)</f>
        <v>42015.870486111111</v>
      </c>
      <c r="U3217">
        <f>YEAR(S3217)</f>
        <v>2014</v>
      </c>
    </row>
    <row r="3218" spans="1:21" ht="32" hidden="1" x14ac:dyDescent="0.2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 s="10">
        <v>1358755140</v>
      </c>
      <c r="J3218" s="10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>ROUND(E3218/D3218*100,0)</f>
        <v>109</v>
      </c>
      <c r="P3218" s="8">
        <f>IFERROR(ROUND(E3218/L3218,2),0)</f>
        <v>132.86000000000001</v>
      </c>
      <c r="Q3218" s="13" t="s">
        <v>8324</v>
      </c>
      <c r="R3218" t="s">
        <v>8348</v>
      </c>
      <c r="S3218" s="10">
        <f>(((J3218/60)/60)/24)+DATE(1970,1,1)</f>
        <v>41277.186111111114</v>
      </c>
      <c r="T3218" s="10">
        <f>(((I3218/60)/60)/24)+DATE(1970,1,1)</f>
        <v>41295.332638888889</v>
      </c>
      <c r="U3218">
        <f>YEAR(S3218)</f>
        <v>2013</v>
      </c>
    </row>
    <row r="3219" spans="1:21" ht="48" x14ac:dyDescent="0.2">
      <c r="A3219">
        <v>3602</v>
      </c>
      <c r="B3219" s="3" t="s">
        <v>3601</v>
      </c>
      <c r="C3219" s="3" t="s">
        <v>7712</v>
      </c>
      <c r="D3219" s="6">
        <v>4000</v>
      </c>
      <c r="E3219" s="8">
        <v>4002</v>
      </c>
      <c r="F3219" t="s">
        <v>8218</v>
      </c>
      <c r="G3219" t="s">
        <v>8223</v>
      </c>
      <c r="H3219" t="s">
        <v>8245</v>
      </c>
      <c r="I3219" s="10">
        <v>1463520479</v>
      </c>
      <c r="J3219" s="10">
        <v>1458336479</v>
      </c>
      <c r="K3219" t="b">
        <v>0</v>
      </c>
      <c r="L3219">
        <v>49</v>
      </c>
      <c r="M3219" t="b">
        <v>1</v>
      </c>
      <c r="N3219" t="s">
        <v>8269</v>
      </c>
      <c r="O3219">
        <f>ROUND(E3219/D3219*100,0)</f>
        <v>100</v>
      </c>
      <c r="P3219" s="8">
        <f>IFERROR(ROUND(E3219/L3219,2),0)</f>
        <v>81.67</v>
      </c>
      <c r="Q3219" s="13" t="s">
        <v>8310</v>
      </c>
      <c r="R3219" t="s">
        <v>8334</v>
      </c>
      <c r="S3219" s="10">
        <f>(((J3219/60)/60)/24)+DATE(1970,1,1)</f>
        <v>42447.894432870366</v>
      </c>
      <c r="T3219" s="10">
        <f>(((I3219/60)/60)/24)+DATE(1970,1,1)</f>
        <v>42507.894432870366</v>
      </c>
      <c r="U3219">
        <f>YEAR(S3219)</f>
        <v>2016</v>
      </c>
    </row>
    <row r="3220" spans="1:21" ht="48" x14ac:dyDescent="0.2">
      <c r="A3220">
        <v>531</v>
      </c>
      <c r="B3220" s="3" t="s">
        <v>532</v>
      </c>
      <c r="C3220" s="3" t="s">
        <v>4641</v>
      </c>
      <c r="D3220" s="6">
        <v>4000</v>
      </c>
      <c r="E3220" s="8">
        <v>4000</v>
      </c>
      <c r="F3220" t="s">
        <v>8218</v>
      </c>
      <c r="G3220" t="s">
        <v>8223</v>
      </c>
      <c r="H3220" t="s">
        <v>8245</v>
      </c>
      <c r="I3220" s="10">
        <v>1481957940</v>
      </c>
      <c r="J3220" s="10">
        <v>1478050429</v>
      </c>
      <c r="K3220" t="b">
        <v>0</v>
      </c>
      <c r="L3220">
        <v>31</v>
      </c>
      <c r="M3220" t="b">
        <v>1</v>
      </c>
      <c r="N3220" t="s">
        <v>8269</v>
      </c>
      <c r="O3220">
        <f>ROUND(E3220/D3220*100,0)</f>
        <v>100</v>
      </c>
      <c r="P3220" s="8">
        <f>IFERROR(ROUND(E3220/L3220,2),0)</f>
        <v>129.03</v>
      </c>
      <c r="Q3220" s="13" t="s">
        <v>8310</v>
      </c>
      <c r="R3220" t="s">
        <v>8334</v>
      </c>
      <c r="S3220" s="10">
        <f>(((J3220/60)/60)/24)+DATE(1970,1,1)</f>
        <v>42676.065150462964</v>
      </c>
      <c r="T3220" s="10">
        <f>(((I3220/60)/60)/24)+DATE(1970,1,1)</f>
        <v>42721.290972222225</v>
      </c>
      <c r="U3220">
        <f>YEAR(S3220)</f>
        <v>2016</v>
      </c>
    </row>
    <row r="3221" spans="1:21" ht="32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1408112253</v>
      </c>
      <c r="J3221" s="10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 s="8">
        <f>IFERROR(ROUND(E3221/L3221,2),0)</f>
        <v>0</v>
      </c>
      <c r="Q3221" s="13" t="s">
        <v>8315</v>
      </c>
      <c r="R3221" t="s">
        <v>8323</v>
      </c>
      <c r="S3221" s="10">
        <f>(((J3221/60)/60)/24)+DATE(1970,1,1)</f>
        <v>41836.595520833333</v>
      </c>
      <c r="T3221" s="10">
        <f>(((I3221/60)/60)/24)+DATE(1970,1,1)</f>
        <v>41866.595520833333</v>
      </c>
      <c r="U3221">
        <f>YEAR(S3221)</f>
        <v>2014</v>
      </c>
    </row>
    <row r="3222" spans="1:21" ht="32" x14ac:dyDescent="0.2">
      <c r="A3222">
        <v>3517</v>
      </c>
      <c r="B3222" s="3" t="s">
        <v>3516</v>
      </c>
      <c r="C3222" s="3" t="s">
        <v>7627</v>
      </c>
      <c r="D3222" s="6">
        <v>4000</v>
      </c>
      <c r="E3222" s="8">
        <v>4000</v>
      </c>
      <c r="F3222" t="s">
        <v>8218</v>
      </c>
      <c r="G3222" t="s">
        <v>8224</v>
      </c>
      <c r="H3222" t="s">
        <v>8246</v>
      </c>
      <c r="I3222" s="10">
        <v>1404471600</v>
      </c>
      <c r="J3222" s="10">
        <v>1401910634</v>
      </c>
      <c r="K3222" t="b">
        <v>0</v>
      </c>
      <c r="L3222">
        <v>13</v>
      </c>
      <c r="M3222" t="b">
        <v>1</v>
      </c>
      <c r="N3222" t="s">
        <v>8269</v>
      </c>
      <c r="O3222">
        <f>ROUND(E3222/D3222*100,0)</f>
        <v>100</v>
      </c>
      <c r="P3222" s="8">
        <f>IFERROR(ROUND(E3222/L3222,2),0)</f>
        <v>307.69</v>
      </c>
      <c r="Q3222" s="13" t="s">
        <v>8310</v>
      </c>
      <c r="R3222" t="s">
        <v>8334</v>
      </c>
      <c r="S3222" s="10">
        <f>(((J3222/60)/60)/24)+DATE(1970,1,1)</f>
        <v>41794.817523148151</v>
      </c>
      <c r="T3222" s="10">
        <f>(((I3222/60)/60)/24)+DATE(1970,1,1)</f>
        <v>41824.458333333336</v>
      </c>
      <c r="U3222">
        <f>YEAR(S3222)</f>
        <v>2014</v>
      </c>
    </row>
    <row r="3223" spans="1:21" ht="48" x14ac:dyDescent="0.2">
      <c r="A3223">
        <v>3739</v>
      </c>
      <c r="B3223" s="3" t="s">
        <v>3736</v>
      </c>
      <c r="C3223" s="3" t="s">
        <v>7849</v>
      </c>
      <c r="D3223" s="6">
        <v>4000</v>
      </c>
      <c r="E3223" s="8">
        <v>805</v>
      </c>
      <c r="F3223" t="s">
        <v>8220</v>
      </c>
      <c r="G3223" t="s">
        <v>8224</v>
      </c>
      <c r="H3223" t="s">
        <v>8246</v>
      </c>
      <c r="I3223" s="10">
        <v>1468752468</v>
      </c>
      <c r="J3223" s="10">
        <v>1467024468</v>
      </c>
      <c r="K3223" t="b">
        <v>0</v>
      </c>
      <c r="L3223">
        <v>8</v>
      </c>
      <c r="M3223" t="b">
        <v>0</v>
      </c>
      <c r="N3223" t="s">
        <v>8269</v>
      </c>
      <c r="O3223">
        <f>ROUND(E3223/D3223*100,0)</f>
        <v>20</v>
      </c>
      <c r="P3223" s="8">
        <f>IFERROR(ROUND(E3223/L3223,2),0)</f>
        <v>100.63</v>
      </c>
      <c r="Q3223" s="13" t="s">
        <v>8310</v>
      </c>
      <c r="R3223" t="s">
        <v>8334</v>
      </c>
      <c r="S3223" s="10">
        <f>(((J3223/60)/60)/24)+DATE(1970,1,1)</f>
        <v>42548.449861111112</v>
      </c>
      <c r="T3223" s="10">
        <f>(((I3223/60)/60)/24)+DATE(1970,1,1)</f>
        <v>42568.449861111112</v>
      </c>
      <c r="U3223">
        <f>YEAR(S3223)</f>
        <v>2016</v>
      </c>
    </row>
    <row r="3224" spans="1:21" ht="48" x14ac:dyDescent="0.2">
      <c r="A3224">
        <v>2860</v>
      </c>
      <c r="B3224" s="3" t="s">
        <v>2860</v>
      </c>
      <c r="C3224" s="3" t="s">
        <v>6970</v>
      </c>
      <c r="D3224" s="6">
        <v>4000</v>
      </c>
      <c r="E3224" s="8">
        <v>266</v>
      </c>
      <c r="F3224" t="s">
        <v>8220</v>
      </c>
      <c r="G3224" t="s">
        <v>8223</v>
      </c>
      <c r="H3224" t="s">
        <v>8245</v>
      </c>
      <c r="I3224" s="10">
        <v>1466363576</v>
      </c>
      <c r="J3224" s="10">
        <v>1461179576</v>
      </c>
      <c r="K3224" t="b">
        <v>0</v>
      </c>
      <c r="L3224">
        <v>9</v>
      </c>
      <c r="M3224" t="b">
        <v>0</v>
      </c>
      <c r="N3224" t="s">
        <v>8269</v>
      </c>
      <c r="O3224">
        <f>ROUND(E3224/D3224*100,0)</f>
        <v>7</v>
      </c>
      <c r="P3224" s="8">
        <f>IFERROR(ROUND(E3224/L3224,2),0)</f>
        <v>29.56</v>
      </c>
      <c r="Q3224" s="13" t="s">
        <v>8310</v>
      </c>
      <c r="R3224" t="s">
        <v>8334</v>
      </c>
      <c r="S3224" s="10">
        <f>(((J3224/60)/60)/24)+DATE(1970,1,1)</f>
        <v>42480.800648148142</v>
      </c>
      <c r="T3224" s="10">
        <f>(((I3224/60)/60)/24)+DATE(1970,1,1)</f>
        <v>42540.800648148142</v>
      </c>
      <c r="U3224">
        <f>YEAR(S3224)</f>
        <v>2016</v>
      </c>
    </row>
    <row r="3225" spans="1:21" ht="32" x14ac:dyDescent="0.2">
      <c r="A3225">
        <v>4065</v>
      </c>
      <c r="B3225" s="3" t="s">
        <v>4061</v>
      </c>
      <c r="C3225" s="3" t="s">
        <v>8169</v>
      </c>
      <c r="D3225" s="6">
        <v>4000</v>
      </c>
      <c r="E3225" s="8">
        <v>27</v>
      </c>
      <c r="F3225" t="s">
        <v>8220</v>
      </c>
      <c r="G3225" t="s">
        <v>8223</v>
      </c>
      <c r="H3225" t="s">
        <v>8245</v>
      </c>
      <c r="I3225" s="10">
        <v>1407883811</v>
      </c>
      <c r="J3225" s="10">
        <v>1405291811</v>
      </c>
      <c r="K3225" t="b">
        <v>0</v>
      </c>
      <c r="L3225">
        <v>4</v>
      </c>
      <c r="M3225" t="b">
        <v>0</v>
      </c>
      <c r="N3225" t="s">
        <v>8269</v>
      </c>
      <c r="O3225">
        <f>ROUND(E3225/D3225*100,0)</f>
        <v>1</v>
      </c>
      <c r="P3225" s="8">
        <f>IFERROR(ROUND(E3225/L3225,2),0)</f>
        <v>6.75</v>
      </c>
      <c r="Q3225" s="13" t="s">
        <v>8310</v>
      </c>
      <c r="R3225" t="s">
        <v>8334</v>
      </c>
      <c r="S3225" s="10">
        <f>(((J3225/60)/60)/24)+DATE(1970,1,1)</f>
        <v>41833.951516203706</v>
      </c>
      <c r="T3225" s="10">
        <f>(((I3225/60)/60)/24)+DATE(1970,1,1)</f>
        <v>41863.951516203706</v>
      </c>
      <c r="U3225">
        <f>YEAR(S3225)</f>
        <v>2014</v>
      </c>
    </row>
    <row r="3226" spans="1:21" ht="48" hidden="1" x14ac:dyDescent="0.2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 s="10">
        <v>1399694340</v>
      </c>
      <c r="J3226" s="10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>ROUND(E3226/D3226*100,0)</f>
        <v>137</v>
      </c>
      <c r="P3226" s="8">
        <f>IFERROR(ROUND(E3226/L3226,2),0)</f>
        <v>30.96</v>
      </c>
      <c r="Q3226" s="13" t="s">
        <v>8312</v>
      </c>
      <c r="R3226" t="s">
        <v>8344</v>
      </c>
      <c r="S3226" s="10">
        <f>(((J3226/60)/60)/24)+DATE(1970,1,1)</f>
        <v>41754.745243055557</v>
      </c>
      <c r="T3226" s="10">
        <f>(((I3226/60)/60)/24)+DATE(1970,1,1)</f>
        <v>41769.165972222225</v>
      </c>
      <c r="U3226">
        <f>YEAR(S3226)</f>
        <v>2014</v>
      </c>
    </row>
    <row r="3227" spans="1:21" ht="48" hidden="1" x14ac:dyDescent="0.2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 s="10">
        <v>1271573940</v>
      </c>
      <c r="J3227" s="10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>ROUND(E3227/D3227*100,0)</f>
        <v>134</v>
      </c>
      <c r="P3227" s="8">
        <f>IFERROR(ROUND(E3227/L3227,2),0)</f>
        <v>39.82</v>
      </c>
      <c r="Q3227" s="13" t="s">
        <v>8324</v>
      </c>
      <c r="R3227" t="s">
        <v>8348</v>
      </c>
      <c r="S3227" s="10">
        <f>(((J3227/60)/60)/24)+DATE(1970,1,1)</f>
        <v>40250.242106481484</v>
      </c>
      <c r="T3227" s="10">
        <f>(((I3227/60)/60)/24)+DATE(1970,1,1)</f>
        <v>40286.290972222225</v>
      </c>
      <c r="U3227">
        <f>YEAR(S3227)</f>
        <v>2010</v>
      </c>
    </row>
    <row r="3228" spans="1:21" ht="48" x14ac:dyDescent="0.2">
      <c r="A3228">
        <v>3950</v>
      </c>
      <c r="B3228" s="3" t="s">
        <v>3947</v>
      </c>
      <c r="C3228" s="3" t="s">
        <v>8058</v>
      </c>
      <c r="D3228" s="6">
        <v>4000</v>
      </c>
      <c r="E3228" s="8">
        <v>25</v>
      </c>
      <c r="F3228" t="s">
        <v>8220</v>
      </c>
      <c r="G3228" t="s">
        <v>8223</v>
      </c>
      <c r="H3228" t="s">
        <v>8245</v>
      </c>
      <c r="I3228" s="10">
        <v>1460140500</v>
      </c>
      <c r="J3228" s="10">
        <v>1457628680</v>
      </c>
      <c r="K3228" t="b">
        <v>0</v>
      </c>
      <c r="L3228">
        <v>1</v>
      </c>
      <c r="M3228" t="b">
        <v>0</v>
      </c>
      <c r="N3228" t="s">
        <v>8269</v>
      </c>
      <c r="O3228">
        <f>ROUND(E3228/D3228*100,0)</f>
        <v>1</v>
      </c>
      <c r="P3228" s="8">
        <f>IFERROR(ROUND(E3228/L3228,2),0)</f>
        <v>25</v>
      </c>
      <c r="Q3228" s="13" t="s">
        <v>8310</v>
      </c>
      <c r="R3228" t="s">
        <v>8334</v>
      </c>
      <c r="S3228" s="10">
        <f>(((J3228/60)/60)/24)+DATE(1970,1,1)</f>
        <v>42439.702314814815</v>
      </c>
      <c r="T3228" s="10">
        <f>(((I3228/60)/60)/24)+DATE(1970,1,1)</f>
        <v>42468.774305555555</v>
      </c>
      <c r="U3228">
        <f>YEAR(S3228)</f>
        <v>2016</v>
      </c>
    </row>
    <row r="3229" spans="1:21" ht="32" x14ac:dyDescent="0.2">
      <c r="A3229">
        <v>4026</v>
      </c>
      <c r="B3229" s="3" t="s">
        <v>4022</v>
      </c>
      <c r="C3229" s="3" t="s">
        <v>8131</v>
      </c>
      <c r="D3229" s="6">
        <v>4000</v>
      </c>
      <c r="E3229" s="8">
        <v>0</v>
      </c>
      <c r="F3229" t="s">
        <v>8220</v>
      </c>
      <c r="G3229" t="s">
        <v>8223</v>
      </c>
      <c r="H3229" t="s">
        <v>8245</v>
      </c>
      <c r="I3229" s="10">
        <v>1449247439</v>
      </c>
      <c r="J3229" s="10">
        <v>1444059839</v>
      </c>
      <c r="K3229" t="b">
        <v>0</v>
      </c>
      <c r="L3229">
        <v>0</v>
      </c>
      <c r="M3229" t="b">
        <v>0</v>
      </c>
      <c r="N3229" t="s">
        <v>8269</v>
      </c>
      <c r="O3229">
        <f>ROUND(E3229/D3229*100,0)</f>
        <v>0</v>
      </c>
      <c r="P3229" s="8">
        <f>IFERROR(ROUND(E3229/L3229,2),0)</f>
        <v>0</v>
      </c>
      <c r="Q3229" s="13" t="s">
        <v>8310</v>
      </c>
      <c r="R3229" t="s">
        <v>8334</v>
      </c>
      <c r="S3229" s="10">
        <f>(((J3229/60)/60)/24)+DATE(1970,1,1)</f>
        <v>42282.655543981484</v>
      </c>
      <c r="T3229" s="10">
        <f>(((I3229/60)/60)/24)+DATE(1970,1,1)</f>
        <v>42342.697210648148</v>
      </c>
      <c r="U3229">
        <f>YEAR(S3229)</f>
        <v>2015</v>
      </c>
    </row>
    <row r="3230" spans="1:21" ht="16" x14ac:dyDescent="0.2">
      <c r="A3230">
        <v>3131</v>
      </c>
      <c r="B3230" s="3" t="s">
        <v>3131</v>
      </c>
      <c r="C3230" s="3" t="s">
        <v>7241</v>
      </c>
      <c r="D3230" s="6">
        <v>4100</v>
      </c>
      <c r="E3230" s="8">
        <v>645</v>
      </c>
      <c r="F3230" t="s">
        <v>8221</v>
      </c>
      <c r="G3230" t="s">
        <v>8223</v>
      </c>
      <c r="H3230" t="s">
        <v>8245</v>
      </c>
      <c r="I3230" s="10">
        <v>1491656045</v>
      </c>
      <c r="J3230" s="10">
        <v>1489067645</v>
      </c>
      <c r="K3230" t="b">
        <v>0</v>
      </c>
      <c r="L3230">
        <v>12</v>
      </c>
      <c r="M3230" t="b">
        <v>0</v>
      </c>
      <c r="N3230" t="s">
        <v>8269</v>
      </c>
      <c r="O3230">
        <f>ROUND(E3230/D3230*100,0)</f>
        <v>16</v>
      </c>
      <c r="P3230" s="8">
        <f>IFERROR(ROUND(E3230/L3230,2),0)</f>
        <v>53.75</v>
      </c>
      <c r="Q3230" s="13" t="s">
        <v>8310</v>
      </c>
      <c r="R3230" t="s">
        <v>8334</v>
      </c>
      <c r="S3230" s="10">
        <f>(((J3230/60)/60)/24)+DATE(1970,1,1)</f>
        <v>42803.579224537039</v>
      </c>
      <c r="T3230" s="10">
        <f>(((I3230/60)/60)/24)+DATE(1970,1,1)</f>
        <v>42833.537557870368</v>
      </c>
      <c r="U3230">
        <f>YEAR(S3230)</f>
        <v>2017</v>
      </c>
    </row>
    <row r="3231" spans="1:21" ht="32" x14ac:dyDescent="0.2">
      <c r="A3231">
        <v>3179</v>
      </c>
      <c r="B3231" s="3" t="s">
        <v>3179</v>
      </c>
      <c r="C3231" s="3" t="s">
        <v>7289</v>
      </c>
      <c r="D3231" s="6">
        <v>4200</v>
      </c>
      <c r="E3231" s="8">
        <v>4794.82</v>
      </c>
      <c r="F3231" t="s">
        <v>8218</v>
      </c>
      <c r="G3231" t="s">
        <v>8223</v>
      </c>
      <c r="H3231" t="s">
        <v>8245</v>
      </c>
      <c r="I3231" s="10">
        <v>1367859071</v>
      </c>
      <c r="J3231" s="10">
        <v>1365699071</v>
      </c>
      <c r="K3231" t="b">
        <v>1</v>
      </c>
      <c r="L3231">
        <v>62</v>
      </c>
      <c r="M3231" t="b">
        <v>1</v>
      </c>
      <c r="N3231" t="s">
        <v>8269</v>
      </c>
      <c r="O3231">
        <f>ROUND(E3231/D3231*100,0)</f>
        <v>114</v>
      </c>
      <c r="P3231" s="8">
        <f>IFERROR(ROUND(E3231/L3231,2),0)</f>
        <v>77.34</v>
      </c>
      <c r="Q3231" s="13" t="s">
        <v>8310</v>
      </c>
      <c r="R3231" t="s">
        <v>8334</v>
      </c>
      <c r="S3231" s="10">
        <f>(((J3231/60)/60)/24)+DATE(1970,1,1)</f>
        <v>41375.702210648145</v>
      </c>
      <c r="T3231" s="10">
        <f>(((I3231/60)/60)/24)+DATE(1970,1,1)</f>
        <v>41400.702210648145</v>
      </c>
      <c r="U3231">
        <f>YEAR(S3231)</f>
        <v>2013</v>
      </c>
    </row>
    <row r="3232" spans="1:21" ht="48" hidden="1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 s="10">
        <v>1470178800</v>
      </c>
      <c r="J3232" s="10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>ROUND(E3232/D3232*100,0)</f>
        <v>3</v>
      </c>
      <c r="P3232" s="8">
        <f>IFERROR(ROUND(E3232/L3232,2),0)</f>
        <v>12.75</v>
      </c>
      <c r="Q3232" s="13" t="s">
        <v>8328</v>
      </c>
      <c r="R3232" t="s">
        <v>8335</v>
      </c>
      <c r="S3232" s="10">
        <f>(((J3232/60)/60)/24)+DATE(1970,1,1)</f>
        <v>42555.698738425926</v>
      </c>
      <c r="T3232" s="10">
        <f>(((I3232/60)/60)/24)+DATE(1970,1,1)</f>
        <v>42584.958333333328</v>
      </c>
      <c r="U3232">
        <f>YEAR(S3232)</f>
        <v>2016</v>
      </c>
    </row>
    <row r="3233" spans="1:21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 s="10">
        <v>1316442622</v>
      </c>
      <c r="J3233" s="10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 s="8">
        <f>IFERROR(ROUND(E3233/L3233,2),0)</f>
        <v>44.85</v>
      </c>
      <c r="Q3233" s="13" t="s">
        <v>8315</v>
      </c>
      <c r="R3233" t="s">
        <v>8326</v>
      </c>
      <c r="S3233" s="10">
        <f>(((J3233/60)/60)/24)+DATE(1970,1,1)</f>
        <v>40761.604421296295</v>
      </c>
      <c r="T3233" s="10">
        <f>(((I3233/60)/60)/24)+DATE(1970,1,1)</f>
        <v>40805.604421296295</v>
      </c>
      <c r="U3233">
        <f>YEAR(S3233)</f>
        <v>2011</v>
      </c>
    </row>
    <row r="3234" spans="1:21" ht="32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 s="10">
        <v>1370019600</v>
      </c>
      <c r="J3234" s="10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 s="8">
        <f>IFERROR(ROUND(E3234/L3234,2),0)</f>
        <v>43.62</v>
      </c>
      <c r="Q3234" s="13" t="s">
        <v>8324</v>
      </c>
      <c r="R3234" t="s">
        <v>8355</v>
      </c>
      <c r="S3234" s="10">
        <f>(((J3234/60)/60)/24)+DATE(1970,1,1)</f>
        <v>41390.757754629631</v>
      </c>
      <c r="T3234" s="10">
        <f>(((I3234/60)/60)/24)+DATE(1970,1,1)</f>
        <v>41425.708333333336</v>
      </c>
      <c r="U3234">
        <f>YEAR(S3234)</f>
        <v>2013</v>
      </c>
    </row>
    <row r="3235" spans="1:21" ht="32" x14ac:dyDescent="0.2">
      <c r="A3235">
        <v>3184</v>
      </c>
      <c r="B3235" s="3" t="s">
        <v>3184</v>
      </c>
      <c r="C3235" s="3" t="s">
        <v>7294</v>
      </c>
      <c r="D3235" s="6">
        <v>4300</v>
      </c>
      <c r="E3235" s="8">
        <v>4610</v>
      </c>
      <c r="F3235" t="s">
        <v>8218</v>
      </c>
      <c r="G3235" t="s">
        <v>8223</v>
      </c>
      <c r="H3235" t="s">
        <v>8245</v>
      </c>
      <c r="I3235" s="10">
        <v>1404258631</v>
      </c>
      <c r="J3235" s="10">
        <v>1401666631</v>
      </c>
      <c r="K3235" t="b">
        <v>1</v>
      </c>
      <c r="L3235">
        <v>46</v>
      </c>
      <c r="M3235" t="b">
        <v>1</v>
      </c>
      <c r="N3235" t="s">
        <v>8269</v>
      </c>
      <c r="O3235">
        <f>ROUND(E3235/D3235*100,0)</f>
        <v>107</v>
      </c>
      <c r="P3235" s="8">
        <f>IFERROR(ROUND(E3235/L3235,2),0)</f>
        <v>100.22</v>
      </c>
      <c r="Q3235" s="13" t="s">
        <v>8310</v>
      </c>
      <c r="R3235" t="s">
        <v>8334</v>
      </c>
      <c r="S3235" s="10">
        <f>(((J3235/60)/60)/24)+DATE(1970,1,1)</f>
        <v>41791.993414351848</v>
      </c>
      <c r="T3235" s="10">
        <f>(((I3235/60)/60)/24)+DATE(1970,1,1)</f>
        <v>41821.993414351848</v>
      </c>
      <c r="U3235">
        <f>YEAR(S3235)</f>
        <v>2014</v>
      </c>
    </row>
    <row r="3236" spans="1:21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 s="10">
        <v>1433206020</v>
      </c>
      <c r="J3236" s="10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 s="8">
        <f>IFERROR(ROUND(E3236/L3236,2),0)</f>
        <v>106.2</v>
      </c>
      <c r="Q3236" s="13" t="s">
        <v>8324</v>
      </c>
      <c r="R3236" t="s">
        <v>8343</v>
      </c>
      <c r="S3236" s="10">
        <f>(((J3236/60)/60)/24)+DATE(1970,1,1)</f>
        <v>42127.069548611107</v>
      </c>
      <c r="T3236" s="10">
        <f>(((I3236/60)/60)/24)+DATE(1970,1,1)</f>
        <v>42157.032638888893</v>
      </c>
      <c r="U3236">
        <f>YEAR(S3236)</f>
        <v>2015</v>
      </c>
    </row>
    <row r="3237" spans="1:21" ht="48" hidden="1" x14ac:dyDescent="0.2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 s="10">
        <v>1467313039</v>
      </c>
      <c r="J3237" s="10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>ROUND(E3237/D3237*100,0)</f>
        <v>378</v>
      </c>
      <c r="P3237" s="8">
        <f>IFERROR(ROUND(E3237/L3237,2),0)</f>
        <v>40.76</v>
      </c>
      <c r="Q3237" s="13" t="s">
        <v>8312</v>
      </c>
      <c r="R3237" t="s">
        <v>8346</v>
      </c>
      <c r="S3237" s="10">
        <f>(((J3237/60)/60)/24)+DATE(1970,1,1)</f>
        <v>42522.789803240739</v>
      </c>
      <c r="T3237" s="10">
        <f>(((I3237/60)/60)/24)+DATE(1970,1,1)</f>
        <v>42551.789803240739</v>
      </c>
      <c r="U3237">
        <f>YEAR(S3237)</f>
        <v>2016</v>
      </c>
    </row>
    <row r="3238" spans="1:21" ht="32" hidden="1" x14ac:dyDescent="0.2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 s="10">
        <v>1461722400</v>
      </c>
      <c r="J3238" s="10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>ROUND(E3238/D3238*100,0)</f>
        <v>320</v>
      </c>
      <c r="P3238" s="8">
        <f>IFERROR(ROUND(E3238/L3238,2),0)</f>
        <v>24.76</v>
      </c>
      <c r="Q3238" s="13" t="s">
        <v>8321</v>
      </c>
      <c r="R3238" t="s">
        <v>8349</v>
      </c>
      <c r="S3238" s="10">
        <f>(((J3238/60)/60)/24)+DATE(1970,1,1)</f>
        <v>42469.874907407408</v>
      </c>
      <c r="T3238" s="10">
        <f>(((I3238/60)/60)/24)+DATE(1970,1,1)</f>
        <v>42487.083333333328</v>
      </c>
      <c r="U3238">
        <f>YEAR(S3238)</f>
        <v>2016</v>
      </c>
    </row>
    <row r="3239" spans="1:21" ht="32" hidden="1" x14ac:dyDescent="0.2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 s="10">
        <v>1370011370</v>
      </c>
      <c r="J3239" s="10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>ROUND(E3239/D3239*100,0)</f>
        <v>247</v>
      </c>
      <c r="P3239" s="8">
        <f>IFERROR(ROUND(E3239/L3239,2),0)</f>
        <v>78.72</v>
      </c>
      <c r="Q3239" s="13" t="s">
        <v>8308</v>
      </c>
      <c r="R3239" t="s">
        <v>8357</v>
      </c>
      <c r="S3239" s="10">
        <f>(((J3239/60)/60)/24)+DATE(1970,1,1)</f>
        <v>41365.613078703704</v>
      </c>
      <c r="T3239" s="10">
        <f>(((I3239/60)/60)/24)+DATE(1970,1,1)</f>
        <v>41425.613078703704</v>
      </c>
      <c r="U3239">
        <f>YEAR(S3239)</f>
        <v>2013</v>
      </c>
    </row>
    <row r="3240" spans="1:21" ht="32" hidden="1" x14ac:dyDescent="0.2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 s="10">
        <v>1335540694</v>
      </c>
      <c r="J3240" s="1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>ROUND(E3240/D3240*100,0)</f>
        <v>233</v>
      </c>
      <c r="P3240" s="8">
        <f>IFERROR(ROUND(E3240/L3240,2),0)</f>
        <v>175</v>
      </c>
      <c r="Q3240" s="13" t="s">
        <v>8324</v>
      </c>
      <c r="R3240" t="s">
        <v>8348</v>
      </c>
      <c r="S3240" s="10">
        <f>(((J3240/60)/60)/24)+DATE(1970,1,1)</f>
        <v>40996.646921296298</v>
      </c>
      <c r="T3240" s="10">
        <f>(((I3240/60)/60)/24)+DATE(1970,1,1)</f>
        <v>41026.646921296298</v>
      </c>
      <c r="U3240">
        <f>YEAR(S3240)</f>
        <v>2012</v>
      </c>
    </row>
    <row r="3241" spans="1:21" ht="32" hidden="1" x14ac:dyDescent="0.2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 s="10">
        <v>1298167001</v>
      </c>
      <c r="J3241" s="10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>ROUND(E3241/D3241*100,0)</f>
        <v>226</v>
      </c>
      <c r="P3241" s="8">
        <f>IFERROR(ROUND(E3241/L3241,2),0)</f>
        <v>94.03</v>
      </c>
      <c r="Q3241" s="13" t="s">
        <v>8324</v>
      </c>
      <c r="R3241" t="s">
        <v>8345</v>
      </c>
      <c r="S3241" s="10">
        <f>(((J3241/60)/60)/24)+DATE(1970,1,1)</f>
        <v>40564.081030092595</v>
      </c>
      <c r="T3241" s="10">
        <f>(((I3241/60)/60)/24)+DATE(1970,1,1)</f>
        <v>40594.081030092595</v>
      </c>
      <c r="U3241">
        <f>YEAR(S3241)</f>
        <v>2011</v>
      </c>
    </row>
    <row r="3242" spans="1:21" ht="48" hidden="1" x14ac:dyDescent="0.2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 s="10">
        <v>1288657560</v>
      </c>
      <c r="J3242" s="10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>ROUND(E3242/D3242*100,0)</f>
        <v>195</v>
      </c>
      <c r="P3242" s="8">
        <f>IFERROR(ROUND(E3242/L3242,2),0)</f>
        <v>27.39</v>
      </c>
      <c r="Q3242" s="13" t="s">
        <v>8324</v>
      </c>
      <c r="R3242" t="s">
        <v>8345</v>
      </c>
      <c r="S3242" s="10">
        <f>(((J3242/60)/60)/24)+DATE(1970,1,1)</f>
        <v>40456.954351851848</v>
      </c>
      <c r="T3242" s="10">
        <f>(((I3242/60)/60)/24)+DATE(1970,1,1)</f>
        <v>40484.018055555556</v>
      </c>
      <c r="U3242">
        <f>YEAR(S3242)</f>
        <v>2010</v>
      </c>
    </row>
    <row r="3243" spans="1:21" ht="48" hidden="1" x14ac:dyDescent="0.2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 s="10">
        <v>1400108640</v>
      </c>
      <c r="J3243" s="10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>ROUND(E3243/D3243*100,0)</f>
        <v>192</v>
      </c>
      <c r="P3243" s="8">
        <f>IFERROR(ROUND(E3243/L3243,2),0)</f>
        <v>23.65</v>
      </c>
      <c r="Q3243" s="13" t="s">
        <v>8315</v>
      </c>
      <c r="R3243" t="s">
        <v>8326</v>
      </c>
      <c r="S3243" s="10">
        <f>(((J3243/60)/60)/24)+DATE(1970,1,1)</f>
        <v>41737.097499999996</v>
      </c>
      <c r="T3243" s="10">
        <f>(((I3243/60)/60)/24)+DATE(1970,1,1)</f>
        <v>41773.961111111108</v>
      </c>
      <c r="U3243">
        <f>YEAR(S3243)</f>
        <v>2014</v>
      </c>
    </row>
    <row r="3244" spans="1:21" ht="48" hidden="1" x14ac:dyDescent="0.2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 s="10">
        <v>1458874388</v>
      </c>
      <c r="J3244" s="10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>ROUND(E3244/D3244*100,0)</f>
        <v>189</v>
      </c>
      <c r="P3244" s="8">
        <f>IFERROR(ROUND(E3244/L3244,2),0)</f>
        <v>43.06</v>
      </c>
      <c r="Q3244" s="13" t="s">
        <v>8324</v>
      </c>
      <c r="R3244" t="s">
        <v>8348</v>
      </c>
      <c r="S3244" s="10">
        <f>(((J3244/60)/60)/24)+DATE(1970,1,1)</f>
        <v>42424.161898148144</v>
      </c>
      <c r="T3244" s="10">
        <f>(((I3244/60)/60)/24)+DATE(1970,1,1)</f>
        <v>42454.12023148148</v>
      </c>
      <c r="U3244">
        <f>YEAR(S3244)</f>
        <v>2016</v>
      </c>
    </row>
    <row r="3245" spans="1:21" ht="32" hidden="1" x14ac:dyDescent="0.2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 s="10">
        <v>1488063839</v>
      </c>
      <c r="J3245" s="10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>ROUND(E3245/D3245*100,0)</f>
        <v>181</v>
      </c>
      <c r="P3245" s="8">
        <f>IFERROR(ROUND(E3245/L3245,2),0)</f>
        <v>40.49</v>
      </c>
      <c r="Q3245" s="13" t="s">
        <v>8331</v>
      </c>
      <c r="R3245" t="s">
        <v>8350</v>
      </c>
      <c r="S3245" s="10">
        <f>(((J3245/60)/60)/24)+DATE(1970,1,1)</f>
        <v>42761.961099537039</v>
      </c>
      <c r="T3245" s="10">
        <f>(((I3245/60)/60)/24)+DATE(1970,1,1)</f>
        <v>42791.961099537039</v>
      </c>
      <c r="U3245">
        <f>YEAR(S3245)</f>
        <v>2017</v>
      </c>
    </row>
    <row r="3246" spans="1:21" ht="48" x14ac:dyDescent="0.2">
      <c r="A3246">
        <v>3724</v>
      </c>
      <c r="B3246" s="3" t="s">
        <v>3721</v>
      </c>
      <c r="C3246" s="3" t="s">
        <v>7834</v>
      </c>
      <c r="D3246" s="6">
        <v>4300</v>
      </c>
      <c r="E3246" s="8">
        <v>4409.55</v>
      </c>
      <c r="F3246" t="s">
        <v>8218</v>
      </c>
      <c r="G3246" t="s">
        <v>8224</v>
      </c>
      <c r="H3246" t="s">
        <v>8246</v>
      </c>
      <c r="I3246" s="10">
        <v>1462402800</v>
      </c>
      <c r="J3246" s="10">
        <v>1459856860</v>
      </c>
      <c r="K3246" t="b">
        <v>0</v>
      </c>
      <c r="L3246">
        <v>89</v>
      </c>
      <c r="M3246" t="b">
        <v>1</v>
      </c>
      <c r="N3246" t="s">
        <v>8269</v>
      </c>
      <c r="O3246">
        <f>ROUND(E3246/D3246*100,0)</f>
        <v>103</v>
      </c>
      <c r="P3246" s="8">
        <f>IFERROR(ROUND(E3246/L3246,2),0)</f>
        <v>49.55</v>
      </c>
      <c r="Q3246" s="13" t="s">
        <v>8310</v>
      </c>
      <c r="R3246" t="s">
        <v>8334</v>
      </c>
      <c r="S3246" s="10">
        <f>(((J3246/60)/60)/24)+DATE(1970,1,1)</f>
        <v>42465.491435185191</v>
      </c>
      <c r="T3246" s="10">
        <f>(((I3246/60)/60)/24)+DATE(1970,1,1)</f>
        <v>42494.958333333328</v>
      </c>
      <c r="U3246">
        <f>YEAR(S3246)</f>
        <v>2016</v>
      </c>
    </row>
    <row r="3247" spans="1:21" ht="48" x14ac:dyDescent="0.2">
      <c r="A3247">
        <v>3293</v>
      </c>
      <c r="B3247" s="3" t="s">
        <v>3293</v>
      </c>
      <c r="C3247" s="3" t="s">
        <v>7403</v>
      </c>
      <c r="D3247" s="6">
        <v>4500</v>
      </c>
      <c r="E3247" s="8">
        <v>7670</v>
      </c>
      <c r="F3247" t="s">
        <v>8218</v>
      </c>
      <c r="G3247" t="s">
        <v>8227</v>
      </c>
      <c r="H3247" t="s">
        <v>8249</v>
      </c>
      <c r="I3247" s="10">
        <v>1488622352</v>
      </c>
      <c r="J3247" s="10">
        <v>1486030352</v>
      </c>
      <c r="K3247" t="b">
        <v>0</v>
      </c>
      <c r="L3247">
        <v>91</v>
      </c>
      <c r="M3247" t="b">
        <v>1</v>
      </c>
      <c r="N3247" t="s">
        <v>8269</v>
      </c>
      <c r="O3247">
        <f>ROUND(E3247/D3247*100,0)</f>
        <v>170</v>
      </c>
      <c r="P3247" s="8">
        <f>IFERROR(ROUND(E3247/L3247,2),0)</f>
        <v>84.29</v>
      </c>
      <c r="Q3247" s="13" t="s">
        <v>8310</v>
      </c>
      <c r="R3247" t="s">
        <v>8334</v>
      </c>
      <c r="S3247" s="10">
        <f>(((J3247/60)/60)/24)+DATE(1970,1,1)</f>
        <v>42768.425370370373</v>
      </c>
      <c r="T3247" s="10">
        <f>(((I3247/60)/60)/24)+DATE(1970,1,1)</f>
        <v>42798.425370370373</v>
      </c>
      <c r="U3247">
        <f>YEAR(S3247)</f>
        <v>2017</v>
      </c>
    </row>
    <row r="3248" spans="1:21" ht="32" hidden="1" x14ac:dyDescent="0.2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 s="10">
        <v>1343943420</v>
      </c>
      <c r="J3248" s="10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>ROUND(E3248/D3248*100,0)</f>
        <v>173</v>
      </c>
      <c r="P3248" s="8">
        <f>IFERROR(ROUND(E3248/L3248,2),0)</f>
        <v>32.07</v>
      </c>
      <c r="Q3248" s="13" t="s">
        <v>8312</v>
      </c>
      <c r="R3248" t="s">
        <v>8346</v>
      </c>
      <c r="S3248" s="10">
        <f>(((J3248/60)/60)/24)+DATE(1970,1,1)</f>
        <v>41095.900694444441</v>
      </c>
      <c r="T3248" s="10">
        <f>(((I3248/60)/60)/24)+DATE(1970,1,1)</f>
        <v>41123.900694444441</v>
      </c>
      <c r="U3248">
        <f>YEAR(S3248)</f>
        <v>2012</v>
      </c>
    </row>
    <row r="3249" spans="1:21" ht="48" x14ac:dyDescent="0.2">
      <c r="A3249">
        <v>3276</v>
      </c>
      <c r="B3249" s="3" t="s">
        <v>3276</v>
      </c>
      <c r="C3249" s="3" t="s">
        <v>7386</v>
      </c>
      <c r="D3249" s="6">
        <v>4500</v>
      </c>
      <c r="E3249" s="8">
        <v>5258</v>
      </c>
      <c r="F3249" t="s">
        <v>8218</v>
      </c>
      <c r="G3249" t="s">
        <v>8228</v>
      </c>
      <c r="H3249" t="s">
        <v>8250</v>
      </c>
      <c r="I3249" s="10">
        <v>1459483140</v>
      </c>
      <c r="J3249" s="10">
        <v>1456526879</v>
      </c>
      <c r="K3249" t="b">
        <v>1</v>
      </c>
      <c r="L3249">
        <v>100</v>
      </c>
      <c r="M3249" t="b">
        <v>1</v>
      </c>
      <c r="N3249" t="s">
        <v>8269</v>
      </c>
      <c r="O3249">
        <f>ROUND(E3249/D3249*100,0)</f>
        <v>117</v>
      </c>
      <c r="P3249" s="8">
        <f>IFERROR(ROUND(E3249/L3249,2),0)</f>
        <v>52.58</v>
      </c>
      <c r="Q3249" s="13" t="s">
        <v>8310</v>
      </c>
      <c r="R3249" t="s">
        <v>8334</v>
      </c>
      <c r="S3249" s="10">
        <f>(((J3249/60)/60)/24)+DATE(1970,1,1)</f>
        <v>42426.949988425928</v>
      </c>
      <c r="T3249" s="10">
        <f>(((I3249/60)/60)/24)+DATE(1970,1,1)</f>
        <v>42461.165972222225</v>
      </c>
      <c r="U3249">
        <f>YEAR(S3249)</f>
        <v>2016</v>
      </c>
    </row>
    <row r="3250" spans="1:21" ht="32" x14ac:dyDescent="0.2">
      <c r="A3250">
        <v>3217</v>
      </c>
      <c r="B3250" s="3" t="s">
        <v>3217</v>
      </c>
      <c r="C3250" s="3" t="s">
        <v>7327</v>
      </c>
      <c r="D3250" s="6">
        <v>4500</v>
      </c>
      <c r="E3250" s="8">
        <v>5221</v>
      </c>
      <c r="F3250" t="s">
        <v>8218</v>
      </c>
      <c r="G3250" t="s">
        <v>8223</v>
      </c>
      <c r="H3250" t="s">
        <v>8245</v>
      </c>
      <c r="I3250" s="10">
        <v>1478264784</v>
      </c>
      <c r="J3250" s="10">
        <v>1475672784</v>
      </c>
      <c r="K3250" t="b">
        <v>1</v>
      </c>
      <c r="L3250">
        <v>104</v>
      </c>
      <c r="M3250" t="b">
        <v>1</v>
      </c>
      <c r="N3250" t="s">
        <v>8269</v>
      </c>
      <c r="O3250">
        <f>ROUND(E3250/D3250*100,0)</f>
        <v>116</v>
      </c>
      <c r="P3250" s="8">
        <f>IFERROR(ROUND(E3250/L3250,2),0)</f>
        <v>50.2</v>
      </c>
      <c r="Q3250" s="13" t="s">
        <v>8310</v>
      </c>
      <c r="R3250" t="s">
        <v>8334</v>
      </c>
      <c r="S3250" s="10">
        <f>(((J3250/60)/60)/24)+DATE(1970,1,1)</f>
        <v>42648.546111111107</v>
      </c>
      <c r="T3250" s="10">
        <f>(((I3250/60)/60)/24)+DATE(1970,1,1)</f>
        <v>42678.546111111107</v>
      </c>
      <c r="U3250">
        <f>YEAR(S3250)</f>
        <v>2016</v>
      </c>
    </row>
    <row r="3251" spans="1:21" ht="32" hidden="1" x14ac:dyDescent="0.2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 s="10">
        <v>1295647200</v>
      </c>
      <c r="J3251" s="10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>ROUND(E3251/D3251*100,0)</f>
        <v>167</v>
      </c>
      <c r="P3251" s="8">
        <f>IFERROR(ROUND(E3251/L3251,2),0)</f>
        <v>75.77</v>
      </c>
      <c r="Q3251" s="13" t="s">
        <v>8324</v>
      </c>
      <c r="R3251" t="s">
        <v>8348</v>
      </c>
      <c r="S3251" s="10">
        <f>(((J3251/60)/60)/24)+DATE(1970,1,1)</f>
        <v>40516.087627314817</v>
      </c>
      <c r="T3251" s="10">
        <f>(((I3251/60)/60)/24)+DATE(1970,1,1)</f>
        <v>40564.916666666664</v>
      </c>
      <c r="U3251">
        <f>YEAR(S3251)</f>
        <v>2010</v>
      </c>
    </row>
    <row r="3252" spans="1:21" ht="32" hidden="1" x14ac:dyDescent="0.2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 s="10">
        <v>1342825365</v>
      </c>
      <c r="J3252" s="10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>ROUND(E3252/D3252*100,0)</f>
        <v>160</v>
      </c>
      <c r="P3252" s="8">
        <f>IFERROR(ROUND(E3252/L3252,2),0)</f>
        <v>25</v>
      </c>
      <c r="Q3252" s="13" t="s">
        <v>8324</v>
      </c>
      <c r="R3252" t="s">
        <v>8348</v>
      </c>
      <c r="S3252" s="10">
        <f>(((J3252/60)/60)/24)+DATE(1970,1,1)</f>
        <v>41080.960243055553</v>
      </c>
      <c r="T3252" s="10">
        <f>(((I3252/60)/60)/24)+DATE(1970,1,1)</f>
        <v>41110.960243055553</v>
      </c>
      <c r="U3252">
        <f>YEAR(S3252)</f>
        <v>2012</v>
      </c>
    </row>
    <row r="3253" spans="1:21" ht="48" hidden="1" x14ac:dyDescent="0.2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 s="10">
        <v>1424548719</v>
      </c>
      <c r="J3253" s="10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>ROUND(E3253/D3253*100,0)</f>
        <v>158</v>
      </c>
      <c r="P3253" s="8">
        <f>IFERROR(ROUND(E3253/L3253,2),0)</f>
        <v>158</v>
      </c>
      <c r="Q3253" s="13" t="s">
        <v>8310</v>
      </c>
      <c r="R3253" t="s">
        <v>8311</v>
      </c>
      <c r="S3253" s="10">
        <f>(((J3253/60)/60)/24)+DATE(1970,1,1)</f>
        <v>41996.832395833335</v>
      </c>
      <c r="T3253" s="10">
        <f>(((I3253/60)/60)/24)+DATE(1970,1,1)</f>
        <v>42056.832395833335</v>
      </c>
      <c r="U3253">
        <f>YEAR(S3253)</f>
        <v>2014</v>
      </c>
    </row>
    <row r="3254" spans="1:21" ht="48" hidden="1" x14ac:dyDescent="0.2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 s="10">
        <v>1348202807</v>
      </c>
      <c r="J3254" s="10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>ROUND(E3254/D3254*100,0)</f>
        <v>156</v>
      </c>
      <c r="P3254" s="8">
        <f>IFERROR(ROUND(E3254/L3254,2),0)</f>
        <v>38.880000000000003</v>
      </c>
      <c r="Q3254" s="13" t="s">
        <v>8324</v>
      </c>
      <c r="R3254" t="s">
        <v>8355</v>
      </c>
      <c r="S3254" s="10">
        <f>(((J3254/60)/60)/24)+DATE(1970,1,1)</f>
        <v>41113.199155092596</v>
      </c>
      <c r="T3254" s="10">
        <f>(((I3254/60)/60)/24)+DATE(1970,1,1)</f>
        <v>41173.199155092596</v>
      </c>
      <c r="U3254">
        <f>YEAR(S3254)</f>
        <v>2012</v>
      </c>
    </row>
    <row r="3255" spans="1:21" ht="32" hidden="1" x14ac:dyDescent="0.2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 s="10">
        <v>1410431054</v>
      </c>
      <c r="J3255" s="10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>ROUND(E3255/D3255*100,0)</f>
        <v>152</v>
      </c>
      <c r="P3255" s="8">
        <f>IFERROR(ROUND(E3255/L3255,2),0)</f>
        <v>40.75</v>
      </c>
      <c r="Q3255" s="13" t="s">
        <v>8324</v>
      </c>
      <c r="R3255" t="s">
        <v>8348</v>
      </c>
      <c r="S3255" s="10">
        <f>(((J3255/60)/60)/24)+DATE(1970,1,1)</f>
        <v>41863.433495370373</v>
      </c>
      <c r="T3255" s="10">
        <f>(((I3255/60)/60)/24)+DATE(1970,1,1)</f>
        <v>41893.433495370373</v>
      </c>
      <c r="U3255">
        <f>YEAR(S3255)</f>
        <v>2014</v>
      </c>
    </row>
    <row r="3256" spans="1:21" ht="48" hidden="1" x14ac:dyDescent="0.2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 s="10">
        <v>1335564000</v>
      </c>
      <c r="J3256" s="10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>ROUND(E3256/D3256*100,0)</f>
        <v>148</v>
      </c>
      <c r="P3256" s="8">
        <f>IFERROR(ROUND(E3256/L3256,2),0)</f>
        <v>63.49</v>
      </c>
      <c r="Q3256" s="13" t="s">
        <v>8324</v>
      </c>
      <c r="R3256" t="s">
        <v>8348</v>
      </c>
      <c r="S3256" s="10">
        <f>(((J3256/60)/60)/24)+DATE(1970,1,1)</f>
        <v>40987.773715277777</v>
      </c>
      <c r="T3256" s="10">
        <f>(((I3256/60)/60)/24)+DATE(1970,1,1)</f>
        <v>41026.916666666664</v>
      </c>
      <c r="U3256">
        <f>YEAR(S3256)</f>
        <v>2012</v>
      </c>
    </row>
    <row r="3257" spans="1:21" ht="48" hidden="1" x14ac:dyDescent="0.2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 s="10">
        <v>1458362023</v>
      </c>
      <c r="J3257" s="10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>ROUND(E3257/D3257*100,0)</f>
        <v>145</v>
      </c>
      <c r="P3257" s="8">
        <f>IFERROR(ROUND(E3257/L3257,2),0)</f>
        <v>35.74</v>
      </c>
      <c r="Q3257" s="13" t="s">
        <v>8324</v>
      </c>
      <c r="R3257" t="s">
        <v>8343</v>
      </c>
      <c r="S3257" s="10">
        <f>(((J3257/60)/60)/24)+DATE(1970,1,1)</f>
        <v>42418.231747685189</v>
      </c>
      <c r="T3257" s="10">
        <f>(((I3257/60)/60)/24)+DATE(1970,1,1)</f>
        <v>42448.190081018518</v>
      </c>
      <c r="U3257">
        <f>YEAR(S3257)</f>
        <v>2016</v>
      </c>
    </row>
    <row r="3258" spans="1:21" ht="16" x14ac:dyDescent="0.2">
      <c r="A3258">
        <v>3723</v>
      </c>
      <c r="B3258" s="3" t="s">
        <v>3720</v>
      </c>
      <c r="C3258" s="3" t="s">
        <v>7833</v>
      </c>
      <c r="D3258" s="6">
        <v>4500</v>
      </c>
      <c r="E3258" s="8">
        <v>4592</v>
      </c>
      <c r="F3258" t="s">
        <v>8218</v>
      </c>
      <c r="G3258" t="s">
        <v>8224</v>
      </c>
      <c r="H3258" t="s">
        <v>8246</v>
      </c>
      <c r="I3258" s="10">
        <v>1417374262</v>
      </c>
      <c r="J3258" s="10">
        <v>1414778662</v>
      </c>
      <c r="K3258" t="b">
        <v>0</v>
      </c>
      <c r="L3258">
        <v>63</v>
      </c>
      <c r="M3258" t="b">
        <v>1</v>
      </c>
      <c r="N3258" t="s">
        <v>8269</v>
      </c>
      <c r="O3258">
        <f>ROUND(E3258/D3258*100,0)</f>
        <v>102</v>
      </c>
      <c r="P3258" s="8">
        <f>IFERROR(ROUND(E3258/L3258,2),0)</f>
        <v>72.89</v>
      </c>
      <c r="Q3258" s="13" t="s">
        <v>8310</v>
      </c>
      <c r="R3258" t="s">
        <v>8334</v>
      </c>
      <c r="S3258" s="10">
        <f>(((J3258/60)/60)/24)+DATE(1970,1,1)</f>
        <v>41943.753032407411</v>
      </c>
      <c r="T3258" s="10">
        <f>(((I3258/60)/60)/24)+DATE(1970,1,1)</f>
        <v>41973.794699074075</v>
      </c>
      <c r="U3258">
        <f>YEAR(S3258)</f>
        <v>2014</v>
      </c>
    </row>
    <row r="3259" spans="1:21" ht="32" hidden="1" x14ac:dyDescent="0.2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 s="10">
        <v>1333648820</v>
      </c>
      <c r="J3259" s="10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>ROUND(E3259/D3259*100,0)</f>
        <v>143</v>
      </c>
      <c r="P3259" s="8">
        <f>IFERROR(ROUND(E3259/L3259,2),0)</f>
        <v>44.65</v>
      </c>
      <c r="Q3259" s="13" t="s">
        <v>8324</v>
      </c>
      <c r="R3259" t="s">
        <v>8354</v>
      </c>
      <c r="S3259" s="10">
        <f>(((J3259/60)/60)/24)+DATE(1970,1,1)</f>
        <v>40974.791898148149</v>
      </c>
      <c r="T3259" s="10">
        <f>(((I3259/60)/60)/24)+DATE(1970,1,1)</f>
        <v>41004.750231481477</v>
      </c>
      <c r="U3259">
        <f>YEAR(S3259)</f>
        <v>2012</v>
      </c>
    </row>
    <row r="3260" spans="1:21" ht="48" x14ac:dyDescent="0.2">
      <c r="A3260">
        <v>3160</v>
      </c>
      <c r="B3260" s="3" t="s">
        <v>3160</v>
      </c>
      <c r="C3260" s="3" t="s">
        <v>7270</v>
      </c>
      <c r="D3260" s="6">
        <v>4500</v>
      </c>
      <c r="E3260" s="8">
        <v>4569</v>
      </c>
      <c r="F3260" t="s">
        <v>8218</v>
      </c>
      <c r="G3260" t="s">
        <v>8223</v>
      </c>
      <c r="H3260" t="s">
        <v>8245</v>
      </c>
      <c r="I3260" s="10">
        <v>1407905940</v>
      </c>
      <c r="J3260" s="10">
        <v>1405923687</v>
      </c>
      <c r="K3260" t="b">
        <v>1</v>
      </c>
      <c r="L3260">
        <v>57</v>
      </c>
      <c r="M3260" t="b">
        <v>1</v>
      </c>
      <c r="N3260" t="s">
        <v>8269</v>
      </c>
      <c r="O3260">
        <f>ROUND(E3260/D3260*100,0)</f>
        <v>102</v>
      </c>
      <c r="P3260" s="8">
        <f>IFERROR(ROUND(E3260/L3260,2),0)</f>
        <v>80.16</v>
      </c>
      <c r="Q3260" s="13" t="s">
        <v>8310</v>
      </c>
      <c r="R3260" t="s">
        <v>8334</v>
      </c>
      <c r="S3260" s="10">
        <f>(((J3260/60)/60)/24)+DATE(1970,1,1)</f>
        <v>41841.26489583333</v>
      </c>
      <c r="T3260" s="10">
        <f>(((I3260/60)/60)/24)+DATE(1970,1,1)</f>
        <v>41864.207638888889</v>
      </c>
      <c r="U3260">
        <f>YEAR(S3260)</f>
        <v>2014</v>
      </c>
    </row>
    <row r="3261" spans="1:21" ht="48" x14ac:dyDescent="0.2">
      <c r="A3261">
        <v>3344</v>
      </c>
      <c r="B3261" s="3" t="s">
        <v>3344</v>
      </c>
      <c r="C3261" s="3" t="s">
        <v>7454</v>
      </c>
      <c r="D3261" s="6">
        <v>4500</v>
      </c>
      <c r="E3261" s="8">
        <v>4565</v>
      </c>
      <c r="F3261" t="s">
        <v>8218</v>
      </c>
      <c r="G3261" t="s">
        <v>8223</v>
      </c>
      <c r="H3261" t="s">
        <v>8245</v>
      </c>
      <c r="I3261" s="10">
        <v>1409374093</v>
      </c>
      <c r="J3261" s="10">
        <v>1406782093</v>
      </c>
      <c r="K3261" t="b">
        <v>0</v>
      </c>
      <c r="L3261">
        <v>40</v>
      </c>
      <c r="M3261" t="b">
        <v>1</v>
      </c>
      <c r="N3261" t="s">
        <v>8269</v>
      </c>
      <c r="O3261">
        <f>ROUND(E3261/D3261*100,0)</f>
        <v>101</v>
      </c>
      <c r="P3261" s="8">
        <f>IFERROR(ROUND(E3261/L3261,2),0)</f>
        <v>114.13</v>
      </c>
      <c r="Q3261" s="13" t="s">
        <v>8310</v>
      </c>
      <c r="R3261" t="s">
        <v>8334</v>
      </c>
      <c r="S3261" s="10">
        <f>(((J3261/60)/60)/24)+DATE(1970,1,1)</f>
        <v>41851.200150462959</v>
      </c>
      <c r="T3261" s="10">
        <f>(((I3261/60)/60)/24)+DATE(1970,1,1)</f>
        <v>41881.200150462959</v>
      </c>
      <c r="U3261">
        <f>YEAR(S3261)</f>
        <v>2014</v>
      </c>
    </row>
    <row r="3262" spans="1:21" ht="32" hidden="1" x14ac:dyDescent="0.2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 s="10">
        <v>1331441940</v>
      </c>
      <c r="J3262" s="10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>ROUND(E3262/D3262*100,0)</f>
        <v>137</v>
      </c>
      <c r="P3262" s="8">
        <f>IFERROR(ROUND(E3262/L3262,2),0)</f>
        <v>89.42</v>
      </c>
      <c r="Q3262" s="13" t="s">
        <v>8324</v>
      </c>
      <c r="R3262" t="s">
        <v>8348</v>
      </c>
      <c r="S3262" s="10">
        <f>(((J3262/60)/60)/24)+DATE(1970,1,1)</f>
        <v>40925.599664351852</v>
      </c>
      <c r="T3262" s="10">
        <f>(((I3262/60)/60)/24)+DATE(1970,1,1)</f>
        <v>40979.207638888889</v>
      </c>
      <c r="U3262">
        <f>YEAR(S3262)</f>
        <v>2012</v>
      </c>
    </row>
    <row r="3263" spans="1:21" ht="16" hidden="1" x14ac:dyDescent="0.2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 s="10">
        <v>1342243143</v>
      </c>
      <c r="J3263" s="10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>ROUND(E3263/D3263*100,0)</f>
        <v>137</v>
      </c>
      <c r="P3263" s="8">
        <f>IFERROR(ROUND(E3263/L3263,2),0)</f>
        <v>54</v>
      </c>
      <c r="Q3263" s="13" t="s">
        <v>8324</v>
      </c>
      <c r="R3263" t="s">
        <v>8345</v>
      </c>
      <c r="S3263" s="10">
        <f>(((J3263/60)/60)/24)+DATE(1970,1,1)</f>
        <v>41074.221562500003</v>
      </c>
      <c r="T3263" s="10">
        <f>(((I3263/60)/60)/24)+DATE(1970,1,1)</f>
        <v>41104.221562500003</v>
      </c>
      <c r="U3263">
        <f>YEAR(S3263)</f>
        <v>2012</v>
      </c>
    </row>
    <row r="3264" spans="1:21" ht="48" x14ac:dyDescent="0.2">
      <c r="A3264">
        <v>2808</v>
      </c>
      <c r="B3264" s="3" t="s">
        <v>2808</v>
      </c>
      <c r="C3264" s="3" t="s">
        <v>6918</v>
      </c>
      <c r="D3264" s="6">
        <v>4500</v>
      </c>
      <c r="E3264" s="8">
        <v>4511</v>
      </c>
      <c r="F3264" t="s">
        <v>8218</v>
      </c>
      <c r="G3264" t="s">
        <v>8223</v>
      </c>
      <c r="H3264" t="s">
        <v>8245</v>
      </c>
      <c r="I3264" s="10">
        <v>1440274735</v>
      </c>
      <c r="J3264" s="10">
        <v>1437682735</v>
      </c>
      <c r="K3264" t="b">
        <v>0</v>
      </c>
      <c r="L3264">
        <v>69</v>
      </c>
      <c r="M3264" t="b">
        <v>1</v>
      </c>
      <c r="N3264" t="s">
        <v>8269</v>
      </c>
      <c r="O3264">
        <f>ROUND(E3264/D3264*100,0)</f>
        <v>100</v>
      </c>
      <c r="P3264" s="8">
        <f>IFERROR(ROUND(E3264/L3264,2),0)</f>
        <v>65.38</v>
      </c>
      <c r="Q3264" s="13" t="s">
        <v>8310</v>
      </c>
      <c r="R3264" t="s">
        <v>8334</v>
      </c>
      <c r="S3264" s="10">
        <f>(((J3264/60)/60)/24)+DATE(1970,1,1)</f>
        <v>42208.84646990741</v>
      </c>
      <c r="T3264" s="10">
        <f>(((I3264/60)/60)/24)+DATE(1970,1,1)</f>
        <v>42238.84646990741</v>
      </c>
      <c r="U3264">
        <f>YEAR(S3264)</f>
        <v>2015</v>
      </c>
    </row>
    <row r="3265" spans="1:21" ht="48" hidden="1" x14ac:dyDescent="0.2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 s="10">
        <v>1410755286</v>
      </c>
      <c r="J3265" s="10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ROUND(E3265/D3265*100,0)</f>
        <v>133</v>
      </c>
      <c r="P3265" s="8">
        <f>IFERROR(ROUND(E3265/L3265,2),0)</f>
        <v>86.96</v>
      </c>
      <c r="Q3265" s="13" t="s">
        <v>8324</v>
      </c>
      <c r="R3265" t="s">
        <v>8348</v>
      </c>
      <c r="S3265" s="10">
        <f>(((J3265/60)/60)/24)+DATE(1970,1,1)</f>
        <v>41876.18618055556</v>
      </c>
      <c r="T3265" s="10">
        <f>(((I3265/60)/60)/24)+DATE(1970,1,1)</f>
        <v>41897.18618055556</v>
      </c>
      <c r="U3265">
        <f>YEAR(S3265)</f>
        <v>2014</v>
      </c>
    </row>
    <row r="3266" spans="1:21" ht="32" hidden="1" x14ac:dyDescent="0.2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 s="10">
        <v>1405249113</v>
      </c>
      <c r="J3266" s="10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>ROUND(E3266/D3266*100,0)</f>
        <v>133</v>
      </c>
      <c r="P3266" s="8">
        <f>IFERROR(ROUND(E3266/L3266,2),0)</f>
        <v>36.36</v>
      </c>
      <c r="Q3266" s="13" t="s">
        <v>8310</v>
      </c>
      <c r="R3266" t="s">
        <v>8318</v>
      </c>
      <c r="S3266" s="10">
        <f>(((J3266/60)/60)/24)+DATE(1970,1,1)</f>
        <v>41803.457326388889</v>
      </c>
      <c r="T3266" s="10">
        <f>(((I3266/60)/60)/24)+DATE(1970,1,1)</f>
        <v>41833.457326388889</v>
      </c>
      <c r="U3266">
        <f>YEAR(S3266)</f>
        <v>2014</v>
      </c>
    </row>
    <row r="3267" spans="1:21" ht="32" hidden="1" x14ac:dyDescent="0.2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 s="10">
        <v>1362814119</v>
      </c>
      <c r="J3267" s="10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>ROUND(E3267/D3267*100,0)</f>
        <v>133</v>
      </c>
      <c r="P3267" s="8">
        <f>IFERROR(ROUND(E3267/L3267,2),0)</f>
        <v>27.3</v>
      </c>
      <c r="Q3267" s="13" t="s">
        <v>8324</v>
      </c>
      <c r="R3267" t="s">
        <v>8343</v>
      </c>
      <c r="S3267" s="10">
        <f>(((J3267/60)/60)/24)+DATE(1970,1,1)</f>
        <v>41312.311562499999</v>
      </c>
      <c r="T3267" s="10">
        <f>(((I3267/60)/60)/24)+DATE(1970,1,1)</f>
        <v>41342.311562499999</v>
      </c>
      <c r="U3267">
        <f>YEAR(S3267)</f>
        <v>2013</v>
      </c>
    </row>
    <row r="3268" spans="1:21" ht="48" hidden="1" x14ac:dyDescent="0.2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 s="10">
        <v>1483120216</v>
      </c>
      <c r="J3268" s="10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>ROUND(E3268/D3268*100,0)</f>
        <v>131</v>
      </c>
      <c r="P3268" s="8">
        <f>IFERROR(ROUND(E3268/L3268,2),0)</f>
        <v>26.59</v>
      </c>
      <c r="Q3268" s="13" t="s">
        <v>8315</v>
      </c>
      <c r="R3268" t="s">
        <v>8320</v>
      </c>
      <c r="S3268" s="10">
        <f>(((J3268/60)/60)/24)+DATE(1970,1,1)</f>
        <v>42689.74324074074</v>
      </c>
      <c r="T3268" s="10">
        <f>(((I3268/60)/60)/24)+DATE(1970,1,1)</f>
        <v>42734.74324074074</v>
      </c>
      <c r="U3268">
        <f>YEAR(S3268)</f>
        <v>2016</v>
      </c>
    </row>
    <row r="3269" spans="1:21" ht="48" x14ac:dyDescent="0.2">
      <c r="A3269">
        <v>3674</v>
      </c>
      <c r="B3269" s="3" t="s">
        <v>3671</v>
      </c>
      <c r="C3269" s="3" t="s">
        <v>7784</v>
      </c>
      <c r="D3269" s="6">
        <v>4500</v>
      </c>
      <c r="E3269" s="8">
        <v>4500</v>
      </c>
      <c r="F3269" t="s">
        <v>8218</v>
      </c>
      <c r="G3269" t="s">
        <v>8235</v>
      </c>
      <c r="H3269" t="s">
        <v>8248</v>
      </c>
      <c r="I3269" s="10">
        <v>1472936229</v>
      </c>
      <c r="J3269" s="10">
        <v>1467752229</v>
      </c>
      <c r="K3269" t="b">
        <v>0</v>
      </c>
      <c r="L3269">
        <v>31</v>
      </c>
      <c r="M3269" t="b">
        <v>1</v>
      </c>
      <c r="N3269" t="s">
        <v>8269</v>
      </c>
      <c r="O3269">
        <f>ROUND(E3269/D3269*100,0)</f>
        <v>100</v>
      </c>
      <c r="P3269" s="8">
        <f>IFERROR(ROUND(E3269/L3269,2),0)</f>
        <v>145.16</v>
      </c>
      <c r="Q3269" s="13" t="s">
        <v>8310</v>
      </c>
      <c r="R3269" t="s">
        <v>8334</v>
      </c>
      <c r="S3269" s="10">
        <f>(((J3269/60)/60)/24)+DATE(1970,1,1)</f>
        <v>42556.873020833329</v>
      </c>
      <c r="T3269" s="10">
        <f>(((I3269/60)/60)/24)+DATE(1970,1,1)</f>
        <v>42616.873020833329</v>
      </c>
      <c r="U3269">
        <f>YEAR(S3269)</f>
        <v>2016</v>
      </c>
    </row>
    <row r="3270" spans="1:21" ht="48" hidden="1" x14ac:dyDescent="0.2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 s="10">
        <v>1444149047</v>
      </c>
      <c r="J3270" s="1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>ROUND(E3270/D3270*100,0)</f>
        <v>128</v>
      </c>
      <c r="P3270" s="8">
        <f>IFERROR(ROUND(E3270/L3270,2),0)</f>
        <v>51.89</v>
      </c>
      <c r="Q3270" s="13" t="s">
        <v>8310</v>
      </c>
      <c r="R3270" t="s">
        <v>8311</v>
      </c>
      <c r="S3270" s="10">
        <f>(((J3270/60)/60)/24)+DATE(1970,1,1)</f>
        <v>42253.688043981485</v>
      </c>
      <c r="T3270" s="10">
        <f>(((I3270/60)/60)/24)+DATE(1970,1,1)</f>
        <v>42283.688043981485</v>
      </c>
      <c r="U3270">
        <f>YEAR(S3270)</f>
        <v>2015</v>
      </c>
    </row>
    <row r="3271" spans="1:21" ht="48" x14ac:dyDescent="0.2">
      <c r="A3271">
        <v>4099</v>
      </c>
      <c r="B3271" s="3" t="s">
        <v>4095</v>
      </c>
      <c r="C3271" s="3" t="s">
        <v>8202</v>
      </c>
      <c r="D3271" s="6">
        <v>4500</v>
      </c>
      <c r="E3271" s="8">
        <v>50</v>
      </c>
      <c r="F3271" t="s">
        <v>8220</v>
      </c>
      <c r="G3271" t="s">
        <v>8223</v>
      </c>
      <c r="H3271" t="s">
        <v>8245</v>
      </c>
      <c r="I3271" s="10">
        <v>1472847873</v>
      </c>
      <c r="J3271" s="10">
        <v>1468959873</v>
      </c>
      <c r="K3271" t="b">
        <v>0</v>
      </c>
      <c r="L3271">
        <v>1</v>
      </c>
      <c r="M3271" t="b">
        <v>0</v>
      </c>
      <c r="N3271" t="s">
        <v>8269</v>
      </c>
      <c r="O3271">
        <f>ROUND(E3271/D3271*100,0)</f>
        <v>1</v>
      </c>
      <c r="P3271" s="8">
        <f>IFERROR(ROUND(E3271/L3271,2),0)</f>
        <v>50</v>
      </c>
      <c r="Q3271" s="13" t="s">
        <v>8310</v>
      </c>
      <c r="R3271" t="s">
        <v>8334</v>
      </c>
      <c r="S3271" s="10">
        <f>(((J3271/60)/60)/24)+DATE(1970,1,1)</f>
        <v>42570.850381944445</v>
      </c>
      <c r="T3271" s="10">
        <f>(((I3271/60)/60)/24)+DATE(1970,1,1)</f>
        <v>42615.850381944445</v>
      </c>
      <c r="U3271">
        <f>YEAR(S3271)</f>
        <v>2016</v>
      </c>
    </row>
    <row r="3272" spans="1:21" ht="48" hidden="1" x14ac:dyDescent="0.2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 s="10">
        <v>1339022575</v>
      </c>
      <c r="J3272" s="10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>ROUND(E3272/D3272*100,0)</f>
        <v>128</v>
      </c>
      <c r="P3272" s="8">
        <f>IFERROR(ROUND(E3272/L3272,2),0)</f>
        <v>45.55</v>
      </c>
      <c r="Q3272" s="13" t="s">
        <v>8324</v>
      </c>
      <c r="R3272" t="s">
        <v>8345</v>
      </c>
      <c r="S3272" s="10">
        <f>(((J3272/60)/60)/24)+DATE(1970,1,1)</f>
        <v>41036.946469907409</v>
      </c>
      <c r="T3272" s="10">
        <f>(((I3272/60)/60)/24)+DATE(1970,1,1)</f>
        <v>41066.946469907409</v>
      </c>
      <c r="U3272">
        <f>YEAR(S3272)</f>
        <v>2012</v>
      </c>
    </row>
    <row r="3273" spans="1:21" ht="48" hidden="1" x14ac:dyDescent="0.2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 s="10">
        <v>1356724263</v>
      </c>
      <c r="J3273" s="10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>ROUND(E3273/D3273*100,0)</f>
        <v>125</v>
      </c>
      <c r="P3273" s="8">
        <f>IFERROR(ROUND(E3273/L3273,2),0)</f>
        <v>23.17</v>
      </c>
      <c r="Q3273" s="13" t="s">
        <v>8312</v>
      </c>
      <c r="R3273" t="s">
        <v>8344</v>
      </c>
      <c r="S3273" s="10">
        <f>(((J3273/60)/60)/24)+DATE(1970,1,1)</f>
        <v>41250.827118055553</v>
      </c>
      <c r="T3273" s="10">
        <f>(((I3273/60)/60)/24)+DATE(1970,1,1)</f>
        <v>41271.827118055553</v>
      </c>
      <c r="U3273">
        <f>YEAR(S3273)</f>
        <v>2012</v>
      </c>
    </row>
    <row r="3274" spans="1:21" ht="48" x14ac:dyDescent="0.2">
      <c r="A3274">
        <v>2851</v>
      </c>
      <c r="B3274" s="3" t="s">
        <v>2851</v>
      </c>
      <c r="C3274" s="3" t="s">
        <v>6961</v>
      </c>
      <c r="D3274" s="6">
        <v>4500</v>
      </c>
      <c r="E3274" s="8">
        <v>0</v>
      </c>
      <c r="F3274" t="s">
        <v>8220</v>
      </c>
      <c r="G3274" t="s">
        <v>8240</v>
      </c>
      <c r="H3274" t="s">
        <v>8248</v>
      </c>
      <c r="I3274" s="10">
        <v>1454109420</v>
      </c>
      <c r="J3274" s="10">
        <v>1453334629</v>
      </c>
      <c r="K3274" t="b">
        <v>0</v>
      </c>
      <c r="L3274">
        <v>0</v>
      </c>
      <c r="M3274" t="b">
        <v>0</v>
      </c>
      <c r="N3274" t="s">
        <v>8269</v>
      </c>
      <c r="O3274">
        <f>ROUND(E3274/D3274*100,0)</f>
        <v>0</v>
      </c>
      <c r="P3274" s="8">
        <f>IFERROR(ROUND(E3274/L3274,2),0)</f>
        <v>0</v>
      </c>
      <c r="Q3274" s="13" t="s">
        <v>8310</v>
      </c>
      <c r="R3274" t="s">
        <v>8334</v>
      </c>
      <c r="S3274" s="10">
        <f>(((J3274/60)/60)/24)+DATE(1970,1,1)</f>
        <v>42390.002650462964</v>
      </c>
      <c r="T3274" s="10">
        <f>(((I3274/60)/60)/24)+DATE(1970,1,1)</f>
        <v>42398.970138888893</v>
      </c>
      <c r="U3274">
        <f>YEAR(S3274)</f>
        <v>2016</v>
      </c>
    </row>
    <row r="3275" spans="1:21" ht="48" x14ac:dyDescent="0.2">
      <c r="A3275">
        <v>3473</v>
      </c>
      <c r="B3275" s="3" t="s">
        <v>3472</v>
      </c>
      <c r="C3275" s="3" t="s">
        <v>7583</v>
      </c>
      <c r="D3275" s="6">
        <v>4900</v>
      </c>
      <c r="E3275" s="8">
        <v>4900</v>
      </c>
      <c r="F3275" t="s">
        <v>8218</v>
      </c>
      <c r="G3275" t="s">
        <v>8223</v>
      </c>
      <c r="H3275" t="s">
        <v>8245</v>
      </c>
      <c r="I3275" s="10">
        <v>1426883220</v>
      </c>
      <c r="J3275" s="10">
        <v>1425067296</v>
      </c>
      <c r="K3275" t="b">
        <v>0</v>
      </c>
      <c r="L3275">
        <v>33</v>
      </c>
      <c r="M3275" t="b">
        <v>1</v>
      </c>
      <c r="N3275" t="s">
        <v>8269</v>
      </c>
      <c r="O3275">
        <f>ROUND(E3275/D3275*100,0)</f>
        <v>100</v>
      </c>
      <c r="P3275" s="8">
        <f>IFERROR(ROUND(E3275/L3275,2),0)</f>
        <v>148.47999999999999</v>
      </c>
      <c r="Q3275" s="13" t="s">
        <v>8310</v>
      </c>
      <c r="R3275" t="s">
        <v>8334</v>
      </c>
      <c r="S3275" s="10">
        <f>(((J3275/60)/60)/24)+DATE(1970,1,1)</f>
        <v>42062.834444444445</v>
      </c>
      <c r="T3275" s="10">
        <f>(((I3275/60)/60)/24)+DATE(1970,1,1)</f>
        <v>42083.852083333331</v>
      </c>
      <c r="U3275">
        <f>YEAR(S3275)</f>
        <v>2015</v>
      </c>
    </row>
    <row r="3276" spans="1:21" ht="16" x14ac:dyDescent="0.2">
      <c r="A3276">
        <v>3285</v>
      </c>
      <c r="B3276" s="3" t="s">
        <v>3285</v>
      </c>
      <c r="C3276" s="3" t="s">
        <v>7395</v>
      </c>
      <c r="D3276" s="6">
        <v>4999</v>
      </c>
      <c r="E3276" s="8">
        <v>5604</v>
      </c>
      <c r="F3276" t="s">
        <v>8218</v>
      </c>
      <c r="G3276" t="s">
        <v>8223</v>
      </c>
      <c r="H3276" t="s">
        <v>8245</v>
      </c>
      <c r="I3276" s="10">
        <v>1488258000</v>
      </c>
      <c r="J3276" s="10">
        <v>1485556626</v>
      </c>
      <c r="K3276" t="b">
        <v>0</v>
      </c>
      <c r="L3276">
        <v>81</v>
      </c>
      <c r="M3276" t="b">
        <v>1</v>
      </c>
      <c r="N3276" t="s">
        <v>8269</v>
      </c>
      <c r="O3276">
        <f>ROUND(E3276/D3276*100,0)</f>
        <v>112</v>
      </c>
      <c r="P3276" s="8">
        <f>IFERROR(ROUND(E3276/L3276,2),0)</f>
        <v>69.19</v>
      </c>
      <c r="Q3276" s="13" t="s">
        <v>8310</v>
      </c>
      <c r="R3276" t="s">
        <v>8334</v>
      </c>
      <c r="S3276" s="10">
        <f>(((J3276/60)/60)/24)+DATE(1970,1,1)</f>
        <v>42762.942430555559</v>
      </c>
      <c r="T3276" s="10">
        <f>(((I3276/60)/60)/24)+DATE(1970,1,1)</f>
        <v>42794.208333333328</v>
      </c>
      <c r="U3276">
        <f>YEAR(S3276)</f>
        <v>2017</v>
      </c>
    </row>
    <row r="3277" spans="1:21" ht="48" x14ac:dyDescent="0.2">
      <c r="A3277">
        <v>538</v>
      </c>
      <c r="B3277" s="3" t="s">
        <v>539</v>
      </c>
      <c r="C3277" s="3" t="s">
        <v>4648</v>
      </c>
      <c r="D3277" s="6">
        <v>5000</v>
      </c>
      <c r="E3277" s="8">
        <v>15121</v>
      </c>
      <c r="F3277" t="s">
        <v>8218</v>
      </c>
      <c r="G3277" t="s">
        <v>8223</v>
      </c>
      <c r="H3277" t="s">
        <v>8245</v>
      </c>
      <c r="I3277" s="10">
        <v>1463166263</v>
      </c>
      <c r="J3277" s="10">
        <v>1460574263</v>
      </c>
      <c r="K3277" t="b">
        <v>0</v>
      </c>
      <c r="L3277">
        <v>60</v>
      </c>
      <c r="M3277" t="b">
        <v>1</v>
      </c>
      <c r="N3277" t="s">
        <v>8269</v>
      </c>
      <c r="O3277">
        <f>ROUND(E3277/D3277*100,0)</f>
        <v>302</v>
      </c>
      <c r="P3277" s="8">
        <f>IFERROR(ROUND(E3277/L3277,2),0)</f>
        <v>252.02</v>
      </c>
      <c r="Q3277" s="13" t="s">
        <v>8310</v>
      </c>
      <c r="R3277" t="s">
        <v>8334</v>
      </c>
      <c r="S3277" s="10">
        <f>(((J3277/60)/60)/24)+DATE(1970,1,1)</f>
        <v>42473.794710648144</v>
      </c>
      <c r="T3277" s="10">
        <f>(((I3277/60)/60)/24)+DATE(1970,1,1)</f>
        <v>42503.794710648144</v>
      </c>
      <c r="U3277">
        <f>YEAR(S3277)</f>
        <v>2016</v>
      </c>
    </row>
    <row r="3278" spans="1:21" ht="16" hidden="1" x14ac:dyDescent="0.2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 s="10">
        <v>1330644639</v>
      </c>
      <c r="J3278" s="10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>ROUND(E3278/D3278*100,0)</f>
        <v>121</v>
      </c>
      <c r="P3278" s="8">
        <f>IFERROR(ROUND(E3278/L3278,2),0)</f>
        <v>38.46</v>
      </c>
      <c r="Q3278" s="13" t="s">
        <v>8312</v>
      </c>
      <c r="R3278" t="s">
        <v>8344</v>
      </c>
      <c r="S3278" s="10">
        <f>(((J3278/60)/60)/24)+DATE(1970,1,1)</f>
        <v>40939.979618055557</v>
      </c>
      <c r="T3278" s="10">
        <f>(((I3278/60)/60)/24)+DATE(1970,1,1)</f>
        <v>40969.979618055557</v>
      </c>
      <c r="U3278">
        <f>YEAR(S3278)</f>
        <v>2012</v>
      </c>
    </row>
    <row r="3279" spans="1:21" ht="32" x14ac:dyDescent="0.2">
      <c r="A3279">
        <v>3155</v>
      </c>
      <c r="B3279" s="3" t="s">
        <v>3155</v>
      </c>
      <c r="C3279" s="3" t="s">
        <v>7265</v>
      </c>
      <c r="D3279" s="6">
        <v>5000</v>
      </c>
      <c r="E3279" s="8">
        <v>9425.23</v>
      </c>
      <c r="F3279" t="s">
        <v>8218</v>
      </c>
      <c r="G3279" t="s">
        <v>8224</v>
      </c>
      <c r="H3279" t="s">
        <v>8246</v>
      </c>
      <c r="I3279" s="10">
        <v>1356004725</v>
      </c>
      <c r="J3279" s="10">
        <v>1353412725</v>
      </c>
      <c r="K3279" t="b">
        <v>1</v>
      </c>
      <c r="L3279">
        <v>302</v>
      </c>
      <c r="M3279" t="b">
        <v>1</v>
      </c>
      <c r="N3279" t="s">
        <v>8269</v>
      </c>
      <c r="O3279">
        <f>ROUND(E3279/D3279*100,0)</f>
        <v>189</v>
      </c>
      <c r="P3279" s="8">
        <f>IFERROR(ROUND(E3279/L3279,2),0)</f>
        <v>31.21</v>
      </c>
      <c r="Q3279" s="13" t="s">
        <v>8310</v>
      </c>
      <c r="R3279" t="s">
        <v>8334</v>
      </c>
      <c r="S3279" s="10">
        <f>(((J3279/60)/60)/24)+DATE(1970,1,1)</f>
        <v>41233.499131944445</v>
      </c>
      <c r="T3279" s="10">
        <f>(((I3279/60)/60)/24)+DATE(1970,1,1)</f>
        <v>41263.499131944445</v>
      </c>
      <c r="U3279">
        <f>YEAR(S3279)</f>
        <v>2012</v>
      </c>
    </row>
    <row r="3280" spans="1:21" ht="48" x14ac:dyDescent="0.2">
      <c r="A3280">
        <v>2973</v>
      </c>
      <c r="B3280" s="3" t="s">
        <v>2973</v>
      </c>
      <c r="C3280" s="3" t="s">
        <v>7083</v>
      </c>
      <c r="D3280" s="6">
        <v>5000</v>
      </c>
      <c r="E3280" s="8">
        <v>8740</v>
      </c>
      <c r="F3280" t="s">
        <v>8218</v>
      </c>
      <c r="G3280" t="s">
        <v>8223</v>
      </c>
      <c r="H3280" t="s">
        <v>8245</v>
      </c>
      <c r="I3280" s="10">
        <v>1451620800</v>
      </c>
      <c r="J3280" s="10">
        <v>1449171508</v>
      </c>
      <c r="K3280" t="b">
        <v>0</v>
      </c>
      <c r="L3280">
        <v>33</v>
      </c>
      <c r="M3280" t="b">
        <v>1</v>
      </c>
      <c r="N3280" t="s">
        <v>8269</v>
      </c>
      <c r="O3280">
        <f>ROUND(E3280/D3280*100,0)</f>
        <v>175</v>
      </c>
      <c r="P3280" s="8">
        <f>IFERROR(ROUND(E3280/L3280,2),0)</f>
        <v>264.85000000000002</v>
      </c>
      <c r="Q3280" s="13" t="s">
        <v>8310</v>
      </c>
      <c r="R3280" t="s">
        <v>8334</v>
      </c>
      <c r="S3280" s="10">
        <f>(((J3280/60)/60)/24)+DATE(1970,1,1)</f>
        <v>42341.818379629629</v>
      </c>
      <c r="T3280" s="10">
        <f>(((I3280/60)/60)/24)+DATE(1970,1,1)</f>
        <v>42370.166666666672</v>
      </c>
      <c r="U3280">
        <f>YEAR(S3280)</f>
        <v>2015</v>
      </c>
    </row>
    <row r="3281" spans="1:21" ht="32" hidden="1" x14ac:dyDescent="0.2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 s="10">
        <v>1396054800</v>
      </c>
      <c r="J3281" s="10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>ROUND(E3281/D3281*100,0)</f>
        <v>119</v>
      </c>
      <c r="P3281" s="8">
        <f>IFERROR(ROUND(E3281/L3281,2),0)</f>
        <v>43.54</v>
      </c>
      <c r="Q3281" s="13" t="s">
        <v>8324</v>
      </c>
      <c r="R3281" t="s">
        <v>8348</v>
      </c>
      <c r="S3281" s="10">
        <f>(((J3281/60)/60)/24)+DATE(1970,1,1)</f>
        <v>41692.084143518521</v>
      </c>
      <c r="T3281" s="10">
        <f>(((I3281/60)/60)/24)+DATE(1970,1,1)</f>
        <v>41727.041666666664</v>
      </c>
      <c r="U3281">
        <f>YEAR(S3281)</f>
        <v>2014</v>
      </c>
    </row>
    <row r="3282" spans="1:21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 s="10">
        <v>1391718671</v>
      </c>
      <c r="J3282" s="10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 s="8">
        <f>IFERROR(ROUND(E3282/L3282,2),0)</f>
        <v>36.24</v>
      </c>
      <c r="Q3282" s="13" t="s">
        <v>8324</v>
      </c>
      <c r="R3282" t="s">
        <v>8354</v>
      </c>
      <c r="S3282" s="10">
        <f>(((J3282/60)/60)/24)+DATE(1970,1,1)</f>
        <v>41662.854988425926</v>
      </c>
      <c r="T3282" s="10">
        <f>(((I3282/60)/60)/24)+DATE(1970,1,1)</f>
        <v>41676.854988425926</v>
      </c>
      <c r="U3282">
        <f>YEAR(S3282)</f>
        <v>2014</v>
      </c>
    </row>
    <row r="3283" spans="1:21" ht="32" hidden="1" x14ac:dyDescent="0.2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 s="10">
        <v>1320220800</v>
      </c>
      <c r="J3283" s="10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>ROUND(E3283/D3283*100,0)</f>
        <v>118</v>
      </c>
      <c r="P3283" s="8">
        <f>IFERROR(ROUND(E3283/L3283,2),0)</f>
        <v>443.75</v>
      </c>
      <c r="Q3283" s="13" t="s">
        <v>8324</v>
      </c>
      <c r="R3283" t="s">
        <v>8348</v>
      </c>
      <c r="S3283" s="10">
        <f>(((J3283/60)/60)/24)+DATE(1970,1,1)</f>
        <v>40796.001261574071</v>
      </c>
      <c r="T3283" s="10">
        <f>(((I3283/60)/60)/24)+DATE(1970,1,1)</f>
        <v>40849.333333333336</v>
      </c>
      <c r="U3283">
        <f>YEAR(S3283)</f>
        <v>2011</v>
      </c>
    </row>
    <row r="3284" spans="1:21" ht="32" x14ac:dyDescent="0.2">
      <c r="A3284">
        <v>3534</v>
      </c>
      <c r="B3284" s="3" t="s">
        <v>3533</v>
      </c>
      <c r="C3284" s="3" t="s">
        <v>7644</v>
      </c>
      <c r="D3284" s="6">
        <v>5000</v>
      </c>
      <c r="E3284" s="8">
        <v>7810</v>
      </c>
      <c r="F3284" t="s">
        <v>8218</v>
      </c>
      <c r="G3284" t="s">
        <v>8223</v>
      </c>
      <c r="H3284" t="s">
        <v>8245</v>
      </c>
      <c r="I3284" s="10">
        <v>1443711623</v>
      </c>
      <c r="J3284" s="10">
        <v>1440687623</v>
      </c>
      <c r="K3284" t="b">
        <v>0</v>
      </c>
      <c r="L3284">
        <v>204</v>
      </c>
      <c r="M3284" t="b">
        <v>1</v>
      </c>
      <c r="N3284" t="s">
        <v>8269</v>
      </c>
      <c r="O3284">
        <f>ROUND(E3284/D3284*100,0)</f>
        <v>156</v>
      </c>
      <c r="P3284" s="8">
        <f>IFERROR(ROUND(E3284/L3284,2),0)</f>
        <v>38.28</v>
      </c>
      <c r="Q3284" s="13" t="s">
        <v>8310</v>
      </c>
      <c r="R3284" t="s">
        <v>8334</v>
      </c>
      <c r="S3284" s="10">
        <f>(((J3284/60)/60)/24)+DATE(1970,1,1)</f>
        <v>42243.6252662037</v>
      </c>
      <c r="T3284" s="10">
        <f>(((I3284/60)/60)/24)+DATE(1970,1,1)</f>
        <v>42278.6252662037</v>
      </c>
      <c r="U3284">
        <f>YEAR(S3284)</f>
        <v>2015</v>
      </c>
    </row>
    <row r="3285" spans="1:21" ht="48" hidden="1" x14ac:dyDescent="0.2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 s="10">
        <v>1280631600</v>
      </c>
      <c r="J3285" s="10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>ROUND(E3285/D3285*100,0)</f>
        <v>115</v>
      </c>
      <c r="P3285" s="8">
        <f>IFERROR(ROUND(E3285/L3285,2),0)</f>
        <v>50.59</v>
      </c>
      <c r="Q3285" s="13" t="s">
        <v>8308</v>
      </c>
      <c r="R3285" t="s">
        <v>8357</v>
      </c>
      <c r="S3285" s="10">
        <f>(((J3285/60)/60)/24)+DATE(1970,1,1)</f>
        <v>40324.662511574075</v>
      </c>
      <c r="T3285" s="10">
        <f>(((I3285/60)/60)/24)+DATE(1970,1,1)</f>
        <v>40391.125</v>
      </c>
      <c r="U3285">
        <f>YEAR(S3285)</f>
        <v>2010</v>
      </c>
    </row>
    <row r="3286" spans="1:21" ht="32" x14ac:dyDescent="0.2">
      <c r="A3286">
        <v>3612</v>
      </c>
      <c r="B3286" s="3" t="s">
        <v>3611</v>
      </c>
      <c r="C3286" s="3" t="s">
        <v>7722</v>
      </c>
      <c r="D3286" s="6">
        <v>5000</v>
      </c>
      <c r="E3286" s="8">
        <v>7220</v>
      </c>
      <c r="F3286" t="s">
        <v>8218</v>
      </c>
      <c r="G3286" t="s">
        <v>8228</v>
      </c>
      <c r="H3286" t="s">
        <v>8250</v>
      </c>
      <c r="I3286" s="10">
        <v>1402334811</v>
      </c>
      <c r="J3286" s="10">
        <v>1401470811</v>
      </c>
      <c r="K3286" t="b">
        <v>0</v>
      </c>
      <c r="L3286">
        <v>57</v>
      </c>
      <c r="M3286" t="b">
        <v>1</v>
      </c>
      <c r="N3286" t="s">
        <v>8269</v>
      </c>
      <c r="O3286">
        <f>ROUND(E3286/D3286*100,0)</f>
        <v>144</v>
      </c>
      <c r="P3286" s="8">
        <f>IFERROR(ROUND(E3286/L3286,2),0)</f>
        <v>126.67</v>
      </c>
      <c r="Q3286" s="13" t="s">
        <v>8310</v>
      </c>
      <c r="R3286" t="s">
        <v>8334</v>
      </c>
      <c r="S3286" s="10">
        <f>(((J3286/60)/60)/24)+DATE(1970,1,1)</f>
        <v>41789.726979166669</v>
      </c>
      <c r="T3286" s="10">
        <f>(((I3286/60)/60)/24)+DATE(1970,1,1)</f>
        <v>41799.726979166669</v>
      </c>
      <c r="U3286">
        <f>YEAR(S3286)</f>
        <v>2014</v>
      </c>
    </row>
    <row r="3287" spans="1:21" ht="48" hidden="1" x14ac:dyDescent="0.2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 s="10">
        <v>1418953984</v>
      </c>
      <c r="J3287" s="10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>ROUND(E3287/D3287*100,0)</f>
        <v>112</v>
      </c>
      <c r="P3287" s="8">
        <f>IFERROR(ROUND(E3287/L3287,2),0)</f>
        <v>35.130000000000003</v>
      </c>
      <c r="Q3287" s="13" t="s">
        <v>8315</v>
      </c>
      <c r="R3287" t="s">
        <v>8323</v>
      </c>
      <c r="S3287" s="10">
        <f>(((J3287/60)/60)/24)+DATE(1970,1,1)</f>
        <v>41932.036851851852</v>
      </c>
      <c r="T3287" s="10">
        <f>(((I3287/60)/60)/24)+DATE(1970,1,1)</f>
        <v>41992.078518518523</v>
      </c>
      <c r="U3287">
        <f>YEAR(S3287)</f>
        <v>2014</v>
      </c>
    </row>
    <row r="3288" spans="1:21" ht="32" hidden="1" x14ac:dyDescent="0.2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 s="10">
        <v>1406227904</v>
      </c>
      <c r="J3288" s="10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>ROUND(E3288/D3288*100,0)</f>
        <v>111</v>
      </c>
      <c r="P3288" s="8">
        <f>IFERROR(ROUND(E3288/L3288,2),0)</f>
        <v>38.86</v>
      </c>
      <c r="Q3288" s="13" t="s">
        <v>8328</v>
      </c>
      <c r="R3288" t="s">
        <v>8329</v>
      </c>
      <c r="S3288" s="10">
        <f>(((J3288/60)/60)/24)+DATE(1970,1,1)</f>
        <v>41814.785925925928</v>
      </c>
      <c r="T3288" s="10">
        <f>(((I3288/60)/60)/24)+DATE(1970,1,1)</f>
        <v>41844.785925925928</v>
      </c>
      <c r="U3288">
        <f>YEAR(S3288)</f>
        <v>2014</v>
      </c>
    </row>
    <row r="3289" spans="1:21" ht="16" x14ac:dyDescent="0.2">
      <c r="A3289">
        <v>2807</v>
      </c>
      <c r="B3289" s="3" t="s">
        <v>2807</v>
      </c>
      <c r="C3289" s="3" t="s">
        <v>6917</v>
      </c>
      <c r="D3289" s="6">
        <v>5000</v>
      </c>
      <c r="E3289" s="8">
        <v>6300</v>
      </c>
      <c r="F3289" t="s">
        <v>8218</v>
      </c>
      <c r="G3289" t="s">
        <v>8223</v>
      </c>
      <c r="H3289" t="s">
        <v>8245</v>
      </c>
      <c r="I3289" s="10">
        <v>1435611438</v>
      </c>
      <c r="J3289" s="10">
        <v>1433019438</v>
      </c>
      <c r="K3289" t="b">
        <v>0</v>
      </c>
      <c r="L3289">
        <v>93</v>
      </c>
      <c r="M3289" t="b">
        <v>1</v>
      </c>
      <c r="N3289" t="s">
        <v>8269</v>
      </c>
      <c r="O3289">
        <f>ROUND(E3289/D3289*100,0)</f>
        <v>126</v>
      </c>
      <c r="P3289" s="8">
        <f>IFERROR(ROUND(E3289/L3289,2),0)</f>
        <v>67.739999999999995</v>
      </c>
      <c r="Q3289" s="13" t="s">
        <v>8310</v>
      </c>
      <c r="R3289" t="s">
        <v>8334</v>
      </c>
      <c r="S3289" s="10">
        <f>(((J3289/60)/60)/24)+DATE(1970,1,1)</f>
        <v>42154.873124999998</v>
      </c>
      <c r="T3289" s="10">
        <f>(((I3289/60)/60)/24)+DATE(1970,1,1)</f>
        <v>42184.873124999998</v>
      </c>
      <c r="U3289">
        <f>YEAR(S3289)</f>
        <v>2015</v>
      </c>
    </row>
    <row r="3290" spans="1:21" ht="48" hidden="1" x14ac:dyDescent="0.2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 s="10">
        <v>1322106796</v>
      </c>
      <c r="J3290" s="1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>ROUND(E3290/D3290*100,0)</f>
        <v>111</v>
      </c>
      <c r="P3290" s="8">
        <f>IFERROR(ROUND(E3290/L3290,2),0)</f>
        <v>43.71</v>
      </c>
      <c r="Q3290" s="13" t="s">
        <v>8324</v>
      </c>
      <c r="R3290" t="s">
        <v>8345</v>
      </c>
      <c r="S3290" s="10">
        <f>(((J3290/60)/60)/24)+DATE(1970,1,1)</f>
        <v>40811.120324074072</v>
      </c>
      <c r="T3290" s="10">
        <f>(((I3290/60)/60)/24)+DATE(1970,1,1)</f>
        <v>40871.161990740737</v>
      </c>
      <c r="U3290">
        <f>YEAR(S3290)</f>
        <v>2011</v>
      </c>
    </row>
    <row r="3291" spans="1:21" ht="32" x14ac:dyDescent="0.2">
      <c r="A3291">
        <v>3281</v>
      </c>
      <c r="B3291" s="3" t="s">
        <v>3281</v>
      </c>
      <c r="C3291" s="3" t="s">
        <v>7391</v>
      </c>
      <c r="D3291" s="6">
        <v>5000</v>
      </c>
      <c r="E3291" s="8">
        <v>6080</v>
      </c>
      <c r="F3291" t="s">
        <v>8218</v>
      </c>
      <c r="G3291" t="s">
        <v>8223</v>
      </c>
      <c r="H3291" t="s">
        <v>8245</v>
      </c>
      <c r="I3291" s="10">
        <v>1441153705</v>
      </c>
      <c r="J3291" s="10">
        <v>1438561705</v>
      </c>
      <c r="K3291" t="b">
        <v>0</v>
      </c>
      <c r="L3291">
        <v>47</v>
      </c>
      <c r="M3291" t="b">
        <v>1</v>
      </c>
      <c r="N3291" t="s">
        <v>8269</v>
      </c>
      <c r="O3291">
        <f>ROUND(E3291/D3291*100,0)</f>
        <v>122</v>
      </c>
      <c r="P3291" s="8">
        <f>IFERROR(ROUND(E3291/L3291,2),0)</f>
        <v>129.36000000000001</v>
      </c>
      <c r="Q3291" s="13" t="s">
        <v>8310</v>
      </c>
      <c r="R3291" t="s">
        <v>8334</v>
      </c>
      <c r="S3291" s="10">
        <f>(((J3291/60)/60)/24)+DATE(1970,1,1)</f>
        <v>42219.019733796296</v>
      </c>
      <c r="T3291" s="10">
        <f>(((I3291/60)/60)/24)+DATE(1970,1,1)</f>
        <v>42249.019733796296</v>
      </c>
      <c r="U3291">
        <f>YEAR(S3291)</f>
        <v>2015</v>
      </c>
    </row>
    <row r="3292" spans="1:21" ht="48" hidden="1" x14ac:dyDescent="0.2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 s="10">
        <v>1455142416</v>
      </c>
      <c r="J3292" s="10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>ROUND(E3292/D3292*100,0)</f>
        <v>111</v>
      </c>
      <c r="P3292" s="8">
        <f>IFERROR(ROUND(E3292/L3292,2),0)</f>
        <v>92.22</v>
      </c>
      <c r="Q3292" s="13" t="s">
        <v>8315</v>
      </c>
      <c r="R3292" t="s">
        <v>8316</v>
      </c>
      <c r="S3292" s="10">
        <f>(((J3292/60)/60)/24)+DATE(1970,1,1)</f>
        <v>42380.926111111112</v>
      </c>
      <c r="T3292" s="10">
        <f>(((I3292/60)/60)/24)+DATE(1970,1,1)</f>
        <v>42410.926111111112</v>
      </c>
      <c r="U3292">
        <f>YEAR(S3292)</f>
        <v>2016</v>
      </c>
    </row>
    <row r="3293" spans="1:21" ht="32" hidden="1" x14ac:dyDescent="0.2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 s="10">
        <v>1381449600</v>
      </c>
      <c r="J3293" s="10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>ROUND(E3293/D3293*100,0)</f>
        <v>110</v>
      </c>
      <c r="P3293" s="8">
        <f>IFERROR(ROUND(E3293/L3293,2),0)</f>
        <v>31.83</v>
      </c>
      <c r="Q3293" s="13" t="s">
        <v>8324</v>
      </c>
      <c r="R3293" t="s">
        <v>8345</v>
      </c>
      <c r="S3293" s="10">
        <f>(((J3293/60)/60)/24)+DATE(1970,1,1)</f>
        <v>41535.90148148148</v>
      </c>
      <c r="T3293" s="10">
        <f>(((I3293/60)/60)/24)+DATE(1970,1,1)</f>
        <v>41558</v>
      </c>
      <c r="U3293">
        <f>YEAR(S3293)</f>
        <v>2013</v>
      </c>
    </row>
    <row r="3294" spans="1:21" ht="48" x14ac:dyDescent="0.2">
      <c r="A3294">
        <v>523</v>
      </c>
      <c r="B3294" s="3" t="s">
        <v>524</v>
      </c>
      <c r="C3294" s="3" t="s">
        <v>4633</v>
      </c>
      <c r="D3294" s="6">
        <v>5000</v>
      </c>
      <c r="E3294" s="8">
        <v>6030</v>
      </c>
      <c r="F3294" t="s">
        <v>8218</v>
      </c>
      <c r="G3294" t="s">
        <v>8223</v>
      </c>
      <c r="H3294" t="s">
        <v>8245</v>
      </c>
      <c r="I3294" s="10">
        <v>1442805076</v>
      </c>
      <c r="J3294" s="10">
        <v>1440213076</v>
      </c>
      <c r="K3294" t="b">
        <v>0</v>
      </c>
      <c r="L3294">
        <v>84</v>
      </c>
      <c r="M3294" t="b">
        <v>1</v>
      </c>
      <c r="N3294" t="s">
        <v>8269</v>
      </c>
      <c r="O3294">
        <f>ROUND(E3294/D3294*100,0)</f>
        <v>121</v>
      </c>
      <c r="P3294" s="8">
        <f>IFERROR(ROUND(E3294/L3294,2),0)</f>
        <v>71.790000000000006</v>
      </c>
      <c r="Q3294" s="13" t="s">
        <v>8310</v>
      </c>
      <c r="R3294" t="s">
        <v>8334</v>
      </c>
      <c r="S3294" s="10">
        <f>(((J3294/60)/60)/24)+DATE(1970,1,1)</f>
        <v>42238.13282407407</v>
      </c>
      <c r="T3294" s="10">
        <f>(((I3294/60)/60)/24)+DATE(1970,1,1)</f>
        <v>42268.13282407407</v>
      </c>
      <c r="U3294">
        <f>YEAR(S3294)</f>
        <v>2015</v>
      </c>
    </row>
    <row r="3295" spans="1:21" ht="32" x14ac:dyDescent="0.2">
      <c r="A3295">
        <v>3233</v>
      </c>
      <c r="B3295" s="3" t="s">
        <v>3233</v>
      </c>
      <c r="C3295" s="3" t="s">
        <v>7343</v>
      </c>
      <c r="D3295" s="6">
        <v>5000</v>
      </c>
      <c r="E3295" s="8">
        <v>5940</v>
      </c>
      <c r="F3295" t="s">
        <v>8218</v>
      </c>
      <c r="G3295" t="s">
        <v>8223</v>
      </c>
      <c r="H3295" t="s">
        <v>8245</v>
      </c>
      <c r="I3295" s="10">
        <v>1488482355</v>
      </c>
      <c r="J3295" s="10">
        <v>1485890355</v>
      </c>
      <c r="K3295" t="b">
        <v>0</v>
      </c>
      <c r="L3295">
        <v>61</v>
      </c>
      <c r="M3295" t="b">
        <v>1</v>
      </c>
      <c r="N3295" t="s">
        <v>8269</v>
      </c>
      <c r="O3295">
        <f>ROUND(E3295/D3295*100,0)</f>
        <v>119</v>
      </c>
      <c r="P3295" s="8">
        <f>IFERROR(ROUND(E3295/L3295,2),0)</f>
        <v>97.38</v>
      </c>
      <c r="Q3295" s="13" t="s">
        <v>8310</v>
      </c>
      <c r="R3295" t="s">
        <v>8334</v>
      </c>
      <c r="S3295" s="10">
        <f>(((J3295/60)/60)/24)+DATE(1970,1,1)</f>
        <v>42766.805034722223</v>
      </c>
      <c r="T3295" s="10">
        <f>(((I3295/60)/60)/24)+DATE(1970,1,1)</f>
        <v>42796.805034722223</v>
      </c>
      <c r="U3295">
        <f>YEAR(S3295)</f>
        <v>2017</v>
      </c>
    </row>
    <row r="3296" spans="1:21" ht="48" x14ac:dyDescent="0.2">
      <c r="A3296">
        <v>2799</v>
      </c>
      <c r="B3296" s="3" t="s">
        <v>2799</v>
      </c>
      <c r="C3296" s="3" t="s">
        <v>6909</v>
      </c>
      <c r="D3296" s="6">
        <v>5000</v>
      </c>
      <c r="E3296" s="8">
        <v>5831.74</v>
      </c>
      <c r="F3296" t="s">
        <v>8218</v>
      </c>
      <c r="G3296" t="s">
        <v>8224</v>
      </c>
      <c r="H3296" t="s">
        <v>8246</v>
      </c>
      <c r="I3296" s="10">
        <v>1466179200</v>
      </c>
      <c r="J3296" s="10">
        <v>1463466070</v>
      </c>
      <c r="K3296" t="b">
        <v>0</v>
      </c>
      <c r="L3296">
        <v>130</v>
      </c>
      <c r="M3296" t="b">
        <v>1</v>
      </c>
      <c r="N3296" t="s">
        <v>8269</v>
      </c>
      <c r="O3296">
        <f>ROUND(E3296/D3296*100,0)</f>
        <v>117</v>
      </c>
      <c r="P3296" s="8">
        <f>IFERROR(ROUND(E3296/L3296,2),0)</f>
        <v>44.86</v>
      </c>
      <c r="Q3296" s="13" t="s">
        <v>8310</v>
      </c>
      <c r="R3296" t="s">
        <v>8334</v>
      </c>
      <c r="S3296" s="10">
        <f>(((J3296/60)/60)/24)+DATE(1970,1,1)</f>
        <v>42507.264699074076</v>
      </c>
      <c r="T3296" s="10">
        <f>(((I3296/60)/60)/24)+DATE(1970,1,1)</f>
        <v>42538.666666666672</v>
      </c>
      <c r="U3296">
        <f>YEAR(S3296)</f>
        <v>2016</v>
      </c>
    </row>
    <row r="3297" spans="1:21" ht="48" x14ac:dyDescent="0.2">
      <c r="A3297">
        <v>3655</v>
      </c>
      <c r="B3297" s="3" t="s">
        <v>3652</v>
      </c>
      <c r="C3297" s="3" t="s">
        <v>7765</v>
      </c>
      <c r="D3297" s="6">
        <v>5000</v>
      </c>
      <c r="E3297" s="8">
        <v>5813</v>
      </c>
      <c r="F3297" t="s">
        <v>8218</v>
      </c>
      <c r="G3297" t="s">
        <v>8223</v>
      </c>
      <c r="H3297" t="s">
        <v>8245</v>
      </c>
      <c r="I3297" s="10">
        <v>1437202740</v>
      </c>
      <c r="J3297" s="10">
        <v>1434654998</v>
      </c>
      <c r="K3297" t="b">
        <v>0</v>
      </c>
      <c r="L3297">
        <v>79</v>
      </c>
      <c r="M3297" t="b">
        <v>1</v>
      </c>
      <c r="N3297" t="s">
        <v>8269</v>
      </c>
      <c r="O3297">
        <f>ROUND(E3297/D3297*100,0)</f>
        <v>116</v>
      </c>
      <c r="P3297" s="8">
        <f>IFERROR(ROUND(E3297/L3297,2),0)</f>
        <v>73.58</v>
      </c>
      <c r="Q3297" s="13" t="s">
        <v>8310</v>
      </c>
      <c r="R3297" t="s">
        <v>8334</v>
      </c>
      <c r="S3297" s="10">
        <f>(((J3297/60)/60)/24)+DATE(1970,1,1)</f>
        <v>42173.803217592591</v>
      </c>
      <c r="T3297" s="10">
        <f>(((I3297/60)/60)/24)+DATE(1970,1,1)</f>
        <v>42203.290972222225</v>
      </c>
      <c r="U3297">
        <f>YEAR(S3297)</f>
        <v>2015</v>
      </c>
    </row>
    <row r="3298" spans="1:21" ht="16" x14ac:dyDescent="0.2">
      <c r="A3298">
        <v>3158</v>
      </c>
      <c r="B3298" s="3" t="s">
        <v>3158</v>
      </c>
      <c r="C3298" s="3" t="s">
        <v>7268</v>
      </c>
      <c r="D3298" s="6">
        <v>5000</v>
      </c>
      <c r="E3298" s="8">
        <v>5700</v>
      </c>
      <c r="F3298" t="s">
        <v>8218</v>
      </c>
      <c r="G3298" t="s">
        <v>8223</v>
      </c>
      <c r="H3298" t="s">
        <v>8245</v>
      </c>
      <c r="I3298" s="10">
        <v>1374523752</v>
      </c>
      <c r="J3298" s="10">
        <v>1371931752</v>
      </c>
      <c r="K3298" t="b">
        <v>1</v>
      </c>
      <c r="L3298">
        <v>69</v>
      </c>
      <c r="M3298" t="b">
        <v>1</v>
      </c>
      <c r="N3298" t="s">
        <v>8269</v>
      </c>
      <c r="O3298">
        <f>ROUND(E3298/D3298*100,0)</f>
        <v>114</v>
      </c>
      <c r="P3298" s="8">
        <f>IFERROR(ROUND(E3298/L3298,2),0)</f>
        <v>82.61</v>
      </c>
      <c r="Q3298" s="13" t="s">
        <v>8310</v>
      </c>
      <c r="R3298" t="s">
        <v>8334</v>
      </c>
      <c r="S3298" s="10">
        <f>(((J3298/60)/60)/24)+DATE(1970,1,1)</f>
        <v>41447.839722222219</v>
      </c>
      <c r="T3298" s="10">
        <f>(((I3298/60)/60)/24)+DATE(1970,1,1)</f>
        <v>41477.839722222219</v>
      </c>
      <c r="U3298">
        <f>YEAR(S3298)</f>
        <v>2013</v>
      </c>
    </row>
    <row r="3299" spans="1:21" ht="48" hidden="1" x14ac:dyDescent="0.2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 s="10">
        <v>1386372120</v>
      </c>
      <c r="J3299" s="10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>ROUND(E3299/D3299*100,0)</f>
        <v>107</v>
      </c>
      <c r="P3299" s="8">
        <f>IFERROR(ROUND(E3299/L3299,2),0)</f>
        <v>64.44</v>
      </c>
      <c r="Q3299" s="13" t="s">
        <v>8324</v>
      </c>
      <c r="R3299" t="s">
        <v>8348</v>
      </c>
      <c r="S3299" s="10">
        <f>(((J3299/60)/60)/24)+DATE(1970,1,1)</f>
        <v>41571.998379629629</v>
      </c>
      <c r="T3299" s="10">
        <f>(((I3299/60)/60)/24)+DATE(1970,1,1)</f>
        <v>41614.973611111112</v>
      </c>
      <c r="U3299">
        <f>YEAR(S3299)</f>
        <v>2013</v>
      </c>
    </row>
    <row r="3300" spans="1:21" ht="32" hidden="1" x14ac:dyDescent="0.2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 s="10">
        <v>1417409940</v>
      </c>
      <c r="J3300" s="1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>ROUND(E3300/D3300*100,0)</f>
        <v>107</v>
      </c>
      <c r="P3300" s="8">
        <f>IFERROR(ROUND(E3300/L3300,2),0)</f>
        <v>39.049999999999997</v>
      </c>
      <c r="Q3300" s="13" t="s">
        <v>8312</v>
      </c>
      <c r="R3300" t="s">
        <v>8346</v>
      </c>
      <c r="S3300" s="10">
        <f>(((J3300/60)/60)/24)+DATE(1970,1,1)</f>
        <v>41943.604097222218</v>
      </c>
      <c r="T3300" s="10">
        <f>(((I3300/60)/60)/24)+DATE(1970,1,1)</f>
        <v>41974.207638888889</v>
      </c>
      <c r="U3300">
        <f>YEAR(S3300)</f>
        <v>2014</v>
      </c>
    </row>
    <row r="3301" spans="1:21" ht="32" x14ac:dyDescent="0.2">
      <c r="A3301">
        <v>2967</v>
      </c>
      <c r="B3301" s="3" t="s">
        <v>2967</v>
      </c>
      <c r="C3301" s="3" t="s">
        <v>7077</v>
      </c>
      <c r="D3301" s="6">
        <v>5000</v>
      </c>
      <c r="E3301" s="8">
        <v>5696</v>
      </c>
      <c r="F3301" t="s">
        <v>8218</v>
      </c>
      <c r="G3301" t="s">
        <v>8223</v>
      </c>
      <c r="H3301" t="s">
        <v>8245</v>
      </c>
      <c r="I3301" s="10">
        <v>1425872692</v>
      </c>
      <c r="J3301" s="10">
        <v>1423284292</v>
      </c>
      <c r="K3301" t="b">
        <v>0</v>
      </c>
      <c r="L3301">
        <v>71</v>
      </c>
      <c r="M3301" t="b">
        <v>1</v>
      </c>
      <c r="N3301" t="s">
        <v>8269</v>
      </c>
      <c r="O3301">
        <f>ROUND(E3301/D3301*100,0)</f>
        <v>114</v>
      </c>
      <c r="P3301" s="8">
        <f>IFERROR(ROUND(E3301/L3301,2),0)</f>
        <v>80.23</v>
      </c>
      <c r="Q3301" s="13" t="s">
        <v>8310</v>
      </c>
      <c r="R3301" t="s">
        <v>8334</v>
      </c>
      <c r="S3301" s="10">
        <f>(((J3301/60)/60)/24)+DATE(1970,1,1)</f>
        <v>42042.197824074072</v>
      </c>
      <c r="T3301" s="10">
        <f>(((I3301/60)/60)/24)+DATE(1970,1,1)</f>
        <v>42072.156157407408</v>
      </c>
      <c r="U3301">
        <f>YEAR(S3301)</f>
        <v>2015</v>
      </c>
    </row>
    <row r="3302" spans="1:21" ht="32" hidden="1" x14ac:dyDescent="0.2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 s="10">
        <v>1390426799</v>
      </c>
      <c r="J3302" s="10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>ROUND(E3302/D3302*100,0)</f>
        <v>106</v>
      </c>
      <c r="P3302" s="8">
        <f>IFERROR(ROUND(E3302/L3302,2),0)</f>
        <v>40.78</v>
      </c>
      <c r="Q3302" s="13" t="s">
        <v>8308</v>
      </c>
      <c r="R3302" t="s">
        <v>8357</v>
      </c>
      <c r="S3302" s="10">
        <f>(((J3302/60)/60)/24)+DATE(1970,1,1)</f>
        <v>41631.902766203704</v>
      </c>
      <c r="T3302" s="10">
        <f>(((I3302/60)/60)/24)+DATE(1970,1,1)</f>
        <v>41661.902766203704</v>
      </c>
      <c r="U3302">
        <f>YEAR(S3302)</f>
        <v>2013</v>
      </c>
    </row>
    <row r="3303" spans="1:21" ht="48" x14ac:dyDescent="0.2">
      <c r="A3303">
        <v>3361</v>
      </c>
      <c r="B3303" s="3" t="s">
        <v>3360</v>
      </c>
      <c r="C3303" s="3" t="s">
        <v>7471</v>
      </c>
      <c r="D3303" s="6">
        <v>5000</v>
      </c>
      <c r="E3303" s="8">
        <v>5673</v>
      </c>
      <c r="F3303" t="s">
        <v>8218</v>
      </c>
      <c r="G3303" t="s">
        <v>8223</v>
      </c>
      <c r="H3303" t="s">
        <v>8245</v>
      </c>
      <c r="I3303" s="10">
        <v>1409587140</v>
      </c>
      <c r="J3303" s="10">
        <v>1408062990</v>
      </c>
      <c r="K3303" t="b">
        <v>0</v>
      </c>
      <c r="L3303">
        <v>68</v>
      </c>
      <c r="M3303" t="b">
        <v>1</v>
      </c>
      <c r="N3303" t="s">
        <v>8269</v>
      </c>
      <c r="O3303">
        <f>ROUND(E3303/D3303*100,0)</f>
        <v>113</v>
      </c>
      <c r="P3303" s="8">
        <f>IFERROR(ROUND(E3303/L3303,2),0)</f>
        <v>83.43</v>
      </c>
      <c r="Q3303" s="13" t="s">
        <v>8310</v>
      </c>
      <c r="R3303" t="s">
        <v>8334</v>
      </c>
      <c r="S3303" s="10">
        <f>(((J3303/60)/60)/24)+DATE(1970,1,1)</f>
        <v>41866.025347222225</v>
      </c>
      <c r="T3303" s="10">
        <f>(((I3303/60)/60)/24)+DATE(1970,1,1)</f>
        <v>41883.665972222225</v>
      </c>
      <c r="U3303">
        <f>YEAR(S3303)</f>
        <v>2014</v>
      </c>
    </row>
    <row r="3304" spans="1:21" ht="32" hidden="1" x14ac:dyDescent="0.2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 s="10">
        <v>1362757335</v>
      </c>
      <c r="J3304" s="10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>ROUND(E3304/D3304*100,0)</f>
        <v>105</v>
      </c>
      <c r="P3304" s="8">
        <f>IFERROR(ROUND(E3304/L3304,2),0)</f>
        <v>58.37</v>
      </c>
      <c r="Q3304" s="13" t="s">
        <v>8324</v>
      </c>
      <c r="R3304" t="s">
        <v>8348</v>
      </c>
      <c r="S3304" s="10">
        <f>(((J3304/60)/60)/24)+DATE(1970,1,1)</f>
        <v>41301.654340277775</v>
      </c>
      <c r="T3304" s="10">
        <f>(((I3304/60)/60)/24)+DATE(1970,1,1)</f>
        <v>41341.654340277775</v>
      </c>
      <c r="U3304">
        <f>YEAR(S3304)</f>
        <v>2013</v>
      </c>
    </row>
    <row r="3305" spans="1:21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 s="10">
        <v>1346462462</v>
      </c>
      <c r="J3305" s="10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>ROUND(E3305/D3305*100,0)</f>
        <v>105</v>
      </c>
      <c r="P3305" s="8">
        <f>IFERROR(ROUND(E3305/L3305,2),0)</f>
        <v>58.33</v>
      </c>
      <c r="Q3305" s="13" t="s">
        <v>8324</v>
      </c>
      <c r="R3305" t="s">
        <v>8348</v>
      </c>
      <c r="S3305" s="10">
        <f>(((J3305/60)/60)/24)+DATE(1970,1,1)</f>
        <v>41123.056273148148</v>
      </c>
      <c r="T3305" s="10">
        <f>(((I3305/60)/60)/24)+DATE(1970,1,1)</f>
        <v>41153.056273148148</v>
      </c>
      <c r="U3305">
        <f>YEAR(S3305)</f>
        <v>2012</v>
      </c>
    </row>
    <row r="3306" spans="1:21" ht="32" x14ac:dyDescent="0.2">
      <c r="A3306">
        <v>3554</v>
      </c>
      <c r="B3306" s="3" t="s">
        <v>3553</v>
      </c>
      <c r="C3306" s="3" t="s">
        <v>7664</v>
      </c>
      <c r="D3306" s="6">
        <v>5000</v>
      </c>
      <c r="E3306" s="8">
        <v>5671.11</v>
      </c>
      <c r="F3306" t="s">
        <v>8218</v>
      </c>
      <c r="G3306" t="s">
        <v>8223</v>
      </c>
      <c r="H3306" t="s">
        <v>8245</v>
      </c>
      <c r="I3306" s="10">
        <v>1423674000</v>
      </c>
      <c r="J3306" s="10">
        <v>1421025159</v>
      </c>
      <c r="K3306" t="b">
        <v>0</v>
      </c>
      <c r="L3306">
        <v>53</v>
      </c>
      <c r="M3306" t="b">
        <v>1</v>
      </c>
      <c r="N3306" t="s">
        <v>8269</v>
      </c>
      <c r="O3306">
        <f>ROUND(E3306/D3306*100,0)</f>
        <v>113</v>
      </c>
      <c r="P3306" s="8">
        <f>IFERROR(ROUND(E3306/L3306,2),0)</f>
        <v>107</v>
      </c>
      <c r="Q3306" s="13" t="s">
        <v>8310</v>
      </c>
      <c r="R3306" t="s">
        <v>8334</v>
      </c>
      <c r="S3306" s="10">
        <f>(((J3306/60)/60)/24)+DATE(1970,1,1)</f>
        <v>42016.050451388888</v>
      </c>
      <c r="T3306" s="10">
        <f>(((I3306/60)/60)/24)+DATE(1970,1,1)</f>
        <v>42046.708333333328</v>
      </c>
      <c r="U3306">
        <f>YEAR(S3306)</f>
        <v>2015</v>
      </c>
    </row>
    <row r="3307" spans="1:21" ht="32" x14ac:dyDescent="0.2">
      <c r="A3307">
        <v>2812</v>
      </c>
      <c r="B3307" s="3" t="s">
        <v>2812</v>
      </c>
      <c r="C3307" s="3" t="s">
        <v>6922</v>
      </c>
      <c r="D3307" s="6">
        <v>5000</v>
      </c>
      <c r="E3307" s="8">
        <v>5665</v>
      </c>
      <c r="F3307" t="s">
        <v>8218</v>
      </c>
      <c r="G3307" t="s">
        <v>8228</v>
      </c>
      <c r="H3307" t="s">
        <v>8250</v>
      </c>
      <c r="I3307" s="10">
        <v>1428292800</v>
      </c>
      <c r="J3307" s="10">
        <v>1424368298</v>
      </c>
      <c r="K3307" t="b">
        <v>0</v>
      </c>
      <c r="L3307">
        <v>83</v>
      </c>
      <c r="M3307" t="b">
        <v>1</v>
      </c>
      <c r="N3307" t="s">
        <v>8269</v>
      </c>
      <c r="O3307">
        <f>ROUND(E3307/D3307*100,0)</f>
        <v>113</v>
      </c>
      <c r="P3307" s="8">
        <f>IFERROR(ROUND(E3307/L3307,2),0)</f>
        <v>68.25</v>
      </c>
      <c r="Q3307" s="13" t="s">
        <v>8310</v>
      </c>
      <c r="R3307" t="s">
        <v>8334</v>
      </c>
      <c r="S3307" s="10">
        <f>(((J3307/60)/60)/24)+DATE(1970,1,1)</f>
        <v>42054.74418981481</v>
      </c>
      <c r="T3307" s="10">
        <f>(((I3307/60)/60)/24)+DATE(1970,1,1)</f>
        <v>42100.166666666672</v>
      </c>
      <c r="U3307">
        <f>YEAR(S3307)</f>
        <v>2015</v>
      </c>
    </row>
    <row r="3308" spans="1:21" ht="32" hidden="1" x14ac:dyDescent="0.2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 s="10">
        <v>1259686800</v>
      </c>
      <c r="J3308" s="10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>ROUND(E3308/D3308*100,0)</f>
        <v>104</v>
      </c>
      <c r="P3308" s="8">
        <f>IFERROR(ROUND(E3308/L3308,2),0)</f>
        <v>53.83</v>
      </c>
      <c r="Q3308" s="13" t="s">
        <v>8324</v>
      </c>
      <c r="R3308" t="s">
        <v>8348</v>
      </c>
      <c r="S3308" s="10">
        <f>(((J3308/60)/60)/24)+DATE(1970,1,1)</f>
        <v>40070.253819444442</v>
      </c>
      <c r="T3308" s="10">
        <f>(((I3308/60)/60)/24)+DATE(1970,1,1)</f>
        <v>40148.708333333336</v>
      </c>
      <c r="U3308">
        <f>YEAR(S3308)</f>
        <v>2009</v>
      </c>
    </row>
    <row r="3309" spans="1:21" ht="48" x14ac:dyDescent="0.2">
      <c r="A3309">
        <v>3489</v>
      </c>
      <c r="B3309" s="3" t="s">
        <v>3488</v>
      </c>
      <c r="C3309" s="3" t="s">
        <v>7599</v>
      </c>
      <c r="D3309" s="6">
        <v>5000</v>
      </c>
      <c r="E3309" s="8">
        <v>5635</v>
      </c>
      <c r="F3309" t="s">
        <v>8218</v>
      </c>
      <c r="G3309" t="s">
        <v>8224</v>
      </c>
      <c r="H3309" t="s">
        <v>8246</v>
      </c>
      <c r="I3309" s="10">
        <v>1400965200</v>
      </c>
      <c r="J3309" s="10">
        <v>1398352531</v>
      </c>
      <c r="K3309" t="b">
        <v>0</v>
      </c>
      <c r="L3309">
        <v>72</v>
      </c>
      <c r="M3309" t="b">
        <v>1</v>
      </c>
      <c r="N3309" t="s">
        <v>8269</v>
      </c>
      <c r="O3309">
        <f>ROUND(E3309/D3309*100,0)</f>
        <v>113</v>
      </c>
      <c r="P3309" s="8">
        <f>IFERROR(ROUND(E3309/L3309,2),0)</f>
        <v>78.260000000000005</v>
      </c>
      <c r="Q3309" s="13" t="s">
        <v>8310</v>
      </c>
      <c r="R3309" t="s">
        <v>8334</v>
      </c>
      <c r="S3309" s="10">
        <f>(((J3309/60)/60)/24)+DATE(1970,1,1)</f>
        <v>41753.635775462964</v>
      </c>
      <c r="T3309" s="10">
        <f>(((I3309/60)/60)/24)+DATE(1970,1,1)</f>
        <v>41783.875</v>
      </c>
      <c r="U3309">
        <f>YEAR(S3309)</f>
        <v>2014</v>
      </c>
    </row>
    <row r="3310" spans="1:21" ht="32" hidden="1" x14ac:dyDescent="0.2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 s="10">
        <v>1381881890</v>
      </c>
      <c r="J3310" s="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>ROUND(E3310/D3310*100,0)</f>
        <v>104</v>
      </c>
      <c r="P3310" s="8">
        <f>IFERROR(ROUND(E3310/L3310,2),0)</f>
        <v>77.75</v>
      </c>
      <c r="Q3310" s="13" t="s">
        <v>8324</v>
      </c>
      <c r="R3310" t="s">
        <v>8348</v>
      </c>
      <c r="S3310" s="10">
        <f>(((J3310/60)/60)/24)+DATE(1970,1,1)</f>
        <v>41548.00335648148</v>
      </c>
      <c r="T3310" s="10">
        <f>(((I3310/60)/60)/24)+DATE(1970,1,1)</f>
        <v>41563.00335648148</v>
      </c>
      <c r="U3310">
        <f>YEAR(S3310)</f>
        <v>2013</v>
      </c>
    </row>
    <row r="3311" spans="1:21" ht="48" hidden="1" x14ac:dyDescent="0.2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 s="10">
        <v>1315457658</v>
      </c>
      <c r="J3311" s="10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>ROUND(E3311/D3311*100,0)</f>
        <v>104</v>
      </c>
      <c r="P3311" s="8">
        <f>IFERROR(ROUND(E3311/L3311,2),0)</f>
        <v>62.12</v>
      </c>
      <c r="Q3311" s="13" t="s">
        <v>8324</v>
      </c>
      <c r="R3311" t="s">
        <v>8345</v>
      </c>
      <c r="S3311" s="10">
        <f>(((J3311/60)/60)/24)+DATE(1970,1,1)</f>
        <v>40764.204375000001</v>
      </c>
      <c r="T3311" s="10">
        <f>(((I3311/60)/60)/24)+DATE(1970,1,1)</f>
        <v>40794.204375000001</v>
      </c>
      <c r="U3311">
        <f>YEAR(S3311)</f>
        <v>2011</v>
      </c>
    </row>
    <row r="3312" spans="1:21" ht="32" hidden="1" x14ac:dyDescent="0.2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 s="10">
        <v>1356211832</v>
      </c>
      <c r="J3312" s="10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>ROUND(E3312/D3312*100,0)</f>
        <v>102</v>
      </c>
      <c r="P3312" s="8">
        <f>IFERROR(ROUND(E3312/L3312,2),0)</f>
        <v>66.83</v>
      </c>
      <c r="Q3312" s="13" t="s">
        <v>8324</v>
      </c>
      <c r="R3312" t="s">
        <v>8345</v>
      </c>
      <c r="S3312" s="10">
        <f>(((J3312/60)/60)/24)+DATE(1970,1,1)</f>
        <v>41205.854537037041</v>
      </c>
      <c r="T3312" s="10">
        <f>(((I3312/60)/60)/24)+DATE(1970,1,1)</f>
        <v>41265.896203703705</v>
      </c>
      <c r="U3312">
        <f>YEAR(S3312)</f>
        <v>2012</v>
      </c>
    </row>
    <row r="3313" spans="1:21" ht="32" x14ac:dyDescent="0.2">
      <c r="A3313">
        <v>3698</v>
      </c>
      <c r="B3313" s="3" t="s">
        <v>3695</v>
      </c>
      <c r="C3313" s="3" t="s">
        <v>7808</v>
      </c>
      <c r="D3313" s="6">
        <v>5000</v>
      </c>
      <c r="E3313" s="8">
        <v>5526</v>
      </c>
      <c r="F3313" t="s">
        <v>8218</v>
      </c>
      <c r="G3313" t="s">
        <v>8223</v>
      </c>
      <c r="H3313" t="s">
        <v>8245</v>
      </c>
      <c r="I3313" s="10">
        <v>1456946487</v>
      </c>
      <c r="J3313" s="10">
        <v>1454354487</v>
      </c>
      <c r="K3313" t="b">
        <v>0</v>
      </c>
      <c r="L3313">
        <v>136</v>
      </c>
      <c r="M3313" t="b">
        <v>1</v>
      </c>
      <c r="N3313" t="s">
        <v>8269</v>
      </c>
      <c r="O3313">
        <f>ROUND(E3313/D3313*100,0)</f>
        <v>111</v>
      </c>
      <c r="P3313" s="8">
        <f>IFERROR(ROUND(E3313/L3313,2),0)</f>
        <v>40.630000000000003</v>
      </c>
      <c r="Q3313" s="13" t="s">
        <v>8310</v>
      </c>
      <c r="R3313" t="s">
        <v>8334</v>
      </c>
      <c r="S3313" s="10">
        <f>(((J3313/60)/60)/24)+DATE(1970,1,1)</f>
        <v>42401.806562500002</v>
      </c>
      <c r="T3313" s="10">
        <f>(((I3313/60)/60)/24)+DATE(1970,1,1)</f>
        <v>42431.806562500002</v>
      </c>
      <c r="U3313">
        <f>YEAR(S3313)</f>
        <v>2016</v>
      </c>
    </row>
    <row r="3314" spans="1:21" ht="16" hidden="1" x14ac:dyDescent="0.2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 s="10">
        <v>1400475600</v>
      </c>
      <c r="J3314" s="10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>ROUND(E3314/D3314*100,0)</f>
        <v>102</v>
      </c>
      <c r="P3314" s="8">
        <f>IFERROR(ROUND(E3314/L3314,2),0)</f>
        <v>59.04</v>
      </c>
      <c r="Q3314" s="13" t="s">
        <v>8310</v>
      </c>
      <c r="R3314" t="s">
        <v>8318</v>
      </c>
      <c r="S3314" s="10">
        <f>(((J3314/60)/60)/24)+DATE(1970,1,1)</f>
        <v>41747.471504629626</v>
      </c>
      <c r="T3314" s="10">
        <f>(((I3314/60)/60)/24)+DATE(1970,1,1)</f>
        <v>41778.208333333336</v>
      </c>
      <c r="U3314">
        <f>YEAR(S3314)</f>
        <v>2014</v>
      </c>
    </row>
    <row r="3315" spans="1:21" ht="48" x14ac:dyDescent="0.2">
      <c r="A3315">
        <v>3822</v>
      </c>
      <c r="B3315" s="3" t="s">
        <v>3819</v>
      </c>
      <c r="C3315" s="3" t="s">
        <v>7931</v>
      </c>
      <c r="D3315" s="6">
        <v>5000</v>
      </c>
      <c r="E3315" s="8">
        <v>5501</v>
      </c>
      <c r="F3315" t="s">
        <v>8218</v>
      </c>
      <c r="G3315" t="s">
        <v>8235</v>
      </c>
      <c r="H3315" t="s">
        <v>8248</v>
      </c>
      <c r="I3315" s="10">
        <v>1453244340</v>
      </c>
      <c r="J3315" s="10">
        <v>1448136417</v>
      </c>
      <c r="K3315" t="b">
        <v>0</v>
      </c>
      <c r="L3315">
        <v>76</v>
      </c>
      <c r="M3315" t="b">
        <v>1</v>
      </c>
      <c r="N3315" t="s">
        <v>8269</v>
      </c>
      <c r="O3315">
        <f>ROUND(E3315/D3315*100,0)</f>
        <v>110</v>
      </c>
      <c r="P3315" s="8">
        <f>IFERROR(ROUND(E3315/L3315,2),0)</f>
        <v>72.38</v>
      </c>
      <c r="Q3315" s="13" t="s">
        <v>8310</v>
      </c>
      <c r="R3315" t="s">
        <v>8334</v>
      </c>
      <c r="S3315" s="10">
        <f>(((J3315/60)/60)/24)+DATE(1970,1,1)</f>
        <v>42329.838159722218</v>
      </c>
      <c r="T3315" s="10">
        <f>(((I3315/60)/60)/24)+DATE(1970,1,1)</f>
        <v>42388.957638888889</v>
      </c>
      <c r="U3315">
        <f>YEAR(S3315)</f>
        <v>2015</v>
      </c>
    </row>
    <row r="3316" spans="1:21" ht="48" x14ac:dyDescent="0.2">
      <c r="A3316">
        <v>2961</v>
      </c>
      <c r="B3316" s="3" t="s">
        <v>2961</v>
      </c>
      <c r="C3316" s="3" t="s">
        <v>7071</v>
      </c>
      <c r="D3316" s="6">
        <v>5000</v>
      </c>
      <c r="E3316" s="8">
        <v>5481</v>
      </c>
      <c r="F3316" t="s">
        <v>8218</v>
      </c>
      <c r="G3316" t="s">
        <v>8223</v>
      </c>
      <c r="H3316" t="s">
        <v>8245</v>
      </c>
      <c r="I3316" s="10">
        <v>1427342400</v>
      </c>
      <c r="J3316" s="10">
        <v>1424927159</v>
      </c>
      <c r="K3316" t="b">
        <v>0</v>
      </c>
      <c r="L3316">
        <v>108</v>
      </c>
      <c r="M3316" t="b">
        <v>1</v>
      </c>
      <c r="N3316" t="s">
        <v>8269</v>
      </c>
      <c r="O3316">
        <f>ROUND(E3316/D3316*100,0)</f>
        <v>110</v>
      </c>
      <c r="P3316" s="8">
        <f>IFERROR(ROUND(E3316/L3316,2),0)</f>
        <v>50.75</v>
      </c>
      <c r="Q3316" s="13" t="s">
        <v>8310</v>
      </c>
      <c r="R3316" t="s">
        <v>8334</v>
      </c>
      <c r="S3316" s="10">
        <f>(((J3316/60)/60)/24)+DATE(1970,1,1)</f>
        <v>42061.212488425925</v>
      </c>
      <c r="T3316" s="10">
        <f>(((I3316/60)/60)/24)+DATE(1970,1,1)</f>
        <v>42089.166666666672</v>
      </c>
      <c r="U3316">
        <f>YEAR(S3316)</f>
        <v>2015</v>
      </c>
    </row>
    <row r="3317" spans="1:21" ht="48" hidden="1" x14ac:dyDescent="0.2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 s="10">
        <v>1307761200</v>
      </c>
      <c r="J3317" s="10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>ROUND(E3317/D3317*100,0)</f>
        <v>101</v>
      </c>
      <c r="P3317" s="8">
        <f>IFERROR(ROUND(E3317/L3317,2),0)</f>
        <v>76.05</v>
      </c>
      <c r="Q3317" s="13" t="s">
        <v>8324</v>
      </c>
      <c r="R3317" t="s">
        <v>8348</v>
      </c>
      <c r="S3317" s="10">
        <f>(((J3317/60)/60)/24)+DATE(1970,1,1)</f>
        <v>40666.973541666666</v>
      </c>
      <c r="T3317" s="10">
        <f>(((I3317/60)/60)/24)+DATE(1970,1,1)</f>
        <v>40705.125</v>
      </c>
      <c r="U3317">
        <f>YEAR(S3317)</f>
        <v>2011</v>
      </c>
    </row>
    <row r="3318" spans="1:21" ht="48" x14ac:dyDescent="0.2">
      <c r="A3318">
        <v>3175</v>
      </c>
      <c r="B3318" s="3" t="s">
        <v>3175</v>
      </c>
      <c r="C3318" s="3" t="s">
        <v>7285</v>
      </c>
      <c r="D3318" s="6">
        <v>5000</v>
      </c>
      <c r="E3318" s="8">
        <v>5478</v>
      </c>
      <c r="F3318" t="s">
        <v>8218</v>
      </c>
      <c r="G3318" t="s">
        <v>8223</v>
      </c>
      <c r="H3318" t="s">
        <v>8245</v>
      </c>
      <c r="I3318" s="10">
        <v>1297977427</v>
      </c>
      <c r="J3318" s="10">
        <v>1292793427</v>
      </c>
      <c r="K3318" t="b">
        <v>1</v>
      </c>
      <c r="L3318">
        <v>60</v>
      </c>
      <c r="M3318" t="b">
        <v>1</v>
      </c>
      <c r="N3318" t="s">
        <v>8269</v>
      </c>
      <c r="O3318">
        <f>ROUND(E3318/D3318*100,0)</f>
        <v>110</v>
      </c>
      <c r="P3318" s="8">
        <f>IFERROR(ROUND(E3318/L3318,2),0)</f>
        <v>91.3</v>
      </c>
      <c r="Q3318" s="13" t="s">
        <v>8310</v>
      </c>
      <c r="R3318" t="s">
        <v>8334</v>
      </c>
      <c r="S3318" s="10">
        <f>(((J3318/60)/60)/24)+DATE(1970,1,1)</f>
        <v>40531.886886574073</v>
      </c>
      <c r="T3318" s="10">
        <f>(((I3318/60)/60)/24)+DATE(1970,1,1)</f>
        <v>40591.886886574073</v>
      </c>
      <c r="U3318">
        <f>YEAR(S3318)</f>
        <v>2010</v>
      </c>
    </row>
    <row r="3319" spans="1:21" ht="32" x14ac:dyDescent="0.2">
      <c r="A3319">
        <v>3260</v>
      </c>
      <c r="B3319" s="3" t="s">
        <v>3260</v>
      </c>
      <c r="C3319" s="3" t="s">
        <v>7370</v>
      </c>
      <c r="D3319" s="6">
        <v>5000</v>
      </c>
      <c r="E3319" s="8">
        <v>5462</v>
      </c>
      <c r="F3319" t="s">
        <v>8218</v>
      </c>
      <c r="G3319" t="s">
        <v>8223</v>
      </c>
      <c r="H3319" t="s">
        <v>8245</v>
      </c>
      <c r="I3319" s="10">
        <v>1448903318</v>
      </c>
      <c r="J3319" s="10">
        <v>1445875718</v>
      </c>
      <c r="K3319" t="b">
        <v>1</v>
      </c>
      <c r="L3319">
        <v>73</v>
      </c>
      <c r="M3319" t="b">
        <v>1</v>
      </c>
      <c r="N3319" t="s">
        <v>8269</v>
      </c>
      <c r="O3319">
        <f>ROUND(E3319/D3319*100,0)</f>
        <v>109</v>
      </c>
      <c r="P3319" s="8">
        <f>IFERROR(ROUND(E3319/L3319,2),0)</f>
        <v>74.819999999999993</v>
      </c>
      <c r="Q3319" s="13" t="s">
        <v>8310</v>
      </c>
      <c r="R3319" t="s">
        <v>8334</v>
      </c>
      <c r="S3319" s="10">
        <f>(((J3319/60)/60)/24)+DATE(1970,1,1)</f>
        <v>42303.672662037032</v>
      </c>
      <c r="T3319" s="10">
        <f>(((I3319/60)/60)/24)+DATE(1970,1,1)</f>
        <v>42338.714328703703</v>
      </c>
      <c r="U3319">
        <f>YEAR(S3319)</f>
        <v>2015</v>
      </c>
    </row>
    <row r="3320" spans="1:21" ht="48" hidden="1" x14ac:dyDescent="0.2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 s="10">
        <v>1337786944</v>
      </c>
      <c r="J3320" s="1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>ROUND(E3320/D3320*100,0)</f>
        <v>101</v>
      </c>
      <c r="P3320" s="8">
        <f>IFERROR(ROUND(E3320/L3320,2),0)</f>
        <v>38.85</v>
      </c>
      <c r="Q3320" s="13" t="s">
        <v>8324</v>
      </c>
      <c r="R3320" t="s">
        <v>8345</v>
      </c>
      <c r="S3320" s="10">
        <f>(((J3320/60)/60)/24)+DATE(1970,1,1)</f>
        <v>41022.645185185182</v>
      </c>
      <c r="T3320" s="10">
        <f>(((I3320/60)/60)/24)+DATE(1970,1,1)</f>
        <v>41052.645185185182</v>
      </c>
      <c r="U3320">
        <f>YEAR(S3320)</f>
        <v>2012</v>
      </c>
    </row>
    <row r="3321" spans="1:21" ht="48" hidden="1" x14ac:dyDescent="0.2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 s="10">
        <v>1329320235</v>
      </c>
      <c r="J3321" s="10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>ROUND(E3321/D3321*100,0)</f>
        <v>101</v>
      </c>
      <c r="P3321" s="8">
        <f>IFERROR(ROUND(E3321/L3321,2),0)</f>
        <v>215.86</v>
      </c>
      <c r="Q3321" s="13" t="s">
        <v>8308</v>
      </c>
      <c r="R3321" t="s">
        <v>8337</v>
      </c>
      <c r="S3321" s="10">
        <f>(((J3321/60)/60)/24)+DATE(1970,1,1)</f>
        <v>40924.650868055556</v>
      </c>
      <c r="T3321" s="10">
        <f>(((I3321/60)/60)/24)+DATE(1970,1,1)</f>
        <v>40954.650868055556</v>
      </c>
      <c r="U3321">
        <f>YEAR(S3321)</f>
        <v>2012</v>
      </c>
    </row>
    <row r="3322" spans="1:21" ht="48" hidden="1" x14ac:dyDescent="0.2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 s="10">
        <v>1415126022</v>
      </c>
      <c r="J3322" s="10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>ROUND(E3322/D3322*100,0)</f>
        <v>101</v>
      </c>
      <c r="P3322" s="8">
        <f>IFERROR(ROUND(E3322/L3322,2),0)</f>
        <v>41.94</v>
      </c>
      <c r="Q3322" s="13" t="s">
        <v>8308</v>
      </c>
      <c r="R3322" t="s">
        <v>8347</v>
      </c>
      <c r="S3322" s="10">
        <f>(((J3322/60)/60)/24)+DATE(1970,1,1)</f>
        <v>41917.731736111113</v>
      </c>
      <c r="T3322" s="10">
        <f>(((I3322/60)/60)/24)+DATE(1970,1,1)</f>
        <v>41947.773402777777</v>
      </c>
      <c r="U3322">
        <f>YEAR(S3322)</f>
        <v>2014</v>
      </c>
    </row>
    <row r="3323" spans="1:21" ht="48" x14ac:dyDescent="0.2">
      <c r="A3323">
        <v>3277</v>
      </c>
      <c r="B3323" s="3" t="s">
        <v>3277</v>
      </c>
      <c r="C3323" s="3" t="s">
        <v>7387</v>
      </c>
      <c r="D3323" s="6">
        <v>5000</v>
      </c>
      <c r="E3323" s="8">
        <v>5430</v>
      </c>
      <c r="F3323" t="s">
        <v>8218</v>
      </c>
      <c r="G3323" t="s">
        <v>8224</v>
      </c>
      <c r="H3323" t="s">
        <v>8246</v>
      </c>
      <c r="I3323" s="10">
        <v>1416331406</v>
      </c>
      <c r="J3323" s="10">
        <v>1413735806</v>
      </c>
      <c r="K3323" t="b">
        <v>1</v>
      </c>
      <c r="L3323">
        <v>100</v>
      </c>
      <c r="M3323" t="b">
        <v>1</v>
      </c>
      <c r="N3323" t="s">
        <v>8269</v>
      </c>
      <c r="O3323">
        <f>ROUND(E3323/D3323*100,0)</f>
        <v>109</v>
      </c>
      <c r="P3323" s="8">
        <f>IFERROR(ROUND(E3323/L3323,2),0)</f>
        <v>54.3</v>
      </c>
      <c r="Q3323" s="13" t="s">
        <v>8310</v>
      </c>
      <c r="R3323" t="s">
        <v>8334</v>
      </c>
      <c r="S3323" s="10">
        <f>(((J3323/60)/60)/24)+DATE(1970,1,1)</f>
        <v>41931.682939814818</v>
      </c>
      <c r="T3323" s="10">
        <f>(((I3323/60)/60)/24)+DATE(1970,1,1)</f>
        <v>41961.724606481483</v>
      </c>
      <c r="U3323">
        <f>YEAR(S3323)</f>
        <v>2014</v>
      </c>
    </row>
    <row r="3324" spans="1:21" ht="48" x14ac:dyDescent="0.2">
      <c r="A3324">
        <v>3352</v>
      </c>
      <c r="B3324" s="3" t="s">
        <v>3351</v>
      </c>
      <c r="C3324" s="3" t="s">
        <v>7462</v>
      </c>
      <c r="D3324" s="6">
        <v>5000</v>
      </c>
      <c r="E3324" s="8">
        <v>5376</v>
      </c>
      <c r="F3324" t="s">
        <v>8218</v>
      </c>
      <c r="G3324" t="s">
        <v>8224</v>
      </c>
      <c r="H3324" t="s">
        <v>8246</v>
      </c>
      <c r="I3324" s="10">
        <v>1467414000</v>
      </c>
      <c r="J3324" s="10">
        <v>1462492178</v>
      </c>
      <c r="K3324" t="b">
        <v>0</v>
      </c>
      <c r="L3324">
        <v>70</v>
      </c>
      <c r="M3324" t="b">
        <v>1</v>
      </c>
      <c r="N3324" t="s">
        <v>8269</v>
      </c>
      <c r="O3324">
        <f>ROUND(E3324/D3324*100,0)</f>
        <v>108</v>
      </c>
      <c r="P3324" s="8">
        <f>IFERROR(ROUND(E3324/L3324,2),0)</f>
        <v>76.8</v>
      </c>
      <c r="Q3324" s="13" t="s">
        <v>8310</v>
      </c>
      <c r="R3324" t="s">
        <v>8334</v>
      </c>
      <c r="S3324" s="10">
        <f>(((J3324/60)/60)/24)+DATE(1970,1,1)</f>
        <v>42495.992800925931</v>
      </c>
      <c r="T3324" s="10">
        <f>(((I3324/60)/60)/24)+DATE(1970,1,1)</f>
        <v>42552.958333333328</v>
      </c>
      <c r="U3324">
        <f>YEAR(S3324)</f>
        <v>2016</v>
      </c>
    </row>
    <row r="3325" spans="1:21" ht="48" x14ac:dyDescent="0.2">
      <c r="A3325">
        <v>3495</v>
      </c>
      <c r="B3325" s="3" t="s">
        <v>3494</v>
      </c>
      <c r="C3325" s="3" t="s">
        <v>7605</v>
      </c>
      <c r="D3325" s="6">
        <v>5000</v>
      </c>
      <c r="E3325" s="8">
        <v>5343</v>
      </c>
      <c r="F3325" t="s">
        <v>8218</v>
      </c>
      <c r="G3325" t="s">
        <v>8228</v>
      </c>
      <c r="H3325" t="s">
        <v>8250</v>
      </c>
      <c r="I3325" s="10">
        <v>1414862280</v>
      </c>
      <c r="J3325" s="10">
        <v>1412360309</v>
      </c>
      <c r="K3325" t="b">
        <v>0</v>
      </c>
      <c r="L3325">
        <v>72</v>
      </c>
      <c r="M3325" t="b">
        <v>1</v>
      </c>
      <c r="N3325" t="s">
        <v>8269</v>
      </c>
      <c r="O3325">
        <f>ROUND(E3325/D3325*100,0)</f>
        <v>107</v>
      </c>
      <c r="P3325" s="8">
        <f>IFERROR(ROUND(E3325/L3325,2),0)</f>
        <v>74.209999999999994</v>
      </c>
      <c r="Q3325" s="13" t="s">
        <v>8310</v>
      </c>
      <c r="R3325" t="s">
        <v>8334</v>
      </c>
      <c r="S3325" s="10">
        <f>(((J3325/60)/60)/24)+DATE(1970,1,1)</f>
        <v>41915.762835648151</v>
      </c>
      <c r="T3325" s="10">
        <f>(((I3325/60)/60)/24)+DATE(1970,1,1)</f>
        <v>41944.720833333333</v>
      </c>
      <c r="U3325">
        <f>YEAR(S3325)</f>
        <v>2014</v>
      </c>
    </row>
    <row r="3326" spans="1:21" ht="32" hidden="1" x14ac:dyDescent="0.2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 s="10">
        <v>1318633200</v>
      </c>
      <c r="J3326" s="10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>ROUND(E3326/D3326*100,0)</f>
        <v>100</v>
      </c>
      <c r="P3326" s="8">
        <f>IFERROR(ROUND(E3326/L3326,2),0)</f>
        <v>46.95</v>
      </c>
      <c r="Q3326" s="13" t="s">
        <v>8324</v>
      </c>
      <c r="R3326" t="s">
        <v>8348</v>
      </c>
      <c r="S3326" s="10">
        <f>(((J3326/60)/60)/24)+DATE(1970,1,1)</f>
        <v>40788.297650462962</v>
      </c>
      <c r="T3326" s="10">
        <f>(((I3326/60)/60)/24)+DATE(1970,1,1)</f>
        <v>40830.958333333336</v>
      </c>
      <c r="U3326">
        <f>YEAR(S3326)</f>
        <v>2011</v>
      </c>
    </row>
    <row r="3327" spans="1:21" ht="32" hidden="1" x14ac:dyDescent="0.2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 s="10">
        <v>1378439940</v>
      </c>
      <c r="J3327" s="10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>ROUND(E3327/D3327*100,0)</f>
        <v>100</v>
      </c>
      <c r="P3327" s="8">
        <f>IFERROR(ROUND(E3327/L3327,2),0)</f>
        <v>107.21</v>
      </c>
      <c r="Q3327" s="13" t="s">
        <v>8324</v>
      </c>
      <c r="R3327" t="s">
        <v>8348</v>
      </c>
      <c r="S3327" s="10">
        <f>(((J3327/60)/60)/24)+DATE(1970,1,1)</f>
        <v>41494.963587962964</v>
      </c>
      <c r="T3327" s="10">
        <f>(((I3327/60)/60)/24)+DATE(1970,1,1)</f>
        <v>41523.165972222225</v>
      </c>
      <c r="U3327">
        <f>YEAR(S3327)</f>
        <v>2013</v>
      </c>
    </row>
    <row r="3328" spans="1:21" ht="32" hidden="1" x14ac:dyDescent="0.2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 s="10">
        <v>1338083997</v>
      </c>
      <c r="J3328" s="10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>ROUND(E3328/D3328*100,0)</f>
        <v>100</v>
      </c>
      <c r="P3328" s="8">
        <f>IFERROR(ROUND(E3328/L3328,2),0)</f>
        <v>39.49</v>
      </c>
      <c r="Q3328" s="13" t="s">
        <v>8324</v>
      </c>
      <c r="R3328" t="s">
        <v>8345</v>
      </c>
      <c r="S3328" s="10">
        <f>(((J3328/60)/60)/24)+DATE(1970,1,1)</f>
        <v>41026.083298611113</v>
      </c>
      <c r="T3328" s="10">
        <f>(((I3328/60)/60)/24)+DATE(1970,1,1)</f>
        <v>41056.083298611113</v>
      </c>
      <c r="U3328">
        <f>YEAR(S3328)</f>
        <v>2012</v>
      </c>
    </row>
    <row r="3329" spans="1:21" ht="32" x14ac:dyDescent="0.2">
      <c r="A3329">
        <v>3436</v>
      </c>
      <c r="B3329" s="3" t="s">
        <v>3435</v>
      </c>
      <c r="C3329" s="3" t="s">
        <v>7546</v>
      </c>
      <c r="D3329" s="6">
        <v>5000</v>
      </c>
      <c r="E3329" s="8">
        <v>5295</v>
      </c>
      <c r="F3329" t="s">
        <v>8218</v>
      </c>
      <c r="G3329" t="s">
        <v>8223</v>
      </c>
      <c r="H3329" t="s">
        <v>8245</v>
      </c>
      <c r="I3329" s="10">
        <v>1408638480</v>
      </c>
      <c r="J3329" s="10">
        <v>1406811593</v>
      </c>
      <c r="K3329" t="b">
        <v>0</v>
      </c>
      <c r="L3329">
        <v>37</v>
      </c>
      <c r="M3329" t="b">
        <v>1</v>
      </c>
      <c r="N3329" t="s">
        <v>8269</v>
      </c>
      <c r="O3329">
        <f>ROUND(E3329/D3329*100,0)</f>
        <v>106</v>
      </c>
      <c r="P3329" s="8">
        <f>IFERROR(ROUND(E3329/L3329,2),0)</f>
        <v>143.11000000000001</v>
      </c>
      <c r="Q3329" s="13" t="s">
        <v>8310</v>
      </c>
      <c r="R3329" t="s">
        <v>8334</v>
      </c>
      <c r="S3329" s="10">
        <f>(((J3329/60)/60)/24)+DATE(1970,1,1)</f>
        <v>41851.541585648149</v>
      </c>
      <c r="T3329" s="10">
        <f>(((I3329/60)/60)/24)+DATE(1970,1,1)</f>
        <v>41872.686111111114</v>
      </c>
      <c r="U3329">
        <f>YEAR(S3329)</f>
        <v>2014</v>
      </c>
    </row>
    <row r="3330" spans="1:21" ht="64" hidden="1" x14ac:dyDescent="0.2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 s="10">
        <v>1476479447</v>
      </c>
      <c r="J3330" s="1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>ROUND(E3330/D3330*100,0)</f>
        <v>100</v>
      </c>
      <c r="P3330" s="8">
        <f>IFERROR(ROUND(E3330/L3330,2),0)</f>
        <v>51.72</v>
      </c>
      <c r="Q3330" s="13" t="s">
        <v>8310</v>
      </c>
      <c r="R3330" t="s">
        <v>8311</v>
      </c>
      <c r="S3330" s="10">
        <f>(((J3330/60)/60)/24)+DATE(1970,1,1)</f>
        <v>42597.882488425923</v>
      </c>
      <c r="T3330" s="10">
        <f>(((I3330/60)/60)/24)+DATE(1970,1,1)</f>
        <v>42657.882488425923</v>
      </c>
      <c r="U3330">
        <f>YEAR(S3330)</f>
        <v>2016</v>
      </c>
    </row>
    <row r="3331" spans="1:21" ht="32" x14ac:dyDescent="0.2">
      <c r="A3331">
        <v>3656</v>
      </c>
      <c r="B3331" s="3" t="s">
        <v>3653</v>
      </c>
      <c r="C3331" s="3" t="s">
        <v>7766</v>
      </c>
      <c r="D3331" s="6">
        <v>5000</v>
      </c>
      <c r="E3331" s="8">
        <v>5291</v>
      </c>
      <c r="F3331" t="s">
        <v>8218</v>
      </c>
      <c r="G3331" t="s">
        <v>8239</v>
      </c>
      <c r="H3331" t="s">
        <v>8256</v>
      </c>
      <c r="I3331" s="10">
        <v>1485989940</v>
      </c>
      <c r="J3331" s="10">
        <v>1483393836</v>
      </c>
      <c r="K3331" t="b">
        <v>0</v>
      </c>
      <c r="L3331">
        <v>46</v>
      </c>
      <c r="M3331" t="b">
        <v>1</v>
      </c>
      <c r="N3331" t="s">
        <v>8269</v>
      </c>
      <c r="O3331">
        <f>ROUND(E3331/D3331*100,0)</f>
        <v>106</v>
      </c>
      <c r="P3331" s="8">
        <f>IFERROR(ROUND(E3331/L3331,2),0)</f>
        <v>115.02</v>
      </c>
      <c r="Q3331" s="13" t="s">
        <v>8310</v>
      </c>
      <c r="R3331" t="s">
        <v>8334</v>
      </c>
      <c r="S3331" s="10">
        <f>(((J3331/60)/60)/24)+DATE(1970,1,1)</f>
        <v>42737.910138888896</v>
      </c>
      <c r="T3331" s="10">
        <f>(((I3331/60)/60)/24)+DATE(1970,1,1)</f>
        <v>42767.957638888889</v>
      </c>
      <c r="U3331">
        <f>YEAR(S3331)</f>
        <v>2017</v>
      </c>
    </row>
    <row r="3332" spans="1:21" ht="48" x14ac:dyDescent="0.2">
      <c r="A3332">
        <v>3685</v>
      </c>
      <c r="B3332" s="3" t="s">
        <v>3682</v>
      </c>
      <c r="C3332" s="3" t="s">
        <v>7795</v>
      </c>
      <c r="D3332" s="6">
        <v>5000</v>
      </c>
      <c r="E3332" s="8">
        <v>5285</v>
      </c>
      <c r="F3332" t="s">
        <v>8218</v>
      </c>
      <c r="G3332" t="s">
        <v>8223</v>
      </c>
      <c r="H3332" t="s">
        <v>8245</v>
      </c>
      <c r="I3332" s="10">
        <v>1400533200</v>
      </c>
      <c r="J3332" s="10">
        <v>1398348859</v>
      </c>
      <c r="K3332" t="b">
        <v>0</v>
      </c>
      <c r="L3332">
        <v>126</v>
      </c>
      <c r="M3332" t="b">
        <v>1</v>
      </c>
      <c r="N3332" t="s">
        <v>8269</v>
      </c>
      <c r="O3332">
        <f>ROUND(E3332/D3332*100,0)</f>
        <v>106</v>
      </c>
      <c r="P3332" s="8">
        <f>IFERROR(ROUND(E3332/L3332,2),0)</f>
        <v>41.94</v>
      </c>
      <c r="Q3332" s="13" t="s">
        <v>8310</v>
      </c>
      <c r="R3332" t="s">
        <v>8334</v>
      </c>
      <c r="S3332" s="10">
        <f>(((J3332/60)/60)/24)+DATE(1970,1,1)</f>
        <v>41753.593275462961</v>
      </c>
      <c r="T3332" s="10">
        <f>(((I3332/60)/60)/24)+DATE(1970,1,1)</f>
        <v>41778.875</v>
      </c>
      <c r="U3332">
        <f>YEAR(S3332)</f>
        <v>2014</v>
      </c>
    </row>
    <row r="3333" spans="1:21" ht="48" x14ac:dyDescent="0.2">
      <c r="A3333">
        <v>3825</v>
      </c>
      <c r="B3333" s="3" t="s">
        <v>3822</v>
      </c>
      <c r="C3333" s="3" t="s">
        <v>7934</v>
      </c>
      <c r="D3333" s="6">
        <v>5000</v>
      </c>
      <c r="E3333" s="8">
        <v>5271</v>
      </c>
      <c r="F3333" t="s">
        <v>8218</v>
      </c>
      <c r="G3333" t="s">
        <v>8223</v>
      </c>
      <c r="H3333" t="s">
        <v>8245</v>
      </c>
      <c r="I3333" s="10">
        <v>1434505214</v>
      </c>
      <c r="J3333" s="10">
        <v>1432690814</v>
      </c>
      <c r="K3333" t="b">
        <v>0</v>
      </c>
      <c r="L3333">
        <v>49</v>
      </c>
      <c r="M3333" t="b">
        <v>1</v>
      </c>
      <c r="N3333" t="s">
        <v>8269</v>
      </c>
      <c r="O3333">
        <f>ROUND(E3333/D3333*100,0)</f>
        <v>105</v>
      </c>
      <c r="P3333" s="8">
        <f>IFERROR(ROUND(E3333/L3333,2),0)</f>
        <v>107.57</v>
      </c>
      <c r="Q3333" s="13" t="s">
        <v>8310</v>
      </c>
      <c r="R3333" t="s">
        <v>8334</v>
      </c>
      <c r="S3333" s="10">
        <f>(((J3333/60)/60)/24)+DATE(1970,1,1)</f>
        <v>42151.069606481484</v>
      </c>
      <c r="T3333" s="10">
        <f>(((I3333/60)/60)/24)+DATE(1970,1,1)</f>
        <v>42172.069606481484</v>
      </c>
      <c r="U3333">
        <f>YEAR(S3333)</f>
        <v>2015</v>
      </c>
    </row>
    <row r="3334" spans="1:21" ht="32" hidden="1" x14ac:dyDescent="0.2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 s="10">
        <v>1464482160</v>
      </c>
      <c r="J3334" s="10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>ROUND(E3334/D3334*100,0)</f>
        <v>100</v>
      </c>
      <c r="P3334" s="8">
        <f>IFERROR(ROUND(E3334/L3334,2),0)</f>
        <v>55.56</v>
      </c>
      <c r="Q3334" s="13" t="s">
        <v>8310</v>
      </c>
      <c r="R3334" t="s">
        <v>8318</v>
      </c>
      <c r="S3334" s="10">
        <f>(((J3334/60)/60)/24)+DATE(1970,1,1)</f>
        <v>42499.842962962968</v>
      </c>
      <c r="T3334" s="10">
        <f>(((I3334/60)/60)/24)+DATE(1970,1,1)</f>
        <v>42519.024999999994</v>
      </c>
      <c r="U3334">
        <f>YEAR(S3334)</f>
        <v>2016</v>
      </c>
    </row>
    <row r="3335" spans="1:21" ht="48" x14ac:dyDescent="0.2">
      <c r="A3335">
        <v>3440</v>
      </c>
      <c r="B3335" s="3" t="s">
        <v>3439</v>
      </c>
      <c r="C3335" s="3" t="s">
        <v>7550</v>
      </c>
      <c r="D3335" s="6">
        <v>5000</v>
      </c>
      <c r="E3335" s="8">
        <v>5260.92</v>
      </c>
      <c r="F3335" t="s">
        <v>8218</v>
      </c>
      <c r="G3335" t="s">
        <v>8223</v>
      </c>
      <c r="H3335" t="s">
        <v>8245</v>
      </c>
      <c r="I3335" s="10">
        <v>1405095300</v>
      </c>
      <c r="J3335" s="10">
        <v>1403146628</v>
      </c>
      <c r="K3335" t="b">
        <v>0</v>
      </c>
      <c r="L3335">
        <v>82</v>
      </c>
      <c r="M3335" t="b">
        <v>1</v>
      </c>
      <c r="N3335" t="s">
        <v>8269</v>
      </c>
      <c r="O3335">
        <f>ROUND(E3335/D3335*100,0)</f>
        <v>105</v>
      </c>
      <c r="P3335" s="8">
        <f>IFERROR(ROUND(E3335/L3335,2),0)</f>
        <v>64.16</v>
      </c>
      <c r="Q3335" s="13" t="s">
        <v>8310</v>
      </c>
      <c r="R3335" t="s">
        <v>8334</v>
      </c>
      <c r="S3335" s="10">
        <f>(((J3335/60)/60)/24)+DATE(1970,1,1)</f>
        <v>41809.12300925926</v>
      </c>
      <c r="T3335" s="10">
        <f>(((I3335/60)/60)/24)+DATE(1970,1,1)</f>
        <v>41831.677083333336</v>
      </c>
      <c r="U3335">
        <f>YEAR(S3335)</f>
        <v>2014</v>
      </c>
    </row>
    <row r="3336" spans="1:21" ht="32" x14ac:dyDescent="0.2">
      <c r="A3336">
        <v>2819</v>
      </c>
      <c r="B3336" s="3" t="s">
        <v>2819</v>
      </c>
      <c r="C3336" s="3" t="s">
        <v>6929</v>
      </c>
      <c r="D3336" s="6">
        <v>5000</v>
      </c>
      <c r="E3336" s="8">
        <v>5240</v>
      </c>
      <c r="F3336" t="s">
        <v>8218</v>
      </c>
      <c r="G3336" t="s">
        <v>8224</v>
      </c>
      <c r="H3336" t="s">
        <v>8246</v>
      </c>
      <c r="I3336" s="10">
        <v>1434285409</v>
      </c>
      <c r="J3336" s="10">
        <v>1431693409</v>
      </c>
      <c r="K3336" t="b">
        <v>0</v>
      </c>
      <c r="L3336">
        <v>104</v>
      </c>
      <c r="M3336" t="b">
        <v>1</v>
      </c>
      <c r="N3336" t="s">
        <v>8269</v>
      </c>
      <c r="O3336">
        <f>ROUND(E3336/D3336*100,0)</f>
        <v>105</v>
      </c>
      <c r="P3336" s="8">
        <f>IFERROR(ROUND(E3336/L3336,2),0)</f>
        <v>50.38</v>
      </c>
      <c r="Q3336" s="13" t="s">
        <v>8310</v>
      </c>
      <c r="R3336" t="s">
        <v>8334</v>
      </c>
      <c r="S3336" s="10">
        <f>(((J3336/60)/60)/24)+DATE(1970,1,1)</f>
        <v>42139.525567129633</v>
      </c>
      <c r="T3336" s="10">
        <f>(((I3336/60)/60)/24)+DATE(1970,1,1)</f>
        <v>42169.525567129633</v>
      </c>
      <c r="U3336">
        <f>YEAR(S3336)</f>
        <v>2015</v>
      </c>
    </row>
    <row r="3337" spans="1:21" ht="32" hidden="1" x14ac:dyDescent="0.2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 s="10">
        <v>1467603624</v>
      </c>
      <c r="J3337" s="10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>ROUND(E3337/D3337*100,0)</f>
        <v>45</v>
      </c>
      <c r="P3337" s="8">
        <f>IFERROR(ROUND(E3337/L3337,2),0)</f>
        <v>56.42</v>
      </c>
      <c r="Q3337" s="13" t="s">
        <v>8328</v>
      </c>
      <c r="R3337" t="s">
        <v>8356</v>
      </c>
      <c r="S3337" s="10">
        <f>(((J3337/60)/60)/24)+DATE(1970,1,1)</f>
        <v>42525.153055555551</v>
      </c>
      <c r="T3337" s="10">
        <f>(((I3337/60)/60)/24)+DATE(1970,1,1)</f>
        <v>42555.153055555551</v>
      </c>
      <c r="U3337">
        <f>YEAR(S3337)</f>
        <v>2016</v>
      </c>
    </row>
    <row r="3338" spans="1:21" ht="32" hidden="1" x14ac:dyDescent="0.2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 s="10">
        <v>1428097739</v>
      </c>
      <c r="J3338" s="10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>ROUND(E3338/D3338*100,0)</f>
        <v>30</v>
      </c>
      <c r="P3338" s="8">
        <f>IFERROR(ROUND(E3338/L3338,2),0)</f>
        <v>50.56</v>
      </c>
      <c r="Q3338" s="13" t="s">
        <v>8310</v>
      </c>
      <c r="R3338" t="s">
        <v>8318</v>
      </c>
      <c r="S3338" s="10">
        <f>(((J3338/60)/60)/24)+DATE(1970,1,1)</f>
        <v>42090.909016203703</v>
      </c>
      <c r="T3338" s="10">
        <f>(((I3338/60)/60)/24)+DATE(1970,1,1)</f>
        <v>42097.909016203703</v>
      </c>
      <c r="U3338">
        <f>YEAR(S3338)</f>
        <v>2015</v>
      </c>
    </row>
    <row r="3339" spans="1:21" ht="32" x14ac:dyDescent="0.2">
      <c r="A3339">
        <v>2785</v>
      </c>
      <c r="B3339" s="3" t="s">
        <v>2785</v>
      </c>
      <c r="C3339" s="3" t="s">
        <v>6895</v>
      </c>
      <c r="D3339" s="6">
        <v>5000</v>
      </c>
      <c r="E3339" s="8">
        <v>5234</v>
      </c>
      <c r="F3339" t="s">
        <v>8218</v>
      </c>
      <c r="G3339" t="s">
        <v>8223</v>
      </c>
      <c r="H3339" t="s">
        <v>8245</v>
      </c>
      <c r="I3339" s="10">
        <v>1470430800</v>
      </c>
      <c r="J3339" s="10">
        <v>1467865967</v>
      </c>
      <c r="K3339" t="b">
        <v>0</v>
      </c>
      <c r="L3339">
        <v>142</v>
      </c>
      <c r="M3339" t="b">
        <v>1</v>
      </c>
      <c r="N3339" t="s">
        <v>8269</v>
      </c>
      <c r="O3339">
        <f>ROUND(E3339/D3339*100,0)</f>
        <v>105</v>
      </c>
      <c r="P3339" s="8">
        <f>IFERROR(ROUND(E3339/L3339,2),0)</f>
        <v>36.86</v>
      </c>
      <c r="Q3339" s="13" t="s">
        <v>8310</v>
      </c>
      <c r="R3339" t="s">
        <v>8334</v>
      </c>
      <c r="S3339" s="10">
        <f>(((J3339/60)/60)/24)+DATE(1970,1,1)</f>
        <v>42558.189432870371</v>
      </c>
      <c r="T3339" s="10">
        <f>(((I3339/60)/60)/24)+DATE(1970,1,1)</f>
        <v>42587.875</v>
      </c>
      <c r="U3339">
        <f>YEAR(S3339)</f>
        <v>2016</v>
      </c>
    </row>
    <row r="3340" spans="1:21" ht="48" hidden="1" x14ac:dyDescent="0.2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 s="10">
        <v>1315341550</v>
      </c>
      <c r="J3340" s="1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>ROUND(E3340/D3340*100,0)</f>
        <v>20</v>
      </c>
      <c r="P3340" s="8">
        <f>IFERROR(ROUND(E3340/L3340,2),0)</f>
        <v>21.57</v>
      </c>
      <c r="Q3340" s="13" t="s">
        <v>8324</v>
      </c>
      <c r="R3340" t="s">
        <v>8345</v>
      </c>
      <c r="S3340" s="10">
        <f>(((J3340/60)/60)/24)+DATE(1970,1,1)</f>
        <v>40759.860532407409</v>
      </c>
      <c r="T3340" s="10">
        <f>(((I3340/60)/60)/24)+DATE(1970,1,1)</f>
        <v>40792.860532407409</v>
      </c>
      <c r="U3340">
        <f>YEAR(S3340)</f>
        <v>2011</v>
      </c>
    </row>
    <row r="3341" spans="1:21" ht="48" x14ac:dyDescent="0.2">
      <c r="A3341">
        <v>521</v>
      </c>
      <c r="B3341" s="3" t="s">
        <v>522</v>
      </c>
      <c r="C3341" s="3" t="s">
        <v>4631</v>
      </c>
      <c r="D3341" s="6">
        <v>5000</v>
      </c>
      <c r="E3341" s="8">
        <v>5232</v>
      </c>
      <c r="F3341" t="s">
        <v>8218</v>
      </c>
      <c r="G3341" t="s">
        <v>8223</v>
      </c>
      <c r="H3341" t="s">
        <v>8245</v>
      </c>
      <c r="I3341" s="10">
        <v>1477976340</v>
      </c>
      <c r="J3341" s="10">
        <v>1475460819</v>
      </c>
      <c r="K3341" t="b">
        <v>0</v>
      </c>
      <c r="L3341">
        <v>56</v>
      </c>
      <c r="M3341" t="b">
        <v>1</v>
      </c>
      <c r="N3341" t="s">
        <v>8269</v>
      </c>
      <c r="O3341">
        <f>ROUND(E3341/D3341*100,0)</f>
        <v>105</v>
      </c>
      <c r="P3341" s="8">
        <f>IFERROR(ROUND(E3341/L3341,2),0)</f>
        <v>93.43</v>
      </c>
      <c r="Q3341" s="13" t="s">
        <v>8310</v>
      </c>
      <c r="R3341" t="s">
        <v>8334</v>
      </c>
      <c r="S3341" s="10">
        <f>(((J3341/60)/60)/24)+DATE(1970,1,1)</f>
        <v>42646.092812499999</v>
      </c>
      <c r="T3341" s="10">
        <f>(((I3341/60)/60)/24)+DATE(1970,1,1)</f>
        <v>42675.207638888889</v>
      </c>
      <c r="U3341">
        <f>YEAR(S3341)</f>
        <v>2016</v>
      </c>
    </row>
    <row r="3342" spans="1:21" ht="48" x14ac:dyDescent="0.2">
      <c r="A3342">
        <v>3331</v>
      </c>
      <c r="B3342" s="3" t="s">
        <v>3331</v>
      </c>
      <c r="C3342" s="3" t="s">
        <v>7441</v>
      </c>
      <c r="D3342" s="6">
        <v>5000</v>
      </c>
      <c r="E3342" s="8">
        <v>5226</v>
      </c>
      <c r="F3342" t="s">
        <v>8218</v>
      </c>
      <c r="G3342" t="s">
        <v>8223</v>
      </c>
      <c r="H3342" t="s">
        <v>8245</v>
      </c>
      <c r="I3342" s="10">
        <v>1444149886</v>
      </c>
      <c r="J3342" s="10">
        <v>1441125886</v>
      </c>
      <c r="K3342" t="b">
        <v>0</v>
      </c>
      <c r="L3342">
        <v>65</v>
      </c>
      <c r="M3342" t="b">
        <v>1</v>
      </c>
      <c r="N3342" t="s">
        <v>8269</v>
      </c>
      <c r="O3342">
        <f>ROUND(E3342/D3342*100,0)</f>
        <v>105</v>
      </c>
      <c r="P3342" s="8">
        <f>IFERROR(ROUND(E3342/L3342,2),0)</f>
        <v>80.400000000000006</v>
      </c>
      <c r="Q3342" s="13" t="s">
        <v>8310</v>
      </c>
      <c r="R3342" t="s">
        <v>8334</v>
      </c>
      <c r="S3342" s="10">
        <f>(((J3342/60)/60)/24)+DATE(1970,1,1)</f>
        <v>42248.697754629626</v>
      </c>
      <c r="T3342" s="10">
        <f>(((I3342/60)/60)/24)+DATE(1970,1,1)</f>
        <v>42283.697754629626</v>
      </c>
      <c r="U3342">
        <f>YEAR(S3342)</f>
        <v>2015</v>
      </c>
    </row>
    <row r="3343" spans="1:21" ht="32" x14ac:dyDescent="0.2">
      <c r="A3343">
        <v>3369</v>
      </c>
      <c r="B3343" s="3" t="s">
        <v>3368</v>
      </c>
      <c r="C3343" s="3" t="s">
        <v>7479</v>
      </c>
      <c r="D3343" s="6">
        <v>5000</v>
      </c>
      <c r="E3343" s="8">
        <v>5195</v>
      </c>
      <c r="F3343" t="s">
        <v>8218</v>
      </c>
      <c r="G3343" t="s">
        <v>8240</v>
      </c>
      <c r="H3343" t="s">
        <v>8248</v>
      </c>
      <c r="I3343" s="10">
        <v>1484441980</v>
      </c>
      <c r="J3343" s="10">
        <v>1479257980</v>
      </c>
      <c r="K3343" t="b">
        <v>0</v>
      </c>
      <c r="L3343">
        <v>54</v>
      </c>
      <c r="M3343" t="b">
        <v>1</v>
      </c>
      <c r="N3343" t="s">
        <v>8269</v>
      </c>
      <c r="O3343">
        <f>ROUND(E3343/D3343*100,0)</f>
        <v>104</v>
      </c>
      <c r="P3343" s="8">
        <f>IFERROR(ROUND(E3343/L3343,2),0)</f>
        <v>96.2</v>
      </c>
      <c r="Q3343" s="13" t="s">
        <v>8310</v>
      </c>
      <c r="R3343" t="s">
        <v>8334</v>
      </c>
      <c r="S3343" s="10">
        <f>(((J3343/60)/60)/24)+DATE(1970,1,1)</f>
        <v>42690.041435185187</v>
      </c>
      <c r="T3343" s="10">
        <f>(((I3343/60)/60)/24)+DATE(1970,1,1)</f>
        <v>42750.041435185187</v>
      </c>
      <c r="U3343">
        <f>YEAR(S3343)</f>
        <v>2016</v>
      </c>
    </row>
    <row r="3344" spans="1:21" ht="32" x14ac:dyDescent="0.2">
      <c r="A3344">
        <v>3208</v>
      </c>
      <c r="B3344" s="3" t="s">
        <v>3208</v>
      </c>
      <c r="C3344" s="3" t="s">
        <v>7318</v>
      </c>
      <c r="D3344" s="6">
        <v>5000</v>
      </c>
      <c r="E3344" s="8">
        <v>5175</v>
      </c>
      <c r="F3344" t="s">
        <v>8218</v>
      </c>
      <c r="G3344" t="s">
        <v>8223</v>
      </c>
      <c r="H3344" t="s">
        <v>8245</v>
      </c>
      <c r="I3344" s="10">
        <v>1406557877</v>
      </c>
      <c r="J3344" s="10">
        <v>1404743477</v>
      </c>
      <c r="K3344" t="b">
        <v>1</v>
      </c>
      <c r="L3344">
        <v>82</v>
      </c>
      <c r="M3344" t="b">
        <v>1</v>
      </c>
      <c r="N3344" t="s">
        <v>8269</v>
      </c>
      <c r="O3344">
        <f>ROUND(E3344/D3344*100,0)</f>
        <v>104</v>
      </c>
      <c r="P3344" s="8">
        <f>IFERROR(ROUND(E3344/L3344,2),0)</f>
        <v>63.11</v>
      </c>
      <c r="Q3344" s="13" t="s">
        <v>8310</v>
      </c>
      <c r="R3344" t="s">
        <v>8334</v>
      </c>
      <c r="S3344" s="10">
        <f>(((J3344/60)/60)/24)+DATE(1970,1,1)</f>
        <v>41827.605057870373</v>
      </c>
      <c r="T3344" s="10">
        <f>(((I3344/60)/60)/24)+DATE(1970,1,1)</f>
        <v>41848.605057870373</v>
      </c>
      <c r="U3344">
        <f>YEAR(S3344)</f>
        <v>2014</v>
      </c>
    </row>
    <row r="3345" spans="1:21" ht="32" hidden="1" x14ac:dyDescent="0.2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 s="10">
        <v>1466323917</v>
      </c>
      <c r="J3345" s="10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>ROUND(E3345/D3345*100,0)</f>
        <v>6</v>
      </c>
      <c r="P3345" s="8">
        <f>IFERROR(ROUND(E3345/L3345,2),0)</f>
        <v>12.14</v>
      </c>
      <c r="Q3345" s="13" t="s">
        <v>8331</v>
      </c>
      <c r="R3345" t="s">
        <v>8332</v>
      </c>
      <c r="S3345" s="10">
        <f>(((J3345/60)/60)/24)+DATE(1970,1,1)</f>
        <v>42510.341631944444</v>
      </c>
      <c r="T3345" s="10">
        <f>(((I3345/60)/60)/24)+DATE(1970,1,1)</f>
        <v>42540.341631944444</v>
      </c>
      <c r="U3345">
        <f>YEAR(S3345)</f>
        <v>2016</v>
      </c>
    </row>
    <row r="3346" spans="1:21" ht="48" x14ac:dyDescent="0.2">
      <c r="A3346">
        <v>3464</v>
      </c>
      <c r="B3346" s="3" t="s">
        <v>3463</v>
      </c>
      <c r="C3346" s="3" t="s">
        <v>7574</v>
      </c>
      <c r="D3346" s="6">
        <v>5000</v>
      </c>
      <c r="E3346" s="8">
        <v>5116.18</v>
      </c>
      <c r="F3346" t="s">
        <v>8218</v>
      </c>
      <c r="G3346" t="s">
        <v>8223</v>
      </c>
      <c r="H3346" t="s">
        <v>8245</v>
      </c>
      <c r="I3346" s="10">
        <v>1471921637</v>
      </c>
      <c r="J3346" s="10">
        <v>1469329637</v>
      </c>
      <c r="K3346" t="b">
        <v>0</v>
      </c>
      <c r="L3346">
        <v>93</v>
      </c>
      <c r="M3346" t="b">
        <v>1</v>
      </c>
      <c r="N3346" t="s">
        <v>8269</v>
      </c>
      <c r="O3346">
        <f>ROUND(E3346/D3346*100,0)</f>
        <v>102</v>
      </c>
      <c r="P3346" s="8">
        <f>IFERROR(ROUND(E3346/L3346,2),0)</f>
        <v>55.01</v>
      </c>
      <c r="Q3346" s="13" t="s">
        <v>8310</v>
      </c>
      <c r="R3346" t="s">
        <v>8334</v>
      </c>
      <c r="S3346" s="10">
        <f>(((J3346/60)/60)/24)+DATE(1970,1,1)</f>
        <v>42575.130057870367</v>
      </c>
      <c r="T3346" s="10">
        <f>(((I3346/60)/60)/24)+DATE(1970,1,1)</f>
        <v>42605.130057870367</v>
      </c>
      <c r="U3346">
        <f>YEAR(S3346)</f>
        <v>2016</v>
      </c>
    </row>
    <row r="3347" spans="1:21" ht="48" hidden="1" x14ac:dyDescent="0.2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 s="10">
        <v>1409543940</v>
      </c>
      <c r="J3347" s="10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>ROUND(E3347/D3347*100,0)</f>
        <v>3</v>
      </c>
      <c r="P3347" s="8">
        <f>IFERROR(ROUND(E3347/L3347,2),0)</f>
        <v>25.5</v>
      </c>
      <c r="Q3347" s="13" t="s">
        <v>8308</v>
      </c>
      <c r="R3347" t="s">
        <v>8317</v>
      </c>
      <c r="S3347" s="10">
        <f>(((J3347/60)/60)/24)+DATE(1970,1,1)</f>
        <v>41825.791226851856</v>
      </c>
      <c r="T3347" s="10">
        <f>(((I3347/60)/60)/24)+DATE(1970,1,1)</f>
        <v>41883.165972222225</v>
      </c>
      <c r="U3347">
        <f>YEAR(S3347)</f>
        <v>2014</v>
      </c>
    </row>
    <row r="3348" spans="1:21" ht="32" hidden="1" x14ac:dyDescent="0.2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 s="10">
        <v>1407595447</v>
      </c>
      <c r="J3348" s="10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3</v>
      </c>
      <c r="P3348" s="8">
        <f>IFERROR(ROUND(E3348/L3348,2),0)</f>
        <v>16.670000000000002</v>
      </c>
      <c r="Q3348" s="13" t="s">
        <v>8308</v>
      </c>
      <c r="R3348" t="s">
        <v>8314</v>
      </c>
      <c r="S3348" s="10">
        <f>(((J3348/60)/60)/24)+DATE(1970,1,1)</f>
        <v>41830.613969907405</v>
      </c>
      <c r="T3348" s="10">
        <f>(((I3348/60)/60)/24)+DATE(1970,1,1)</f>
        <v>41860.613969907405</v>
      </c>
      <c r="U3348">
        <f>YEAR(S3348)</f>
        <v>2014</v>
      </c>
    </row>
    <row r="3349" spans="1:21" ht="48" hidden="1" x14ac:dyDescent="0.2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 s="10">
        <v>1257047940</v>
      </c>
      <c r="J3349" s="10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>ROUND(E3349/D3349*100,0)</f>
        <v>3</v>
      </c>
      <c r="P3349" s="8">
        <f>IFERROR(ROUND(E3349/L3349,2),0)</f>
        <v>50</v>
      </c>
      <c r="Q3349" s="13" t="s">
        <v>8312</v>
      </c>
      <c r="R3349" t="s">
        <v>8351</v>
      </c>
      <c r="S3349" s="10">
        <f>(((J3349/60)/60)/24)+DATE(1970,1,1)</f>
        <v>40068.056932870371</v>
      </c>
      <c r="T3349" s="10">
        <f>(((I3349/60)/60)/24)+DATE(1970,1,1)</f>
        <v>40118.165972222225</v>
      </c>
      <c r="U3349">
        <f>YEAR(S3349)</f>
        <v>2009</v>
      </c>
    </row>
    <row r="3350" spans="1:21" ht="48" x14ac:dyDescent="0.2">
      <c r="A3350">
        <v>520</v>
      </c>
      <c r="B3350" s="3" t="s">
        <v>521</v>
      </c>
      <c r="C3350" s="3" t="s">
        <v>4630</v>
      </c>
      <c r="D3350" s="6">
        <v>5000</v>
      </c>
      <c r="E3350" s="8">
        <v>5105</v>
      </c>
      <c r="F3350" t="s">
        <v>8218</v>
      </c>
      <c r="G3350" t="s">
        <v>8224</v>
      </c>
      <c r="H3350" t="s">
        <v>8246</v>
      </c>
      <c r="I3350" s="10">
        <v>1449766261</v>
      </c>
      <c r="J3350" s="10">
        <v>1447174261</v>
      </c>
      <c r="K3350" t="b">
        <v>0</v>
      </c>
      <c r="L3350">
        <v>34</v>
      </c>
      <c r="M3350" t="b">
        <v>1</v>
      </c>
      <c r="N3350" t="s">
        <v>8269</v>
      </c>
      <c r="O3350">
        <f>ROUND(E3350/D3350*100,0)</f>
        <v>102</v>
      </c>
      <c r="P3350" s="8">
        <f>IFERROR(ROUND(E3350/L3350,2),0)</f>
        <v>150.15</v>
      </c>
      <c r="Q3350" s="13" t="s">
        <v>8310</v>
      </c>
      <c r="R3350" t="s">
        <v>8334</v>
      </c>
      <c r="S3350" s="10">
        <f>(((J3350/60)/60)/24)+DATE(1970,1,1)</f>
        <v>42318.702094907407</v>
      </c>
      <c r="T3350" s="10">
        <f>(((I3350/60)/60)/24)+DATE(1970,1,1)</f>
        <v>42348.702094907407</v>
      </c>
      <c r="U3350">
        <f>YEAR(S3350)</f>
        <v>2015</v>
      </c>
    </row>
    <row r="3351" spans="1:21" ht="32" hidden="1" x14ac:dyDescent="0.2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 s="10">
        <v>1433336895</v>
      </c>
      <c r="J3351" s="10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>ROUND(E3351/D3351*100,0)</f>
        <v>3</v>
      </c>
      <c r="P3351" s="8">
        <f>IFERROR(ROUND(E3351/L3351,2),0)</f>
        <v>13.33</v>
      </c>
      <c r="Q3351" s="13" t="s">
        <v>8308</v>
      </c>
      <c r="R3351" t="s">
        <v>8309</v>
      </c>
      <c r="S3351" s="10">
        <f>(((J3351/60)/60)/24)+DATE(1970,1,1)</f>
        <v>42115.547395833331</v>
      </c>
      <c r="T3351" s="10">
        <f>(((I3351/60)/60)/24)+DATE(1970,1,1)</f>
        <v>42158.547395833331</v>
      </c>
      <c r="U3351">
        <f>YEAR(S3351)</f>
        <v>2015</v>
      </c>
    </row>
    <row r="3352" spans="1:21" ht="32" hidden="1" x14ac:dyDescent="0.2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 s="10">
        <v>1490809450</v>
      </c>
      <c r="J3352" s="10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>ROUND(E3352/D3352*100,0)</f>
        <v>3</v>
      </c>
      <c r="P3352" s="8">
        <f>IFERROR(ROUND(E3352/L3352,2),0)</f>
        <v>13.33</v>
      </c>
      <c r="Q3352" s="13" t="s">
        <v>8310</v>
      </c>
      <c r="R3352" t="s">
        <v>8318</v>
      </c>
      <c r="S3352" s="10">
        <f>(((J3352/60)/60)/24)+DATE(1970,1,1)</f>
        <v>42763.780671296292</v>
      </c>
      <c r="T3352" s="10">
        <f>(((I3352/60)/60)/24)+DATE(1970,1,1)</f>
        <v>42823.739004629635</v>
      </c>
      <c r="U3352">
        <f>YEAR(S3352)</f>
        <v>2017</v>
      </c>
    </row>
    <row r="3353" spans="1:21" ht="48" x14ac:dyDescent="0.2">
      <c r="A3353">
        <v>2974</v>
      </c>
      <c r="B3353" s="3" t="s">
        <v>2974</v>
      </c>
      <c r="C3353" s="3" t="s">
        <v>7084</v>
      </c>
      <c r="D3353" s="6">
        <v>5000</v>
      </c>
      <c r="E3353" s="8">
        <v>5100</v>
      </c>
      <c r="F3353" t="s">
        <v>8218</v>
      </c>
      <c r="G3353" t="s">
        <v>8223</v>
      </c>
      <c r="H3353" t="s">
        <v>8245</v>
      </c>
      <c r="I3353" s="10">
        <v>1411695300</v>
      </c>
      <c r="J3353" s="10">
        <v>1409275671</v>
      </c>
      <c r="K3353" t="b">
        <v>0</v>
      </c>
      <c r="L3353">
        <v>87</v>
      </c>
      <c r="M3353" t="b">
        <v>1</v>
      </c>
      <c r="N3353" t="s">
        <v>8269</v>
      </c>
      <c r="O3353">
        <f>ROUND(E3353/D3353*100,0)</f>
        <v>102</v>
      </c>
      <c r="P3353" s="8">
        <f>IFERROR(ROUND(E3353/L3353,2),0)</f>
        <v>58.62</v>
      </c>
      <c r="Q3353" s="13" t="s">
        <v>8310</v>
      </c>
      <c r="R3353" t="s">
        <v>8334</v>
      </c>
      <c r="S3353" s="10">
        <f>(((J3353/60)/60)/24)+DATE(1970,1,1)</f>
        <v>41880.061006944445</v>
      </c>
      <c r="T3353" s="10">
        <f>(((I3353/60)/60)/24)+DATE(1970,1,1)</f>
        <v>41908.065972222219</v>
      </c>
      <c r="U3353">
        <f>YEAR(S3353)</f>
        <v>2014</v>
      </c>
    </row>
    <row r="3354" spans="1:21" ht="48" hidden="1" x14ac:dyDescent="0.2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 s="10">
        <v>1457901924</v>
      </c>
      <c r="J3354" s="10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ROUND(E3354/D3354*100,0)</f>
        <v>2</v>
      </c>
      <c r="P3354" s="8">
        <f>IFERROR(ROUND(E3354/L3354,2),0)</f>
        <v>13</v>
      </c>
      <c r="Q3354" s="13" t="s">
        <v>8331</v>
      </c>
      <c r="R3354" t="s">
        <v>8332</v>
      </c>
      <c r="S3354" s="10">
        <f>(((J3354/60)/60)/24)+DATE(1970,1,1)</f>
        <v>42382.906527777777</v>
      </c>
      <c r="T3354" s="10">
        <f>(((I3354/60)/60)/24)+DATE(1970,1,1)</f>
        <v>42442.864861111113</v>
      </c>
      <c r="U3354">
        <f>YEAR(S3354)</f>
        <v>2016</v>
      </c>
    </row>
    <row r="3355" spans="1:21" ht="48" hidden="1" x14ac:dyDescent="0.2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 s="10">
        <v>1488773332</v>
      </c>
      <c r="J3355" s="10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>ROUND(E3355/D3355*100,0)</f>
        <v>1</v>
      </c>
      <c r="P3355" s="8">
        <f>IFERROR(ROUND(E3355/L3355,2),0)</f>
        <v>15</v>
      </c>
      <c r="Q3355" s="13" t="s">
        <v>8338</v>
      </c>
      <c r="R3355" t="s">
        <v>8339</v>
      </c>
      <c r="S3355" s="10">
        <f>(((J3355/60)/60)/24)+DATE(1970,1,1)</f>
        <v>42775.172824074078</v>
      </c>
      <c r="T3355" s="10">
        <f>(((I3355/60)/60)/24)+DATE(1970,1,1)</f>
        <v>42800.172824074078</v>
      </c>
      <c r="U3355">
        <f>YEAR(S3355)</f>
        <v>2017</v>
      </c>
    </row>
    <row r="3356" spans="1:21" ht="32" hidden="1" x14ac:dyDescent="0.2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 s="10">
        <v>1410811740</v>
      </c>
      <c r="J3356" s="10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>ROUND(E3356/D3356*100,0)</f>
        <v>1</v>
      </c>
      <c r="P3356" s="8">
        <f>IFERROR(ROUND(E3356/L3356,2),0)</f>
        <v>15</v>
      </c>
      <c r="Q3356" s="13" t="s">
        <v>8315</v>
      </c>
      <c r="R3356" t="s">
        <v>8320</v>
      </c>
      <c r="S3356" s="10">
        <f>(((J3356/60)/60)/24)+DATE(1970,1,1)</f>
        <v>41880.827118055553</v>
      </c>
      <c r="T3356" s="10">
        <f>(((I3356/60)/60)/24)+DATE(1970,1,1)</f>
        <v>41897.839583333334</v>
      </c>
      <c r="U3356">
        <f>YEAR(S3356)</f>
        <v>2014</v>
      </c>
    </row>
    <row r="3357" spans="1:21" ht="16" hidden="1" x14ac:dyDescent="0.2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 s="10">
        <v>1470498332</v>
      </c>
      <c r="J3357" s="10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>ROUND(E3357/D3357*100,0)</f>
        <v>1</v>
      </c>
      <c r="P3357" s="8">
        <f>IFERROR(ROUND(E3357/L3357,2),0)</f>
        <v>5</v>
      </c>
      <c r="Q3357" s="13" t="s">
        <v>8312</v>
      </c>
      <c r="R3357" t="s">
        <v>8342</v>
      </c>
      <c r="S3357" s="10">
        <f>(((J3357/60)/60)/24)+DATE(1970,1,1)</f>
        <v>42573.65662037037</v>
      </c>
      <c r="T3357" s="10">
        <f>(((I3357/60)/60)/24)+DATE(1970,1,1)</f>
        <v>42588.65662037037</v>
      </c>
      <c r="U3357">
        <f>YEAR(S3357)</f>
        <v>2016</v>
      </c>
    </row>
    <row r="3358" spans="1:21" ht="32" hidden="1" x14ac:dyDescent="0.2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 s="10">
        <v>1411748335</v>
      </c>
      <c r="J3358" s="10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>ROUND(E3358/D3358*100,0)</f>
        <v>1</v>
      </c>
      <c r="P3358" s="8">
        <f>IFERROR(ROUND(E3358/L3358,2),0)</f>
        <v>10</v>
      </c>
      <c r="Q3358" s="13" t="s">
        <v>8310</v>
      </c>
      <c r="R3358" t="s">
        <v>8311</v>
      </c>
      <c r="S3358" s="10">
        <f>(((J3358/60)/60)/24)+DATE(1970,1,1)</f>
        <v>41848.679803240739</v>
      </c>
      <c r="T3358" s="10">
        <f>(((I3358/60)/60)/24)+DATE(1970,1,1)</f>
        <v>41908.679803240739</v>
      </c>
      <c r="U3358">
        <f>YEAR(S3358)</f>
        <v>2014</v>
      </c>
    </row>
    <row r="3359" spans="1:21" ht="48" x14ac:dyDescent="0.2">
      <c r="A3359">
        <v>2798</v>
      </c>
      <c r="B3359" s="3" t="s">
        <v>2798</v>
      </c>
      <c r="C3359" s="3" t="s">
        <v>6908</v>
      </c>
      <c r="D3359" s="6">
        <v>5000</v>
      </c>
      <c r="E3359" s="8">
        <v>5070</v>
      </c>
      <c r="F3359" t="s">
        <v>8218</v>
      </c>
      <c r="G3359" t="s">
        <v>8224</v>
      </c>
      <c r="H3359" t="s">
        <v>8246</v>
      </c>
      <c r="I3359" s="10">
        <v>1438358400</v>
      </c>
      <c r="J3359" s="10">
        <v>1437063121</v>
      </c>
      <c r="K3359" t="b">
        <v>0</v>
      </c>
      <c r="L3359">
        <v>139</v>
      </c>
      <c r="M3359" t="b">
        <v>1</v>
      </c>
      <c r="N3359" t="s">
        <v>8269</v>
      </c>
      <c r="O3359">
        <f>ROUND(E3359/D3359*100,0)</f>
        <v>101</v>
      </c>
      <c r="P3359" s="8">
        <f>IFERROR(ROUND(E3359/L3359,2),0)</f>
        <v>36.47</v>
      </c>
      <c r="Q3359" s="13" t="s">
        <v>8310</v>
      </c>
      <c r="R3359" t="s">
        <v>8334</v>
      </c>
      <c r="S3359" s="10">
        <f>(((J3359/60)/60)/24)+DATE(1970,1,1)</f>
        <v>42201.675011574072</v>
      </c>
      <c r="T3359" s="10">
        <f>(((I3359/60)/60)/24)+DATE(1970,1,1)</f>
        <v>42216.666666666672</v>
      </c>
      <c r="U3359">
        <f>YEAR(S3359)</f>
        <v>2015</v>
      </c>
    </row>
    <row r="3360" spans="1:21" ht="48" x14ac:dyDescent="0.2">
      <c r="A3360">
        <v>2979</v>
      </c>
      <c r="B3360" s="3" t="s">
        <v>2979</v>
      </c>
      <c r="C3360" s="3" t="s">
        <v>7089</v>
      </c>
      <c r="D3360" s="6">
        <v>5000</v>
      </c>
      <c r="E3360" s="8">
        <v>5070</v>
      </c>
      <c r="F3360" t="s">
        <v>8218</v>
      </c>
      <c r="G3360" t="s">
        <v>8223</v>
      </c>
      <c r="H3360" t="s">
        <v>8245</v>
      </c>
      <c r="I3360" s="10">
        <v>1420524000</v>
      </c>
      <c r="J3360" s="10">
        <v>1419104823</v>
      </c>
      <c r="K3360" t="b">
        <v>0</v>
      </c>
      <c r="L3360">
        <v>46</v>
      </c>
      <c r="M3360" t="b">
        <v>1</v>
      </c>
      <c r="N3360" t="s">
        <v>8269</v>
      </c>
      <c r="O3360">
        <f>ROUND(E3360/D3360*100,0)</f>
        <v>101</v>
      </c>
      <c r="P3360" s="8">
        <f>IFERROR(ROUND(E3360/L3360,2),0)</f>
        <v>110.22</v>
      </c>
      <c r="Q3360" s="13" t="s">
        <v>8310</v>
      </c>
      <c r="R3360" t="s">
        <v>8334</v>
      </c>
      <c r="S3360" s="10">
        <f>(((J3360/60)/60)/24)+DATE(1970,1,1)</f>
        <v>41993.824340277773</v>
      </c>
      <c r="T3360" s="10">
        <f>(((I3360/60)/60)/24)+DATE(1970,1,1)</f>
        <v>42010.25</v>
      </c>
      <c r="U3360">
        <f>YEAR(S3360)</f>
        <v>2014</v>
      </c>
    </row>
    <row r="3361" spans="1:21" ht="48" x14ac:dyDescent="0.2">
      <c r="A3361">
        <v>3351</v>
      </c>
      <c r="B3361" s="3" t="s">
        <v>3350</v>
      </c>
      <c r="C3361" s="3" t="s">
        <v>7461</v>
      </c>
      <c r="D3361" s="6">
        <v>5000</v>
      </c>
      <c r="E3361" s="8">
        <v>5055</v>
      </c>
      <c r="F3361" t="s">
        <v>8218</v>
      </c>
      <c r="G3361" t="s">
        <v>8224</v>
      </c>
      <c r="H3361" t="s">
        <v>8246</v>
      </c>
      <c r="I3361" s="10">
        <v>1406113200</v>
      </c>
      <c r="J3361" s="10">
        <v>1402910965</v>
      </c>
      <c r="K3361" t="b">
        <v>0</v>
      </c>
      <c r="L3361">
        <v>54</v>
      </c>
      <c r="M3361" t="b">
        <v>1</v>
      </c>
      <c r="N3361" t="s">
        <v>8269</v>
      </c>
      <c r="O3361">
        <f>ROUND(E3361/D3361*100,0)</f>
        <v>101</v>
      </c>
      <c r="P3361" s="8">
        <f>IFERROR(ROUND(E3361/L3361,2),0)</f>
        <v>93.61</v>
      </c>
      <c r="Q3361" s="13" t="s">
        <v>8310</v>
      </c>
      <c r="R3361" t="s">
        <v>8334</v>
      </c>
      <c r="S3361" s="10">
        <f>(((J3361/60)/60)/24)+DATE(1970,1,1)</f>
        <v>41806.395428240743</v>
      </c>
      <c r="T3361" s="10">
        <f>(((I3361/60)/60)/24)+DATE(1970,1,1)</f>
        <v>41843.458333333336</v>
      </c>
      <c r="U3361">
        <f>YEAR(S3361)</f>
        <v>2014</v>
      </c>
    </row>
    <row r="3362" spans="1:21" ht="32" hidden="1" x14ac:dyDescent="0.2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 s="10">
        <v>1424229991</v>
      </c>
      <c r="J3362" s="10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>ROUND(E3362/D3362*100,0)</f>
        <v>0</v>
      </c>
      <c r="P3362" s="8">
        <f>IFERROR(ROUND(E3362/L3362,2),0)</f>
        <v>1</v>
      </c>
      <c r="Q3362" s="13" t="s">
        <v>8328</v>
      </c>
      <c r="R3362" t="s">
        <v>8335</v>
      </c>
      <c r="S3362" s="10">
        <f>(((J3362/60)/60)/24)+DATE(1970,1,1)</f>
        <v>42023.143414351856</v>
      </c>
      <c r="T3362" s="10">
        <f>(((I3362/60)/60)/24)+DATE(1970,1,1)</f>
        <v>42053.143414351856</v>
      </c>
      <c r="U3362">
        <f>YEAR(S3362)</f>
        <v>2015</v>
      </c>
    </row>
    <row r="3363" spans="1:21" ht="48" x14ac:dyDescent="0.2">
      <c r="A3363">
        <v>3721</v>
      </c>
      <c r="B3363" s="3" t="s">
        <v>3718</v>
      </c>
      <c r="C3363" s="3" t="s">
        <v>7831</v>
      </c>
      <c r="D3363" s="6">
        <v>5000</v>
      </c>
      <c r="E3363" s="8">
        <v>5040</v>
      </c>
      <c r="F3363" t="s">
        <v>8218</v>
      </c>
      <c r="G3363" t="s">
        <v>8223</v>
      </c>
      <c r="H3363" t="s">
        <v>8245</v>
      </c>
      <c r="I3363" s="10">
        <v>1415230084</v>
      </c>
      <c r="J3363" s="10">
        <v>1413412084</v>
      </c>
      <c r="K3363" t="b">
        <v>0</v>
      </c>
      <c r="L3363">
        <v>44</v>
      </c>
      <c r="M3363" t="b">
        <v>1</v>
      </c>
      <c r="N3363" t="s">
        <v>8269</v>
      </c>
      <c r="O3363">
        <f>ROUND(E3363/D3363*100,0)</f>
        <v>101</v>
      </c>
      <c r="P3363" s="8">
        <f>IFERROR(ROUND(E3363/L3363,2),0)</f>
        <v>114.55</v>
      </c>
      <c r="Q3363" s="13" t="s">
        <v>8310</v>
      </c>
      <c r="R3363" t="s">
        <v>8334</v>
      </c>
      <c r="S3363" s="10">
        <f>(((J3363/60)/60)/24)+DATE(1970,1,1)</f>
        <v>41927.936157407406</v>
      </c>
      <c r="T3363" s="10">
        <f>(((I3363/60)/60)/24)+DATE(1970,1,1)</f>
        <v>41948.977824074071</v>
      </c>
      <c r="U3363">
        <f>YEAR(S3363)</f>
        <v>2014</v>
      </c>
    </row>
    <row r="3364" spans="1:21" ht="32" hidden="1" x14ac:dyDescent="0.2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 s="10">
        <v>1438803999</v>
      </c>
      <c r="J3364" s="10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ROUND(E3364/D3364*100,0)</f>
        <v>0</v>
      </c>
      <c r="P3364" s="8">
        <f>IFERROR(ROUND(E3364/L3364,2),0)</f>
        <v>0</v>
      </c>
      <c r="Q3364" s="13" t="s">
        <v>8308</v>
      </c>
      <c r="R3364" t="s">
        <v>8317</v>
      </c>
      <c r="S3364" s="10">
        <f>(((J3364/60)/60)/24)+DATE(1970,1,1)</f>
        <v>42191.824062500003</v>
      </c>
      <c r="T3364" s="10">
        <f>(((I3364/60)/60)/24)+DATE(1970,1,1)</f>
        <v>42221.824062500003</v>
      </c>
      <c r="U3364">
        <f>YEAR(S3364)</f>
        <v>2015</v>
      </c>
    </row>
    <row r="3365" spans="1:21" ht="48" hidden="1" x14ac:dyDescent="0.2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 s="10">
        <v>1409891015</v>
      </c>
      <c r="J3365" s="10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 s="8">
        <f>IFERROR(ROUND(E3365/L3365,2),0)</f>
        <v>0</v>
      </c>
      <c r="Q3365" s="13" t="s">
        <v>8308</v>
      </c>
      <c r="R3365" t="s">
        <v>8317</v>
      </c>
      <c r="S3365" s="10">
        <f>(((J3365/60)/60)/24)+DATE(1970,1,1)</f>
        <v>41857.18304398148</v>
      </c>
      <c r="T3365" s="10">
        <f>(((I3365/60)/60)/24)+DATE(1970,1,1)</f>
        <v>41887.18304398148</v>
      </c>
      <c r="U3365">
        <f>YEAR(S3365)</f>
        <v>2014</v>
      </c>
    </row>
    <row r="3366" spans="1:21" ht="48" hidden="1" x14ac:dyDescent="0.2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 s="10">
        <v>1337371334</v>
      </c>
      <c r="J3366" s="10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0</v>
      </c>
      <c r="P3366" s="8">
        <f>IFERROR(ROUND(E3366/L3366,2),0)</f>
        <v>0</v>
      </c>
      <c r="Q3366" s="13" t="s">
        <v>8308</v>
      </c>
      <c r="R3366" t="s">
        <v>8314</v>
      </c>
      <c r="S3366" s="10">
        <f>(((J3366/60)/60)/24)+DATE(1970,1,1)</f>
        <v>40987.83488425926</v>
      </c>
      <c r="T3366" s="10">
        <f>(((I3366/60)/60)/24)+DATE(1970,1,1)</f>
        <v>41047.83488425926</v>
      </c>
      <c r="U3366">
        <f>YEAR(S3366)</f>
        <v>2012</v>
      </c>
    </row>
    <row r="3367" spans="1:21" ht="48" hidden="1" x14ac:dyDescent="0.2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 s="10">
        <v>1409187056</v>
      </c>
      <c r="J3367" s="10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>ROUND(E3367/D3367*100,0)</f>
        <v>0</v>
      </c>
      <c r="P3367" s="8">
        <f>IFERROR(ROUND(E3367/L3367,2),0)</f>
        <v>0</v>
      </c>
      <c r="Q3367" s="13" t="s">
        <v>8315</v>
      </c>
      <c r="R3367" t="s">
        <v>8319</v>
      </c>
      <c r="S3367" s="10">
        <f>(((J3367/60)/60)/24)+DATE(1970,1,1)</f>
        <v>41849.035370370373</v>
      </c>
      <c r="T3367" s="10">
        <f>(((I3367/60)/60)/24)+DATE(1970,1,1)</f>
        <v>41879.035370370373</v>
      </c>
      <c r="U3367">
        <f>YEAR(S3367)</f>
        <v>2014</v>
      </c>
    </row>
    <row r="3368" spans="1:21" ht="32" hidden="1" x14ac:dyDescent="0.2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 s="10">
        <v>1345918747</v>
      </c>
      <c r="J3368" s="10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>ROUND(E3368/D3368*100,0)</f>
        <v>0</v>
      </c>
      <c r="P3368" s="8">
        <f>IFERROR(ROUND(E3368/L3368,2),0)</f>
        <v>0</v>
      </c>
      <c r="Q3368" s="13" t="s">
        <v>8324</v>
      </c>
      <c r="R3368" t="s">
        <v>8341</v>
      </c>
      <c r="S3368" s="10">
        <f>(((J3368/60)/60)/24)+DATE(1970,1,1)</f>
        <v>41116.763275462967</v>
      </c>
      <c r="T3368" s="10">
        <f>(((I3368/60)/60)/24)+DATE(1970,1,1)</f>
        <v>41146.763275462967</v>
      </c>
      <c r="U3368">
        <f>YEAR(S3368)</f>
        <v>2012</v>
      </c>
    </row>
    <row r="3369" spans="1:21" ht="48" hidden="1" x14ac:dyDescent="0.2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 s="10">
        <v>1464190158</v>
      </c>
      <c r="J3369" s="10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>ROUND(E3369/D3369*100,0)</f>
        <v>0</v>
      </c>
      <c r="P3369" s="8">
        <f>IFERROR(ROUND(E3369/L3369,2),0)</f>
        <v>0</v>
      </c>
      <c r="Q3369" s="13" t="s">
        <v>8312</v>
      </c>
      <c r="R3369" t="s">
        <v>8313</v>
      </c>
      <c r="S3369" s="10">
        <f>(((J3369/60)/60)/24)+DATE(1970,1,1)</f>
        <v>42485.64534722222</v>
      </c>
      <c r="T3369" s="10">
        <f>(((I3369/60)/60)/24)+DATE(1970,1,1)</f>
        <v>42515.64534722222</v>
      </c>
      <c r="U3369">
        <f>YEAR(S3369)</f>
        <v>2016</v>
      </c>
    </row>
    <row r="3370" spans="1:21" ht="32" hidden="1" x14ac:dyDescent="0.2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 s="10">
        <v>1410866659</v>
      </c>
      <c r="J3370" s="1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>ROUND(E3370/D3370*100,0)</f>
        <v>0</v>
      </c>
      <c r="P3370" s="8">
        <f>IFERROR(ROUND(E3370/L3370,2),0)</f>
        <v>0</v>
      </c>
      <c r="Q3370" s="13" t="s">
        <v>8312</v>
      </c>
      <c r="R3370" t="s">
        <v>8351</v>
      </c>
      <c r="S3370" s="10">
        <f>(((J3370/60)/60)/24)+DATE(1970,1,1)</f>
        <v>41838.475219907406</v>
      </c>
      <c r="T3370" s="10">
        <f>(((I3370/60)/60)/24)+DATE(1970,1,1)</f>
        <v>41898.475219907406</v>
      </c>
      <c r="U3370">
        <f>YEAR(S3370)</f>
        <v>2014</v>
      </c>
    </row>
    <row r="3371" spans="1:21" ht="16" hidden="1" x14ac:dyDescent="0.2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 s="10">
        <v>1428197422</v>
      </c>
      <c r="J3371" s="10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>ROUND(E3371/D3371*100,0)</f>
        <v>0</v>
      </c>
      <c r="P3371" s="8">
        <f>IFERROR(ROUND(E3371/L3371,2),0)</f>
        <v>0</v>
      </c>
      <c r="Q3371" s="13" t="s">
        <v>8328</v>
      </c>
      <c r="R3371" t="s">
        <v>8340</v>
      </c>
      <c r="S3371" s="10">
        <f>(((J3371/60)/60)/24)+DATE(1970,1,1)</f>
        <v>42069.104421296302</v>
      </c>
      <c r="T3371" s="10">
        <f>(((I3371/60)/60)/24)+DATE(1970,1,1)</f>
        <v>42099.062754629631</v>
      </c>
      <c r="U3371">
        <f>YEAR(S3371)</f>
        <v>2015</v>
      </c>
    </row>
    <row r="3372" spans="1:21" ht="32" hidden="1" x14ac:dyDescent="0.2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 s="10">
        <v>1408999088</v>
      </c>
      <c r="J3372" s="10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>ROUND(E3372/D3372*100,0)</f>
        <v>0</v>
      </c>
      <c r="P3372" s="8">
        <f>IFERROR(ROUND(E3372/L3372,2),0)</f>
        <v>0</v>
      </c>
      <c r="Q3372" s="13" t="s">
        <v>8328</v>
      </c>
      <c r="R3372" t="s">
        <v>8329</v>
      </c>
      <c r="S3372" s="10">
        <f>(((J3372/60)/60)/24)+DATE(1970,1,1)</f>
        <v>41855.859814814816</v>
      </c>
      <c r="T3372" s="10">
        <f>(((I3372/60)/60)/24)+DATE(1970,1,1)</f>
        <v>41876.859814814816</v>
      </c>
      <c r="U3372">
        <f>YEAR(S3372)</f>
        <v>2014</v>
      </c>
    </row>
    <row r="3373" spans="1:21" ht="32" hidden="1" x14ac:dyDescent="0.2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 s="10">
        <v>1422664740</v>
      </c>
      <c r="J3373" s="10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ROUND(E3373/D3373*100,0)</f>
        <v>0</v>
      </c>
      <c r="P3373" s="8">
        <f>IFERROR(ROUND(E3373/L3373,2),0)</f>
        <v>0</v>
      </c>
      <c r="Q3373" s="13" t="s">
        <v>8315</v>
      </c>
      <c r="R3373" t="s">
        <v>8319</v>
      </c>
      <c r="S3373" s="10">
        <f>(((J3373/60)/60)/24)+DATE(1970,1,1)</f>
        <v>41978.930972222224</v>
      </c>
      <c r="T3373" s="10">
        <f>(((I3373/60)/60)/24)+DATE(1970,1,1)</f>
        <v>42035.027083333334</v>
      </c>
      <c r="U3373">
        <f>YEAR(S3373)</f>
        <v>2014</v>
      </c>
    </row>
    <row r="3374" spans="1:21" ht="32" x14ac:dyDescent="0.2">
      <c r="A3374">
        <v>2964</v>
      </c>
      <c r="B3374" s="3" t="s">
        <v>2964</v>
      </c>
      <c r="C3374" s="3" t="s">
        <v>7074</v>
      </c>
      <c r="D3374" s="6">
        <v>5000</v>
      </c>
      <c r="E3374" s="8">
        <v>5035.6899999999996</v>
      </c>
      <c r="F3374" t="s">
        <v>8218</v>
      </c>
      <c r="G3374" t="s">
        <v>8223</v>
      </c>
      <c r="H3374" t="s">
        <v>8245</v>
      </c>
      <c r="I3374" s="10">
        <v>1407360720</v>
      </c>
      <c r="J3374" s="10">
        <v>1404769819</v>
      </c>
      <c r="K3374" t="b">
        <v>0</v>
      </c>
      <c r="L3374">
        <v>196</v>
      </c>
      <c r="M3374" t="b">
        <v>1</v>
      </c>
      <c r="N3374" t="s">
        <v>8269</v>
      </c>
      <c r="O3374">
        <f>ROUND(E3374/D3374*100,0)</f>
        <v>101</v>
      </c>
      <c r="P3374" s="8">
        <f>IFERROR(ROUND(E3374/L3374,2),0)</f>
        <v>25.69</v>
      </c>
      <c r="Q3374" s="13" t="s">
        <v>8310</v>
      </c>
      <c r="R3374" t="s">
        <v>8334</v>
      </c>
      <c r="S3374" s="10">
        <f>(((J3374/60)/60)/24)+DATE(1970,1,1)</f>
        <v>41827.909942129627</v>
      </c>
      <c r="T3374" s="10">
        <f>(((I3374/60)/60)/24)+DATE(1970,1,1)</f>
        <v>41857.897222222222</v>
      </c>
      <c r="U3374">
        <f>YEAR(S3374)</f>
        <v>2014</v>
      </c>
    </row>
    <row r="3375" spans="1:21" ht="48" x14ac:dyDescent="0.2">
      <c r="A3375">
        <v>3569</v>
      </c>
      <c r="B3375" s="3" t="s">
        <v>3568</v>
      </c>
      <c r="C3375" s="3" t="s">
        <v>7679</v>
      </c>
      <c r="D3375" s="6">
        <v>5000</v>
      </c>
      <c r="E3375" s="8">
        <v>5024</v>
      </c>
      <c r="F3375" t="s">
        <v>8218</v>
      </c>
      <c r="G3375" t="s">
        <v>8223</v>
      </c>
      <c r="H3375" t="s">
        <v>8245</v>
      </c>
      <c r="I3375" s="10">
        <v>1420734696</v>
      </c>
      <c r="J3375" s="10">
        <v>1418142696</v>
      </c>
      <c r="K3375" t="b">
        <v>0</v>
      </c>
      <c r="L3375">
        <v>41</v>
      </c>
      <c r="M3375" t="b">
        <v>1</v>
      </c>
      <c r="N3375" t="s">
        <v>8269</v>
      </c>
      <c r="O3375">
        <f>ROUND(E3375/D3375*100,0)</f>
        <v>100</v>
      </c>
      <c r="P3375" s="8">
        <f>IFERROR(ROUND(E3375/L3375,2),0)</f>
        <v>122.54</v>
      </c>
      <c r="Q3375" s="13" t="s">
        <v>8310</v>
      </c>
      <c r="R3375" t="s">
        <v>8334</v>
      </c>
      <c r="S3375" s="10">
        <f>(((J3375/60)/60)/24)+DATE(1970,1,1)</f>
        <v>41982.688611111109</v>
      </c>
      <c r="T3375" s="10">
        <f>(((I3375/60)/60)/24)+DATE(1970,1,1)</f>
        <v>42012.688611111109</v>
      </c>
      <c r="U3375">
        <f>YEAR(S3375)</f>
        <v>2014</v>
      </c>
    </row>
    <row r="3376" spans="1:21" ht="32" hidden="1" x14ac:dyDescent="0.2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 s="10">
        <v>1404664592</v>
      </c>
      <c r="J3376" s="10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ROUND(E3376/D3376*100,0)</f>
        <v>0</v>
      </c>
      <c r="P3376" s="8">
        <f>IFERROR(ROUND(E3376/L3376,2),0)</f>
        <v>0</v>
      </c>
      <c r="Q3376" s="13" t="s">
        <v>8310</v>
      </c>
      <c r="R3376" t="s">
        <v>8318</v>
      </c>
      <c r="S3376" s="10">
        <f>(((J3376/60)/60)/24)+DATE(1970,1,1)</f>
        <v>41766.692037037035</v>
      </c>
      <c r="T3376" s="10">
        <f>(((I3376/60)/60)/24)+DATE(1970,1,1)</f>
        <v>41826.692037037035</v>
      </c>
      <c r="U3376">
        <f>YEAR(S3376)</f>
        <v>2014</v>
      </c>
    </row>
    <row r="3377" spans="1:21" ht="48" x14ac:dyDescent="0.2">
      <c r="A3377">
        <v>3335</v>
      </c>
      <c r="B3377" s="3" t="s">
        <v>3335</v>
      </c>
      <c r="C3377" s="3" t="s">
        <v>7445</v>
      </c>
      <c r="D3377" s="6">
        <v>5000</v>
      </c>
      <c r="E3377" s="8">
        <v>5016</v>
      </c>
      <c r="F3377" t="s">
        <v>8218</v>
      </c>
      <c r="G3377" t="s">
        <v>8224</v>
      </c>
      <c r="H3377" t="s">
        <v>8246</v>
      </c>
      <c r="I3377" s="10">
        <v>1407106800</v>
      </c>
      <c r="J3377" s="10">
        <v>1404749446</v>
      </c>
      <c r="K3377" t="b">
        <v>0</v>
      </c>
      <c r="L3377">
        <v>63</v>
      </c>
      <c r="M3377" t="b">
        <v>1</v>
      </c>
      <c r="N3377" t="s">
        <v>8269</v>
      </c>
      <c r="O3377">
        <f>ROUND(E3377/D3377*100,0)</f>
        <v>100</v>
      </c>
      <c r="P3377" s="8">
        <f>IFERROR(ROUND(E3377/L3377,2),0)</f>
        <v>79.62</v>
      </c>
      <c r="Q3377" s="13" t="s">
        <v>8310</v>
      </c>
      <c r="R3377" t="s">
        <v>8334</v>
      </c>
      <c r="S3377" s="10">
        <f>(((J3377/60)/60)/24)+DATE(1970,1,1)</f>
        <v>41827.674143518518</v>
      </c>
      <c r="T3377" s="10">
        <f>(((I3377/60)/60)/24)+DATE(1970,1,1)</f>
        <v>41854.958333333336</v>
      </c>
      <c r="U3377">
        <f>YEAR(S3377)</f>
        <v>2014</v>
      </c>
    </row>
    <row r="3378" spans="1:21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 s="10">
        <v>1469329217</v>
      </c>
      <c r="J3378" s="10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 s="8">
        <f>IFERROR(ROUND(E3378/L3378,2),0)</f>
        <v>31.91</v>
      </c>
      <c r="Q3378" s="13" t="s">
        <v>8324</v>
      </c>
      <c r="R3378" t="s">
        <v>8353</v>
      </c>
      <c r="S3378" s="10">
        <f>(((J3378/60)/60)/24)+DATE(1970,1,1)</f>
        <v>42545.125196759262</v>
      </c>
      <c r="T3378" s="10">
        <f>(((I3378/60)/60)/24)+DATE(1970,1,1)</f>
        <v>42575.125196759262</v>
      </c>
      <c r="U3378">
        <f>YEAR(S3378)</f>
        <v>2016</v>
      </c>
    </row>
    <row r="3379" spans="1:21" ht="48" hidden="1" x14ac:dyDescent="0.2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 s="10">
        <v>1395435712</v>
      </c>
      <c r="J3379" s="10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>ROUND(E3379/D3379*100,0)</f>
        <v>111</v>
      </c>
      <c r="P3379" s="8">
        <f>IFERROR(ROUND(E3379/L3379,2),0)</f>
        <v>67.39</v>
      </c>
      <c r="Q3379" s="13" t="s">
        <v>8312</v>
      </c>
      <c r="R3379" t="s">
        <v>8346</v>
      </c>
      <c r="S3379" s="10">
        <f>(((J3379/60)/60)/24)+DATE(1970,1,1)</f>
        <v>41689.917962962965</v>
      </c>
      <c r="T3379" s="10">
        <f>(((I3379/60)/60)/24)+DATE(1970,1,1)</f>
        <v>41719.876296296294</v>
      </c>
      <c r="U3379">
        <f>YEAR(S3379)</f>
        <v>2014</v>
      </c>
    </row>
    <row r="3380" spans="1:21" ht="48" hidden="1" x14ac:dyDescent="0.2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 s="10">
        <v>1413547200</v>
      </c>
      <c r="J3380" s="1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ROUND(E3380/D3380*100,0)</f>
        <v>102</v>
      </c>
      <c r="P3380" s="8">
        <f>IFERROR(ROUND(E3380/L3380,2),0)</f>
        <v>68.099999999999994</v>
      </c>
      <c r="Q3380" s="13" t="s">
        <v>8308</v>
      </c>
      <c r="R3380" t="s">
        <v>8337</v>
      </c>
      <c r="S3380" s="10">
        <f>(((J3380/60)/60)/24)+DATE(1970,1,1)</f>
        <v>41904.851875</v>
      </c>
      <c r="T3380" s="10">
        <f>(((I3380/60)/60)/24)+DATE(1970,1,1)</f>
        <v>41929.5</v>
      </c>
      <c r="U3380">
        <f>YEAR(S3380)</f>
        <v>2014</v>
      </c>
    </row>
    <row r="3381" spans="1:21" ht="48" x14ac:dyDescent="0.2">
      <c r="A3381">
        <v>3687</v>
      </c>
      <c r="B3381" s="3" t="s">
        <v>3684</v>
      </c>
      <c r="C3381" s="3" t="s">
        <v>7797</v>
      </c>
      <c r="D3381" s="6">
        <v>5000</v>
      </c>
      <c r="E3381" s="8">
        <v>5012.25</v>
      </c>
      <c r="F3381" t="s">
        <v>8218</v>
      </c>
      <c r="G3381" t="s">
        <v>8223</v>
      </c>
      <c r="H3381" t="s">
        <v>8245</v>
      </c>
      <c r="I3381" s="10">
        <v>1403846055</v>
      </c>
      <c r="J3381" s="10">
        <v>1401254055</v>
      </c>
      <c r="K3381" t="b">
        <v>0</v>
      </c>
      <c r="L3381">
        <v>25</v>
      </c>
      <c r="M3381" t="b">
        <v>1</v>
      </c>
      <c r="N3381" t="s">
        <v>8269</v>
      </c>
      <c r="O3381">
        <f>ROUND(E3381/D3381*100,0)</f>
        <v>100</v>
      </c>
      <c r="P3381" s="8">
        <f>IFERROR(ROUND(E3381/L3381,2),0)</f>
        <v>200.49</v>
      </c>
      <c r="Q3381" s="13" t="s">
        <v>8310</v>
      </c>
      <c r="R3381" t="s">
        <v>8334</v>
      </c>
      <c r="S3381" s="10">
        <f>(((J3381/60)/60)/24)+DATE(1970,1,1)</f>
        <v>41787.218229166669</v>
      </c>
      <c r="T3381" s="10">
        <f>(((I3381/60)/60)/24)+DATE(1970,1,1)</f>
        <v>41817.218229166669</v>
      </c>
      <c r="U3381">
        <f>YEAR(S3381)</f>
        <v>2014</v>
      </c>
    </row>
    <row r="3382" spans="1:21" ht="32" hidden="1" x14ac:dyDescent="0.2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 s="10">
        <v>1326916800</v>
      </c>
      <c r="J3382" s="10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>ROUND(E3382/D3382*100,0)</f>
        <v>0</v>
      </c>
      <c r="P3382" s="8">
        <f>IFERROR(ROUND(E3382/L3382,2),0)</f>
        <v>0</v>
      </c>
      <c r="Q3382" s="13" t="s">
        <v>8324</v>
      </c>
      <c r="R3382" t="s">
        <v>8341</v>
      </c>
      <c r="S3382" s="10">
        <f>(((J3382/60)/60)/24)+DATE(1970,1,1)</f>
        <v>40883.024178240739</v>
      </c>
      <c r="T3382" s="10">
        <f>(((I3382/60)/60)/24)+DATE(1970,1,1)</f>
        <v>40926.833333333336</v>
      </c>
      <c r="U3382">
        <f>YEAR(S3382)</f>
        <v>2011</v>
      </c>
    </row>
    <row r="3383" spans="1:21" ht="48" x14ac:dyDescent="0.2">
      <c r="A3383">
        <v>3590</v>
      </c>
      <c r="B3383" s="3" t="s">
        <v>3589</v>
      </c>
      <c r="C3383" s="3" t="s">
        <v>7700</v>
      </c>
      <c r="D3383" s="6">
        <v>5000</v>
      </c>
      <c r="E3383" s="8">
        <v>5003</v>
      </c>
      <c r="F3383" t="s">
        <v>8218</v>
      </c>
      <c r="G3383" t="s">
        <v>8224</v>
      </c>
      <c r="H3383" t="s">
        <v>8246</v>
      </c>
      <c r="I3383" s="10">
        <v>1413792034</v>
      </c>
      <c r="J3383" s="10">
        <v>1411200034</v>
      </c>
      <c r="K3383" t="b">
        <v>0</v>
      </c>
      <c r="L3383">
        <v>73</v>
      </c>
      <c r="M3383" t="b">
        <v>1</v>
      </c>
      <c r="N3383" t="s">
        <v>8269</v>
      </c>
      <c r="O3383">
        <f>ROUND(E3383/D3383*100,0)</f>
        <v>100</v>
      </c>
      <c r="P3383" s="8">
        <f>IFERROR(ROUND(E3383/L3383,2),0)</f>
        <v>68.53</v>
      </c>
      <c r="Q3383" s="13" t="s">
        <v>8310</v>
      </c>
      <c r="R3383" t="s">
        <v>8334</v>
      </c>
      <c r="S3383" s="10">
        <f>(((J3383/60)/60)/24)+DATE(1970,1,1)</f>
        <v>41902.333726851852</v>
      </c>
      <c r="T3383" s="10">
        <f>(((I3383/60)/60)/24)+DATE(1970,1,1)</f>
        <v>41932.333726851852</v>
      </c>
      <c r="U3383">
        <f>YEAR(S3383)</f>
        <v>2014</v>
      </c>
    </row>
    <row r="3384" spans="1:21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 s="10">
        <v>1481432340</v>
      </c>
      <c r="J3384" s="10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 s="8">
        <f>IFERROR(ROUND(E3384/L3384,2),0)</f>
        <v>36.33</v>
      </c>
      <c r="Q3384" s="13" t="s">
        <v>8315</v>
      </c>
      <c r="R3384" t="s">
        <v>8326</v>
      </c>
      <c r="S3384" s="10">
        <f>(((J3384/60)/60)/24)+DATE(1970,1,1)</f>
        <v>42661.176817129628</v>
      </c>
      <c r="T3384" s="10">
        <f>(((I3384/60)/60)/24)+DATE(1970,1,1)</f>
        <v>42715.207638888889</v>
      </c>
      <c r="U3384">
        <f>YEAR(S3384)</f>
        <v>2016</v>
      </c>
    </row>
    <row r="3385" spans="1:21" ht="32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 s="10">
        <v>1488333600</v>
      </c>
      <c r="J3385" s="10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 s="8">
        <f>IFERROR(ROUND(E3385/L3385,2),0)</f>
        <v>80.25</v>
      </c>
      <c r="Q3385" s="13" t="s">
        <v>8310</v>
      </c>
      <c r="R3385" t="s">
        <v>8311</v>
      </c>
      <c r="S3385" s="10">
        <f>(((J3385/60)/60)/24)+DATE(1970,1,1)</f>
        <v>42780.740277777775</v>
      </c>
      <c r="T3385" s="10">
        <f>(((I3385/60)/60)/24)+DATE(1970,1,1)</f>
        <v>42795.083333333328</v>
      </c>
      <c r="U3385">
        <f>YEAR(S3385)</f>
        <v>2017</v>
      </c>
    </row>
    <row r="3386" spans="1:21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 s="10">
        <v>1481564080</v>
      </c>
      <c r="J3386" s="10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 s="8">
        <f>IFERROR(ROUND(E3386/L3386,2),0)</f>
        <v>50.59</v>
      </c>
      <c r="Q3386" s="13" t="s">
        <v>8324</v>
      </c>
      <c r="R3386" t="s">
        <v>8343</v>
      </c>
      <c r="S3386" s="10">
        <f>(((J3386/60)/60)/24)+DATE(1970,1,1)</f>
        <v>42688.732407407413</v>
      </c>
      <c r="T3386" s="10">
        <f>(((I3386/60)/60)/24)+DATE(1970,1,1)</f>
        <v>42716.732407407413</v>
      </c>
      <c r="U3386">
        <f>YEAR(S3386)</f>
        <v>2016</v>
      </c>
    </row>
    <row r="3387" spans="1:21" ht="48" x14ac:dyDescent="0.2">
      <c r="A3387">
        <v>3828</v>
      </c>
      <c r="B3387" s="3" t="s">
        <v>3825</v>
      </c>
      <c r="C3387" s="3" t="s">
        <v>7937</v>
      </c>
      <c r="D3387" s="6">
        <v>5000</v>
      </c>
      <c r="E3387" s="8">
        <v>5000</v>
      </c>
      <c r="F3387" t="s">
        <v>8218</v>
      </c>
      <c r="G3387" t="s">
        <v>8223</v>
      </c>
      <c r="H3387" t="s">
        <v>8245</v>
      </c>
      <c r="I3387" s="10">
        <v>1420033187</v>
      </c>
      <c r="J3387" s="10">
        <v>1414845587</v>
      </c>
      <c r="K3387" t="b">
        <v>0</v>
      </c>
      <c r="L3387">
        <v>28</v>
      </c>
      <c r="M3387" t="b">
        <v>1</v>
      </c>
      <c r="N3387" t="s">
        <v>8269</v>
      </c>
      <c r="O3387">
        <f>ROUND(E3387/D3387*100,0)</f>
        <v>100</v>
      </c>
      <c r="P3387" s="8">
        <f>IFERROR(ROUND(E3387/L3387,2),0)</f>
        <v>178.57</v>
      </c>
      <c r="Q3387" s="13" t="s">
        <v>8310</v>
      </c>
      <c r="R3387" t="s">
        <v>8334</v>
      </c>
      <c r="S3387" s="10">
        <f>(((J3387/60)/60)/24)+DATE(1970,1,1)</f>
        <v>41944.527627314819</v>
      </c>
      <c r="T3387" s="10">
        <f>(((I3387/60)/60)/24)+DATE(1970,1,1)</f>
        <v>42004.569293981483</v>
      </c>
      <c r="U3387">
        <f>YEAR(S3387)</f>
        <v>2014</v>
      </c>
    </row>
    <row r="3388" spans="1:21" ht="32" hidden="1" x14ac:dyDescent="0.2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 s="10">
        <v>1384408740</v>
      </c>
      <c r="J3388" s="10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>ROUND(E3388/D3388*100,0)</f>
        <v>131</v>
      </c>
      <c r="P3388" s="8">
        <f>IFERROR(ROUND(E3388/L3388,2),0)</f>
        <v>65.38</v>
      </c>
      <c r="Q3388" s="13" t="s">
        <v>8308</v>
      </c>
      <c r="R3388" t="s">
        <v>8357</v>
      </c>
      <c r="S3388" s="10">
        <f>(((J3388/60)/60)/24)+DATE(1970,1,1)</f>
        <v>41557.949687500004</v>
      </c>
      <c r="T3388" s="10">
        <f>(((I3388/60)/60)/24)+DATE(1970,1,1)</f>
        <v>41592.249305555553</v>
      </c>
      <c r="U3388">
        <f>YEAR(S3388)</f>
        <v>2013</v>
      </c>
    </row>
    <row r="3389" spans="1:21" ht="32" hidden="1" x14ac:dyDescent="0.2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 s="10">
        <v>1398451093</v>
      </c>
      <c r="J3389" s="10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>ROUND(E3389/D3389*100,0)</f>
        <v>127</v>
      </c>
      <c r="P3389" s="8">
        <f>IFERROR(ROUND(E3389/L3389,2),0)</f>
        <v>40.270000000000003</v>
      </c>
      <c r="Q3389" s="13" t="s">
        <v>8308</v>
      </c>
      <c r="R3389" t="s">
        <v>8357</v>
      </c>
      <c r="S3389" s="10">
        <f>(((J3389/60)/60)/24)+DATE(1970,1,1)</f>
        <v>41724.776539351849</v>
      </c>
      <c r="T3389" s="10">
        <f>(((I3389/60)/60)/24)+DATE(1970,1,1)</f>
        <v>41754.776539351849</v>
      </c>
      <c r="U3389">
        <f>YEAR(S3389)</f>
        <v>2014</v>
      </c>
    </row>
    <row r="3390" spans="1:21" ht="48" hidden="1" x14ac:dyDescent="0.2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 s="10">
        <v>1486095060</v>
      </c>
      <c r="J3390" s="1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>ROUND(E3390/D3390*100,0)</f>
        <v>116</v>
      </c>
      <c r="P3390" s="8">
        <f>IFERROR(ROUND(E3390/L3390,2),0)</f>
        <v>48.71</v>
      </c>
      <c r="Q3390" s="13" t="s">
        <v>8324</v>
      </c>
      <c r="R3390" t="s">
        <v>8348</v>
      </c>
      <c r="S3390" s="10">
        <f>(((J3390/60)/60)/24)+DATE(1970,1,1)</f>
        <v>42747.219560185185</v>
      </c>
      <c r="T3390" s="10">
        <f>(((I3390/60)/60)/24)+DATE(1970,1,1)</f>
        <v>42769.174305555556</v>
      </c>
      <c r="U3390">
        <f>YEAR(S3390)</f>
        <v>2017</v>
      </c>
    </row>
    <row r="3391" spans="1:21" ht="48" hidden="1" x14ac:dyDescent="0.2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 s="10">
        <v>1340641440</v>
      </c>
      <c r="J3391" s="10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>ROUND(E3391/D3391*100,0)</f>
        <v>107</v>
      </c>
      <c r="P3391" s="8">
        <f>IFERROR(ROUND(E3391/L3391,2),0)</f>
        <v>36.61</v>
      </c>
      <c r="Q3391" s="13" t="s">
        <v>8324</v>
      </c>
      <c r="R3391" t="s">
        <v>8348</v>
      </c>
      <c r="S3391" s="10">
        <f>(((J3391/60)/60)/24)+DATE(1970,1,1)</f>
        <v>41073.050717592596</v>
      </c>
      <c r="T3391" s="10">
        <f>(((I3391/60)/60)/24)+DATE(1970,1,1)</f>
        <v>41085.683333333334</v>
      </c>
      <c r="U3391">
        <f>YEAR(S3391)</f>
        <v>2012</v>
      </c>
    </row>
    <row r="3392" spans="1:21" ht="32" hidden="1" x14ac:dyDescent="0.2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 s="10">
        <v>1394220030</v>
      </c>
      <c r="J3392" s="10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>ROUND(E3392/D3392*100,0)</f>
        <v>105</v>
      </c>
      <c r="P3392" s="8">
        <f>IFERROR(ROUND(E3392/L3392,2),0)</f>
        <v>27.9</v>
      </c>
      <c r="Q3392" s="13" t="s">
        <v>8308</v>
      </c>
      <c r="R3392" t="s">
        <v>8357</v>
      </c>
      <c r="S3392" s="10">
        <f>(((J3392/60)/60)/24)+DATE(1970,1,1)</f>
        <v>41682.805902777778</v>
      </c>
      <c r="T3392" s="10">
        <f>(((I3392/60)/60)/24)+DATE(1970,1,1)</f>
        <v>41705.805902777778</v>
      </c>
      <c r="U3392">
        <f>YEAR(S3392)</f>
        <v>2014</v>
      </c>
    </row>
    <row r="3393" spans="1:21" ht="48" hidden="1" x14ac:dyDescent="0.2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 s="10">
        <v>1406509200</v>
      </c>
      <c r="J3393" s="10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>ROUND(E3393/D3393*100,0)</f>
        <v>100</v>
      </c>
      <c r="P3393" s="8">
        <f>IFERROR(ROUND(E3393/L3393,2),0)</f>
        <v>50.04</v>
      </c>
      <c r="Q3393" s="13" t="s">
        <v>8324</v>
      </c>
      <c r="R3393" t="s">
        <v>8348</v>
      </c>
      <c r="S3393" s="10">
        <f>(((J3393/60)/60)/24)+DATE(1970,1,1)</f>
        <v>41827.906689814816</v>
      </c>
      <c r="T3393" s="10">
        <f>(((I3393/60)/60)/24)+DATE(1970,1,1)</f>
        <v>41848.041666666664</v>
      </c>
      <c r="U3393">
        <f>YEAR(S3393)</f>
        <v>2014</v>
      </c>
    </row>
    <row r="3394" spans="1:21" ht="48" x14ac:dyDescent="0.2">
      <c r="A3394">
        <v>3973</v>
      </c>
      <c r="B3394" s="3" t="s">
        <v>3970</v>
      </c>
      <c r="C3394" s="3" t="s">
        <v>8080</v>
      </c>
      <c r="D3394" s="6">
        <v>5000</v>
      </c>
      <c r="E3394" s="8">
        <v>3905</v>
      </c>
      <c r="F3394" t="s">
        <v>8220</v>
      </c>
      <c r="G3394" t="s">
        <v>8223</v>
      </c>
      <c r="H3394" t="s">
        <v>8245</v>
      </c>
      <c r="I3394" s="10">
        <v>1462766400</v>
      </c>
      <c r="J3394" s="10">
        <v>1460219110</v>
      </c>
      <c r="K3394" t="b">
        <v>0</v>
      </c>
      <c r="L3394">
        <v>37</v>
      </c>
      <c r="M3394" t="b">
        <v>0</v>
      </c>
      <c r="N3394" t="s">
        <v>8269</v>
      </c>
      <c r="O3394">
        <f>ROUND(E3394/D3394*100,0)</f>
        <v>78</v>
      </c>
      <c r="P3394" s="8">
        <f>IFERROR(ROUND(E3394/L3394,2),0)</f>
        <v>105.54</v>
      </c>
      <c r="Q3394" s="13" t="s">
        <v>8310</v>
      </c>
      <c r="R3394" t="s">
        <v>8334</v>
      </c>
      <c r="S3394" s="10">
        <f>(((J3394/60)/60)/24)+DATE(1970,1,1)</f>
        <v>42469.68414351852</v>
      </c>
      <c r="T3394" s="10">
        <f>(((I3394/60)/60)/24)+DATE(1970,1,1)</f>
        <v>42499.166666666672</v>
      </c>
      <c r="U3394">
        <f>YEAR(S3394)</f>
        <v>2016</v>
      </c>
    </row>
    <row r="3395" spans="1:21" ht="32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 s="10">
        <v>1408278144</v>
      </c>
      <c r="J3395" s="10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 s="8">
        <f>IFERROR(ROUND(E3395/L3395,2),0)</f>
        <v>102.11</v>
      </c>
      <c r="Q3395" s="13" t="s">
        <v>8308</v>
      </c>
      <c r="R3395" t="s">
        <v>8347</v>
      </c>
      <c r="S3395" s="10">
        <f>(((J3395/60)/60)/24)+DATE(1970,1,1)</f>
        <v>41828.515555555554</v>
      </c>
      <c r="T3395" s="10">
        <f>(((I3395/60)/60)/24)+DATE(1970,1,1)</f>
        <v>41868.515555555554</v>
      </c>
      <c r="U3395">
        <f>YEAR(S3395)</f>
        <v>2014</v>
      </c>
    </row>
    <row r="3396" spans="1:21" ht="32" hidden="1" x14ac:dyDescent="0.2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 s="10">
        <v>1430488740</v>
      </c>
      <c r="J3396" s="10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ROUND(E3396/D3396*100,0)</f>
        <v>109</v>
      </c>
      <c r="P3396" s="8">
        <f>IFERROR(ROUND(E3396/L3396,2),0)</f>
        <v>75.61</v>
      </c>
      <c r="Q3396" s="13" t="s">
        <v>8324</v>
      </c>
      <c r="R3396" t="s">
        <v>8355</v>
      </c>
      <c r="S3396" s="10">
        <f>(((J3396/60)/60)/24)+DATE(1970,1,1)</f>
        <v>42093.860023148154</v>
      </c>
      <c r="T3396" s="10">
        <f>(((I3396/60)/60)/24)+DATE(1970,1,1)</f>
        <v>42125.582638888889</v>
      </c>
      <c r="U3396">
        <f>YEAR(S3396)</f>
        <v>2015</v>
      </c>
    </row>
    <row r="3397" spans="1:21" ht="32" hidden="1" x14ac:dyDescent="0.2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 s="10">
        <v>1438543889</v>
      </c>
      <c r="J3397" s="10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>ROUND(E3397/D3397*100,0)</f>
        <v>106</v>
      </c>
      <c r="P3397" s="8">
        <f>IFERROR(ROUND(E3397/L3397,2),0)</f>
        <v>47.43</v>
      </c>
      <c r="Q3397" s="13" t="s">
        <v>8310</v>
      </c>
      <c r="R3397" t="s">
        <v>8318</v>
      </c>
      <c r="S3397" s="10">
        <f>(((J3397/60)/60)/24)+DATE(1970,1,1)</f>
        <v>42193.813530092593</v>
      </c>
      <c r="T3397" s="10">
        <f>(((I3397/60)/60)/24)+DATE(1970,1,1)</f>
        <v>42218.813530092593</v>
      </c>
      <c r="U3397">
        <f>YEAR(S3397)</f>
        <v>2015</v>
      </c>
    </row>
    <row r="3398" spans="1:21" ht="48" x14ac:dyDescent="0.2">
      <c r="A3398">
        <v>4106</v>
      </c>
      <c r="B3398" s="3" t="s">
        <v>4102</v>
      </c>
      <c r="C3398" s="3" t="s">
        <v>8209</v>
      </c>
      <c r="D3398" s="6">
        <v>5000</v>
      </c>
      <c r="E3398" s="8">
        <v>3530</v>
      </c>
      <c r="F3398" t="s">
        <v>8220</v>
      </c>
      <c r="G3398" t="s">
        <v>8223</v>
      </c>
      <c r="H3398" t="s">
        <v>8245</v>
      </c>
      <c r="I3398" s="10">
        <v>1427936400</v>
      </c>
      <c r="J3398" s="10">
        <v>1424221866</v>
      </c>
      <c r="K3398" t="b">
        <v>0</v>
      </c>
      <c r="L3398">
        <v>33</v>
      </c>
      <c r="M3398" t="b">
        <v>0</v>
      </c>
      <c r="N3398" t="s">
        <v>8269</v>
      </c>
      <c r="O3398">
        <f>ROUND(E3398/D3398*100,0)</f>
        <v>71</v>
      </c>
      <c r="P3398" s="8">
        <f>IFERROR(ROUND(E3398/L3398,2),0)</f>
        <v>106.97</v>
      </c>
      <c r="Q3398" s="13" t="s">
        <v>8310</v>
      </c>
      <c r="R3398" t="s">
        <v>8334</v>
      </c>
      <c r="S3398" s="10">
        <f>(((J3398/60)/60)/24)+DATE(1970,1,1)</f>
        <v>42053.049375000002</v>
      </c>
      <c r="T3398" s="10">
        <f>(((I3398/60)/60)/24)+DATE(1970,1,1)</f>
        <v>42096.041666666672</v>
      </c>
      <c r="U3398">
        <f>YEAR(S3398)</f>
        <v>2015</v>
      </c>
    </row>
    <row r="3399" spans="1:21" ht="48" x14ac:dyDescent="0.2">
      <c r="A3399">
        <v>4067</v>
      </c>
      <c r="B3399" s="3" t="s">
        <v>4063</v>
      </c>
      <c r="C3399" s="3" t="s">
        <v>7998</v>
      </c>
      <c r="D3399" s="6">
        <v>5000</v>
      </c>
      <c r="E3399" s="8">
        <v>3045</v>
      </c>
      <c r="F3399" t="s">
        <v>8220</v>
      </c>
      <c r="G3399" t="s">
        <v>8223</v>
      </c>
      <c r="H3399" t="s">
        <v>8245</v>
      </c>
      <c r="I3399" s="10">
        <v>1443408550</v>
      </c>
      <c r="J3399" s="10">
        <v>1439952550</v>
      </c>
      <c r="K3399" t="b">
        <v>0</v>
      </c>
      <c r="L3399">
        <v>17</v>
      </c>
      <c r="M3399" t="b">
        <v>0</v>
      </c>
      <c r="N3399" t="s">
        <v>8269</v>
      </c>
      <c r="O3399">
        <f>ROUND(E3399/D3399*100,0)</f>
        <v>61</v>
      </c>
      <c r="P3399" s="8">
        <f>IFERROR(ROUND(E3399/L3399,2),0)</f>
        <v>179.12</v>
      </c>
      <c r="Q3399" s="13" t="s">
        <v>8310</v>
      </c>
      <c r="R3399" t="s">
        <v>8334</v>
      </c>
      <c r="S3399" s="10">
        <f>(((J3399/60)/60)/24)+DATE(1970,1,1)</f>
        <v>42235.117476851854</v>
      </c>
      <c r="T3399" s="10">
        <f>(((I3399/60)/60)/24)+DATE(1970,1,1)</f>
        <v>42275.117476851854</v>
      </c>
      <c r="U3399">
        <f>YEAR(S3399)</f>
        <v>2015</v>
      </c>
    </row>
    <row r="3400" spans="1:21" ht="32" x14ac:dyDescent="0.2">
      <c r="A3400">
        <v>3943</v>
      </c>
      <c r="B3400" s="3" t="s">
        <v>3940</v>
      </c>
      <c r="C3400" s="3" t="s">
        <v>8051</v>
      </c>
      <c r="D3400" s="6">
        <v>5000</v>
      </c>
      <c r="E3400" s="8">
        <v>1782</v>
      </c>
      <c r="F3400" t="s">
        <v>8220</v>
      </c>
      <c r="G3400" t="s">
        <v>8223</v>
      </c>
      <c r="H3400" t="s">
        <v>8245</v>
      </c>
      <c r="I3400" s="10">
        <v>1446483000</v>
      </c>
      <c r="J3400" s="10">
        <v>1443811268</v>
      </c>
      <c r="K3400" t="b">
        <v>0</v>
      </c>
      <c r="L3400">
        <v>13</v>
      </c>
      <c r="M3400" t="b">
        <v>0</v>
      </c>
      <c r="N3400" t="s">
        <v>8269</v>
      </c>
      <c r="O3400">
        <f>ROUND(E3400/D3400*100,0)</f>
        <v>36</v>
      </c>
      <c r="P3400" s="8">
        <f>IFERROR(ROUND(E3400/L3400,2),0)</f>
        <v>137.08000000000001</v>
      </c>
      <c r="Q3400" s="13" t="s">
        <v>8310</v>
      </c>
      <c r="R3400" t="s">
        <v>8334</v>
      </c>
      <c r="S3400" s="10">
        <f>(((J3400/60)/60)/24)+DATE(1970,1,1)</f>
        <v>42279.778564814813</v>
      </c>
      <c r="T3400" s="10">
        <f>(((I3400/60)/60)/24)+DATE(1970,1,1)</f>
        <v>42310.701388888891</v>
      </c>
      <c r="U3400">
        <f>YEAR(S3400)</f>
        <v>2015</v>
      </c>
    </row>
    <row r="3401" spans="1:21" ht="32" hidden="1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 s="10">
        <v>1445439674</v>
      </c>
      <c r="J3401" s="10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>ROUND(E3401/D3401*100,0)</f>
        <v>68</v>
      </c>
      <c r="P3401" s="8">
        <f>IFERROR(ROUND(E3401/L3401,2),0)</f>
        <v>122.14</v>
      </c>
      <c r="Q3401" s="13" t="s">
        <v>8324</v>
      </c>
      <c r="R3401" t="s">
        <v>8330</v>
      </c>
      <c r="S3401" s="10">
        <f>(((J3401/60)/60)/24)+DATE(1970,1,1)</f>
        <v>42268.625856481478</v>
      </c>
      <c r="T3401" s="10">
        <f>(((I3401/60)/60)/24)+DATE(1970,1,1)</f>
        <v>42298.625856481478</v>
      </c>
      <c r="U3401">
        <f>YEAR(S3401)</f>
        <v>2015</v>
      </c>
    </row>
    <row r="3402" spans="1:21" ht="32" x14ac:dyDescent="0.2">
      <c r="A3402">
        <v>2918</v>
      </c>
      <c r="B3402" s="3" t="s">
        <v>2918</v>
      </c>
      <c r="C3402" s="3" t="s">
        <v>7028</v>
      </c>
      <c r="D3402" s="6">
        <v>5000</v>
      </c>
      <c r="E3402" s="8">
        <v>1362</v>
      </c>
      <c r="F3402" t="s">
        <v>8220</v>
      </c>
      <c r="G3402" t="s">
        <v>8223</v>
      </c>
      <c r="H3402" t="s">
        <v>8245</v>
      </c>
      <c r="I3402" s="10">
        <v>1446131207</v>
      </c>
      <c r="J3402" s="10">
        <v>1443712007</v>
      </c>
      <c r="K3402" t="b">
        <v>0</v>
      </c>
      <c r="L3402">
        <v>20</v>
      </c>
      <c r="M3402" t="b">
        <v>0</v>
      </c>
      <c r="N3402" t="s">
        <v>8269</v>
      </c>
      <c r="O3402">
        <f>ROUND(E3402/D3402*100,0)</f>
        <v>27</v>
      </c>
      <c r="P3402" s="8">
        <f>IFERROR(ROUND(E3402/L3402,2),0)</f>
        <v>68.099999999999994</v>
      </c>
      <c r="Q3402" s="13" t="s">
        <v>8310</v>
      </c>
      <c r="R3402" t="s">
        <v>8334</v>
      </c>
      <c r="S3402" s="10">
        <f>(((J3402/60)/60)/24)+DATE(1970,1,1)</f>
        <v>42278.629710648151</v>
      </c>
      <c r="T3402" s="10">
        <f>(((I3402/60)/60)/24)+DATE(1970,1,1)</f>
        <v>42306.629710648151</v>
      </c>
      <c r="U3402">
        <f>YEAR(S3402)</f>
        <v>2015</v>
      </c>
    </row>
    <row r="3403" spans="1:21" ht="48" x14ac:dyDescent="0.2">
      <c r="A3403">
        <v>3842</v>
      </c>
      <c r="B3403" s="3" t="s">
        <v>3839</v>
      </c>
      <c r="C3403" s="3" t="s">
        <v>7951</v>
      </c>
      <c r="D3403" s="6">
        <v>5000</v>
      </c>
      <c r="E3403" s="8">
        <v>1097</v>
      </c>
      <c r="F3403" t="s">
        <v>8220</v>
      </c>
      <c r="G3403" t="s">
        <v>8224</v>
      </c>
      <c r="H3403" t="s">
        <v>8246</v>
      </c>
      <c r="I3403" s="10">
        <v>1399809052</v>
      </c>
      <c r="J3403" s="10">
        <v>1397217052</v>
      </c>
      <c r="K3403" t="b">
        <v>1</v>
      </c>
      <c r="L3403">
        <v>23</v>
      </c>
      <c r="M3403" t="b">
        <v>0</v>
      </c>
      <c r="N3403" t="s">
        <v>8269</v>
      </c>
      <c r="O3403">
        <f>ROUND(E3403/D3403*100,0)</f>
        <v>22</v>
      </c>
      <c r="P3403" s="8">
        <f>IFERROR(ROUND(E3403/L3403,2),0)</f>
        <v>47.7</v>
      </c>
      <c r="Q3403" s="13" t="s">
        <v>8310</v>
      </c>
      <c r="R3403" t="s">
        <v>8334</v>
      </c>
      <c r="S3403" s="10">
        <f>(((J3403/60)/60)/24)+DATE(1970,1,1)</f>
        <v>41740.493657407409</v>
      </c>
      <c r="T3403" s="10">
        <f>(((I3403/60)/60)/24)+DATE(1970,1,1)</f>
        <v>41770.493657407409</v>
      </c>
      <c r="U3403">
        <f>YEAR(S3403)</f>
        <v>2014</v>
      </c>
    </row>
    <row r="3404" spans="1:21" ht="48" x14ac:dyDescent="0.2">
      <c r="A3404">
        <v>3843</v>
      </c>
      <c r="B3404" s="3" t="s">
        <v>3840</v>
      </c>
      <c r="C3404" s="3" t="s">
        <v>7952</v>
      </c>
      <c r="D3404" s="6">
        <v>5000</v>
      </c>
      <c r="E3404" s="8">
        <v>1065</v>
      </c>
      <c r="F3404" t="s">
        <v>8220</v>
      </c>
      <c r="G3404" t="s">
        <v>8223</v>
      </c>
      <c r="H3404" t="s">
        <v>8245</v>
      </c>
      <c r="I3404" s="10">
        <v>1401587064</v>
      </c>
      <c r="J3404" s="10">
        <v>1399427064</v>
      </c>
      <c r="K3404" t="b">
        <v>1</v>
      </c>
      <c r="L3404">
        <v>19</v>
      </c>
      <c r="M3404" t="b">
        <v>0</v>
      </c>
      <c r="N3404" t="s">
        <v>8269</v>
      </c>
      <c r="O3404">
        <f>ROUND(E3404/D3404*100,0)</f>
        <v>21</v>
      </c>
      <c r="P3404" s="8">
        <f>IFERROR(ROUND(E3404/L3404,2),0)</f>
        <v>56.05</v>
      </c>
      <c r="Q3404" s="13" t="s">
        <v>8310</v>
      </c>
      <c r="R3404" t="s">
        <v>8334</v>
      </c>
      <c r="S3404" s="10">
        <f>(((J3404/60)/60)/24)+DATE(1970,1,1)</f>
        <v>41766.072500000002</v>
      </c>
      <c r="T3404" s="10">
        <f>(((I3404/60)/60)/24)+DATE(1970,1,1)</f>
        <v>41791.072500000002</v>
      </c>
      <c r="U3404">
        <f>YEAR(S3404)</f>
        <v>2014</v>
      </c>
    </row>
    <row r="3405" spans="1:21" ht="48" x14ac:dyDescent="0.2">
      <c r="A3405">
        <v>4055</v>
      </c>
      <c r="B3405" s="3" t="s">
        <v>4051</v>
      </c>
      <c r="C3405" s="3" t="s">
        <v>8159</v>
      </c>
      <c r="D3405" s="6">
        <v>5000</v>
      </c>
      <c r="E3405" s="8">
        <v>881</v>
      </c>
      <c r="F3405" t="s">
        <v>8220</v>
      </c>
      <c r="G3405" t="s">
        <v>8224</v>
      </c>
      <c r="H3405" t="s">
        <v>8246</v>
      </c>
      <c r="I3405" s="10">
        <v>1403192031</v>
      </c>
      <c r="J3405" s="10">
        <v>1400600031</v>
      </c>
      <c r="K3405" t="b">
        <v>0</v>
      </c>
      <c r="L3405">
        <v>21</v>
      </c>
      <c r="M3405" t="b">
        <v>0</v>
      </c>
      <c r="N3405" t="s">
        <v>8269</v>
      </c>
      <c r="O3405">
        <f>ROUND(E3405/D3405*100,0)</f>
        <v>18</v>
      </c>
      <c r="P3405" s="8">
        <f>IFERROR(ROUND(E3405/L3405,2),0)</f>
        <v>41.95</v>
      </c>
      <c r="Q3405" s="13" t="s">
        <v>8310</v>
      </c>
      <c r="R3405" t="s">
        <v>8334</v>
      </c>
      <c r="S3405" s="10">
        <f>(((J3405/60)/60)/24)+DATE(1970,1,1)</f>
        <v>41779.648506944446</v>
      </c>
      <c r="T3405" s="10">
        <f>(((I3405/60)/60)/24)+DATE(1970,1,1)</f>
        <v>41809.648506944446</v>
      </c>
      <c r="U3405">
        <f>YEAR(S3405)</f>
        <v>2014</v>
      </c>
    </row>
    <row r="3406" spans="1:21" ht="48" hidden="1" x14ac:dyDescent="0.2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 s="10">
        <v>1461276000</v>
      </c>
      <c r="J3406" s="10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>ROUND(E3406/D3406*100,0)</f>
        <v>503</v>
      </c>
      <c r="P3406" s="8">
        <f>IFERROR(ROUND(E3406/L3406,2),0)</f>
        <v>68.63</v>
      </c>
      <c r="Q3406" s="13" t="s">
        <v>8321</v>
      </c>
      <c r="R3406" t="s">
        <v>8349</v>
      </c>
      <c r="S3406" s="10">
        <f>(((J3406/60)/60)/24)+DATE(1970,1,1)</f>
        <v>42467.788194444445</v>
      </c>
      <c r="T3406" s="10">
        <f>(((I3406/60)/60)/24)+DATE(1970,1,1)</f>
        <v>42481.916666666672</v>
      </c>
      <c r="U3406">
        <f>YEAR(S3406)</f>
        <v>2016</v>
      </c>
    </row>
    <row r="3407" spans="1:21" ht="32" hidden="1" x14ac:dyDescent="0.2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 s="10">
        <v>1476425082</v>
      </c>
      <c r="J3407" s="10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>ROUND(E3407/D3407*100,0)</f>
        <v>260</v>
      </c>
      <c r="P3407" s="8">
        <f>IFERROR(ROUND(E3407/L3407,2),0)</f>
        <v>34.69</v>
      </c>
      <c r="Q3407" s="13" t="s">
        <v>8328</v>
      </c>
      <c r="R3407" t="s">
        <v>8329</v>
      </c>
      <c r="S3407" s="10">
        <f>(((J3407/60)/60)/24)+DATE(1970,1,1)</f>
        <v>42627.253263888888</v>
      </c>
      <c r="T3407" s="10">
        <f>(((I3407/60)/60)/24)+DATE(1970,1,1)</f>
        <v>42657.253263888888</v>
      </c>
      <c r="U3407">
        <f>YEAR(S3407)</f>
        <v>2016</v>
      </c>
    </row>
    <row r="3408" spans="1:21" ht="48" hidden="1" x14ac:dyDescent="0.2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 s="10">
        <v>1273911000</v>
      </c>
      <c r="J3408" s="10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>ROUND(E3408/D3408*100,0)</f>
        <v>215</v>
      </c>
      <c r="P3408" s="8">
        <f>IFERROR(ROUND(E3408/L3408,2),0)</f>
        <v>78.180000000000007</v>
      </c>
      <c r="Q3408" s="13" t="s">
        <v>8328</v>
      </c>
      <c r="R3408" t="s">
        <v>8329</v>
      </c>
      <c r="S3408" s="10">
        <f>(((J3408/60)/60)/24)+DATE(1970,1,1)</f>
        <v>40254.450335648151</v>
      </c>
      <c r="T3408" s="10">
        <f>(((I3408/60)/60)/24)+DATE(1970,1,1)</f>
        <v>40313.340277777781</v>
      </c>
      <c r="U3408">
        <f>YEAR(S3408)</f>
        <v>2010</v>
      </c>
    </row>
    <row r="3409" spans="1:21" ht="48" hidden="1" x14ac:dyDescent="0.2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 s="10">
        <v>1373243181</v>
      </c>
      <c r="J3409" s="10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>ROUND(E3409/D3409*100,0)</f>
        <v>173</v>
      </c>
      <c r="P3409" s="8">
        <f>IFERROR(ROUND(E3409/L3409,2),0)</f>
        <v>86.67</v>
      </c>
      <c r="Q3409" s="13" t="s">
        <v>8308</v>
      </c>
      <c r="R3409" t="s">
        <v>8357</v>
      </c>
      <c r="S3409" s="10">
        <f>(((J3409/60)/60)/24)+DATE(1970,1,1)</f>
        <v>41433.01829861111</v>
      </c>
      <c r="T3409" s="10">
        <f>(((I3409/60)/60)/24)+DATE(1970,1,1)</f>
        <v>41463.01829861111</v>
      </c>
      <c r="U3409">
        <f>YEAR(S3409)</f>
        <v>2013</v>
      </c>
    </row>
    <row r="3410" spans="1:21" ht="48" hidden="1" x14ac:dyDescent="0.2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 s="10">
        <v>1339074857</v>
      </c>
      <c r="J3410" s="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>ROUND(E3410/D3410*100,0)</f>
        <v>157</v>
      </c>
      <c r="P3410" s="8">
        <f>IFERROR(ROUND(E3410/L3410,2),0)</f>
        <v>37.67</v>
      </c>
      <c r="Q3410" s="13" t="s">
        <v>8324</v>
      </c>
      <c r="R3410" t="s">
        <v>8345</v>
      </c>
      <c r="S3410" s="10">
        <f>(((J3410/60)/60)/24)+DATE(1970,1,1)</f>
        <v>41037.551585648151</v>
      </c>
      <c r="T3410" s="10">
        <f>(((I3410/60)/60)/24)+DATE(1970,1,1)</f>
        <v>41067.551585648151</v>
      </c>
      <c r="U3410">
        <f>YEAR(S3410)</f>
        <v>2012</v>
      </c>
    </row>
    <row r="3411" spans="1:21" ht="48" hidden="1" x14ac:dyDescent="0.2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 s="10">
        <v>1445921940</v>
      </c>
      <c r="J3411" s="10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>ROUND(E3411/D3411*100,0)</f>
        <v>148</v>
      </c>
      <c r="P3411" s="8">
        <f>IFERROR(ROUND(E3411/L3411,2),0)</f>
        <v>50.66</v>
      </c>
      <c r="Q3411" s="13" t="s">
        <v>8324</v>
      </c>
      <c r="R3411" t="s">
        <v>8345</v>
      </c>
      <c r="S3411" s="10">
        <f>(((J3411/60)/60)/24)+DATE(1970,1,1)</f>
        <v>42290.059594907405</v>
      </c>
      <c r="T3411" s="10">
        <f>(((I3411/60)/60)/24)+DATE(1970,1,1)</f>
        <v>42304.207638888889</v>
      </c>
      <c r="U3411">
        <f>YEAR(S3411)</f>
        <v>2015</v>
      </c>
    </row>
    <row r="3412" spans="1:21" ht="48" hidden="1" x14ac:dyDescent="0.2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 s="10">
        <v>1429138740</v>
      </c>
      <c r="J3412" s="10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>ROUND(E3412/D3412*100,0)</f>
        <v>144</v>
      </c>
      <c r="P3412" s="8">
        <f>IFERROR(ROUND(E3412/L3412,2),0)</f>
        <v>22.74</v>
      </c>
      <c r="Q3412" s="13" t="s">
        <v>8324</v>
      </c>
      <c r="R3412" t="s">
        <v>8353</v>
      </c>
      <c r="S3412" s="10">
        <f>(((J3412/60)/60)/24)+DATE(1970,1,1)</f>
        <v>42079.745578703703</v>
      </c>
      <c r="T3412" s="10">
        <f>(((I3412/60)/60)/24)+DATE(1970,1,1)</f>
        <v>42109.957638888889</v>
      </c>
      <c r="U3412">
        <f>YEAR(S3412)</f>
        <v>2015</v>
      </c>
    </row>
    <row r="3413" spans="1:21" ht="48" x14ac:dyDescent="0.2">
      <c r="A3413">
        <v>2870</v>
      </c>
      <c r="B3413" s="3" t="s">
        <v>2870</v>
      </c>
      <c r="C3413" s="3" t="s">
        <v>6980</v>
      </c>
      <c r="D3413" s="6">
        <v>5000</v>
      </c>
      <c r="E3413" s="8">
        <v>750</v>
      </c>
      <c r="F3413" t="s">
        <v>8220</v>
      </c>
      <c r="G3413" t="s">
        <v>8223</v>
      </c>
      <c r="H3413" t="s">
        <v>8245</v>
      </c>
      <c r="I3413" s="10">
        <v>1400301165</v>
      </c>
      <c r="J3413" s="10">
        <v>1397709165</v>
      </c>
      <c r="K3413" t="b">
        <v>0</v>
      </c>
      <c r="L3413">
        <v>9</v>
      </c>
      <c r="M3413" t="b">
        <v>0</v>
      </c>
      <c r="N3413" t="s">
        <v>8269</v>
      </c>
      <c r="O3413">
        <f>ROUND(E3413/D3413*100,0)</f>
        <v>15</v>
      </c>
      <c r="P3413" s="8">
        <f>IFERROR(ROUND(E3413/L3413,2),0)</f>
        <v>83.33</v>
      </c>
      <c r="Q3413" s="13" t="s">
        <v>8310</v>
      </c>
      <c r="R3413" t="s">
        <v>8334</v>
      </c>
      <c r="S3413" s="10">
        <f>(((J3413/60)/60)/24)+DATE(1970,1,1)</f>
        <v>41746.189409722225</v>
      </c>
      <c r="T3413" s="10">
        <f>(((I3413/60)/60)/24)+DATE(1970,1,1)</f>
        <v>41776.189409722225</v>
      </c>
      <c r="U3413">
        <f>YEAR(S3413)</f>
        <v>2014</v>
      </c>
    </row>
    <row r="3414" spans="1:21" ht="48" x14ac:dyDescent="0.2">
      <c r="A3414">
        <v>3928</v>
      </c>
      <c r="B3414" s="3" t="s">
        <v>3925</v>
      </c>
      <c r="C3414" s="3" t="s">
        <v>8036</v>
      </c>
      <c r="D3414" s="6">
        <v>5000</v>
      </c>
      <c r="E3414" s="8">
        <v>651</v>
      </c>
      <c r="F3414" t="s">
        <v>8220</v>
      </c>
      <c r="G3414" t="s">
        <v>8223</v>
      </c>
      <c r="H3414" t="s">
        <v>8245</v>
      </c>
      <c r="I3414" s="10">
        <v>1444971540</v>
      </c>
      <c r="J3414" s="10">
        <v>1442593427</v>
      </c>
      <c r="K3414" t="b">
        <v>0</v>
      </c>
      <c r="L3414">
        <v>7</v>
      </c>
      <c r="M3414" t="b">
        <v>0</v>
      </c>
      <c r="N3414" t="s">
        <v>8269</v>
      </c>
      <c r="O3414">
        <f>ROUND(E3414/D3414*100,0)</f>
        <v>13</v>
      </c>
      <c r="P3414" s="8">
        <f>IFERROR(ROUND(E3414/L3414,2),0)</f>
        <v>93</v>
      </c>
      <c r="Q3414" s="13" t="s">
        <v>8310</v>
      </c>
      <c r="R3414" t="s">
        <v>8334</v>
      </c>
      <c r="S3414" s="10">
        <f>(((J3414/60)/60)/24)+DATE(1970,1,1)</f>
        <v>42265.683182870373</v>
      </c>
      <c r="T3414" s="10">
        <f>(((I3414/60)/60)/24)+DATE(1970,1,1)</f>
        <v>42293.207638888889</v>
      </c>
      <c r="U3414">
        <f>YEAR(S3414)</f>
        <v>2015</v>
      </c>
    </row>
    <row r="3415" spans="1:21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 s="10">
        <v>1465672979</v>
      </c>
      <c r="J3415" s="10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 s="8">
        <f>IFERROR(ROUND(E3415/L3415,2),0)</f>
        <v>24.42</v>
      </c>
      <c r="Q3415" s="13" t="s">
        <v>8312</v>
      </c>
      <c r="R3415" t="s">
        <v>8346</v>
      </c>
      <c r="S3415" s="10">
        <f>(((J3415/60)/60)/24)+DATE(1970,1,1)</f>
        <v>42502.807627314818</v>
      </c>
      <c r="T3415" s="10">
        <f>(((I3415/60)/60)/24)+DATE(1970,1,1)</f>
        <v>42532.807627314818</v>
      </c>
      <c r="U3415">
        <f>YEAR(S3415)</f>
        <v>2016</v>
      </c>
    </row>
    <row r="3416" spans="1:21" ht="32" hidden="1" x14ac:dyDescent="0.2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 s="10">
        <v>1458057600</v>
      </c>
      <c r="J3416" s="10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>ROUND(E3416/D3416*100,0)</f>
        <v>129</v>
      </c>
      <c r="P3416" s="8">
        <f>IFERROR(ROUND(E3416/L3416,2),0)</f>
        <v>64.459999999999994</v>
      </c>
      <c r="Q3416" s="13" t="s">
        <v>8310</v>
      </c>
      <c r="R3416" t="s">
        <v>8318</v>
      </c>
      <c r="S3416" s="10">
        <f>(((J3416/60)/60)/24)+DATE(1970,1,1)</f>
        <v>42420.140277777777</v>
      </c>
      <c r="T3416" s="10">
        <f>(((I3416/60)/60)/24)+DATE(1970,1,1)</f>
        <v>42444.666666666672</v>
      </c>
      <c r="U3416">
        <f>YEAR(S3416)</f>
        <v>2016</v>
      </c>
    </row>
    <row r="3417" spans="1:21" ht="48" hidden="1" x14ac:dyDescent="0.2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 s="10">
        <v>1316746837</v>
      </c>
      <c r="J3417" s="10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>ROUND(E3417/D3417*100,0)</f>
        <v>126</v>
      </c>
      <c r="P3417" s="8">
        <f>IFERROR(ROUND(E3417/L3417,2),0)</f>
        <v>71.709999999999994</v>
      </c>
      <c r="Q3417" s="13" t="s">
        <v>8308</v>
      </c>
      <c r="R3417" t="s">
        <v>8357</v>
      </c>
      <c r="S3417" s="10">
        <f>(((J3417/60)/60)/24)+DATE(1970,1,1)</f>
        <v>40779.125428240739</v>
      </c>
      <c r="T3417" s="10">
        <f>(((I3417/60)/60)/24)+DATE(1970,1,1)</f>
        <v>40809.125428240739</v>
      </c>
      <c r="U3417">
        <f>YEAR(S3417)</f>
        <v>2011</v>
      </c>
    </row>
    <row r="3418" spans="1:21" ht="48" hidden="1" x14ac:dyDescent="0.2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 s="10">
        <v>1359240856</v>
      </c>
      <c r="J3418" s="10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>ROUND(E3418/D3418*100,0)</f>
        <v>125</v>
      </c>
      <c r="P3418" s="8">
        <f>IFERROR(ROUND(E3418/L3418,2),0)</f>
        <v>44.21</v>
      </c>
      <c r="Q3418" s="13" t="s">
        <v>8324</v>
      </c>
      <c r="R3418" t="s">
        <v>8348</v>
      </c>
      <c r="S3418" s="10">
        <f>(((J3418/60)/60)/24)+DATE(1970,1,1)</f>
        <v>41270.954351851848</v>
      </c>
      <c r="T3418" s="10">
        <f>(((I3418/60)/60)/24)+DATE(1970,1,1)</f>
        <v>41300.954351851848</v>
      </c>
      <c r="U3418">
        <f>YEAR(S3418)</f>
        <v>2012</v>
      </c>
    </row>
    <row r="3419" spans="1:21" ht="32" x14ac:dyDescent="0.2">
      <c r="A3419">
        <v>3934</v>
      </c>
      <c r="B3419" s="3" t="s">
        <v>3931</v>
      </c>
      <c r="C3419" s="3" t="s">
        <v>8042</v>
      </c>
      <c r="D3419" s="6">
        <v>5000</v>
      </c>
      <c r="E3419" s="8">
        <v>550</v>
      </c>
      <c r="F3419" t="s">
        <v>8220</v>
      </c>
      <c r="G3419" t="s">
        <v>8223</v>
      </c>
      <c r="H3419" t="s">
        <v>8245</v>
      </c>
      <c r="I3419" s="10">
        <v>1443704400</v>
      </c>
      <c r="J3419" s="10">
        <v>1439827639</v>
      </c>
      <c r="K3419" t="b">
        <v>0</v>
      </c>
      <c r="L3419">
        <v>12</v>
      </c>
      <c r="M3419" t="b">
        <v>0</v>
      </c>
      <c r="N3419" t="s">
        <v>8269</v>
      </c>
      <c r="O3419">
        <f>ROUND(E3419/D3419*100,0)</f>
        <v>11</v>
      </c>
      <c r="P3419" s="8">
        <f>IFERROR(ROUND(E3419/L3419,2),0)</f>
        <v>45.83</v>
      </c>
      <c r="Q3419" s="13" t="s">
        <v>8310</v>
      </c>
      <c r="R3419" t="s">
        <v>8334</v>
      </c>
      <c r="S3419" s="10">
        <f>(((J3419/60)/60)/24)+DATE(1970,1,1)</f>
        <v>42233.671747685185</v>
      </c>
      <c r="T3419" s="10">
        <f>(((I3419/60)/60)/24)+DATE(1970,1,1)</f>
        <v>42278.541666666672</v>
      </c>
      <c r="U3419">
        <f>YEAR(S3419)</f>
        <v>2015</v>
      </c>
    </row>
    <row r="3420" spans="1:21" ht="32" x14ac:dyDescent="0.2">
      <c r="A3420">
        <v>3968</v>
      </c>
      <c r="B3420" s="3" t="s">
        <v>3965</v>
      </c>
      <c r="C3420" s="3" t="s">
        <v>8075</v>
      </c>
      <c r="D3420" s="6">
        <v>5000</v>
      </c>
      <c r="E3420" s="8">
        <v>527</v>
      </c>
      <c r="F3420" t="s">
        <v>8220</v>
      </c>
      <c r="G3420" t="s">
        <v>8223</v>
      </c>
      <c r="H3420" t="s">
        <v>8245</v>
      </c>
      <c r="I3420" s="10">
        <v>1463945673</v>
      </c>
      <c r="J3420" s="10">
        <v>1458761673</v>
      </c>
      <c r="K3420" t="b">
        <v>0</v>
      </c>
      <c r="L3420">
        <v>11</v>
      </c>
      <c r="M3420" t="b">
        <v>0</v>
      </c>
      <c r="N3420" t="s">
        <v>8269</v>
      </c>
      <c r="O3420">
        <f>ROUND(E3420/D3420*100,0)</f>
        <v>11</v>
      </c>
      <c r="P3420" s="8">
        <f>IFERROR(ROUND(E3420/L3420,2),0)</f>
        <v>47.91</v>
      </c>
      <c r="Q3420" s="13" t="s">
        <v>8310</v>
      </c>
      <c r="R3420" t="s">
        <v>8334</v>
      </c>
      <c r="S3420" s="10">
        <f>(((J3420/60)/60)/24)+DATE(1970,1,1)</f>
        <v>42452.815659722226</v>
      </c>
      <c r="T3420" s="10">
        <f>(((I3420/60)/60)/24)+DATE(1970,1,1)</f>
        <v>42512.815659722226</v>
      </c>
      <c r="U3420">
        <f>YEAR(S3420)</f>
        <v>2016</v>
      </c>
    </row>
    <row r="3421" spans="1:21" ht="48" x14ac:dyDescent="0.2">
      <c r="A3421">
        <v>3986</v>
      </c>
      <c r="B3421" s="3" t="s">
        <v>3982</v>
      </c>
      <c r="C3421" s="3" t="s">
        <v>8092</v>
      </c>
      <c r="D3421" s="6">
        <v>5000</v>
      </c>
      <c r="E3421" s="8">
        <v>488</v>
      </c>
      <c r="F3421" t="s">
        <v>8220</v>
      </c>
      <c r="G3421" t="s">
        <v>8224</v>
      </c>
      <c r="H3421" t="s">
        <v>8246</v>
      </c>
      <c r="I3421" s="10">
        <v>1462539840</v>
      </c>
      <c r="J3421" s="10">
        <v>1460034594</v>
      </c>
      <c r="K3421" t="b">
        <v>0</v>
      </c>
      <c r="L3421">
        <v>13</v>
      </c>
      <c r="M3421" t="b">
        <v>0</v>
      </c>
      <c r="N3421" t="s">
        <v>8269</v>
      </c>
      <c r="O3421">
        <f>ROUND(E3421/D3421*100,0)</f>
        <v>10</v>
      </c>
      <c r="P3421" s="8">
        <f>IFERROR(ROUND(E3421/L3421,2),0)</f>
        <v>37.54</v>
      </c>
      <c r="Q3421" s="13" t="s">
        <v>8310</v>
      </c>
      <c r="R3421" t="s">
        <v>8334</v>
      </c>
      <c r="S3421" s="10">
        <f>(((J3421/60)/60)/24)+DATE(1970,1,1)</f>
        <v>42467.548541666663</v>
      </c>
      <c r="T3421" s="10">
        <f>(((I3421/60)/60)/24)+DATE(1970,1,1)</f>
        <v>42496.544444444444</v>
      </c>
      <c r="U3421">
        <f>YEAR(S3421)</f>
        <v>2016</v>
      </c>
    </row>
    <row r="3422" spans="1:21" ht="32" hidden="1" x14ac:dyDescent="0.2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 s="10">
        <v>1383318226</v>
      </c>
      <c r="J3422" s="10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>ROUND(E3422/D3422*100,0)</f>
        <v>114</v>
      </c>
      <c r="P3422" s="8">
        <f>IFERROR(ROUND(E3422/L3422,2),0)</f>
        <v>80.59</v>
      </c>
      <c r="Q3422" s="13" t="s">
        <v>8324</v>
      </c>
      <c r="R3422" t="s">
        <v>8348</v>
      </c>
      <c r="S3422" s="10">
        <f>(((J3422/60)/60)/24)+DATE(1970,1,1)</f>
        <v>41549.627615740741</v>
      </c>
      <c r="T3422" s="10">
        <f>(((I3422/60)/60)/24)+DATE(1970,1,1)</f>
        <v>41579.627615740741</v>
      </c>
      <c r="U3422">
        <f>YEAR(S3422)</f>
        <v>2013</v>
      </c>
    </row>
    <row r="3423" spans="1:21" ht="48" hidden="1" x14ac:dyDescent="0.2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 s="10">
        <v>1297160329</v>
      </c>
      <c r="J3423" s="10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ROUND(E3423/D3423*100,0)</f>
        <v>114</v>
      </c>
      <c r="P3423" s="8">
        <f>IFERROR(ROUND(E3423/L3423,2),0)</f>
        <v>29.02</v>
      </c>
      <c r="Q3423" s="13" t="s">
        <v>8324</v>
      </c>
      <c r="R3423" t="s">
        <v>8345</v>
      </c>
      <c r="S3423" s="10">
        <f>(((J3423/60)/60)/24)+DATE(1970,1,1)</f>
        <v>40557.429733796293</v>
      </c>
      <c r="T3423" s="10">
        <f>(((I3423/60)/60)/24)+DATE(1970,1,1)</f>
        <v>40582.429733796293</v>
      </c>
      <c r="U3423">
        <f>YEAR(S3423)</f>
        <v>2011</v>
      </c>
    </row>
    <row r="3424" spans="1:21" ht="32" hidden="1" x14ac:dyDescent="0.2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 s="10">
        <v>1433948671</v>
      </c>
      <c r="J3424" s="10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>ROUND(E3424/D3424*100,0)</f>
        <v>111</v>
      </c>
      <c r="P3424" s="8">
        <f>IFERROR(ROUND(E3424/L3424,2),0)</f>
        <v>25.58</v>
      </c>
      <c r="Q3424" s="13" t="s">
        <v>8328</v>
      </c>
      <c r="R3424" t="s">
        <v>8329</v>
      </c>
      <c r="S3424" s="10">
        <f>(((J3424/60)/60)/24)+DATE(1970,1,1)</f>
        <v>42120.628136574072</v>
      </c>
      <c r="T3424" s="10">
        <f>(((I3424/60)/60)/24)+DATE(1970,1,1)</f>
        <v>42165.628136574072</v>
      </c>
      <c r="U3424">
        <f>YEAR(S3424)</f>
        <v>2015</v>
      </c>
    </row>
    <row r="3425" spans="1:21" ht="48" x14ac:dyDescent="0.2">
      <c r="A3425">
        <v>3729</v>
      </c>
      <c r="B3425" s="3" t="s">
        <v>3726</v>
      </c>
      <c r="C3425" s="3" t="s">
        <v>7839</v>
      </c>
      <c r="D3425" s="6">
        <v>5000</v>
      </c>
      <c r="E3425" s="8">
        <v>362</v>
      </c>
      <c r="F3425" t="s">
        <v>8220</v>
      </c>
      <c r="G3425" t="s">
        <v>8223</v>
      </c>
      <c r="H3425" t="s">
        <v>8245</v>
      </c>
      <c r="I3425" s="10">
        <v>1427082912</v>
      </c>
      <c r="J3425" s="10">
        <v>1423198512</v>
      </c>
      <c r="K3425" t="b">
        <v>0</v>
      </c>
      <c r="L3425">
        <v>5</v>
      </c>
      <c r="M3425" t="b">
        <v>0</v>
      </c>
      <c r="N3425" t="s">
        <v>8269</v>
      </c>
      <c r="O3425">
        <f>ROUND(E3425/D3425*100,0)</f>
        <v>7</v>
      </c>
      <c r="P3425" s="8">
        <f>IFERROR(ROUND(E3425/L3425,2),0)</f>
        <v>72.400000000000006</v>
      </c>
      <c r="Q3425" s="13" t="s">
        <v>8310</v>
      </c>
      <c r="R3425" t="s">
        <v>8334</v>
      </c>
      <c r="S3425" s="10">
        <f>(((J3425/60)/60)/24)+DATE(1970,1,1)</f>
        <v>42041.205000000002</v>
      </c>
      <c r="T3425" s="10">
        <f>(((I3425/60)/60)/24)+DATE(1970,1,1)</f>
        <v>42086.16333333333</v>
      </c>
      <c r="U3425">
        <f>YEAR(S3425)</f>
        <v>2015</v>
      </c>
    </row>
    <row r="3426" spans="1:21" ht="48" x14ac:dyDescent="0.2">
      <c r="A3426">
        <v>2874</v>
      </c>
      <c r="B3426" s="3" t="s">
        <v>2874</v>
      </c>
      <c r="C3426" s="3" t="s">
        <v>6984</v>
      </c>
      <c r="D3426" s="6">
        <v>5000</v>
      </c>
      <c r="E3426" s="8">
        <v>271</v>
      </c>
      <c r="F3426" t="s">
        <v>8220</v>
      </c>
      <c r="G3426" t="s">
        <v>8223</v>
      </c>
      <c r="H3426" t="s">
        <v>8245</v>
      </c>
      <c r="I3426" s="10">
        <v>1484684186</v>
      </c>
      <c r="J3426" s="10">
        <v>1482092186</v>
      </c>
      <c r="K3426" t="b">
        <v>0</v>
      </c>
      <c r="L3426">
        <v>3</v>
      </c>
      <c r="M3426" t="b">
        <v>0</v>
      </c>
      <c r="N3426" t="s">
        <v>8269</v>
      </c>
      <c r="O3426">
        <f>ROUND(E3426/D3426*100,0)</f>
        <v>5</v>
      </c>
      <c r="P3426" s="8">
        <f>IFERROR(ROUND(E3426/L3426,2),0)</f>
        <v>90.33</v>
      </c>
      <c r="Q3426" s="13" t="s">
        <v>8310</v>
      </c>
      <c r="R3426" t="s">
        <v>8334</v>
      </c>
      <c r="S3426" s="10">
        <f>(((J3426/60)/60)/24)+DATE(1970,1,1)</f>
        <v>42722.84474537037</v>
      </c>
      <c r="T3426" s="10">
        <f>(((I3426/60)/60)/24)+DATE(1970,1,1)</f>
        <v>42752.84474537037</v>
      </c>
      <c r="U3426">
        <f>YEAR(S3426)</f>
        <v>2016</v>
      </c>
    </row>
    <row r="3427" spans="1:21" ht="48" x14ac:dyDescent="0.2">
      <c r="A3427">
        <v>3857</v>
      </c>
      <c r="B3427" s="3" t="s">
        <v>3854</v>
      </c>
      <c r="C3427" s="3" t="s">
        <v>7966</v>
      </c>
      <c r="D3427" s="6">
        <v>5000</v>
      </c>
      <c r="E3427" s="8">
        <v>260</v>
      </c>
      <c r="F3427" t="s">
        <v>8220</v>
      </c>
      <c r="G3427" t="s">
        <v>8223</v>
      </c>
      <c r="H3427" t="s">
        <v>8245</v>
      </c>
      <c r="I3427" s="10">
        <v>1406913120</v>
      </c>
      <c r="J3427" s="10">
        <v>1404927690</v>
      </c>
      <c r="K3427" t="b">
        <v>0</v>
      </c>
      <c r="L3427">
        <v>4</v>
      </c>
      <c r="M3427" t="b">
        <v>0</v>
      </c>
      <c r="N3427" t="s">
        <v>8269</v>
      </c>
      <c r="O3427">
        <f>ROUND(E3427/D3427*100,0)</f>
        <v>5</v>
      </c>
      <c r="P3427" s="8">
        <f>IFERROR(ROUND(E3427/L3427,2),0)</f>
        <v>65</v>
      </c>
      <c r="Q3427" s="13" t="s">
        <v>8310</v>
      </c>
      <c r="R3427" t="s">
        <v>8334</v>
      </c>
      <c r="S3427" s="10">
        <f>(((J3427/60)/60)/24)+DATE(1970,1,1)</f>
        <v>41829.73715277778</v>
      </c>
      <c r="T3427" s="10">
        <f>(((I3427/60)/60)/24)+DATE(1970,1,1)</f>
        <v>41852.716666666667</v>
      </c>
      <c r="U3427">
        <f>YEAR(S3427)</f>
        <v>2014</v>
      </c>
    </row>
    <row r="3428" spans="1:21" ht="48" x14ac:dyDescent="0.2">
      <c r="A3428">
        <v>4025</v>
      </c>
      <c r="B3428" s="3" t="s">
        <v>4021</v>
      </c>
      <c r="C3428" s="3" t="s">
        <v>8130</v>
      </c>
      <c r="D3428" s="6">
        <v>5000</v>
      </c>
      <c r="E3428" s="8">
        <v>250</v>
      </c>
      <c r="F3428" t="s">
        <v>8220</v>
      </c>
      <c r="G3428" t="s">
        <v>8229</v>
      </c>
      <c r="H3428" t="s">
        <v>8248</v>
      </c>
      <c r="I3428" s="10">
        <v>1437889336</v>
      </c>
      <c r="J3428" s="10">
        <v>1432705336</v>
      </c>
      <c r="K3428" t="b">
        <v>0</v>
      </c>
      <c r="L3428">
        <v>4</v>
      </c>
      <c r="M3428" t="b">
        <v>0</v>
      </c>
      <c r="N3428" t="s">
        <v>8269</v>
      </c>
      <c r="O3428">
        <f>ROUND(E3428/D3428*100,0)</f>
        <v>5</v>
      </c>
      <c r="P3428" s="8">
        <f>IFERROR(ROUND(E3428/L3428,2),0)</f>
        <v>62.5</v>
      </c>
      <c r="Q3428" s="13" t="s">
        <v>8310</v>
      </c>
      <c r="R3428" t="s">
        <v>8334</v>
      </c>
      <c r="S3428" s="10">
        <f>(((J3428/60)/60)/24)+DATE(1970,1,1)</f>
        <v>42151.237685185188</v>
      </c>
      <c r="T3428" s="10">
        <f>(((I3428/60)/60)/24)+DATE(1970,1,1)</f>
        <v>42211.237685185188</v>
      </c>
      <c r="U3428">
        <f>YEAR(S3428)</f>
        <v>2015</v>
      </c>
    </row>
    <row r="3429" spans="1:21" ht="48" hidden="1" x14ac:dyDescent="0.2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 s="10">
        <v>1415832338</v>
      </c>
      <c r="J3429" s="10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>ROUND(E3429/D3429*100,0)</f>
        <v>102</v>
      </c>
      <c r="P3429" s="8">
        <f>IFERROR(ROUND(E3429/L3429,2),0)</f>
        <v>42.24</v>
      </c>
      <c r="Q3429" s="13" t="s">
        <v>8324</v>
      </c>
      <c r="R3429" t="s">
        <v>8345</v>
      </c>
      <c r="S3429" s="10">
        <f>(((J3429/60)/60)/24)+DATE(1970,1,1)</f>
        <v>41925.906689814816</v>
      </c>
      <c r="T3429" s="10">
        <f>(((I3429/60)/60)/24)+DATE(1970,1,1)</f>
        <v>41955.94835648148</v>
      </c>
      <c r="U3429">
        <f>YEAR(S3429)</f>
        <v>2014</v>
      </c>
    </row>
    <row r="3430" spans="1:21" ht="32" hidden="1" x14ac:dyDescent="0.2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 s="10">
        <v>1388553960</v>
      </c>
      <c r="J3430" s="1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>ROUND(E3430/D3430*100,0)</f>
        <v>101</v>
      </c>
      <c r="P3430" s="8">
        <f>IFERROR(ROUND(E3430/L3430,2),0)</f>
        <v>52.83</v>
      </c>
      <c r="Q3430" s="13" t="s">
        <v>8324</v>
      </c>
      <c r="R3430" t="s">
        <v>8348</v>
      </c>
      <c r="S3430" s="10">
        <f>(((J3430/60)/60)/24)+DATE(1970,1,1)</f>
        <v>41607.83085648148</v>
      </c>
      <c r="T3430" s="10">
        <f>(((I3430/60)/60)/24)+DATE(1970,1,1)</f>
        <v>41640.226388888892</v>
      </c>
      <c r="U3430">
        <f>YEAR(S3430)</f>
        <v>2013</v>
      </c>
    </row>
    <row r="3431" spans="1:21" ht="32" hidden="1" x14ac:dyDescent="0.2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 s="10">
        <v>1448463431</v>
      </c>
      <c r="J3431" s="10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>ROUND(E3431/D3431*100,0)</f>
        <v>100</v>
      </c>
      <c r="P3431" s="8">
        <f>IFERROR(ROUND(E3431/L3431,2),0)</f>
        <v>50</v>
      </c>
      <c r="Q3431" s="13" t="s">
        <v>8324</v>
      </c>
      <c r="R3431" t="s">
        <v>8353</v>
      </c>
      <c r="S3431" s="10">
        <f>(((J3431/60)/60)/24)+DATE(1970,1,1)</f>
        <v>42291.581377314811</v>
      </c>
      <c r="T3431" s="10">
        <f>(((I3431/60)/60)/24)+DATE(1970,1,1)</f>
        <v>42333.623043981483</v>
      </c>
      <c r="U3431">
        <f>YEAR(S3431)</f>
        <v>2015</v>
      </c>
    </row>
    <row r="3432" spans="1:21" ht="32" hidden="1" x14ac:dyDescent="0.2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 s="10">
        <v>1308011727</v>
      </c>
      <c r="J3432" s="10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>ROUND(E3432/D3432*100,0)</f>
        <v>100</v>
      </c>
      <c r="P3432" s="8">
        <f>IFERROR(ROUND(E3432/L3432,2),0)</f>
        <v>42.86</v>
      </c>
      <c r="Q3432" s="13" t="s">
        <v>8324</v>
      </c>
      <c r="R3432" t="s">
        <v>8354</v>
      </c>
      <c r="S3432" s="10">
        <f>(((J3432/60)/60)/24)+DATE(1970,1,1)</f>
        <v>40688.024618055555</v>
      </c>
      <c r="T3432" s="10">
        <f>(((I3432/60)/60)/24)+DATE(1970,1,1)</f>
        <v>40708.024618055555</v>
      </c>
      <c r="U3432">
        <f>YEAR(S3432)</f>
        <v>2011</v>
      </c>
    </row>
    <row r="3433" spans="1:21" ht="48" x14ac:dyDescent="0.2">
      <c r="A3433">
        <v>4089</v>
      </c>
      <c r="B3433" s="3" t="s">
        <v>4085</v>
      </c>
      <c r="C3433" s="3" t="s">
        <v>8192</v>
      </c>
      <c r="D3433" s="6">
        <v>5000</v>
      </c>
      <c r="E3433" s="8">
        <v>240</v>
      </c>
      <c r="F3433" t="s">
        <v>8220</v>
      </c>
      <c r="G3433" t="s">
        <v>8223</v>
      </c>
      <c r="H3433" t="s">
        <v>8245</v>
      </c>
      <c r="I3433" s="10">
        <v>1433093700</v>
      </c>
      <c r="J3433" s="10">
        <v>1430242488</v>
      </c>
      <c r="K3433" t="b">
        <v>0</v>
      </c>
      <c r="L3433">
        <v>8</v>
      </c>
      <c r="M3433" t="b">
        <v>0</v>
      </c>
      <c r="N3433" t="s">
        <v>8269</v>
      </c>
      <c r="O3433">
        <f>ROUND(E3433/D3433*100,0)</f>
        <v>5</v>
      </c>
      <c r="P3433" s="8">
        <f>IFERROR(ROUND(E3433/L3433,2),0)</f>
        <v>30</v>
      </c>
      <c r="Q3433" s="13" t="s">
        <v>8310</v>
      </c>
      <c r="R3433" t="s">
        <v>8334</v>
      </c>
      <c r="S3433" s="10">
        <f>(((J3433/60)/60)/24)+DATE(1970,1,1)</f>
        <v>42122.732499999998</v>
      </c>
      <c r="T3433" s="10">
        <f>(((I3433/60)/60)/24)+DATE(1970,1,1)</f>
        <v>42155.732638888891</v>
      </c>
      <c r="U3433">
        <f>YEAR(S3433)</f>
        <v>2015</v>
      </c>
    </row>
    <row r="3434" spans="1:21" ht="32" hidden="1" x14ac:dyDescent="0.2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 s="10">
        <v>1434476849</v>
      </c>
      <c r="J3434" s="10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>ROUND(E3434/D3434*100,0)</f>
        <v>60</v>
      </c>
      <c r="P3434" s="8">
        <f>IFERROR(ROUND(E3434/L3434,2),0)</f>
        <v>65</v>
      </c>
      <c r="Q3434" s="13" t="s">
        <v>8310</v>
      </c>
      <c r="R3434" t="s">
        <v>8311</v>
      </c>
      <c r="S3434" s="10">
        <f>(((J3434/60)/60)/24)+DATE(1970,1,1)</f>
        <v>42141.741307870368</v>
      </c>
      <c r="T3434" s="10">
        <f>(((I3434/60)/60)/24)+DATE(1970,1,1)</f>
        <v>42171.741307870368</v>
      </c>
      <c r="U3434">
        <f>YEAR(S3434)</f>
        <v>2015</v>
      </c>
    </row>
    <row r="3435" spans="1:21" ht="48" x14ac:dyDescent="0.2">
      <c r="A3435">
        <v>4047</v>
      </c>
      <c r="B3435" s="3" t="s">
        <v>4043</v>
      </c>
      <c r="C3435" s="3" t="s">
        <v>8151</v>
      </c>
      <c r="D3435" s="6">
        <v>5000</v>
      </c>
      <c r="E3435" s="8">
        <v>110</v>
      </c>
      <c r="F3435" t="s">
        <v>8220</v>
      </c>
      <c r="G3435" t="s">
        <v>8223</v>
      </c>
      <c r="H3435" t="s">
        <v>8245</v>
      </c>
      <c r="I3435" s="10">
        <v>1420938000</v>
      </c>
      <c r="J3435" s="10">
        <v>1418862743</v>
      </c>
      <c r="K3435" t="b">
        <v>0</v>
      </c>
      <c r="L3435">
        <v>4</v>
      </c>
      <c r="M3435" t="b">
        <v>0</v>
      </c>
      <c r="N3435" t="s">
        <v>8269</v>
      </c>
      <c r="O3435">
        <f>ROUND(E3435/D3435*100,0)</f>
        <v>2</v>
      </c>
      <c r="P3435" s="8">
        <f>IFERROR(ROUND(E3435/L3435,2),0)</f>
        <v>27.5</v>
      </c>
      <c r="Q3435" s="13" t="s">
        <v>8310</v>
      </c>
      <c r="R3435" t="s">
        <v>8334</v>
      </c>
      <c r="S3435" s="10">
        <f>(((J3435/60)/60)/24)+DATE(1970,1,1)</f>
        <v>41991.022488425922</v>
      </c>
      <c r="T3435" s="10">
        <f>(((I3435/60)/60)/24)+DATE(1970,1,1)</f>
        <v>42015.041666666672</v>
      </c>
      <c r="U3435">
        <f>YEAR(S3435)</f>
        <v>2014</v>
      </c>
    </row>
    <row r="3436" spans="1:21" ht="48" hidden="1" x14ac:dyDescent="0.2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 s="10">
        <v>1428951600</v>
      </c>
      <c r="J3436" s="10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>ROUND(E3436/D3436*100,0)</f>
        <v>33</v>
      </c>
      <c r="P3436" s="8">
        <f>IFERROR(ROUND(E3436/L3436,2),0)</f>
        <v>30.85</v>
      </c>
      <c r="Q3436" s="13" t="s">
        <v>8308</v>
      </c>
      <c r="R3436" t="s">
        <v>8317</v>
      </c>
      <c r="S3436" s="10">
        <f>(((J3436/60)/60)/24)+DATE(1970,1,1)</f>
        <v>42067.991238425922</v>
      </c>
      <c r="T3436" s="10">
        <f>(((I3436/60)/60)/24)+DATE(1970,1,1)</f>
        <v>42107.791666666672</v>
      </c>
      <c r="U3436">
        <f>YEAR(S3436)</f>
        <v>2015</v>
      </c>
    </row>
    <row r="3437" spans="1:21" ht="48" x14ac:dyDescent="0.2">
      <c r="A3437">
        <v>3742</v>
      </c>
      <c r="B3437" s="3" t="s">
        <v>3739</v>
      </c>
      <c r="C3437" s="3" t="s">
        <v>7852</v>
      </c>
      <c r="D3437" s="6">
        <v>5000</v>
      </c>
      <c r="E3437" s="8">
        <v>100</v>
      </c>
      <c r="F3437" t="s">
        <v>8220</v>
      </c>
      <c r="G3437" t="s">
        <v>8223</v>
      </c>
      <c r="H3437" t="s">
        <v>8245</v>
      </c>
      <c r="I3437" s="10">
        <v>1409980144</v>
      </c>
      <c r="J3437" s="10">
        <v>1407388144</v>
      </c>
      <c r="K3437" t="b">
        <v>0</v>
      </c>
      <c r="L3437">
        <v>4</v>
      </c>
      <c r="M3437" t="b">
        <v>0</v>
      </c>
      <c r="N3437" t="s">
        <v>8269</v>
      </c>
      <c r="O3437">
        <f>ROUND(E3437/D3437*100,0)</f>
        <v>2</v>
      </c>
      <c r="P3437" s="8">
        <f>IFERROR(ROUND(E3437/L3437,2),0)</f>
        <v>25</v>
      </c>
      <c r="Q3437" s="13" t="s">
        <v>8310</v>
      </c>
      <c r="R3437" t="s">
        <v>8334</v>
      </c>
      <c r="S3437" s="10">
        <f>(((J3437/60)/60)/24)+DATE(1970,1,1)</f>
        <v>41858.214629629627</v>
      </c>
      <c r="T3437" s="10">
        <f>(((I3437/60)/60)/24)+DATE(1970,1,1)</f>
        <v>41888.214629629627</v>
      </c>
      <c r="U3437">
        <f>YEAR(S3437)</f>
        <v>2014</v>
      </c>
    </row>
    <row r="3438" spans="1:21" ht="32" hidden="1" x14ac:dyDescent="0.2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 s="10">
        <v>1459368658</v>
      </c>
      <c r="J3438" s="10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>ROUND(E3438/D3438*100,0)</f>
        <v>17</v>
      </c>
      <c r="P3438" s="8">
        <f>IFERROR(ROUND(E3438/L3438,2),0)</f>
        <v>16.829999999999998</v>
      </c>
      <c r="Q3438" s="13" t="s">
        <v>8331</v>
      </c>
      <c r="R3438" t="s">
        <v>8332</v>
      </c>
      <c r="S3438" s="10">
        <f>(((J3438/60)/60)/24)+DATE(1970,1,1)</f>
        <v>42399.882615740738</v>
      </c>
      <c r="T3438" s="10">
        <f>(((I3438/60)/60)/24)+DATE(1970,1,1)</f>
        <v>42459.840949074074</v>
      </c>
      <c r="U3438">
        <f>YEAR(S3438)</f>
        <v>2016</v>
      </c>
    </row>
    <row r="3439" spans="1:21" ht="32" hidden="1" x14ac:dyDescent="0.2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 s="10">
        <v>1424014680</v>
      </c>
      <c r="J3439" s="10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>ROUND(E3439/D3439*100,0)</f>
        <v>8</v>
      </c>
      <c r="P3439" s="8">
        <f>IFERROR(ROUND(E3439/L3439,2),0)</f>
        <v>100</v>
      </c>
      <c r="Q3439" s="13" t="s">
        <v>8312</v>
      </c>
      <c r="R3439" t="s">
        <v>8351</v>
      </c>
      <c r="S3439" s="10">
        <f>(((J3439/60)/60)/24)+DATE(1970,1,1)</f>
        <v>41991.713460648149</v>
      </c>
      <c r="T3439" s="10">
        <f>(((I3439/60)/60)/24)+DATE(1970,1,1)</f>
        <v>42050.651388888888</v>
      </c>
      <c r="U3439">
        <f>YEAR(S3439)</f>
        <v>2014</v>
      </c>
    </row>
    <row r="3440" spans="1:21" ht="48" hidden="1" x14ac:dyDescent="0.2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 s="10">
        <v>1406743396</v>
      </c>
      <c r="J3440" s="1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>ROUND(E3440/D3440*100,0)</f>
        <v>2</v>
      </c>
      <c r="P3440" s="8">
        <f>IFERROR(ROUND(E3440/L3440,2),0)</f>
        <v>6.25</v>
      </c>
      <c r="Q3440" s="13" t="s">
        <v>8328</v>
      </c>
      <c r="R3440" t="s">
        <v>8329</v>
      </c>
      <c r="S3440" s="10">
        <f>(((J3440/60)/60)/24)+DATE(1970,1,1)</f>
        <v>41820.752268518518</v>
      </c>
      <c r="T3440" s="10">
        <f>(((I3440/60)/60)/24)+DATE(1970,1,1)</f>
        <v>41850.752268518518</v>
      </c>
      <c r="U3440">
        <f>YEAR(S3440)</f>
        <v>2014</v>
      </c>
    </row>
    <row r="3441" spans="1:21" ht="16" hidden="1" x14ac:dyDescent="0.2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 s="10">
        <v>1467763200</v>
      </c>
      <c r="J3441" s="10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>ROUND(E3441/D3441*100,0)</f>
        <v>0</v>
      </c>
      <c r="P3441" s="8">
        <f>IFERROR(ROUND(E3441/L3441,2),0)</f>
        <v>0</v>
      </c>
      <c r="Q3441" s="13" t="s">
        <v>8308</v>
      </c>
      <c r="R3441" t="s">
        <v>8309</v>
      </c>
      <c r="S3441" s="10">
        <f>(((J3441/60)/60)/24)+DATE(1970,1,1)</f>
        <v>42541.837511574078</v>
      </c>
      <c r="T3441" s="10">
        <f>(((I3441/60)/60)/24)+DATE(1970,1,1)</f>
        <v>42557</v>
      </c>
      <c r="U3441">
        <f>YEAR(S3441)</f>
        <v>2016</v>
      </c>
    </row>
    <row r="3442" spans="1:21" ht="32" hidden="1" x14ac:dyDescent="0.2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 s="10">
        <v>1408495440</v>
      </c>
      <c r="J3442" s="10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>ROUND(E3442/D3442*100,0)</f>
        <v>0</v>
      </c>
      <c r="P3442" s="8">
        <f>IFERROR(ROUND(E3442/L3442,2),0)</f>
        <v>0</v>
      </c>
      <c r="Q3442" s="13" t="s">
        <v>8315</v>
      </c>
      <c r="R3442" t="s">
        <v>8323</v>
      </c>
      <c r="S3442" s="10">
        <f>(((J3442/60)/60)/24)+DATE(1970,1,1)</f>
        <v>41837.984976851854</v>
      </c>
      <c r="T3442" s="10">
        <f>(((I3442/60)/60)/24)+DATE(1970,1,1)</f>
        <v>41871.030555555553</v>
      </c>
      <c r="U3442">
        <f>YEAR(S3442)</f>
        <v>2014</v>
      </c>
    </row>
    <row r="3443" spans="1:21" ht="48" hidden="1" x14ac:dyDescent="0.2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 s="10">
        <v>1401464101</v>
      </c>
      <c r="J3443" s="10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>ROUND(E3443/D3443*100,0)</f>
        <v>0</v>
      </c>
      <c r="P3443" s="8">
        <f>IFERROR(ROUND(E3443/L3443,2),0)</f>
        <v>0</v>
      </c>
      <c r="Q3443" s="13" t="s">
        <v>8328</v>
      </c>
      <c r="R3443" t="s">
        <v>8340</v>
      </c>
      <c r="S3443" s="10">
        <f>(((J3443/60)/60)/24)+DATE(1970,1,1)</f>
        <v>41779.649317129632</v>
      </c>
      <c r="T3443" s="10">
        <f>(((I3443/60)/60)/24)+DATE(1970,1,1)</f>
        <v>41789.649317129632</v>
      </c>
      <c r="U3443">
        <f>YEAR(S3443)</f>
        <v>2014</v>
      </c>
    </row>
    <row r="3444" spans="1:21" ht="32" hidden="1" x14ac:dyDescent="0.2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 s="10">
        <v>1444433886</v>
      </c>
      <c r="J3444" s="10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>ROUND(E3444/D3444*100,0)</f>
        <v>0</v>
      </c>
      <c r="P3444" s="8">
        <f>IFERROR(ROUND(E3444/L3444,2),0)</f>
        <v>0</v>
      </c>
      <c r="Q3444" s="13" t="s">
        <v>8328</v>
      </c>
      <c r="R3444" t="s">
        <v>8340</v>
      </c>
      <c r="S3444" s="10">
        <f>(((J3444/60)/60)/24)+DATE(1970,1,1)</f>
        <v>42256.984791666662</v>
      </c>
      <c r="T3444" s="10">
        <f>(((I3444/60)/60)/24)+DATE(1970,1,1)</f>
        <v>42286.984791666662</v>
      </c>
      <c r="U3444">
        <f>YEAR(S3444)</f>
        <v>2015</v>
      </c>
    </row>
    <row r="3445" spans="1:21" ht="32" x14ac:dyDescent="0.2">
      <c r="A3445">
        <v>2852</v>
      </c>
      <c r="B3445" s="3" t="s">
        <v>2852</v>
      </c>
      <c r="C3445" s="3" t="s">
        <v>6962</v>
      </c>
      <c r="D3445" s="6">
        <v>5000</v>
      </c>
      <c r="E3445" s="8">
        <v>95</v>
      </c>
      <c r="F3445" t="s">
        <v>8220</v>
      </c>
      <c r="G3445" t="s">
        <v>8223</v>
      </c>
      <c r="H3445" t="s">
        <v>8245</v>
      </c>
      <c r="I3445" s="10">
        <v>1403312703</v>
      </c>
      <c r="J3445" s="10">
        <v>1400720703</v>
      </c>
      <c r="K3445" t="b">
        <v>0</v>
      </c>
      <c r="L3445">
        <v>6</v>
      </c>
      <c r="M3445" t="b">
        <v>0</v>
      </c>
      <c r="N3445" t="s">
        <v>8269</v>
      </c>
      <c r="O3445">
        <f>ROUND(E3445/D3445*100,0)</f>
        <v>2</v>
      </c>
      <c r="P3445" s="8">
        <f>IFERROR(ROUND(E3445/L3445,2),0)</f>
        <v>15.83</v>
      </c>
      <c r="Q3445" s="13" t="s">
        <v>8310</v>
      </c>
      <c r="R3445" t="s">
        <v>8334</v>
      </c>
      <c r="S3445" s="10">
        <f>(((J3445/60)/60)/24)+DATE(1970,1,1)</f>
        <v>41781.045173611114</v>
      </c>
      <c r="T3445" s="10">
        <f>(((I3445/60)/60)/24)+DATE(1970,1,1)</f>
        <v>41811.045173611114</v>
      </c>
      <c r="U3445">
        <f>YEAR(S3445)</f>
        <v>2014</v>
      </c>
    </row>
    <row r="3446" spans="1:21" ht="32" x14ac:dyDescent="0.2">
      <c r="A3446">
        <v>3919</v>
      </c>
      <c r="B3446" s="3" t="s">
        <v>3916</v>
      </c>
      <c r="C3446" s="3" t="s">
        <v>8027</v>
      </c>
      <c r="D3446" s="6">
        <v>5000</v>
      </c>
      <c r="E3446" s="8">
        <v>90</v>
      </c>
      <c r="F3446" t="s">
        <v>8220</v>
      </c>
      <c r="G3446" t="s">
        <v>8224</v>
      </c>
      <c r="H3446" t="s">
        <v>8246</v>
      </c>
      <c r="I3446" s="10">
        <v>1453075200</v>
      </c>
      <c r="J3446" s="10">
        <v>1450628773</v>
      </c>
      <c r="K3446" t="b">
        <v>0</v>
      </c>
      <c r="L3446">
        <v>3</v>
      </c>
      <c r="M3446" t="b">
        <v>0</v>
      </c>
      <c r="N3446" t="s">
        <v>8269</v>
      </c>
      <c r="O3446">
        <f>ROUND(E3446/D3446*100,0)</f>
        <v>2</v>
      </c>
      <c r="P3446" s="8">
        <f>IFERROR(ROUND(E3446/L3446,2),0)</f>
        <v>30</v>
      </c>
      <c r="Q3446" s="13" t="s">
        <v>8310</v>
      </c>
      <c r="R3446" t="s">
        <v>8334</v>
      </c>
      <c r="S3446" s="10">
        <f>(((J3446/60)/60)/24)+DATE(1970,1,1)</f>
        <v>42358.684872685189</v>
      </c>
      <c r="T3446" s="10">
        <f>(((I3446/60)/60)/24)+DATE(1970,1,1)</f>
        <v>42387</v>
      </c>
      <c r="U3446">
        <f>YEAR(S3446)</f>
        <v>2015</v>
      </c>
    </row>
    <row r="3447" spans="1:21" ht="48" x14ac:dyDescent="0.2">
      <c r="A3447">
        <v>3864</v>
      </c>
      <c r="B3447" s="3" t="s">
        <v>3861</v>
      </c>
      <c r="C3447" s="3" t="s">
        <v>7973</v>
      </c>
      <c r="D3447" s="6">
        <v>5000</v>
      </c>
      <c r="E3447" s="8">
        <v>60</v>
      </c>
      <c r="F3447" t="s">
        <v>8220</v>
      </c>
      <c r="G3447" t="s">
        <v>8223</v>
      </c>
      <c r="H3447" t="s">
        <v>8245</v>
      </c>
      <c r="I3447" s="10">
        <v>1447799054</v>
      </c>
      <c r="J3447" s="10">
        <v>1445203454</v>
      </c>
      <c r="K3447" t="b">
        <v>0</v>
      </c>
      <c r="L3447">
        <v>3</v>
      </c>
      <c r="M3447" t="b">
        <v>0</v>
      </c>
      <c r="N3447" t="s">
        <v>8269</v>
      </c>
      <c r="O3447">
        <f>ROUND(E3447/D3447*100,0)</f>
        <v>1</v>
      </c>
      <c r="P3447" s="8">
        <f>IFERROR(ROUND(E3447/L3447,2),0)</f>
        <v>20</v>
      </c>
      <c r="Q3447" s="13" t="s">
        <v>8310</v>
      </c>
      <c r="R3447" t="s">
        <v>8334</v>
      </c>
      <c r="S3447" s="10">
        <f>(((J3447/60)/60)/24)+DATE(1970,1,1)</f>
        <v>42295.891828703709</v>
      </c>
      <c r="T3447" s="10">
        <f>(((I3447/60)/60)/24)+DATE(1970,1,1)</f>
        <v>42325.933495370366</v>
      </c>
      <c r="U3447">
        <f>YEAR(S3447)</f>
        <v>2015</v>
      </c>
    </row>
    <row r="3448" spans="1:21" ht="32" x14ac:dyDescent="0.2">
      <c r="A3448">
        <v>2866</v>
      </c>
      <c r="B3448" s="3" t="s">
        <v>2866</v>
      </c>
      <c r="C3448" s="3" t="s">
        <v>6976</v>
      </c>
      <c r="D3448" s="6">
        <v>5000</v>
      </c>
      <c r="E3448" s="8">
        <v>45</v>
      </c>
      <c r="F3448" t="s">
        <v>8220</v>
      </c>
      <c r="G3448" t="s">
        <v>8223</v>
      </c>
      <c r="H3448" t="s">
        <v>8245</v>
      </c>
      <c r="I3448" s="10">
        <v>1476482400</v>
      </c>
      <c r="J3448" s="10">
        <v>1473893721</v>
      </c>
      <c r="K3448" t="b">
        <v>0</v>
      </c>
      <c r="L3448">
        <v>2</v>
      </c>
      <c r="M3448" t="b">
        <v>0</v>
      </c>
      <c r="N3448" t="s">
        <v>8269</v>
      </c>
      <c r="O3448">
        <f>ROUND(E3448/D3448*100,0)</f>
        <v>1</v>
      </c>
      <c r="P3448" s="8">
        <f>IFERROR(ROUND(E3448/L3448,2),0)</f>
        <v>22.5</v>
      </c>
      <c r="Q3448" s="13" t="s">
        <v>8310</v>
      </c>
      <c r="R3448" t="s">
        <v>8334</v>
      </c>
      <c r="S3448" s="10">
        <f>(((J3448/60)/60)/24)+DATE(1970,1,1)</f>
        <v>42627.955104166671</v>
      </c>
      <c r="T3448" s="10">
        <f>(((I3448/60)/60)/24)+DATE(1970,1,1)</f>
        <v>42657.916666666672</v>
      </c>
      <c r="U3448">
        <f>YEAR(S3448)</f>
        <v>2016</v>
      </c>
    </row>
    <row r="3449" spans="1:21" ht="32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 s="10">
        <v>1418504561</v>
      </c>
      <c r="J3449" s="10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 s="8">
        <f>IFERROR(ROUND(E3449/L3449,2),0)</f>
        <v>0</v>
      </c>
      <c r="Q3449" s="13" t="s">
        <v>8331</v>
      </c>
      <c r="R3449" t="s">
        <v>8336</v>
      </c>
      <c r="S3449" s="10">
        <f>(((J3449/60)/60)/24)+DATE(1970,1,1)</f>
        <v>41971.876863425925</v>
      </c>
      <c r="T3449" s="10">
        <f>(((I3449/60)/60)/24)+DATE(1970,1,1)</f>
        <v>41986.876863425925</v>
      </c>
      <c r="U3449">
        <f>YEAR(S3449)</f>
        <v>2014</v>
      </c>
    </row>
    <row r="3450" spans="1:21" ht="32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 s="10">
        <v>1425131108</v>
      </c>
      <c r="J3450" s="1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 s="8">
        <f>IFERROR(ROUND(E3450/L3450,2),0)</f>
        <v>0</v>
      </c>
      <c r="Q3450" s="13" t="s">
        <v>8308</v>
      </c>
      <c r="R3450" t="s">
        <v>8317</v>
      </c>
      <c r="S3450" s="10">
        <f>(((J3450/60)/60)/24)+DATE(1970,1,1)</f>
        <v>42033.573009259257</v>
      </c>
      <c r="T3450" s="10">
        <f>(((I3450/60)/60)/24)+DATE(1970,1,1)</f>
        <v>42063.573009259257</v>
      </c>
      <c r="U3450">
        <f>YEAR(S3450)</f>
        <v>2015</v>
      </c>
    </row>
    <row r="3451" spans="1:21" ht="48" hidden="1" x14ac:dyDescent="0.2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 s="10">
        <v>1399324717</v>
      </c>
      <c r="J3451" s="10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>ROUND(E3451/D3451*100,0)</f>
        <v>384</v>
      </c>
      <c r="P3451" s="8">
        <f>IFERROR(ROUND(E3451/L3451,2),0)</f>
        <v>22.12</v>
      </c>
      <c r="Q3451" s="13" t="s">
        <v>8315</v>
      </c>
      <c r="R3451" t="s">
        <v>8326</v>
      </c>
      <c r="S3451" s="10">
        <f>(((J3451/60)/60)/24)+DATE(1970,1,1)</f>
        <v>41719.887928240743</v>
      </c>
      <c r="T3451" s="10">
        <f>(((I3451/60)/60)/24)+DATE(1970,1,1)</f>
        <v>41764.887928240743</v>
      </c>
      <c r="U3451">
        <f>YEAR(S3451)</f>
        <v>2014</v>
      </c>
    </row>
    <row r="3452" spans="1:21" ht="32" hidden="1" x14ac:dyDescent="0.2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 s="10">
        <v>1394460000</v>
      </c>
      <c r="J3452" s="10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>ROUND(E3452/D3452*100,0)</f>
        <v>122</v>
      </c>
      <c r="P3452" s="8">
        <f>IFERROR(ROUND(E3452/L3452,2),0)</f>
        <v>28.55</v>
      </c>
      <c r="Q3452" s="13" t="s">
        <v>8324</v>
      </c>
      <c r="R3452" t="s">
        <v>8353</v>
      </c>
      <c r="S3452" s="10">
        <f>(((J3452/60)/60)/24)+DATE(1970,1,1)</f>
        <v>41694.391840277778</v>
      </c>
      <c r="T3452" s="10">
        <f>(((I3452/60)/60)/24)+DATE(1970,1,1)</f>
        <v>41708.583333333336</v>
      </c>
      <c r="U3452">
        <f>YEAR(S3452)</f>
        <v>2014</v>
      </c>
    </row>
    <row r="3453" spans="1:21" ht="48" hidden="1" x14ac:dyDescent="0.2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 s="10">
        <v>1334784160</v>
      </c>
      <c r="J3453" s="10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ROUND(E3453/D3453*100,0)</f>
        <v>120</v>
      </c>
      <c r="P3453" s="8">
        <f>IFERROR(ROUND(E3453/L3453,2),0)</f>
        <v>38.79</v>
      </c>
      <c r="Q3453" s="13" t="s">
        <v>8324</v>
      </c>
      <c r="R3453" t="s">
        <v>8354</v>
      </c>
      <c r="S3453" s="10">
        <f>(((J3453/60)/60)/24)+DATE(1970,1,1)</f>
        <v>40987.890740740739</v>
      </c>
      <c r="T3453" s="10">
        <f>(((I3453/60)/60)/24)+DATE(1970,1,1)</f>
        <v>41017.890740740739</v>
      </c>
      <c r="U3453">
        <f>YEAR(S3453)</f>
        <v>2012</v>
      </c>
    </row>
    <row r="3454" spans="1:21" ht="32" hidden="1" x14ac:dyDescent="0.2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 s="10">
        <v>1335891603</v>
      </c>
      <c r="J3454" s="10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ROUND(E3454/D3454*100,0)</f>
        <v>114</v>
      </c>
      <c r="P3454" s="8">
        <f>IFERROR(ROUND(E3454/L3454,2),0)</f>
        <v>65.84</v>
      </c>
      <c r="Q3454" s="13" t="s">
        <v>8324</v>
      </c>
      <c r="R3454" t="s">
        <v>8345</v>
      </c>
      <c r="S3454" s="10">
        <f>(((J3454/60)/60)/24)+DATE(1970,1,1)</f>
        <v>40970.750034722223</v>
      </c>
      <c r="T3454" s="10">
        <f>(((I3454/60)/60)/24)+DATE(1970,1,1)</f>
        <v>41030.708368055559</v>
      </c>
      <c r="U3454">
        <f>YEAR(S3454)</f>
        <v>2012</v>
      </c>
    </row>
    <row r="3455" spans="1:21" ht="48" x14ac:dyDescent="0.2">
      <c r="A3455">
        <v>2903</v>
      </c>
      <c r="B3455" s="3" t="s">
        <v>2903</v>
      </c>
      <c r="C3455" s="3" t="s">
        <v>7013</v>
      </c>
      <c r="D3455" s="6">
        <v>5000</v>
      </c>
      <c r="E3455" s="8">
        <v>39</v>
      </c>
      <c r="F3455" t="s">
        <v>8220</v>
      </c>
      <c r="G3455" t="s">
        <v>8223</v>
      </c>
      <c r="H3455" t="s">
        <v>8245</v>
      </c>
      <c r="I3455" s="10">
        <v>1441771218</v>
      </c>
      <c r="J3455" s="10">
        <v>1436587218</v>
      </c>
      <c r="K3455" t="b">
        <v>0</v>
      </c>
      <c r="L3455">
        <v>4</v>
      </c>
      <c r="M3455" t="b">
        <v>0</v>
      </c>
      <c r="N3455" t="s">
        <v>8269</v>
      </c>
      <c r="O3455">
        <f>ROUND(E3455/D3455*100,0)</f>
        <v>1</v>
      </c>
      <c r="P3455" s="8">
        <f>IFERROR(ROUND(E3455/L3455,2),0)</f>
        <v>9.75</v>
      </c>
      <c r="Q3455" s="13" t="s">
        <v>8310</v>
      </c>
      <c r="R3455" t="s">
        <v>8334</v>
      </c>
      <c r="S3455" s="10">
        <f>(((J3455/60)/60)/24)+DATE(1970,1,1)</f>
        <v>42196.166874999995</v>
      </c>
      <c r="T3455" s="10">
        <f>(((I3455/60)/60)/24)+DATE(1970,1,1)</f>
        <v>42256.166874999995</v>
      </c>
      <c r="U3455">
        <f>YEAR(S3455)</f>
        <v>2015</v>
      </c>
    </row>
    <row r="3456" spans="1:21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 s="10">
        <v>1334556624</v>
      </c>
      <c r="J3456" s="10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 s="8">
        <f>IFERROR(ROUND(E3456/L3456,2),0)</f>
        <v>33.24</v>
      </c>
      <c r="Q3456" s="13" t="s">
        <v>8324</v>
      </c>
      <c r="R3456" t="s">
        <v>8343</v>
      </c>
      <c r="S3456" s="10">
        <f>(((J3456/60)/60)/24)+DATE(1970,1,1)</f>
        <v>40997.257222222222</v>
      </c>
      <c r="T3456" s="10">
        <f>(((I3456/60)/60)/24)+DATE(1970,1,1)</f>
        <v>41015.257222222222</v>
      </c>
      <c r="U3456">
        <f>YEAR(S3456)</f>
        <v>2012</v>
      </c>
    </row>
    <row r="3457" spans="1:21" ht="16" x14ac:dyDescent="0.2">
      <c r="A3457">
        <v>2893</v>
      </c>
      <c r="B3457" s="3" t="s">
        <v>2893</v>
      </c>
      <c r="C3457" s="3" t="s">
        <v>7003</v>
      </c>
      <c r="D3457" s="6">
        <v>5000</v>
      </c>
      <c r="E3457" s="8">
        <v>25</v>
      </c>
      <c r="F3457" t="s">
        <v>8220</v>
      </c>
      <c r="G3457" t="s">
        <v>8223</v>
      </c>
      <c r="H3457" t="s">
        <v>8245</v>
      </c>
      <c r="I3457" s="10">
        <v>1420768800</v>
      </c>
      <c r="J3457" s="10">
        <v>1415644395</v>
      </c>
      <c r="K3457" t="b">
        <v>0</v>
      </c>
      <c r="L3457">
        <v>2</v>
      </c>
      <c r="M3457" t="b">
        <v>0</v>
      </c>
      <c r="N3457" t="s">
        <v>8269</v>
      </c>
      <c r="O3457">
        <f>ROUND(E3457/D3457*100,0)</f>
        <v>1</v>
      </c>
      <c r="P3457" s="8">
        <f>IFERROR(ROUND(E3457/L3457,2),0)</f>
        <v>12.5</v>
      </c>
      <c r="Q3457" s="13" t="s">
        <v>8310</v>
      </c>
      <c r="R3457" t="s">
        <v>8334</v>
      </c>
      <c r="S3457" s="10">
        <f>(((J3457/60)/60)/24)+DATE(1970,1,1)</f>
        <v>41953.773090277777</v>
      </c>
      <c r="T3457" s="10">
        <f>(((I3457/60)/60)/24)+DATE(1970,1,1)</f>
        <v>42013.083333333328</v>
      </c>
      <c r="U3457">
        <f>YEAR(S3457)</f>
        <v>2014</v>
      </c>
    </row>
    <row r="3458" spans="1:21" ht="32" hidden="1" x14ac:dyDescent="0.2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 s="10">
        <v>1460730079</v>
      </c>
      <c r="J3458" s="10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ROUND(E3458/D3458*100,0)</f>
        <v>100</v>
      </c>
      <c r="P3458" s="8">
        <f>IFERROR(ROUND(E3458/L3458,2),0)</f>
        <v>73.33</v>
      </c>
      <c r="Q3458" s="13" t="s">
        <v>8310</v>
      </c>
      <c r="R3458" t="s">
        <v>8318</v>
      </c>
      <c r="S3458" s="10">
        <f>(((J3458/60)/60)/24)+DATE(1970,1,1)</f>
        <v>42445.598136574074</v>
      </c>
      <c r="T3458" s="10">
        <f>(((I3458/60)/60)/24)+DATE(1970,1,1)</f>
        <v>42475.598136574074</v>
      </c>
      <c r="U3458">
        <f>YEAR(S3458)</f>
        <v>2016</v>
      </c>
    </row>
    <row r="3459" spans="1:21" ht="48" hidden="1" x14ac:dyDescent="0.2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 s="10">
        <v>1291093200</v>
      </c>
      <c r="J3459" s="10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ROUND(E3459/D3459*100,0)</f>
        <v>10</v>
      </c>
      <c r="P3459" s="8">
        <f>IFERROR(ROUND(E3459/L3459,2),0)</f>
        <v>23</v>
      </c>
      <c r="Q3459" s="13" t="s">
        <v>8321</v>
      </c>
      <c r="R3459" t="s">
        <v>8322</v>
      </c>
      <c r="S3459" s="10">
        <f>(((J3459/60)/60)/24)+DATE(1970,1,1)</f>
        <v>40464.028182870366</v>
      </c>
      <c r="T3459" s="10">
        <f>(((I3459/60)/60)/24)+DATE(1970,1,1)</f>
        <v>40512.208333333336</v>
      </c>
      <c r="U3459">
        <f>YEAR(S3459)</f>
        <v>2010</v>
      </c>
    </row>
    <row r="3460" spans="1:21" ht="16" hidden="1" x14ac:dyDescent="0.2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 s="10">
        <v>1426269456</v>
      </c>
      <c r="J3460" s="1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>ROUND(E3460/D3460*100,0)</f>
        <v>0</v>
      </c>
      <c r="P3460" s="8">
        <f>IFERROR(ROUND(E3460/L3460,2),0)</f>
        <v>0</v>
      </c>
      <c r="Q3460" s="13" t="s">
        <v>8338</v>
      </c>
      <c r="R3460" t="s">
        <v>8339</v>
      </c>
      <c r="S3460" s="10">
        <f>(((J3460/60)/60)/24)+DATE(1970,1,1)</f>
        <v>42046.79</v>
      </c>
      <c r="T3460" s="10">
        <f>(((I3460/60)/60)/24)+DATE(1970,1,1)</f>
        <v>42076.748333333337</v>
      </c>
      <c r="U3460">
        <f>YEAR(S3460)</f>
        <v>2015</v>
      </c>
    </row>
    <row r="3461" spans="1:21" ht="48" hidden="1" x14ac:dyDescent="0.2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 s="10">
        <v>1402852087</v>
      </c>
      <c r="J3461" s="10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>ROUND(E3461/D3461*100,0)</f>
        <v>0</v>
      </c>
      <c r="P3461" s="8">
        <f>IFERROR(ROUND(E3461/L3461,2),0)</f>
        <v>0</v>
      </c>
      <c r="Q3461" s="13" t="s">
        <v>8321</v>
      </c>
      <c r="R3461" t="s">
        <v>8322</v>
      </c>
      <c r="S3461" s="10">
        <f>(((J3461/60)/60)/24)+DATE(1970,1,1)</f>
        <v>41775.713969907411</v>
      </c>
      <c r="T3461" s="10">
        <f>(((I3461/60)/60)/24)+DATE(1970,1,1)</f>
        <v>41805.713969907411</v>
      </c>
      <c r="U3461">
        <f>YEAR(S3461)</f>
        <v>2014</v>
      </c>
    </row>
    <row r="3462" spans="1:21" ht="32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 s="10">
        <v>1464485339</v>
      </c>
      <c r="J3462" s="10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 s="8">
        <f>IFERROR(ROUND(E3462/L3462,2),0)</f>
        <v>34.9</v>
      </c>
      <c r="Q3462" s="13" t="s">
        <v>8315</v>
      </c>
      <c r="R3462" t="s">
        <v>8320</v>
      </c>
      <c r="S3462" s="10">
        <f>(((J3462/60)/60)/24)+DATE(1970,1,1)</f>
        <v>42494.061793981484</v>
      </c>
      <c r="T3462" s="10">
        <f>(((I3462/60)/60)/24)+DATE(1970,1,1)</f>
        <v>42519.061793981484</v>
      </c>
      <c r="U3462">
        <f>YEAR(S3462)</f>
        <v>2016</v>
      </c>
    </row>
    <row r="3463" spans="1:21" ht="48" x14ac:dyDescent="0.2">
      <c r="A3463">
        <v>3961</v>
      </c>
      <c r="B3463" s="3" t="s">
        <v>3958</v>
      </c>
      <c r="C3463" s="3" t="s">
        <v>8068</v>
      </c>
      <c r="D3463" s="6">
        <v>5000</v>
      </c>
      <c r="E3463" s="8">
        <v>21</v>
      </c>
      <c r="F3463" t="s">
        <v>8220</v>
      </c>
      <c r="G3463" t="s">
        <v>8224</v>
      </c>
      <c r="H3463" t="s">
        <v>8246</v>
      </c>
      <c r="I3463" s="10">
        <v>1399584210</v>
      </c>
      <c r="J3463" s="10">
        <v>1397683410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 s="8">
        <f>IFERROR(ROUND(E3463/L3463,2),0)</f>
        <v>10.5</v>
      </c>
      <c r="Q3463" s="13" t="s">
        <v>8310</v>
      </c>
      <c r="R3463" t="s">
        <v>8334</v>
      </c>
      <c r="S3463" s="10">
        <f>(((J3463/60)/60)/24)+DATE(1970,1,1)</f>
        <v>41745.891319444447</v>
      </c>
      <c r="T3463" s="10">
        <f>(((I3463/60)/60)/24)+DATE(1970,1,1)</f>
        <v>41767.891319444447</v>
      </c>
      <c r="U3463">
        <f>YEAR(S3463)</f>
        <v>2014</v>
      </c>
    </row>
    <row r="3464" spans="1:21" ht="32" x14ac:dyDescent="0.2">
      <c r="A3464">
        <v>4041</v>
      </c>
      <c r="B3464" s="3" t="s">
        <v>4037</v>
      </c>
      <c r="C3464" s="3" t="s">
        <v>8145</v>
      </c>
      <c r="D3464" s="6">
        <v>5000</v>
      </c>
      <c r="E3464" s="8">
        <v>21</v>
      </c>
      <c r="F3464" t="s">
        <v>8220</v>
      </c>
      <c r="G3464" t="s">
        <v>8224</v>
      </c>
      <c r="H3464" t="s">
        <v>8246</v>
      </c>
      <c r="I3464" s="10">
        <v>1473160954</v>
      </c>
      <c r="J3464" s="10">
        <v>1467976954</v>
      </c>
      <c r="K3464" t="b">
        <v>0</v>
      </c>
      <c r="L3464">
        <v>2</v>
      </c>
      <c r="M3464" t="b">
        <v>0</v>
      </c>
      <c r="N3464" t="s">
        <v>8269</v>
      </c>
      <c r="O3464">
        <f>ROUND(E3464/D3464*100,0)</f>
        <v>0</v>
      </c>
      <c r="P3464" s="8">
        <f>IFERROR(ROUND(E3464/L3464,2),0)</f>
        <v>10.5</v>
      </c>
      <c r="Q3464" s="13" t="s">
        <v>8310</v>
      </c>
      <c r="R3464" t="s">
        <v>8334</v>
      </c>
      <c r="S3464" s="10">
        <f>(((J3464/60)/60)/24)+DATE(1970,1,1)</f>
        <v>42559.474004629628</v>
      </c>
      <c r="T3464" s="10">
        <f>(((I3464/60)/60)/24)+DATE(1970,1,1)</f>
        <v>42619.474004629628</v>
      </c>
      <c r="U3464">
        <f>YEAR(S3464)</f>
        <v>2016</v>
      </c>
    </row>
    <row r="3465" spans="1:21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 s="10">
        <v>1463602935</v>
      </c>
      <c r="J3465" s="10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 s="8">
        <f>IFERROR(ROUND(E3465/L3465,2),0)</f>
        <v>1</v>
      </c>
      <c r="Q3465" s="13" t="s">
        <v>8308</v>
      </c>
      <c r="R3465" t="s">
        <v>8314</v>
      </c>
      <c r="S3465" s="10">
        <f>(((J3465/60)/60)/24)+DATE(1970,1,1)</f>
        <v>42488.848784722228</v>
      </c>
      <c r="T3465" s="10">
        <f>(((I3465/60)/60)/24)+DATE(1970,1,1)</f>
        <v>42508.848784722228</v>
      </c>
      <c r="U3465">
        <f>YEAR(S3465)</f>
        <v>2016</v>
      </c>
    </row>
    <row r="3466" spans="1:21" ht="32" hidden="1" x14ac:dyDescent="0.2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 s="10">
        <v>1481224736</v>
      </c>
      <c r="J3466" s="10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>ROUND(E3466/D3466*100,0)</f>
        <v>1867</v>
      </c>
      <c r="P3466" s="8">
        <f>IFERROR(ROUND(E3466/L3466,2),0)</f>
        <v>90.64</v>
      </c>
      <c r="Q3466" s="13" t="s">
        <v>8321</v>
      </c>
      <c r="R3466" t="s">
        <v>8349</v>
      </c>
      <c r="S3466" s="10">
        <f>(((J3466/60)/60)/24)+DATE(1970,1,1)</f>
        <v>42702.804814814815</v>
      </c>
      <c r="T3466" s="10">
        <f>(((I3466/60)/60)/24)+DATE(1970,1,1)</f>
        <v>42712.804814814815</v>
      </c>
      <c r="U3466">
        <f>YEAR(S3466)</f>
        <v>2016</v>
      </c>
    </row>
    <row r="3467" spans="1:21" ht="32" hidden="1" x14ac:dyDescent="0.2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 s="10">
        <v>1449506836</v>
      </c>
      <c r="J3467" s="10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>ROUND(E3467/D3467*100,0)</f>
        <v>1357</v>
      </c>
      <c r="P3467" s="8">
        <f>IFERROR(ROUND(E3467/L3467,2),0)</f>
        <v>14.37</v>
      </c>
      <c r="Q3467" s="13" t="s">
        <v>8321</v>
      </c>
      <c r="R3467" t="s">
        <v>8349</v>
      </c>
      <c r="S3467" s="10">
        <f>(((J3467/60)/60)/24)+DATE(1970,1,1)</f>
        <v>42315.699490740735</v>
      </c>
      <c r="T3467" s="10">
        <f>(((I3467/60)/60)/24)+DATE(1970,1,1)</f>
        <v>42345.699490740735</v>
      </c>
      <c r="U3467">
        <f>YEAR(S3467)</f>
        <v>2015</v>
      </c>
    </row>
    <row r="3468" spans="1:21" ht="48" hidden="1" x14ac:dyDescent="0.2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 s="10">
        <v>1439707236</v>
      </c>
      <c r="J3468" s="10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>ROUND(E3468/D3468*100,0)</f>
        <v>1174</v>
      </c>
      <c r="P3468" s="8">
        <f>IFERROR(ROUND(E3468/L3468,2),0)</f>
        <v>81.56</v>
      </c>
      <c r="Q3468" s="13" t="s">
        <v>8321</v>
      </c>
      <c r="R3468" t="s">
        <v>8349</v>
      </c>
      <c r="S3468" s="10">
        <f>(((J3468/60)/60)/24)+DATE(1970,1,1)</f>
        <v>42202.278194444443</v>
      </c>
      <c r="T3468" s="10">
        <f>(((I3468/60)/60)/24)+DATE(1970,1,1)</f>
        <v>42232.278194444443</v>
      </c>
      <c r="U3468">
        <f>YEAR(S3468)</f>
        <v>2015</v>
      </c>
    </row>
    <row r="3469" spans="1:21" ht="48" hidden="1" x14ac:dyDescent="0.2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 s="10">
        <v>1488484300</v>
      </c>
      <c r="J3469" s="10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>ROUND(E3469/D3469*100,0)</f>
        <v>806</v>
      </c>
      <c r="P3469" s="8">
        <f>IFERROR(ROUND(E3469/L3469,2),0)</f>
        <v>49.47</v>
      </c>
      <c r="Q3469" s="13" t="s">
        <v>8321</v>
      </c>
      <c r="R3469" t="s">
        <v>8349</v>
      </c>
      <c r="S3469" s="10">
        <f>(((J3469/60)/60)/24)+DATE(1970,1,1)</f>
        <v>42766.827546296292</v>
      </c>
      <c r="T3469" s="10">
        <f>(((I3469/60)/60)/24)+DATE(1970,1,1)</f>
        <v>42796.827546296292</v>
      </c>
      <c r="U3469">
        <f>YEAR(S3469)</f>
        <v>2017</v>
      </c>
    </row>
    <row r="3470" spans="1:21" ht="48" hidden="1" x14ac:dyDescent="0.2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 s="10">
        <v>1487093020</v>
      </c>
      <c r="J3470" s="1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>ROUND(E3470/D3470*100,0)</f>
        <v>780</v>
      </c>
      <c r="P3470" s="8">
        <f>IFERROR(ROUND(E3470/L3470,2),0)</f>
        <v>37.119999999999997</v>
      </c>
      <c r="Q3470" s="13" t="s">
        <v>8321</v>
      </c>
      <c r="R3470" t="s">
        <v>8349</v>
      </c>
      <c r="S3470" s="10">
        <f>(((J3470/60)/60)/24)+DATE(1970,1,1)</f>
        <v>42759.724768518514</v>
      </c>
      <c r="T3470" s="10">
        <f>(((I3470/60)/60)/24)+DATE(1970,1,1)</f>
        <v>42780.724768518514</v>
      </c>
      <c r="U3470">
        <f>YEAR(S3470)</f>
        <v>2017</v>
      </c>
    </row>
    <row r="3471" spans="1:21" ht="48" hidden="1" x14ac:dyDescent="0.2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 s="10">
        <v>1447286300</v>
      </c>
      <c r="J3471" s="10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>ROUND(E3471/D3471*100,0)</f>
        <v>508</v>
      </c>
      <c r="P3471" s="8">
        <f>IFERROR(ROUND(E3471/L3471,2),0)</f>
        <v>101.56</v>
      </c>
      <c r="Q3471" s="13" t="s">
        <v>8315</v>
      </c>
      <c r="R3471" t="s">
        <v>8326</v>
      </c>
      <c r="S3471" s="10">
        <f>(((J3471/60)/60)/24)+DATE(1970,1,1)</f>
        <v>42289.957175925927</v>
      </c>
      <c r="T3471" s="10">
        <f>(((I3471/60)/60)/24)+DATE(1970,1,1)</f>
        <v>42319.998842592591</v>
      </c>
      <c r="U3471">
        <f>YEAR(S3471)</f>
        <v>2015</v>
      </c>
    </row>
    <row r="3472" spans="1:21" ht="48" hidden="1" x14ac:dyDescent="0.2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 s="10">
        <v>1362167988</v>
      </c>
      <c r="J3472" s="10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ROUND(E3472/D3472*100,0)</f>
        <v>385</v>
      </c>
      <c r="P3472" s="8">
        <f>IFERROR(ROUND(E3472/L3472,2),0)</f>
        <v>32.1</v>
      </c>
      <c r="Q3472" s="13" t="s">
        <v>8308</v>
      </c>
      <c r="R3472" t="s">
        <v>8337</v>
      </c>
      <c r="S3472" s="10">
        <f>(((J3472/60)/60)/24)+DATE(1970,1,1)</f>
        <v>41304.833194444444</v>
      </c>
      <c r="T3472" s="10">
        <f>(((I3472/60)/60)/24)+DATE(1970,1,1)</f>
        <v>41334.833194444444</v>
      </c>
      <c r="U3472">
        <f>YEAR(S3472)</f>
        <v>2013</v>
      </c>
    </row>
    <row r="3473" spans="1:21" ht="32" hidden="1" x14ac:dyDescent="0.2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 s="10">
        <v>1363806333</v>
      </c>
      <c r="J3473" s="10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>ROUND(E3473/D3473*100,0)</f>
        <v>293</v>
      </c>
      <c r="P3473" s="8">
        <f>IFERROR(ROUND(E3473/L3473,2),0)</f>
        <v>36.61</v>
      </c>
      <c r="Q3473" s="13" t="s">
        <v>8308</v>
      </c>
      <c r="R3473" t="s">
        <v>8337</v>
      </c>
      <c r="S3473" s="10">
        <f>(((J3473/60)/60)/24)+DATE(1970,1,1)</f>
        <v>41333.837187500001</v>
      </c>
      <c r="T3473" s="10">
        <f>(((I3473/60)/60)/24)+DATE(1970,1,1)</f>
        <v>41353.795520833337</v>
      </c>
      <c r="U3473">
        <f>YEAR(S3473)</f>
        <v>2013</v>
      </c>
    </row>
    <row r="3474" spans="1:21" ht="32" x14ac:dyDescent="0.2">
      <c r="A3474">
        <v>3926</v>
      </c>
      <c r="B3474" s="3" t="s">
        <v>3923</v>
      </c>
      <c r="C3474" s="3" t="s">
        <v>8034</v>
      </c>
      <c r="D3474" s="6">
        <v>5000</v>
      </c>
      <c r="E3474" s="8">
        <v>15</v>
      </c>
      <c r="F3474" t="s">
        <v>8220</v>
      </c>
      <c r="G3474" t="s">
        <v>8225</v>
      </c>
      <c r="H3474" t="s">
        <v>8247</v>
      </c>
      <c r="I3474" s="10">
        <v>1419645748</v>
      </c>
      <c r="J3474" s="10">
        <v>1417053748</v>
      </c>
      <c r="K3474" t="b">
        <v>0</v>
      </c>
      <c r="L3474">
        <v>1</v>
      </c>
      <c r="M3474" t="b">
        <v>0</v>
      </c>
      <c r="N3474" t="s">
        <v>8269</v>
      </c>
      <c r="O3474">
        <f>ROUND(E3474/D3474*100,0)</f>
        <v>0</v>
      </c>
      <c r="P3474" s="8">
        <f>IFERROR(ROUND(E3474/L3474,2),0)</f>
        <v>15</v>
      </c>
      <c r="Q3474" s="13" t="s">
        <v>8310</v>
      </c>
      <c r="R3474" t="s">
        <v>8334</v>
      </c>
      <c r="S3474" s="10">
        <f>(((J3474/60)/60)/24)+DATE(1970,1,1)</f>
        <v>41970.085046296299</v>
      </c>
      <c r="T3474" s="10">
        <f>(((I3474/60)/60)/24)+DATE(1970,1,1)</f>
        <v>42000.085046296299</v>
      </c>
      <c r="U3474">
        <f>YEAR(S3474)</f>
        <v>2014</v>
      </c>
    </row>
    <row r="3475" spans="1:21" ht="32" hidden="1" x14ac:dyDescent="0.2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 s="10">
        <v>1298680630</v>
      </c>
      <c r="J3475" s="10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>ROUND(E3475/D3475*100,0)</f>
        <v>220</v>
      </c>
      <c r="P3475" s="8">
        <f>IFERROR(ROUND(E3475/L3475,2),0)</f>
        <v>46.7</v>
      </c>
      <c r="Q3475" s="13" t="s">
        <v>8308</v>
      </c>
      <c r="R3475" t="s">
        <v>8357</v>
      </c>
      <c r="S3475" s="10">
        <f>(((J3475/60)/60)/24)+DATE(1970,1,1)</f>
        <v>40570.025810185187</v>
      </c>
      <c r="T3475" s="10">
        <f>(((I3475/60)/60)/24)+DATE(1970,1,1)</f>
        <v>40600.025810185187</v>
      </c>
      <c r="U3475">
        <f>YEAR(S3475)</f>
        <v>2011</v>
      </c>
    </row>
    <row r="3476" spans="1:21" ht="32" hidden="1" x14ac:dyDescent="0.2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 s="10">
        <v>1362974400</v>
      </c>
      <c r="J3476" s="10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>ROUND(E3476/D3476*100,0)</f>
        <v>211</v>
      </c>
      <c r="P3476" s="8">
        <f>IFERROR(ROUND(E3476/L3476,2),0)</f>
        <v>95.93</v>
      </c>
      <c r="Q3476" s="13" t="s">
        <v>8324</v>
      </c>
      <c r="R3476" t="s">
        <v>8348</v>
      </c>
      <c r="S3476" s="10">
        <f>(((J3476/60)/60)/24)+DATE(1970,1,1)</f>
        <v>41320.717465277776</v>
      </c>
      <c r="T3476" s="10">
        <f>(((I3476/60)/60)/24)+DATE(1970,1,1)</f>
        <v>41344.166666666664</v>
      </c>
      <c r="U3476">
        <f>YEAR(S3476)</f>
        <v>2013</v>
      </c>
    </row>
    <row r="3477" spans="1:21" ht="32" hidden="1" x14ac:dyDescent="0.2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 s="10">
        <v>1475342382</v>
      </c>
      <c r="J3477" s="10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>ROUND(E3477/D3477*100,0)</f>
        <v>205</v>
      </c>
      <c r="P3477" s="8">
        <f>IFERROR(ROUND(E3477/L3477,2),0)</f>
        <v>45.62</v>
      </c>
      <c r="Q3477" s="13" t="s">
        <v>8324</v>
      </c>
      <c r="R3477" t="s">
        <v>8348</v>
      </c>
      <c r="S3477" s="10">
        <f>(((J3477/60)/60)/24)+DATE(1970,1,1)</f>
        <v>42614.722013888888</v>
      </c>
      <c r="T3477" s="10">
        <f>(((I3477/60)/60)/24)+DATE(1970,1,1)</f>
        <v>42644.722013888888</v>
      </c>
      <c r="U3477">
        <f>YEAR(S3477)</f>
        <v>2016</v>
      </c>
    </row>
    <row r="3478" spans="1:21" ht="48" hidden="1" x14ac:dyDescent="0.2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 s="10">
        <v>1341633540</v>
      </c>
      <c r="J3478" s="10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ROUND(E3478/D3478*100,0)</f>
        <v>204</v>
      </c>
      <c r="P3478" s="8">
        <f>IFERROR(ROUND(E3478/L3478,2),0)</f>
        <v>59.85</v>
      </c>
      <c r="Q3478" s="13" t="s">
        <v>8324</v>
      </c>
      <c r="R3478" t="s">
        <v>8348</v>
      </c>
      <c r="S3478" s="10">
        <f>(((J3478/60)/60)/24)+DATE(1970,1,1)</f>
        <v>41059.006805555553</v>
      </c>
      <c r="T3478" s="10">
        <f>(((I3478/60)/60)/24)+DATE(1970,1,1)</f>
        <v>41097.165972222225</v>
      </c>
      <c r="U3478">
        <f>YEAR(S3478)</f>
        <v>2012</v>
      </c>
    </row>
    <row r="3479" spans="1:21" ht="48" hidden="1" x14ac:dyDescent="0.2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 s="10">
        <v>1445598000</v>
      </c>
      <c r="J3479" s="10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>ROUND(E3479/D3479*100,0)</f>
        <v>188</v>
      </c>
      <c r="P3479" s="8">
        <f>IFERROR(ROUND(E3479/L3479,2),0)</f>
        <v>35.549999999999997</v>
      </c>
      <c r="Q3479" s="13" t="s">
        <v>8315</v>
      </c>
      <c r="R3479" t="s">
        <v>8320</v>
      </c>
      <c r="S3479" s="10">
        <f>(((J3479/60)/60)/24)+DATE(1970,1,1)</f>
        <v>42273.884305555555</v>
      </c>
      <c r="T3479" s="10">
        <f>(((I3479/60)/60)/24)+DATE(1970,1,1)</f>
        <v>42300.458333333328</v>
      </c>
      <c r="U3479">
        <f>YEAR(S3479)</f>
        <v>2015</v>
      </c>
    </row>
    <row r="3480" spans="1:21" ht="48" hidden="1" x14ac:dyDescent="0.2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 s="10">
        <v>1476579600</v>
      </c>
      <c r="J3480" s="1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>ROUND(E3480/D3480*100,0)</f>
        <v>187</v>
      </c>
      <c r="P3480" s="8">
        <f>IFERROR(ROUND(E3480/L3480,2),0)</f>
        <v>37.46</v>
      </c>
      <c r="Q3480" s="13" t="s">
        <v>8315</v>
      </c>
      <c r="R3480" t="s">
        <v>8320</v>
      </c>
      <c r="S3480" s="10">
        <f>(((J3480/60)/60)/24)+DATE(1970,1,1)</f>
        <v>42636.614745370374</v>
      </c>
      <c r="T3480" s="10">
        <f>(((I3480/60)/60)/24)+DATE(1970,1,1)</f>
        <v>42659.041666666672</v>
      </c>
      <c r="U3480">
        <f>YEAR(S3480)</f>
        <v>2016</v>
      </c>
    </row>
    <row r="3481" spans="1:21" ht="48" x14ac:dyDescent="0.2">
      <c r="A3481">
        <v>3940</v>
      </c>
      <c r="B3481" s="3" t="s">
        <v>3937</v>
      </c>
      <c r="C3481" s="3" t="s">
        <v>8048</v>
      </c>
      <c r="D3481" s="6">
        <v>5000</v>
      </c>
      <c r="E3481" s="8">
        <v>11</v>
      </c>
      <c r="F3481" t="s">
        <v>8220</v>
      </c>
      <c r="G3481" t="s">
        <v>8223</v>
      </c>
      <c r="H3481" t="s">
        <v>8245</v>
      </c>
      <c r="I3481" s="10">
        <v>1420199351</v>
      </c>
      <c r="J3481" s="10">
        <v>1416311351</v>
      </c>
      <c r="K3481" t="b">
        <v>0</v>
      </c>
      <c r="L3481">
        <v>2</v>
      </c>
      <c r="M3481" t="b">
        <v>0</v>
      </c>
      <c r="N3481" t="s">
        <v>8269</v>
      </c>
      <c r="O3481">
        <f>ROUND(E3481/D3481*100,0)</f>
        <v>0</v>
      </c>
      <c r="P3481" s="8">
        <f>IFERROR(ROUND(E3481/L3481,2),0)</f>
        <v>5.5</v>
      </c>
      <c r="Q3481" s="13" t="s">
        <v>8310</v>
      </c>
      <c r="R3481" t="s">
        <v>8334</v>
      </c>
      <c r="S3481" s="10">
        <f>(((J3481/60)/60)/24)+DATE(1970,1,1)</f>
        <v>41961.492488425924</v>
      </c>
      <c r="T3481" s="10">
        <f>(((I3481/60)/60)/24)+DATE(1970,1,1)</f>
        <v>42006.492488425924</v>
      </c>
      <c r="U3481">
        <f>YEAR(S3481)</f>
        <v>2014</v>
      </c>
    </row>
    <row r="3482" spans="1:21" ht="32" x14ac:dyDescent="0.2">
      <c r="A3482">
        <v>3939</v>
      </c>
      <c r="B3482" s="3" t="s">
        <v>3936</v>
      </c>
      <c r="C3482" s="3" t="s">
        <v>8047</v>
      </c>
      <c r="D3482" s="6">
        <v>5000</v>
      </c>
      <c r="E3482" s="8">
        <v>5</v>
      </c>
      <c r="F3482" t="s">
        <v>8220</v>
      </c>
      <c r="G3482" t="s">
        <v>8225</v>
      </c>
      <c r="H3482" t="s">
        <v>8247</v>
      </c>
      <c r="I3482" s="10">
        <v>1412656200</v>
      </c>
      <c r="J3482" s="10">
        <v>1412328979</v>
      </c>
      <c r="K3482" t="b">
        <v>0</v>
      </c>
      <c r="L3482">
        <v>1</v>
      </c>
      <c r="M3482" t="b">
        <v>0</v>
      </c>
      <c r="N3482" t="s">
        <v>8269</v>
      </c>
      <c r="O3482">
        <f>ROUND(E3482/D3482*100,0)</f>
        <v>0</v>
      </c>
      <c r="P3482" s="8">
        <f>IFERROR(ROUND(E3482/L3482,2),0)</f>
        <v>5</v>
      </c>
      <c r="Q3482" s="13" t="s">
        <v>8310</v>
      </c>
      <c r="R3482" t="s">
        <v>8334</v>
      </c>
      <c r="S3482" s="10">
        <f>(((J3482/60)/60)/24)+DATE(1970,1,1)</f>
        <v>41915.400219907409</v>
      </c>
      <c r="T3482" s="10">
        <f>(((I3482/60)/60)/24)+DATE(1970,1,1)</f>
        <v>41919.1875</v>
      </c>
      <c r="U3482">
        <f>YEAR(S3482)</f>
        <v>2014</v>
      </c>
    </row>
    <row r="3483" spans="1:21" ht="48" x14ac:dyDescent="0.2">
      <c r="A3483">
        <v>3856</v>
      </c>
      <c r="B3483" s="3" t="s">
        <v>3853</v>
      </c>
      <c r="C3483" s="3" t="s">
        <v>7965</v>
      </c>
      <c r="D3483" s="6">
        <v>5000</v>
      </c>
      <c r="E3483" s="8">
        <v>1</v>
      </c>
      <c r="F3483" t="s">
        <v>8220</v>
      </c>
      <c r="G3483" t="s">
        <v>8223</v>
      </c>
      <c r="H3483" t="s">
        <v>8245</v>
      </c>
      <c r="I3483" s="10">
        <v>1425833403</v>
      </c>
      <c r="J3483" s="10">
        <v>1423245003</v>
      </c>
      <c r="K3483" t="b">
        <v>0</v>
      </c>
      <c r="L3483">
        <v>1</v>
      </c>
      <c r="M3483" t="b">
        <v>0</v>
      </c>
      <c r="N3483" t="s">
        <v>8269</v>
      </c>
      <c r="O3483">
        <f>ROUND(E3483/D3483*100,0)</f>
        <v>0</v>
      </c>
      <c r="P3483" s="8">
        <f>IFERROR(ROUND(E3483/L3483,2),0)</f>
        <v>1</v>
      </c>
      <c r="Q3483" s="13" t="s">
        <v>8310</v>
      </c>
      <c r="R3483" t="s">
        <v>8334</v>
      </c>
      <c r="S3483" s="10">
        <f>(((J3483/60)/60)/24)+DATE(1970,1,1)</f>
        <v>42041.743090277778</v>
      </c>
      <c r="T3483" s="10">
        <f>(((I3483/60)/60)/24)+DATE(1970,1,1)</f>
        <v>42071.701423611114</v>
      </c>
      <c r="U3483">
        <f>YEAR(S3483)</f>
        <v>2015</v>
      </c>
    </row>
    <row r="3484" spans="1:21" ht="32" hidden="1" x14ac:dyDescent="0.2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 s="10">
        <v>1447079520</v>
      </c>
      <c r="J3484" s="10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>ROUND(E3484/D3484*100,0)</f>
        <v>171</v>
      </c>
      <c r="P3484" s="8">
        <f>IFERROR(ROUND(E3484/L3484,2),0)</f>
        <v>60.96</v>
      </c>
      <c r="Q3484" s="13" t="s">
        <v>8315</v>
      </c>
      <c r="R3484" t="s">
        <v>8316</v>
      </c>
      <c r="S3484" s="10">
        <f>(((J3484/60)/60)/24)+DATE(1970,1,1)</f>
        <v>42275.588715277772</v>
      </c>
      <c r="T3484" s="10">
        <f>(((I3484/60)/60)/24)+DATE(1970,1,1)</f>
        <v>42317.60555555555</v>
      </c>
      <c r="U3484">
        <f>YEAR(S3484)</f>
        <v>2015</v>
      </c>
    </row>
    <row r="3485" spans="1:21" ht="32" hidden="1" x14ac:dyDescent="0.2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 s="10">
        <v>1430179200</v>
      </c>
      <c r="J3485" s="10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>ROUND(E3485/D3485*100,0)</f>
        <v>167</v>
      </c>
      <c r="P3485" s="8">
        <f>IFERROR(ROUND(E3485/L3485,2),0)</f>
        <v>59.46</v>
      </c>
      <c r="Q3485" s="13" t="s">
        <v>8308</v>
      </c>
      <c r="R3485" t="s">
        <v>8347</v>
      </c>
      <c r="S3485" s="10">
        <f>(((J3485/60)/60)/24)+DATE(1970,1,1)</f>
        <v>42098.291828703703</v>
      </c>
      <c r="T3485" s="10">
        <f>(((I3485/60)/60)/24)+DATE(1970,1,1)</f>
        <v>42122</v>
      </c>
      <c r="U3485">
        <f>YEAR(S3485)</f>
        <v>2015</v>
      </c>
    </row>
    <row r="3486" spans="1:21" ht="48" x14ac:dyDescent="0.2">
      <c r="A3486">
        <v>4045</v>
      </c>
      <c r="B3486" s="3" t="s">
        <v>4041</v>
      </c>
      <c r="C3486" s="3" t="s">
        <v>8149</v>
      </c>
      <c r="D3486" s="6">
        <v>5000</v>
      </c>
      <c r="E3486" s="8">
        <v>1</v>
      </c>
      <c r="F3486" t="s">
        <v>8220</v>
      </c>
      <c r="G3486" t="s">
        <v>8225</v>
      </c>
      <c r="H3486" t="s">
        <v>8247</v>
      </c>
      <c r="I3486" s="10">
        <v>1408596589</v>
      </c>
      <c r="J3486" s="10">
        <v>1406004589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 s="8">
        <f>IFERROR(ROUND(E3486/L3486,2),0)</f>
        <v>1</v>
      </c>
      <c r="Q3486" s="13" t="s">
        <v>8310</v>
      </c>
      <c r="R3486" t="s">
        <v>8334</v>
      </c>
      <c r="S3486" s="10">
        <f>(((J3486/60)/60)/24)+DATE(1970,1,1)</f>
        <v>41842.201261574075</v>
      </c>
      <c r="T3486" s="10">
        <f>(((I3486/60)/60)/24)+DATE(1970,1,1)</f>
        <v>41872.201261574075</v>
      </c>
      <c r="U3486">
        <f>YEAR(S3486)</f>
        <v>2014</v>
      </c>
    </row>
    <row r="3487" spans="1:21" ht="48" x14ac:dyDescent="0.2">
      <c r="A3487">
        <v>3944</v>
      </c>
      <c r="B3487" s="3" t="s">
        <v>3941</v>
      </c>
      <c r="C3487" s="3" t="s">
        <v>8052</v>
      </c>
      <c r="D3487" s="6">
        <v>5000</v>
      </c>
      <c r="E3487" s="8">
        <v>0</v>
      </c>
      <c r="F3487" t="s">
        <v>8220</v>
      </c>
      <c r="G3487" t="s">
        <v>8223</v>
      </c>
      <c r="H3487" t="s">
        <v>8245</v>
      </c>
      <c r="I3487" s="10">
        <v>1440690875</v>
      </c>
      <c r="J3487" s="10">
        <v>1438098875</v>
      </c>
      <c r="K3487" t="b">
        <v>0</v>
      </c>
      <c r="L3487">
        <v>0</v>
      </c>
      <c r="M3487" t="b">
        <v>0</v>
      </c>
      <c r="N3487" t="s">
        <v>8269</v>
      </c>
      <c r="O3487">
        <f>ROUND(E3487/D3487*100,0)</f>
        <v>0</v>
      </c>
      <c r="P3487" s="8">
        <f>IFERROR(ROUND(E3487/L3487,2),0)</f>
        <v>0</v>
      </c>
      <c r="Q3487" s="13" t="s">
        <v>8310</v>
      </c>
      <c r="R3487" t="s">
        <v>8334</v>
      </c>
      <c r="S3487" s="10">
        <f>(((J3487/60)/60)/24)+DATE(1970,1,1)</f>
        <v>42213.662905092591</v>
      </c>
      <c r="T3487" s="10">
        <f>(((I3487/60)/60)/24)+DATE(1970,1,1)</f>
        <v>42243.662905092591</v>
      </c>
      <c r="U3487">
        <f>YEAR(S3487)</f>
        <v>2015</v>
      </c>
    </row>
    <row r="3488" spans="1:21" ht="32" hidden="1" x14ac:dyDescent="0.2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 s="10">
        <v>1428725192</v>
      </c>
      <c r="J3488" s="10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>ROUND(E3488/D3488*100,0)</f>
        <v>161</v>
      </c>
      <c r="P3488" s="8">
        <f>IFERROR(ROUND(E3488/L3488,2),0)</f>
        <v>76.86</v>
      </c>
      <c r="Q3488" s="13" t="s">
        <v>8324</v>
      </c>
      <c r="R3488" t="s">
        <v>8348</v>
      </c>
      <c r="S3488" s="10">
        <f>(((J3488/60)/60)/24)+DATE(1970,1,1)</f>
        <v>42075.171203703707</v>
      </c>
      <c r="T3488" s="10">
        <f>(((I3488/60)/60)/24)+DATE(1970,1,1)</f>
        <v>42105.171203703707</v>
      </c>
      <c r="U3488">
        <f>YEAR(S3488)</f>
        <v>2015</v>
      </c>
    </row>
    <row r="3489" spans="1:21" ht="48" x14ac:dyDescent="0.2">
      <c r="A3489">
        <v>4031</v>
      </c>
      <c r="B3489" s="3" t="s">
        <v>4027</v>
      </c>
      <c r="C3489" s="3" t="s">
        <v>8136</v>
      </c>
      <c r="D3489" s="6">
        <v>5000</v>
      </c>
      <c r="E3489" s="8">
        <v>0</v>
      </c>
      <c r="F3489" t="s">
        <v>8220</v>
      </c>
      <c r="G3489" t="s">
        <v>8223</v>
      </c>
      <c r="H3489" t="s">
        <v>8245</v>
      </c>
      <c r="I3489" s="10">
        <v>1418914964</v>
      </c>
      <c r="J3489" s="10">
        <v>1414591364</v>
      </c>
      <c r="K3489" t="b">
        <v>0</v>
      </c>
      <c r="L3489">
        <v>0</v>
      </c>
      <c r="M3489" t="b">
        <v>0</v>
      </c>
      <c r="N3489" t="s">
        <v>8269</v>
      </c>
      <c r="O3489">
        <f>ROUND(E3489/D3489*100,0)</f>
        <v>0</v>
      </c>
      <c r="P3489" s="8">
        <f>IFERROR(ROUND(E3489/L3489,2),0)</f>
        <v>0</v>
      </c>
      <c r="Q3489" s="13" t="s">
        <v>8310</v>
      </c>
      <c r="R3489" t="s">
        <v>8334</v>
      </c>
      <c r="S3489" s="10">
        <f>(((J3489/60)/60)/24)+DATE(1970,1,1)</f>
        <v>41941.585231481484</v>
      </c>
      <c r="T3489" s="10">
        <f>(((I3489/60)/60)/24)+DATE(1970,1,1)</f>
        <v>41991.626898148148</v>
      </c>
      <c r="U3489">
        <f>YEAR(S3489)</f>
        <v>2014</v>
      </c>
    </row>
    <row r="3490" spans="1:21" ht="48" hidden="1" x14ac:dyDescent="0.2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 s="10">
        <v>1423022400</v>
      </c>
      <c r="J3490" s="1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>ROUND(E3490/D3490*100,0)</f>
        <v>154</v>
      </c>
      <c r="P3490" s="8">
        <f>IFERROR(ROUND(E3490/L3490,2),0)</f>
        <v>48.06</v>
      </c>
      <c r="Q3490" s="13" t="s">
        <v>8321</v>
      </c>
      <c r="R3490" t="s">
        <v>8349</v>
      </c>
      <c r="S3490" s="10">
        <f>(((J3490/60)/60)/24)+DATE(1970,1,1)</f>
        <v>42020.806701388887</v>
      </c>
      <c r="T3490" s="10">
        <f>(((I3490/60)/60)/24)+DATE(1970,1,1)</f>
        <v>42039.166666666672</v>
      </c>
      <c r="U3490">
        <f>YEAR(S3490)</f>
        <v>2015</v>
      </c>
    </row>
    <row r="3491" spans="1:21" ht="48" x14ac:dyDescent="0.2">
      <c r="A3491">
        <v>3553</v>
      </c>
      <c r="B3491" s="3" t="s">
        <v>3552</v>
      </c>
      <c r="C3491" s="3" t="s">
        <v>7663</v>
      </c>
      <c r="D3491" s="6">
        <v>5500</v>
      </c>
      <c r="E3491" s="8">
        <v>5845</v>
      </c>
      <c r="F3491" t="s">
        <v>8218</v>
      </c>
      <c r="G3491" t="s">
        <v>8223</v>
      </c>
      <c r="H3491" t="s">
        <v>8245</v>
      </c>
      <c r="I3491" s="10">
        <v>1439337600</v>
      </c>
      <c r="J3491" s="10">
        <v>1436575280</v>
      </c>
      <c r="K3491" t="b">
        <v>0</v>
      </c>
      <c r="L3491">
        <v>104</v>
      </c>
      <c r="M3491" t="b">
        <v>1</v>
      </c>
      <c r="N3491" t="s">
        <v>8269</v>
      </c>
      <c r="O3491">
        <f>ROUND(E3491/D3491*100,0)</f>
        <v>106</v>
      </c>
      <c r="P3491" s="8">
        <f>IFERROR(ROUND(E3491/L3491,2),0)</f>
        <v>56.2</v>
      </c>
      <c r="Q3491" s="13" t="s">
        <v>8310</v>
      </c>
      <c r="R3491" t="s">
        <v>8334</v>
      </c>
      <c r="S3491" s="10">
        <f>(((J3491/60)/60)/24)+DATE(1970,1,1)</f>
        <v>42196.028703703705</v>
      </c>
      <c r="T3491" s="10">
        <f>(((I3491/60)/60)/24)+DATE(1970,1,1)</f>
        <v>42228</v>
      </c>
      <c r="U3491">
        <f>YEAR(S3491)</f>
        <v>2015</v>
      </c>
    </row>
    <row r="3492" spans="1:21" ht="48" x14ac:dyDescent="0.2">
      <c r="A3492">
        <v>3249</v>
      </c>
      <c r="B3492" s="3" t="s">
        <v>3249</v>
      </c>
      <c r="C3492" s="3" t="s">
        <v>7359</v>
      </c>
      <c r="D3492" s="6">
        <v>5500</v>
      </c>
      <c r="E3492" s="8">
        <v>5771</v>
      </c>
      <c r="F3492" t="s">
        <v>8218</v>
      </c>
      <c r="G3492" t="s">
        <v>8223</v>
      </c>
      <c r="H3492" t="s">
        <v>8245</v>
      </c>
      <c r="I3492" s="10">
        <v>1434822914</v>
      </c>
      <c r="J3492" s="10">
        <v>1432230914</v>
      </c>
      <c r="K3492" t="b">
        <v>1</v>
      </c>
      <c r="L3492">
        <v>88</v>
      </c>
      <c r="M3492" t="b">
        <v>1</v>
      </c>
      <c r="N3492" t="s">
        <v>8269</v>
      </c>
      <c r="O3492">
        <f>ROUND(E3492/D3492*100,0)</f>
        <v>105</v>
      </c>
      <c r="P3492" s="8">
        <f>IFERROR(ROUND(E3492/L3492,2),0)</f>
        <v>65.58</v>
      </c>
      <c r="Q3492" s="13" t="s">
        <v>8310</v>
      </c>
      <c r="R3492" t="s">
        <v>8334</v>
      </c>
      <c r="S3492" s="10">
        <f>(((J3492/60)/60)/24)+DATE(1970,1,1)</f>
        <v>42145.746689814812</v>
      </c>
      <c r="T3492" s="10">
        <f>(((I3492/60)/60)/24)+DATE(1970,1,1)</f>
        <v>42175.746689814812</v>
      </c>
      <c r="U3492">
        <f>YEAR(S3492)</f>
        <v>2015</v>
      </c>
    </row>
    <row r="3493" spans="1:21" ht="32" hidden="1" x14ac:dyDescent="0.2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 s="10">
        <v>1463529600</v>
      </c>
      <c r="J3493" s="10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>ROUND(E3493/D3493*100,0)</f>
        <v>146</v>
      </c>
      <c r="P3493" s="8">
        <f>IFERROR(ROUND(E3493/L3493,2),0)</f>
        <v>38.42</v>
      </c>
      <c r="Q3493" s="13" t="s">
        <v>8310</v>
      </c>
      <c r="R3493" t="s">
        <v>8318</v>
      </c>
      <c r="S3493" s="10">
        <f>(((J3493/60)/60)/24)+DATE(1970,1,1)</f>
        <v>42493.857083333336</v>
      </c>
      <c r="T3493" s="10">
        <f>(((I3493/60)/60)/24)+DATE(1970,1,1)</f>
        <v>42508</v>
      </c>
      <c r="U3493">
        <f>YEAR(S3493)</f>
        <v>2016</v>
      </c>
    </row>
    <row r="3494" spans="1:21" ht="48" hidden="1" x14ac:dyDescent="0.2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 s="10">
        <v>1271994660</v>
      </c>
      <c r="J3494" s="10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>ROUND(E3494/D3494*100,0)</f>
        <v>146</v>
      </c>
      <c r="P3494" s="8">
        <f>IFERROR(ROUND(E3494/L3494,2),0)</f>
        <v>40.42</v>
      </c>
      <c r="Q3494" s="13" t="s">
        <v>8308</v>
      </c>
      <c r="R3494" t="s">
        <v>8337</v>
      </c>
      <c r="S3494" s="10">
        <f>(((J3494/60)/60)/24)+DATE(1970,1,1)</f>
        <v>40205.174849537041</v>
      </c>
      <c r="T3494" s="10">
        <f>(((I3494/60)/60)/24)+DATE(1970,1,1)</f>
        <v>40291.160416666666</v>
      </c>
      <c r="U3494">
        <f>YEAR(S3494)</f>
        <v>2010</v>
      </c>
    </row>
    <row r="3495" spans="1:21" ht="48" hidden="1" x14ac:dyDescent="0.2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 s="10">
        <v>1454349600</v>
      </c>
      <c r="J3495" s="10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>ROUND(E3495/D3495*100,0)</f>
        <v>145</v>
      </c>
      <c r="P3495" s="8">
        <f>IFERROR(ROUND(E3495/L3495,2),0)</f>
        <v>68.81</v>
      </c>
      <c r="Q3495" s="13" t="s">
        <v>8324</v>
      </c>
      <c r="R3495" t="s">
        <v>8345</v>
      </c>
      <c r="S3495" s="10">
        <f>(((J3495/60)/60)/24)+DATE(1970,1,1)</f>
        <v>42366.192974537036</v>
      </c>
      <c r="T3495" s="10">
        <f>(((I3495/60)/60)/24)+DATE(1970,1,1)</f>
        <v>42401.75</v>
      </c>
      <c r="U3495">
        <f>YEAR(S3495)</f>
        <v>2015</v>
      </c>
    </row>
    <row r="3496" spans="1:21" ht="48" x14ac:dyDescent="0.2">
      <c r="A3496">
        <v>3542</v>
      </c>
      <c r="B3496" s="3" t="s">
        <v>3541</v>
      </c>
      <c r="C3496" s="3" t="s">
        <v>7652</v>
      </c>
      <c r="D3496" s="6">
        <v>5500</v>
      </c>
      <c r="E3496" s="8">
        <v>5623</v>
      </c>
      <c r="F3496" t="s">
        <v>8218</v>
      </c>
      <c r="G3496" t="s">
        <v>8223</v>
      </c>
      <c r="H3496" t="s">
        <v>8245</v>
      </c>
      <c r="I3496" s="10">
        <v>1410099822</v>
      </c>
      <c r="J3496" s="10">
        <v>1404915822</v>
      </c>
      <c r="K3496" t="b">
        <v>0</v>
      </c>
      <c r="L3496">
        <v>85</v>
      </c>
      <c r="M3496" t="b">
        <v>1</v>
      </c>
      <c r="N3496" t="s">
        <v>8269</v>
      </c>
      <c r="O3496">
        <f>ROUND(E3496/D3496*100,0)</f>
        <v>102</v>
      </c>
      <c r="P3496" s="8">
        <f>IFERROR(ROUND(E3496/L3496,2),0)</f>
        <v>66.150000000000006</v>
      </c>
      <c r="Q3496" s="13" t="s">
        <v>8310</v>
      </c>
      <c r="R3496" t="s">
        <v>8334</v>
      </c>
      <c r="S3496" s="10">
        <f>(((J3496/60)/60)/24)+DATE(1970,1,1)</f>
        <v>41829.599791666667</v>
      </c>
      <c r="T3496" s="10">
        <f>(((I3496/60)/60)/24)+DATE(1970,1,1)</f>
        <v>41889.599791666667</v>
      </c>
      <c r="U3496">
        <f>YEAR(S3496)</f>
        <v>2014</v>
      </c>
    </row>
    <row r="3497" spans="1:21" ht="32" hidden="1" x14ac:dyDescent="0.2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 s="10">
        <v>1318802580</v>
      </c>
      <c r="J3497" s="10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>ROUND(E3497/D3497*100,0)</f>
        <v>137</v>
      </c>
      <c r="P3497" s="8">
        <f>IFERROR(ROUND(E3497/L3497,2),0)</f>
        <v>40.42</v>
      </c>
      <c r="Q3497" s="13" t="s">
        <v>8324</v>
      </c>
      <c r="R3497" t="s">
        <v>8354</v>
      </c>
      <c r="S3497" s="10">
        <f>(((J3497/60)/60)/24)+DATE(1970,1,1)</f>
        <v>40802.733101851853</v>
      </c>
      <c r="T3497" s="10">
        <f>(((I3497/60)/60)/24)+DATE(1970,1,1)</f>
        <v>40832.918749999997</v>
      </c>
      <c r="U3497">
        <f>YEAR(S3497)</f>
        <v>2011</v>
      </c>
    </row>
    <row r="3498" spans="1:21" ht="48" hidden="1" x14ac:dyDescent="0.2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 s="10">
        <v>1304628648</v>
      </c>
      <c r="J3498" s="10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>ROUND(E3498/D3498*100,0)</f>
        <v>136</v>
      </c>
      <c r="P3498" s="8">
        <f>IFERROR(ROUND(E3498/L3498,2),0)</f>
        <v>35.79</v>
      </c>
      <c r="Q3498" s="13" t="s">
        <v>8324</v>
      </c>
      <c r="R3498" t="s">
        <v>8345</v>
      </c>
      <c r="S3498" s="10">
        <f>(((J3498/60)/60)/24)+DATE(1970,1,1)</f>
        <v>40638.868611111109</v>
      </c>
      <c r="T3498" s="10">
        <f>(((I3498/60)/60)/24)+DATE(1970,1,1)</f>
        <v>40668.868611111109</v>
      </c>
      <c r="U3498">
        <f>YEAR(S3498)</f>
        <v>2011</v>
      </c>
    </row>
    <row r="3499" spans="1:21" ht="48" hidden="1" x14ac:dyDescent="0.2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 s="10">
        <v>1354017600</v>
      </c>
      <c r="J3499" s="10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ROUND(E3499/D3499*100,0)</f>
        <v>135</v>
      </c>
      <c r="P3499" s="8">
        <f>IFERROR(ROUND(E3499/L3499,2),0)</f>
        <v>51.96</v>
      </c>
      <c r="Q3499" s="13" t="s">
        <v>8324</v>
      </c>
      <c r="R3499" t="s">
        <v>8345</v>
      </c>
      <c r="S3499" s="10">
        <f>(((J3499/60)/60)/24)+DATE(1970,1,1)</f>
        <v>41205.198321759257</v>
      </c>
      <c r="T3499" s="10">
        <f>(((I3499/60)/60)/24)+DATE(1970,1,1)</f>
        <v>41240.5</v>
      </c>
      <c r="U3499">
        <f>YEAR(S3499)</f>
        <v>2012</v>
      </c>
    </row>
    <row r="3500" spans="1:21" ht="32" hidden="1" x14ac:dyDescent="0.2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 s="10">
        <v>1311538136</v>
      </c>
      <c r="J3500" s="1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>ROUND(E3500/D3500*100,0)</f>
        <v>135</v>
      </c>
      <c r="P3500" s="8">
        <f>IFERROR(ROUND(E3500/L3500,2),0)</f>
        <v>79.180000000000007</v>
      </c>
      <c r="Q3500" s="13" t="s">
        <v>8324</v>
      </c>
      <c r="R3500" t="s">
        <v>8345</v>
      </c>
      <c r="S3500" s="10">
        <f>(((J3500/60)/60)/24)+DATE(1970,1,1)</f>
        <v>40718.839537037034</v>
      </c>
      <c r="T3500" s="10">
        <f>(((I3500/60)/60)/24)+DATE(1970,1,1)</f>
        <v>40748.839537037034</v>
      </c>
      <c r="U3500">
        <f>YEAR(S3500)</f>
        <v>2011</v>
      </c>
    </row>
    <row r="3501" spans="1:21" ht="32" hidden="1" x14ac:dyDescent="0.2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 s="10">
        <v>1362960000</v>
      </c>
      <c r="J3501" s="10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>ROUND(E3501/D3501*100,0)</f>
        <v>134</v>
      </c>
      <c r="P3501" s="8">
        <f>IFERROR(ROUND(E3501/L3501,2),0)</f>
        <v>31.81</v>
      </c>
      <c r="Q3501" s="13" t="s">
        <v>8312</v>
      </c>
      <c r="R3501" t="s">
        <v>8346</v>
      </c>
      <c r="S3501" s="10">
        <f>(((J3501/60)/60)/24)+DATE(1970,1,1)</f>
        <v>41309.11791666667</v>
      </c>
      <c r="T3501" s="10">
        <f>(((I3501/60)/60)/24)+DATE(1970,1,1)</f>
        <v>41344</v>
      </c>
      <c r="U3501">
        <f>YEAR(S3501)</f>
        <v>2013</v>
      </c>
    </row>
    <row r="3502" spans="1:21" ht="48" x14ac:dyDescent="0.2">
      <c r="A3502">
        <v>3156</v>
      </c>
      <c r="B3502" s="3" t="s">
        <v>3156</v>
      </c>
      <c r="C3502" s="3" t="s">
        <v>7266</v>
      </c>
      <c r="D3502" s="6">
        <v>5500</v>
      </c>
      <c r="E3502" s="8">
        <v>5600</v>
      </c>
      <c r="F3502" t="s">
        <v>8218</v>
      </c>
      <c r="G3502" t="s">
        <v>8223</v>
      </c>
      <c r="H3502" t="s">
        <v>8245</v>
      </c>
      <c r="I3502" s="10">
        <v>1338591144</v>
      </c>
      <c r="J3502" s="10">
        <v>1335567144</v>
      </c>
      <c r="K3502" t="b">
        <v>1</v>
      </c>
      <c r="L3502">
        <v>89</v>
      </c>
      <c r="M3502" t="b">
        <v>1</v>
      </c>
      <c r="N3502" t="s">
        <v>8269</v>
      </c>
      <c r="O3502">
        <f>ROUND(E3502/D3502*100,0)</f>
        <v>102</v>
      </c>
      <c r="P3502" s="8">
        <f>IFERROR(ROUND(E3502/L3502,2),0)</f>
        <v>62.92</v>
      </c>
      <c r="Q3502" s="13" t="s">
        <v>8310</v>
      </c>
      <c r="R3502" t="s">
        <v>8334</v>
      </c>
      <c r="S3502" s="10">
        <f>(((J3502/60)/60)/24)+DATE(1970,1,1)</f>
        <v>41026.953055555554</v>
      </c>
      <c r="T3502" s="10">
        <f>(((I3502/60)/60)/24)+DATE(1970,1,1)</f>
        <v>41061.953055555554</v>
      </c>
      <c r="U3502">
        <f>YEAR(S3502)</f>
        <v>2012</v>
      </c>
    </row>
    <row r="3503" spans="1:21" ht="32" hidden="1" x14ac:dyDescent="0.2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 s="10">
        <v>1459641073</v>
      </c>
      <c r="J3503" s="10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>ROUND(E3503/D3503*100,0)</f>
        <v>133</v>
      </c>
      <c r="P3503" s="8">
        <f>IFERROR(ROUND(E3503/L3503,2),0)</f>
        <v>120.55</v>
      </c>
      <c r="Q3503" s="13" t="s">
        <v>8310</v>
      </c>
      <c r="R3503" t="s">
        <v>8318</v>
      </c>
      <c r="S3503" s="10">
        <f>(((J3503/60)/60)/24)+DATE(1970,1,1)</f>
        <v>42403.035567129627</v>
      </c>
      <c r="T3503" s="10">
        <f>(((I3503/60)/60)/24)+DATE(1970,1,1)</f>
        <v>42462.993900462956</v>
      </c>
      <c r="U3503">
        <f>YEAR(S3503)</f>
        <v>2016</v>
      </c>
    </row>
    <row r="3504" spans="1:21" ht="48" x14ac:dyDescent="0.2">
      <c r="A3504">
        <v>3348</v>
      </c>
      <c r="B3504" s="3" t="s">
        <v>3266</v>
      </c>
      <c r="C3504" s="3" t="s">
        <v>7458</v>
      </c>
      <c r="D3504" s="6">
        <v>5500</v>
      </c>
      <c r="E3504" s="8">
        <v>5516</v>
      </c>
      <c r="F3504" t="s">
        <v>8218</v>
      </c>
      <c r="G3504" t="s">
        <v>8223</v>
      </c>
      <c r="H3504" t="s">
        <v>8245</v>
      </c>
      <c r="I3504" s="10">
        <v>1461988740</v>
      </c>
      <c r="J3504" s="10">
        <v>1459949080</v>
      </c>
      <c r="K3504" t="b">
        <v>0</v>
      </c>
      <c r="L3504">
        <v>79</v>
      </c>
      <c r="M3504" t="b">
        <v>1</v>
      </c>
      <c r="N3504" t="s">
        <v>8269</v>
      </c>
      <c r="O3504">
        <f>ROUND(E3504/D3504*100,0)</f>
        <v>100</v>
      </c>
      <c r="P3504" s="8">
        <f>IFERROR(ROUND(E3504/L3504,2),0)</f>
        <v>69.819999999999993</v>
      </c>
      <c r="Q3504" s="13" t="s">
        <v>8310</v>
      </c>
      <c r="R3504" t="s">
        <v>8334</v>
      </c>
      <c r="S3504" s="10">
        <f>(((J3504/60)/60)/24)+DATE(1970,1,1)</f>
        <v>42466.558796296296</v>
      </c>
      <c r="T3504" s="10">
        <f>(((I3504/60)/60)/24)+DATE(1970,1,1)</f>
        <v>42490.165972222225</v>
      </c>
      <c r="U3504">
        <f>YEAR(S3504)</f>
        <v>2016</v>
      </c>
    </row>
    <row r="3505" spans="1:21" ht="32" hidden="1" x14ac:dyDescent="0.2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 s="10">
        <v>1434670397</v>
      </c>
      <c r="J3505" s="10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>ROUND(E3505/D3505*100,0)</f>
        <v>128</v>
      </c>
      <c r="P3505" s="8">
        <f>IFERROR(ROUND(E3505/L3505,2),0)</f>
        <v>183.29</v>
      </c>
      <c r="Q3505" s="13" t="s">
        <v>8308</v>
      </c>
      <c r="R3505" t="s">
        <v>8337</v>
      </c>
      <c r="S3505" s="10">
        <f>(((J3505/60)/60)/24)+DATE(1970,1,1)</f>
        <v>42113.981446759266</v>
      </c>
      <c r="T3505" s="10">
        <f>(((I3505/60)/60)/24)+DATE(1970,1,1)</f>
        <v>42173.981446759266</v>
      </c>
      <c r="U3505">
        <f>YEAR(S3505)</f>
        <v>2015</v>
      </c>
    </row>
    <row r="3506" spans="1:21" ht="32" hidden="1" x14ac:dyDescent="0.2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 s="10">
        <v>1413176340</v>
      </c>
      <c r="J3506" s="10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>ROUND(E3506/D3506*100,0)</f>
        <v>128</v>
      </c>
      <c r="P3506" s="8">
        <f>IFERROR(ROUND(E3506/L3506,2),0)</f>
        <v>37.65</v>
      </c>
      <c r="Q3506" s="13" t="s">
        <v>8310</v>
      </c>
      <c r="R3506" t="s">
        <v>8318</v>
      </c>
      <c r="S3506" s="10">
        <f>(((J3506/60)/60)/24)+DATE(1970,1,1)</f>
        <v>41912.650729166664</v>
      </c>
      <c r="T3506" s="10">
        <f>(((I3506/60)/60)/24)+DATE(1970,1,1)</f>
        <v>41925.207638888889</v>
      </c>
      <c r="U3506">
        <f>YEAR(S3506)</f>
        <v>2014</v>
      </c>
    </row>
    <row r="3507" spans="1:21" ht="32" x14ac:dyDescent="0.2">
      <c r="A3507">
        <v>3297</v>
      </c>
      <c r="B3507" s="3" t="s">
        <v>3297</v>
      </c>
      <c r="C3507" s="3" t="s">
        <v>7407</v>
      </c>
      <c r="D3507" s="6">
        <v>5500</v>
      </c>
      <c r="E3507" s="8">
        <v>5504</v>
      </c>
      <c r="F3507" t="s">
        <v>8218</v>
      </c>
      <c r="G3507" t="s">
        <v>8224</v>
      </c>
      <c r="H3507" t="s">
        <v>8246</v>
      </c>
      <c r="I3507" s="10">
        <v>1438037940</v>
      </c>
      <c r="J3507" s="10">
        <v>1436380256</v>
      </c>
      <c r="K3507" t="b">
        <v>0</v>
      </c>
      <c r="L3507">
        <v>44</v>
      </c>
      <c r="M3507" t="b">
        <v>1</v>
      </c>
      <c r="N3507" t="s">
        <v>8269</v>
      </c>
      <c r="O3507">
        <f>ROUND(E3507/D3507*100,0)</f>
        <v>100</v>
      </c>
      <c r="P3507" s="8">
        <f>IFERROR(ROUND(E3507/L3507,2),0)</f>
        <v>125.09</v>
      </c>
      <c r="Q3507" s="13" t="s">
        <v>8310</v>
      </c>
      <c r="R3507" t="s">
        <v>8334</v>
      </c>
      <c r="S3507" s="10">
        <f>(((J3507/60)/60)/24)+DATE(1970,1,1)</f>
        <v>42193.771481481483</v>
      </c>
      <c r="T3507" s="10">
        <f>(((I3507/60)/60)/24)+DATE(1970,1,1)</f>
        <v>42212.957638888889</v>
      </c>
      <c r="U3507">
        <f>YEAR(S3507)</f>
        <v>2015</v>
      </c>
    </row>
    <row r="3508" spans="1:21" ht="48" x14ac:dyDescent="0.2">
      <c r="A3508">
        <v>2900</v>
      </c>
      <c r="B3508" s="3" t="s">
        <v>2900</v>
      </c>
      <c r="C3508" s="3" t="s">
        <v>7010</v>
      </c>
      <c r="D3508" s="6">
        <v>5500</v>
      </c>
      <c r="E3508" s="8">
        <v>3405</v>
      </c>
      <c r="F3508" t="s">
        <v>8220</v>
      </c>
      <c r="G3508" t="s">
        <v>8223</v>
      </c>
      <c r="H3508" t="s">
        <v>8245</v>
      </c>
      <c r="I3508" s="10">
        <v>1407562632</v>
      </c>
      <c r="J3508" s="10">
        <v>1404970632</v>
      </c>
      <c r="K3508" t="b">
        <v>0</v>
      </c>
      <c r="L3508">
        <v>7</v>
      </c>
      <c r="M3508" t="b">
        <v>0</v>
      </c>
      <c r="N3508" t="s">
        <v>8269</v>
      </c>
      <c r="O3508">
        <f>ROUND(E3508/D3508*100,0)</f>
        <v>62</v>
      </c>
      <c r="P3508" s="8">
        <f>IFERROR(ROUND(E3508/L3508,2),0)</f>
        <v>486.43</v>
      </c>
      <c r="Q3508" s="13" t="s">
        <v>8310</v>
      </c>
      <c r="R3508" t="s">
        <v>8334</v>
      </c>
      <c r="S3508" s="10">
        <f>(((J3508/60)/60)/24)+DATE(1970,1,1)</f>
        <v>41830.234166666669</v>
      </c>
      <c r="T3508" s="10">
        <f>(((I3508/60)/60)/24)+DATE(1970,1,1)</f>
        <v>41860.234166666669</v>
      </c>
      <c r="U3508">
        <f>YEAR(S3508)</f>
        <v>2014</v>
      </c>
    </row>
    <row r="3509" spans="1:21" ht="48" hidden="1" x14ac:dyDescent="0.2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 s="10">
        <v>1306865040</v>
      </c>
      <c r="J3509" s="10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>ROUND(E3509/D3509*100,0)</f>
        <v>127</v>
      </c>
      <c r="P3509" s="8">
        <f>IFERROR(ROUND(E3509/L3509,2),0)</f>
        <v>45.46</v>
      </c>
      <c r="Q3509" s="13" t="s">
        <v>8324</v>
      </c>
      <c r="R3509" t="s">
        <v>8348</v>
      </c>
      <c r="S3509" s="10">
        <f>(((J3509/60)/60)/24)+DATE(1970,1,1)</f>
        <v>40679.743067129632</v>
      </c>
      <c r="T3509" s="10">
        <f>(((I3509/60)/60)/24)+DATE(1970,1,1)</f>
        <v>40694.75277777778</v>
      </c>
      <c r="U3509">
        <f>YEAR(S3509)</f>
        <v>2011</v>
      </c>
    </row>
    <row r="3510" spans="1:21" ht="48" hidden="1" x14ac:dyDescent="0.2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 s="10">
        <v>1441933459</v>
      </c>
      <c r="J3510" s="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>ROUND(E3510/D3510*100,0)</f>
        <v>127</v>
      </c>
      <c r="P3510" s="8">
        <f>IFERROR(ROUND(E3510/L3510,2),0)</f>
        <v>50.88</v>
      </c>
      <c r="Q3510" s="13" t="s">
        <v>8310</v>
      </c>
      <c r="R3510" t="s">
        <v>8311</v>
      </c>
      <c r="S3510" s="10">
        <f>(((J3510/60)/60)/24)+DATE(1970,1,1)</f>
        <v>42228.044664351852</v>
      </c>
      <c r="T3510" s="10">
        <f>(((I3510/60)/60)/24)+DATE(1970,1,1)</f>
        <v>42258.044664351852</v>
      </c>
      <c r="U3510">
        <f>YEAR(S3510)</f>
        <v>2015</v>
      </c>
    </row>
    <row r="3511" spans="1:21" ht="32" hidden="1" x14ac:dyDescent="0.2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 s="10">
        <v>1373203482</v>
      </c>
      <c r="J3511" s="10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>ROUND(E3511/D3511*100,0)</f>
        <v>127</v>
      </c>
      <c r="P3511" s="8">
        <f>IFERROR(ROUND(E3511/L3511,2),0)</f>
        <v>48.85</v>
      </c>
      <c r="Q3511" s="13" t="s">
        <v>8324</v>
      </c>
      <c r="R3511" t="s">
        <v>8345</v>
      </c>
      <c r="S3511" s="10">
        <f>(((J3511/60)/60)/24)+DATE(1970,1,1)</f>
        <v>41402.558819444443</v>
      </c>
      <c r="T3511" s="10">
        <f>(((I3511/60)/60)/24)+DATE(1970,1,1)</f>
        <v>41462.558819444443</v>
      </c>
      <c r="U3511">
        <f>YEAR(S3511)</f>
        <v>2013</v>
      </c>
    </row>
    <row r="3512" spans="1:21" ht="48" x14ac:dyDescent="0.2">
      <c r="A3512">
        <v>3731</v>
      </c>
      <c r="B3512" s="3" t="s">
        <v>3728</v>
      </c>
      <c r="C3512" s="3" t="s">
        <v>7841</v>
      </c>
      <c r="D3512" s="6">
        <v>5500</v>
      </c>
      <c r="E3512" s="8">
        <v>620</v>
      </c>
      <c r="F3512" t="s">
        <v>8220</v>
      </c>
      <c r="G3512" t="s">
        <v>8223</v>
      </c>
      <c r="H3512" t="s">
        <v>8245</v>
      </c>
      <c r="I3512" s="10">
        <v>1420860180</v>
      </c>
      <c r="J3512" s="10">
        <v>1418234646</v>
      </c>
      <c r="K3512" t="b">
        <v>0</v>
      </c>
      <c r="L3512">
        <v>12</v>
      </c>
      <c r="M3512" t="b">
        <v>0</v>
      </c>
      <c r="N3512" t="s">
        <v>8269</v>
      </c>
      <c r="O3512">
        <f>ROUND(E3512/D3512*100,0)</f>
        <v>11</v>
      </c>
      <c r="P3512" s="8">
        <f>IFERROR(ROUND(E3512/L3512,2),0)</f>
        <v>51.67</v>
      </c>
      <c r="Q3512" s="13" t="s">
        <v>8310</v>
      </c>
      <c r="R3512" t="s">
        <v>8334</v>
      </c>
      <c r="S3512" s="10">
        <f>(((J3512/60)/60)/24)+DATE(1970,1,1)</f>
        <v>41983.752847222218</v>
      </c>
      <c r="T3512" s="10">
        <f>(((I3512/60)/60)/24)+DATE(1970,1,1)</f>
        <v>42014.140972222223</v>
      </c>
      <c r="U3512">
        <f>YEAR(S3512)</f>
        <v>2014</v>
      </c>
    </row>
    <row r="3513" spans="1:21" ht="32" x14ac:dyDescent="0.2">
      <c r="A3513">
        <v>2892</v>
      </c>
      <c r="B3513" s="3" t="s">
        <v>2892</v>
      </c>
      <c r="C3513" s="3" t="s">
        <v>7002</v>
      </c>
      <c r="D3513" s="6">
        <v>5500</v>
      </c>
      <c r="E3513" s="8">
        <v>500</v>
      </c>
      <c r="F3513" t="s">
        <v>8220</v>
      </c>
      <c r="G3513" t="s">
        <v>8223</v>
      </c>
      <c r="H3513" t="s">
        <v>8245</v>
      </c>
      <c r="I3513" s="10">
        <v>1409000400</v>
      </c>
      <c r="J3513" s="10">
        <v>1408381704</v>
      </c>
      <c r="K3513" t="b">
        <v>0</v>
      </c>
      <c r="L3513">
        <v>17</v>
      </c>
      <c r="M3513" t="b">
        <v>0</v>
      </c>
      <c r="N3513" t="s">
        <v>8269</v>
      </c>
      <c r="O3513">
        <f>ROUND(E3513/D3513*100,0)</f>
        <v>9</v>
      </c>
      <c r="P3513" s="8">
        <f>IFERROR(ROUND(E3513/L3513,2),0)</f>
        <v>29.41</v>
      </c>
      <c r="Q3513" s="13" t="s">
        <v>8310</v>
      </c>
      <c r="R3513" t="s">
        <v>8334</v>
      </c>
      <c r="S3513" s="10">
        <f>(((J3513/60)/60)/24)+DATE(1970,1,1)</f>
        <v>41869.714166666665</v>
      </c>
      <c r="T3513" s="10">
        <f>(((I3513/60)/60)/24)+DATE(1970,1,1)</f>
        <v>41876.875</v>
      </c>
      <c r="U3513">
        <f>YEAR(S3513)</f>
        <v>2014</v>
      </c>
    </row>
    <row r="3514" spans="1:21" ht="48" x14ac:dyDescent="0.2">
      <c r="A3514">
        <v>3941</v>
      </c>
      <c r="B3514" s="3" t="s">
        <v>3938</v>
      </c>
      <c r="C3514" s="3" t="s">
        <v>8049</v>
      </c>
      <c r="D3514" s="6">
        <v>5500</v>
      </c>
      <c r="E3514" s="8">
        <v>50</v>
      </c>
      <c r="F3514" t="s">
        <v>8220</v>
      </c>
      <c r="G3514" t="s">
        <v>8223</v>
      </c>
      <c r="H3514" t="s">
        <v>8245</v>
      </c>
      <c r="I3514" s="10">
        <v>1416877200</v>
      </c>
      <c r="J3514" s="10">
        <v>1414505137</v>
      </c>
      <c r="K3514" t="b">
        <v>0</v>
      </c>
      <c r="L3514">
        <v>2</v>
      </c>
      <c r="M3514" t="b">
        <v>0</v>
      </c>
      <c r="N3514" t="s">
        <v>8269</v>
      </c>
      <c r="O3514">
        <f>ROUND(E3514/D3514*100,0)</f>
        <v>1</v>
      </c>
      <c r="P3514" s="8">
        <f>IFERROR(ROUND(E3514/L3514,2),0)</f>
        <v>25</v>
      </c>
      <c r="Q3514" s="13" t="s">
        <v>8310</v>
      </c>
      <c r="R3514" t="s">
        <v>8334</v>
      </c>
      <c r="S3514" s="10">
        <f>(((J3514/60)/60)/24)+DATE(1970,1,1)</f>
        <v>41940.587233796294</v>
      </c>
      <c r="T3514" s="10">
        <f>(((I3514/60)/60)/24)+DATE(1970,1,1)</f>
        <v>41968.041666666672</v>
      </c>
      <c r="U3514">
        <f>YEAR(S3514)</f>
        <v>2014</v>
      </c>
    </row>
    <row r="3515" spans="1:21" ht="32" hidden="1" x14ac:dyDescent="0.2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 s="10">
        <v>1391851831</v>
      </c>
      <c r="J3515" s="10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>ROUND(E3515/D3515*100,0)</f>
        <v>120</v>
      </c>
      <c r="P3515" s="8">
        <f>IFERROR(ROUND(E3515/L3515,2),0)</f>
        <v>48.09</v>
      </c>
      <c r="Q3515" s="13" t="s">
        <v>8308</v>
      </c>
      <c r="R3515" t="s">
        <v>8337</v>
      </c>
      <c r="S3515" s="10">
        <f>(((J3515/60)/60)/24)+DATE(1970,1,1)</f>
        <v>41648.396192129629</v>
      </c>
      <c r="T3515" s="10">
        <f>(((I3515/60)/60)/24)+DATE(1970,1,1)</f>
        <v>41678.396192129629</v>
      </c>
      <c r="U3515">
        <f>YEAR(S3515)</f>
        <v>2014</v>
      </c>
    </row>
    <row r="3516" spans="1:21" ht="48" x14ac:dyDescent="0.2">
      <c r="A3516">
        <v>2881</v>
      </c>
      <c r="B3516" s="3" t="s">
        <v>2881</v>
      </c>
      <c r="C3516" s="3" t="s">
        <v>6991</v>
      </c>
      <c r="D3516" s="6">
        <v>5500</v>
      </c>
      <c r="E3516" s="8">
        <v>0</v>
      </c>
      <c r="F3516" t="s">
        <v>8220</v>
      </c>
      <c r="G3516" t="s">
        <v>8223</v>
      </c>
      <c r="H3516" t="s">
        <v>8245</v>
      </c>
      <c r="I3516" s="10">
        <v>1417620036</v>
      </c>
      <c r="J3516" s="10">
        <v>1412432436</v>
      </c>
      <c r="K3516" t="b">
        <v>0</v>
      </c>
      <c r="L3516">
        <v>0</v>
      </c>
      <c r="M3516" t="b">
        <v>0</v>
      </c>
      <c r="N3516" t="s">
        <v>8269</v>
      </c>
      <c r="O3516">
        <f>ROUND(E3516/D3516*100,0)</f>
        <v>0</v>
      </c>
      <c r="P3516" s="8">
        <f>IFERROR(ROUND(E3516/L3516,2),0)</f>
        <v>0</v>
      </c>
      <c r="Q3516" s="13" t="s">
        <v>8310</v>
      </c>
      <c r="R3516" t="s">
        <v>8334</v>
      </c>
      <c r="S3516" s="10">
        <f>(((J3516/60)/60)/24)+DATE(1970,1,1)</f>
        <v>41916.597638888888</v>
      </c>
      <c r="T3516" s="10">
        <f>(((I3516/60)/60)/24)+DATE(1970,1,1)</f>
        <v>41976.639305555553</v>
      </c>
      <c r="U3516">
        <f>YEAR(S3516)</f>
        <v>2014</v>
      </c>
    </row>
    <row r="3517" spans="1:21" ht="48" x14ac:dyDescent="0.2">
      <c r="A3517">
        <v>3956</v>
      </c>
      <c r="B3517" s="3" t="s">
        <v>3953</v>
      </c>
      <c r="C3517" s="3" t="s">
        <v>8063</v>
      </c>
      <c r="D3517" s="6">
        <v>5500</v>
      </c>
      <c r="E3517" s="8">
        <v>0</v>
      </c>
      <c r="F3517" t="s">
        <v>8220</v>
      </c>
      <c r="G3517" t="s">
        <v>8223</v>
      </c>
      <c r="H3517" t="s">
        <v>8245</v>
      </c>
      <c r="I3517" s="10">
        <v>1461543600</v>
      </c>
      <c r="J3517" s="10">
        <v>1459203727</v>
      </c>
      <c r="K3517" t="b">
        <v>0</v>
      </c>
      <c r="L3517">
        <v>0</v>
      </c>
      <c r="M3517" t="b">
        <v>0</v>
      </c>
      <c r="N3517" t="s">
        <v>8269</v>
      </c>
      <c r="O3517">
        <f>ROUND(E3517/D3517*100,0)</f>
        <v>0</v>
      </c>
      <c r="P3517" s="8">
        <f>IFERROR(ROUND(E3517/L3517,2),0)</f>
        <v>0</v>
      </c>
      <c r="Q3517" s="13" t="s">
        <v>8310</v>
      </c>
      <c r="R3517" t="s">
        <v>8334</v>
      </c>
      <c r="S3517" s="10">
        <f>(((J3517/60)/60)/24)+DATE(1970,1,1)</f>
        <v>42457.932025462964</v>
      </c>
      <c r="T3517" s="10">
        <f>(((I3517/60)/60)/24)+DATE(1970,1,1)</f>
        <v>42485.013888888891</v>
      </c>
      <c r="U3517">
        <f>YEAR(S3517)</f>
        <v>2016</v>
      </c>
    </row>
    <row r="3518" spans="1:21" ht="32" hidden="1" x14ac:dyDescent="0.2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 s="10">
        <v>1336669200</v>
      </c>
      <c r="J3518" s="10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ROUND(E3518/D3518*100,0)</f>
        <v>119</v>
      </c>
      <c r="P3518" s="8">
        <f>IFERROR(ROUND(E3518/L3518,2),0)</f>
        <v>27.56</v>
      </c>
      <c r="Q3518" s="13" t="s">
        <v>8324</v>
      </c>
      <c r="R3518" t="s">
        <v>8345</v>
      </c>
      <c r="S3518" s="10">
        <f>(((J3518/60)/60)/24)+DATE(1970,1,1)</f>
        <v>41025.874201388891</v>
      </c>
      <c r="T3518" s="10">
        <f>(((I3518/60)/60)/24)+DATE(1970,1,1)</f>
        <v>41039.708333333336</v>
      </c>
      <c r="U3518">
        <f>YEAR(S3518)</f>
        <v>2012</v>
      </c>
    </row>
    <row r="3519" spans="1:21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 s="10">
        <v>1357721335</v>
      </c>
      <c r="J3519" s="10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 s="8">
        <f>IFERROR(ROUND(E3519/L3519,2),0)</f>
        <v>47.2</v>
      </c>
      <c r="Q3519" s="13" t="s">
        <v>8324</v>
      </c>
      <c r="R3519" t="s">
        <v>8348</v>
      </c>
      <c r="S3519" s="10">
        <f>(((J3519/60)/60)/24)+DATE(1970,1,1)</f>
        <v>41243.367303240739</v>
      </c>
      <c r="T3519" s="10">
        <f>(((I3519/60)/60)/24)+DATE(1970,1,1)</f>
        <v>41283.367303240739</v>
      </c>
      <c r="U3519">
        <f>YEAR(S3519)</f>
        <v>2012</v>
      </c>
    </row>
    <row r="3520" spans="1:21" ht="32" hidden="1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 s="10">
        <v>1405188667</v>
      </c>
      <c r="J3520" s="1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>ROUND(E3520/D3520*100,0)</f>
        <v>118</v>
      </c>
      <c r="P3520" s="8">
        <f>IFERROR(ROUND(E3520/L3520,2),0)</f>
        <v>47</v>
      </c>
      <c r="Q3520" s="13" t="s">
        <v>8324</v>
      </c>
      <c r="R3520" t="s">
        <v>8354</v>
      </c>
      <c r="S3520" s="10">
        <f>(((J3520/60)/60)/24)+DATE(1970,1,1)</f>
        <v>41802.757719907408</v>
      </c>
      <c r="T3520" s="10">
        <f>(((I3520/60)/60)/24)+DATE(1970,1,1)</f>
        <v>41832.757719907408</v>
      </c>
      <c r="U3520">
        <f>YEAR(S3520)</f>
        <v>2014</v>
      </c>
    </row>
    <row r="3521" spans="1:21" ht="48" x14ac:dyDescent="0.2">
      <c r="A3521">
        <v>4046</v>
      </c>
      <c r="B3521" s="3" t="s">
        <v>4042</v>
      </c>
      <c r="C3521" s="3" t="s">
        <v>8150</v>
      </c>
      <c r="D3521" s="6">
        <v>5600</v>
      </c>
      <c r="E3521" s="8">
        <v>460</v>
      </c>
      <c r="F3521" t="s">
        <v>8220</v>
      </c>
      <c r="G3521" t="s">
        <v>8223</v>
      </c>
      <c r="H3521" t="s">
        <v>8245</v>
      </c>
      <c r="I3521" s="10">
        <v>1413992210</v>
      </c>
      <c r="J3521" s="10">
        <v>1411400210</v>
      </c>
      <c r="K3521" t="b">
        <v>0</v>
      </c>
      <c r="L3521">
        <v>12</v>
      </c>
      <c r="M3521" t="b">
        <v>0</v>
      </c>
      <c r="N3521" t="s">
        <v>8269</v>
      </c>
      <c r="O3521">
        <f>ROUND(E3521/D3521*100,0)</f>
        <v>8</v>
      </c>
      <c r="P3521" s="8">
        <f>IFERROR(ROUND(E3521/L3521,2),0)</f>
        <v>38.33</v>
      </c>
      <c r="Q3521" s="13" t="s">
        <v>8310</v>
      </c>
      <c r="R3521" t="s">
        <v>8334</v>
      </c>
      <c r="S3521" s="10">
        <f>(((J3521/60)/60)/24)+DATE(1970,1,1)</f>
        <v>41904.650578703702</v>
      </c>
      <c r="T3521" s="10">
        <f>(((I3521/60)/60)/24)+DATE(1970,1,1)</f>
        <v>41934.650578703702</v>
      </c>
      <c r="U3521">
        <f>YEAR(S3521)</f>
        <v>2014</v>
      </c>
    </row>
    <row r="3522" spans="1:21" ht="48" x14ac:dyDescent="0.2">
      <c r="A3522">
        <v>3279</v>
      </c>
      <c r="B3522" s="3" t="s">
        <v>3279</v>
      </c>
      <c r="C3522" s="3" t="s">
        <v>7389</v>
      </c>
      <c r="D3522" s="6">
        <v>5800</v>
      </c>
      <c r="E3522" s="8">
        <v>6628</v>
      </c>
      <c r="F3522" t="s">
        <v>8218</v>
      </c>
      <c r="G3522" t="s">
        <v>8223</v>
      </c>
      <c r="H3522" t="s">
        <v>8245</v>
      </c>
      <c r="I3522" s="10">
        <v>1459474059</v>
      </c>
      <c r="J3522" s="10">
        <v>1456885659</v>
      </c>
      <c r="K3522" t="b">
        <v>0</v>
      </c>
      <c r="L3522">
        <v>63</v>
      </c>
      <c r="M3522" t="b">
        <v>1</v>
      </c>
      <c r="N3522" t="s">
        <v>8269</v>
      </c>
      <c r="O3522">
        <f>ROUND(E3522/D3522*100,0)</f>
        <v>114</v>
      </c>
      <c r="P3522" s="8">
        <f>IFERROR(ROUND(E3522/L3522,2),0)</f>
        <v>105.21</v>
      </c>
      <c r="Q3522" s="13" t="s">
        <v>8310</v>
      </c>
      <c r="R3522" t="s">
        <v>8334</v>
      </c>
      <c r="S3522" s="10">
        <f>(((J3522/60)/60)/24)+DATE(1970,1,1)</f>
        <v>42431.102534722217</v>
      </c>
      <c r="T3522" s="10">
        <f>(((I3522/60)/60)/24)+DATE(1970,1,1)</f>
        <v>42461.06086805556</v>
      </c>
      <c r="U3522">
        <f>YEAR(S3522)</f>
        <v>2016</v>
      </c>
    </row>
    <row r="3523" spans="1:21" ht="48" hidden="1" x14ac:dyDescent="0.2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 s="10">
        <v>1468193532</v>
      </c>
      <c r="J3523" s="10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>ROUND(E3523/D3523*100,0)</f>
        <v>115</v>
      </c>
      <c r="P3523" s="8">
        <f>IFERROR(ROUND(E3523/L3523,2),0)</f>
        <v>115</v>
      </c>
      <c r="Q3523" s="13" t="s">
        <v>8310</v>
      </c>
      <c r="R3523" t="s">
        <v>8318</v>
      </c>
      <c r="S3523" s="10">
        <f>(((J3523/60)/60)/24)+DATE(1970,1,1)</f>
        <v>42531.980694444443</v>
      </c>
      <c r="T3523" s="10">
        <f>(((I3523/60)/60)/24)+DATE(1970,1,1)</f>
        <v>42561.980694444443</v>
      </c>
      <c r="U3523">
        <f>YEAR(S3523)</f>
        <v>2016</v>
      </c>
    </row>
    <row r="3524" spans="1:21" ht="48" hidden="1" x14ac:dyDescent="0.2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 s="10">
        <v>1468536992</v>
      </c>
      <c r="J3524" s="10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>ROUND(E3524/D3524*100,0)</f>
        <v>115</v>
      </c>
      <c r="P3524" s="8">
        <f>IFERROR(ROUND(E3524/L3524,2),0)</f>
        <v>42.48</v>
      </c>
      <c r="Q3524" s="13" t="s">
        <v>8328</v>
      </c>
      <c r="R3524" t="s">
        <v>8329</v>
      </c>
      <c r="S3524" s="10">
        <f>(((J3524/60)/60)/24)+DATE(1970,1,1)</f>
        <v>42505.955925925926</v>
      </c>
      <c r="T3524" s="10">
        <f>(((I3524/60)/60)/24)+DATE(1970,1,1)</f>
        <v>42565.955925925926</v>
      </c>
      <c r="U3524">
        <f>YEAR(S3524)</f>
        <v>2016</v>
      </c>
    </row>
    <row r="3525" spans="1:21" ht="16" hidden="1" x14ac:dyDescent="0.2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 s="10">
        <v>1329082983</v>
      </c>
      <c r="J3525" s="10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>ROUND(E3525/D3525*100,0)</f>
        <v>115</v>
      </c>
      <c r="P3525" s="8">
        <f>IFERROR(ROUND(E3525/L3525,2),0)</f>
        <v>57.25</v>
      </c>
      <c r="Q3525" s="13" t="s">
        <v>8324</v>
      </c>
      <c r="R3525" t="s">
        <v>8345</v>
      </c>
      <c r="S3525" s="10">
        <f>(((J3525/60)/60)/24)+DATE(1970,1,1)</f>
        <v>40920.904895833337</v>
      </c>
      <c r="T3525" s="10">
        <f>(((I3525/60)/60)/24)+DATE(1970,1,1)</f>
        <v>40951.904895833337</v>
      </c>
      <c r="U3525">
        <f>YEAR(S3525)</f>
        <v>2012</v>
      </c>
    </row>
    <row r="3526" spans="1:21" ht="48" x14ac:dyDescent="0.2">
      <c r="A3526">
        <v>3574</v>
      </c>
      <c r="B3526" s="3" t="s">
        <v>3573</v>
      </c>
      <c r="C3526" s="3" t="s">
        <v>7684</v>
      </c>
      <c r="D3526" s="6">
        <v>5800</v>
      </c>
      <c r="E3526" s="8">
        <v>6155</v>
      </c>
      <c r="F3526" t="s">
        <v>8218</v>
      </c>
      <c r="G3526" t="s">
        <v>8223</v>
      </c>
      <c r="H3526" t="s">
        <v>8245</v>
      </c>
      <c r="I3526" s="10">
        <v>1415921848</v>
      </c>
      <c r="J3526" s="10">
        <v>1413326248</v>
      </c>
      <c r="K3526" t="b">
        <v>0</v>
      </c>
      <c r="L3526">
        <v>45</v>
      </c>
      <c r="M3526" t="b">
        <v>1</v>
      </c>
      <c r="N3526" t="s">
        <v>8269</v>
      </c>
      <c r="O3526">
        <f>ROUND(E3526/D3526*100,0)</f>
        <v>106</v>
      </c>
      <c r="P3526" s="8">
        <f>IFERROR(ROUND(E3526/L3526,2),0)</f>
        <v>136.78</v>
      </c>
      <c r="Q3526" s="13" t="s">
        <v>8310</v>
      </c>
      <c r="R3526" t="s">
        <v>8334</v>
      </c>
      <c r="S3526" s="10">
        <f>(((J3526/60)/60)/24)+DATE(1970,1,1)</f>
        <v>41926.942685185182</v>
      </c>
      <c r="T3526" s="10">
        <f>(((I3526/60)/60)/24)+DATE(1970,1,1)</f>
        <v>41956.984351851846</v>
      </c>
      <c r="U3526">
        <f>YEAR(S3526)</f>
        <v>2014</v>
      </c>
    </row>
    <row r="3527" spans="1:21" ht="32" hidden="1" x14ac:dyDescent="0.2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 s="10">
        <v>1361606940</v>
      </c>
      <c r="J3527" s="10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>ROUND(E3527/D3527*100,0)</f>
        <v>113</v>
      </c>
      <c r="P3527" s="8">
        <f>IFERROR(ROUND(E3527/L3527,2),0)</f>
        <v>66.47</v>
      </c>
      <c r="Q3527" s="13" t="s">
        <v>8324</v>
      </c>
      <c r="R3527" t="s">
        <v>8348</v>
      </c>
      <c r="S3527" s="10">
        <f>(((J3527/60)/60)/24)+DATE(1970,1,1)</f>
        <v>41321.339583333334</v>
      </c>
      <c r="T3527" s="10">
        <f>(((I3527/60)/60)/24)+DATE(1970,1,1)</f>
        <v>41328.339583333334</v>
      </c>
      <c r="U3527">
        <f>YEAR(S3527)</f>
        <v>2013</v>
      </c>
    </row>
    <row r="3528" spans="1:21" ht="48" x14ac:dyDescent="0.2">
      <c r="A3528">
        <v>3239</v>
      </c>
      <c r="B3528" s="3" t="s">
        <v>3239</v>
      </c>
      <c r="C3528" s="3" t="s">
        <v>7349</v>
      </c>
      <c r="D3528" s="6">
        <v>5862</v>
      </c>
      <c r="E3528" s="8">
        <v>6208.98</v>
      </c>
      <c r="F3528" t="s">
        <v>8218</v>
      </c>
      <c r="G3528" t="s">
        <v>8224</v>
      </c>
      <c r="H3528" t="s">
        <v>8246</v>
      </c>
      <c r="I3528" s="10">
        <v>1445817540</v>
      </c>
      <c r="J3528" s="10">
        <v>1443665293</v>
      </c>
      <c r="K3528" t="b">
        <v>1</v>
      </c>
      <c r="L3528">
        <v>104</v>
      </c>
      <c r="M3528" t="b">
        <v>1</v>
      </c>
      <c r="N3528" t="s">
        <v>8269</v>
      </c>
      <c r="O3528">
        <f>ROUND(E3528/D3528*100,0)</f>
        <v>106</v>
      </c>
      <c r="P3528" s="8">
        <f>IFERROR(ROUND(E3528/L3528,2),0)</f>
        <v>59.7</v>
      </c>
      <c r="Q3528" s="13" t="s">
        <v>8310</v>
      </c>
      <c r="R3528" t="s">
        <v>8334</v>
      </c>
      <c r="S3528" s="10">
        <f>(((J3528/60)/60)/24)+DATE(1970,1,1)</f>
        <v>42278.089039351849</v>
      </c>
      <c r="T3528" s="10">
        <f>(((I3528/60)/60)/24)+DATE(1970,1,1)</f>
        <v>42302.999305555553</v>
      </c>
      <c r="U3528">
        <f>YEAR(S3528)</f>
        <v>2015</v>
      </c>
    </row>
    <row r="3529" spans="1:21" ht="32" x14ac:dyDescent="0.2">
      <c r="A3529">
        <v>3266</v>
      </c>
      <c r="B3529" s="3" t="s">
        <v>3266</v>
      </c>
      <c r="C3529" s="3" t="s">
        <v>7376</v>
      </c>
      <c r="D3529" s="6">
        <v>6000</v>
      </c>
      <c r="E3529" s="8">
        <v>7877</v>
      </c>
      <c r="F3529" t="s">
        <v>8218</v>
      </c>
      <c r="G3529" t="s">
        <v>8223</v>
      </c>
      <c r="H3529" t="s">
        <v>8245</v>
      </c>
      <c r="I3529" s="10">
        <v>1434142800</v>
      </c>
      <c r="J3529" s="10">
        <v>1431435122</v>
      </c>
      <c r="K3529" t="b">
        <v>1</v>
      </c>
      <c r="L3529">
        <v>163</v>
      </c>
      <c r="M3529" t="b">
        <v>1</v>
      </c>
      <c r="N3529" t="s">
        <v>8269</v>
      </c>
      <c r="O3529">
        <f>ROUND(E3529/D3529*100,0)</f>
        <v>131</v>
      </c>
      <c r="P3529" s="8">
        <f>IFERROR(ROUND(E3529/L3529,2),0)</f>
        <v>48.33</v>
      </c>
      <c r="Q3529" s="13" t="s">
        <v>8310</v>
      </c>
      <c r="R3529" t="s">
        <v>8334</v>
      </c>
      <c r="S3529" s="10">
        <f>(((J3529/60)/60)/24)+DATE(1970,1,1)</f>
        <v>42136.536134259266</v>
      </c>
      <c r="T3529" s="10">
        <f>(((I3529/60)/60)/24)+DATE(1970,1,1)</f>
        <v>42167.875</v>
      </c>
      <c r="U3529">
        <f>YEAR(S3529)</f>
        <v>2015</v>
      </c>
    </row>
    <row r="3530" spans="1:21" ht="32" x14ac:dyDescent="0.2">
      <c r="A3530">
        <v>2784</v>
      </c>
      <c r="B3530" s="3" t="s">
        <v>2784</v>
      </c>
      <c r="C3530" s="3" t="s">
        <v>6894</v>
      </c>
      <c r="D3530" s="6">
        <v>6000</v>
      </c>
      <c r="E3530" s="8">
        <v>7140</v>
      </c>
      <c r="F3530" t="s">
        <v>8218</v>
      </c>
      <c r="G3530" t="s">
        <v>8223</v>
      </c>
      <c r="H3530" t="s">
        <v>8245</v>
      </c>
      <c r="I3530" s="10">
        <v>1414608843</v>
      </c>
      <c r="J3530" s="10">
        <v>1412794443</v>
      </c>
      <c r="K3530" t="b">
        <v>0</v>
      </c>
      <c r="L3530">
        <v>108</v>
      </c>
      <c r="M3530" t="b">
        <v>1</v>
      </c>
      <c r="N3530" t="s">
        <v>8269</v>
      </c>
      <c r="O3530">
        <f>ROUND(E3530/D3530*100,0)</f>
        <v>119</v>
      </c>
      <c r="P3530" s="8">
        <f>IFERROR(ROUND(E3530/L3530,2),0)</f>
        <v>66.11</v>
      </c>
      <c r="Q3530" s="13" t="s">
        <v>8310</v>
      </c>
      <c r="R3530" t="s">
        <v>8334</v>
      </c>
      <c r="S3530" s="10">
        <f>(((J3530/60)/60)/24)+DATE(1970,1,1)</f>
        <v>41920.787534722222</v>
      </c>
      <c r="T3530" s="10">
        <f>(((I3530/60)/60)/24)+DATE(1970,1,1)</f>
        <v>41941.787534722222</v>
      </c>
      <c r="U3530">
        <f>YEAR(S3530)</f>
        <v>2014</v>
      </c>
    </row>
    <row r="3531" spans="1:21" ht="48" x14ac:dyDescent="0.2">
      <c r="A3531">
        <v>3527</v>
      </c>
      <c r="B3531" s="3" t="s">
        <v>3526</v>
      </c>
      <c r="C3531" s="3" t="s">
        <v>7637</v>
      </c>
      <c r="D3531" s="6">
        <v>6000</v>
      </c>
      <c r="E3531" s="8">
        <v>7015</v>
      </c>
      <c r="F3531" t="s">
        <v>8218</v>
      </c>
      <c r="G3531" t="s">
        <v>8223</v>
      </c>
      <c r="H3531" t="s">
        <v>8245</v>
      </c>
      <c r="I3531" s="10">
        <v>1436587140</v>
      </c>
      <c r="J3531" s="10">
        <v>1434069205</v>
      </c>
      <c r="K3531" t="b">
        <v>0</v>
      </c>
      <c r="L3531">
        <v>86</v>
      </c>
      <c r="M3531" t="b">
        <v>1</v>
      </c>
      <c r="N3531" t="s">
        <v>8269</v>
      </c>
      <c r="O3531">
        <f>ROUND(E3531/D3531*100,0)</f>
        <v>117</v>
      </c>
      <c r="P3531" s="8">
        <f>IFERROR(ROUND(E3531/L3531,2),0)</f>
        <v>81.569999999999993</v>
      </c>
      <c r="Q3531" s="13" t="s">
        <v>8310</v>
      </c>
      <c r="R3531" t="s">
        <v>8334</v>
      </c>
      <c r="S3531" s="10">
        <f>(((J3531/60)/60)/24)+DATE(1970,1,1)</f>
        <v>42167.023206018523</v>
      </c>
      <c r="T3531" s="10">
        <f>(((I3531/60)/60)/24)+DATE(1970,1,1)</f>
        <v>42196.165972222225</v>
      </c>
      <c r="U3531">
        <f>YEAR(S3531)</f>
        <v>2015</v>
      </c>
    </row>
    <row r="3532" spans="1:21" ht="48" hidden="1" x14ac:dyDescent="0.2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 s="10">
        <v>1341349200</v>
      </c>
      <c r="J3532" s="10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>ROUND(E3532/D3532*100,0)</f>
        <v>111</v>
      </c>
      <c r="P3532" s="8">
        <f>IFERROR(ROUND(E3532/L3532,2),0)</f>
        <v>73.73</v>
      </c>
      <c r="Q3532" s="13" t="s">
        <v>8308</v>
      </c>
      <c r="R3532" t="s">
        <v>8357</v>
      </c>
      <c r="S3532" s="10">
        <f>(((J3532/60)/60)/24)+DATE(1970,1,1)</f>
        <v>41065.858067129629</v>
      </c>
      <c r="T3532" s="10">
        <f>(((I3532/60)/60)/24)+DATE(1970,1,1)</f>
        <v>41093.875</v>
      </c>
      <c r="U3532">
        <f>YEAR(S3532)</f>
        <v>2012</v>
      </c>
    </row>
    <row r="3533" spans="1:21" ht="32" x14ac:dyDescent="0.2">
      <c r="A3533">
        <v>2970</v>
      </c>
      <c r="B3533" s="3" t="s">
        <v>2970</v>
      </c>
      <c r="C3533" s="3" t="s">
        <v>7080</v>
      </c>
      <c r="D3533" s="6">
        <v>6000</v>
      </c>
      <c r="E3533" s="8">
        <v>6360</v>
      </c>
      <c r="F3533" t="s">
        <v>8218</v>
      </c>
      <c r="G3533" t="s">
        <v>8223</v>
      </c>
      <c r="H3533" t="s">
        <v>8245</v>
      </c>
      <c r="I3533" s="10">
        <v>1405699451</v>
      </c>
      <c r="J3533" s="10">
        <v>1403107451</v>
      </c>
      <c r="K3533" t="b">
        <v>0</v>
      </c>
      <c r="L3533">
        <v>91</v>
      </c>
      <c r="M3533" t="b">
        <v>1</v>
      </c>
      <c r="N3533" t="s">
        <v>8269</v>
      </c>
      <c r="O3533">
        <f>ROUND(E3533/D3533*100,0)</f>
        <v>106</v>
      </c>
      <c r="P3533" s="8">
        <f>IFERROR(ROUND(E3533/L3533,2),0)</f>
        <v>69.89</v>
      </c>
      <c r="Q3533" s="13" t="s">
        <v>8310</v>
      </c>
      <c r="R3533" t="s">
        <v>8334</v>
      </c>
      <c r="S3533" s="10">
        <f>(((J3533/60)/60)/24)+DATE(1970,1,1)</f>
        <v>41808.669571759259</v>
      </c>
      <c r="T3533" s="10">
        <f>(((I3533/60)/60)/24)+DATE(1970,1,1)</f>
        <v>41838.669571759259</v>
      </c>
      <c r="U3533">
        <f>YEAR(S3533)</f>
        <v>2014</v>
      </c>
    </row>
    <row r="3534" spans="1:21" ht="48" hidden="1" x14ac:dyDescent="0.2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 s="10">
        <v>1312212855</v>
      </c>
      <c r="J3534" s="10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>ROUND(E3534/D3534*100,0)</f>
        <v>110</v>
      </c>
      <c r="P3534" s="8">
        <f>IFERROR(ROUND(E3534/L3534,2),0)</f>
        <v>100</v>
      </c>
      <c r="Q3534" s="13" t="s">
        <v>8324</v>
      </c>
      <c r="R3534" t="s">
        <v>8355</v>
      </c>
      <c r="S3534" s="10">
        <f>(((J3534/60)/60)/24)+DATE(1970,1,1)</f>
        <v>40696.648784722223</v>
      </c>
      <c r="T3534" s="10">
        <f>(((I3534/60)/60)/24)+DATE(1970,1,1)</f>
        <v>40756.648784722223</v>
      </c>
      <c r="U3534">
        <f>YEAR(S3534)</f>
        <v>2011</v>
      </c>
    </row>
    <row r="3535" spans="1:21" ht="32" hidden="1" x14ac:dyDescent="0.2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 s="10">
        <v>1378592731</v>
      </c>
      <c r="J3535" s="10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>ROUND(E3535/D3535*100,0)</f>
        <v>109</v>
      </c>
      <c r="P3535" s="8">
        <f>IFERROR(ROUND(E3535/L3535,2),0)</f>
        <v>43.64</v>
      </c>
      <c r="Q3535" s="13" t="s">
        <v>8312</v>
      </c>
      <c r="R3535" t="s">
        <v>8346</v>
      </c>
      <c r="S3535" s="10">
        <f>(((J3535/60)/60)/24)+DATE(1970,1,1)</f>
        <v>41464.934386574074</v>
      </c>
      <c r="T3535" s="10">
        <f>(((I3535/60)/60)/24)+DATE(1970,1,1)</f>
        <v>41524.934386574074</v>
      </c>
      <c r="U3535">
        <f>YEAR(S3535)</f>
        <v>2013</v>
      </c>
    </row>
    <row r="3536" spans="1:21" ht="48" x14ac:dyDescent="0.2">
      <c r="A3536">
        <v>3424</v>
      </c>
      <c r="B3536" s="3" t="s">
        <v>3423</v>
      </c>
      <c r="C3536" s="3" t="s">
        <v>7534</v>
      </c>
      <c r="D3536" s="6">
        <v>6000</v>
      </c>
      <c r="E3536" s="8">
        <v>6215</v>
      </c>
      <c r="F3536" t="s">
        <v>8218</v>
      </c>
      <c r="G3536" t="s">
        <v>8223</v>
      </c>
      <c r="H3536" t="s">
        <v>8245</v>
      </c>
      <c r="I3536" s="10">
        <v>1423119540</v>
      </c>
      <c r="J3536" s="10">
        <v>1421252084</v>
      </c>
      <c r="K3536" t="b">
        <v>0</v>
      </c>
      <c r="L3536">
        <v>76</v>
      </c>
      <c r="M3536" t="b">
        <v>1</v>
      </c>
      <c r="N3536" t="s">
        <v>8269</v>
      </c>
      <c r="O3536">
        <f>ROUND(E3536/D3536*100,0)</f>
        <v>104</v>
      </c>
      <c r="P3536" s="8">
        <f>IFERROR(ROUND(E3536/L3536,2),0)</f>
        <v>81.78</v>
      </c>
      <c r="Q3536" s="13" t="s">
        <v>8310</v>
      </c>
      <c r="R3536" t="s">
        <v>8334</v>
      </c>
      <c r="S3536" s="10">
        <f>(((J3536/60)/60)/24)+DATE(1970,1,1)</f>
        <v>42018.676898148144</v>
      </c>
      <c r="T3536" s="10">
        <f>(((I3536/60)/60)/24)+DATE(1970,1,1)</f>
        <v>42040.290972222225</v>
      </c>
      <c r="U3536">
        <f>YEAR(S3536)</f>
        <v>2015</v>
      </c>
    </row>
    <row r="3537" spans="1:21" ht="32" x14ac:dyDescent="0.2">
      <c r="A3537">
        <v>3342</v>
      </c>
      <c r="B3537" s="3" t="s">
        <v>3342</v>
      </c>
      <c r="C3537" s="3" t="s">
        <v>7452</v>
      </c>
      <c r="D3537" s="6">
        <v>6000</v>
      </c>
      <c r="E3537" s="8">
        <v>6100</v>
      </c>
      <c r="F3537" t="s">
        <v>8218</v>
      </c>
      <c r="G3537" t="s">
        <v>8223</v>
      </c>
      <c r="H3537" t="s">
        <v>8245</v>
      </c>
      <c r="I3537" s="10">
        <v>1427864340</v>
      </c>
      <c r="J3537" s="10">
        <v>1425020810</v>
      </c>
      <c r="K3537" t="b">
        <v>0</v>
      </c>
      <c r="L3537">
        <v>78</v>
      </c>
      <c r="M3537" t="b">
        <v>1</v>
      </c>
      <c r="N3537" t="s">
        <v>8269</v>
      </c>
      <c r="O3537">
        <f>ROUND(E3537/D3537*100,0)</f>
        <v>102</v>
      </c>
      <c r="P3537" s="8">
        <f>IFERROR(ROUND(E3537/L3537,2),0)</f>
        <v>78.209999999999994</v>
      </c>
      <c r="Q3537" s="13" t="s">
        <v>8310</v>
      </c>
      <c r="R3537" t="s">
        <v>8334</v>
      </c>
      <c r="S3537" s="10">
        <f>(((J3537/60)/60)/24)+DATE(1970,1,1)</f>
        <v>42062.296412037031</v>
      </c>
      <c r="T3537" s="10">
        <f>(((I3537/60)/60)/24)+DATE(1970,1,1)</f>
        <v>42095.207638888889</v>
      </c>
      <c r="U3537">
        <f>YEAR(S3537)</f>
        <v>2015</v>
      </c>
    </row>
    <row r="3538" spans="1:21" ht="32" x14ac:dyDescent="0.2">
      <c r="A3538">
        <v>3213</v>
      </c>
      <c r="B3538" s="3" t="s">
        <v>3213</v>
      </c>
      <c r="C3538" s="3" t="s">
        <v>7323</v>
      </c>
      <c r="D3538" s="6">
        <v>6000</v>
      </c>
      <c r="E3538" s="8">
        <v>6007</v>
      </c>
      <c r="F3538" t="s">
        <v>8218</v>
      </c>
      <c r="G3538" t="s">
        <v>8224</v>
      </c>
      <c r="H3538" t="s">
        <v>8246</v>
      </c>
      <c r="I3538" s="10">
        <v>1437934759</v>
      </c>
      <c r="J3538" s="10">
        <v>1434478759</v>
      </c>
      <c r="K3538" t="b">
        <v>1</v>
      </c>
      <c r="L3538">
        <v>47</v>
      </c>
      <c r="M3538" t="b">
        <v>1</v>
      </c>
      <c r="N3538" t="s">
        <v>8269</v>
      </c>
      <c r="O3538">
        <f>ROUND(E3538/D3538*100,0)</f>
        <v>100</v>
      </c>
      <c r="P3538" s="8">
        <f>IFERROR(ROUND(E3538/L3538,2),0)</f>
        <v>127.81</v>
      </c>
      <c r="Q3538" s="13" t="s">
        <v>8310</v>
      </c>
      <c r="R3538" t="s">
        <v>8334</v>
      </c>
      <c r="S3538" s="10">
        <f>(((J3538/60)/60)/24)+DATE(1970,1,1)</f>
        <v>42171.763414351852</v>
      </c>
      <c r="T3538" s="10">
        <f>(((I3538/60)/60)/24)+DATE(1970,1,1)</f>
        <v>42211.763414351852</v>
      </c>
      <c r="U3538">
        <f>YEAR(S3538)</f>
        <v>2015</v>
      </c>
    </row>
    <row r="3539" spans="1:21" ht="32" hidden="1" x14ac:dyDescent="0.2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 s="10">
        <v>1422750707</v>
      </c>
      <c r="J3539" s="10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>ROUND(E3539/D3539*100,0)</f>
        <v>108</v>
      </c>
      <c r="P3539" s="8">
        <f>IFERROR(ROUND(E3539/L3539,2),0)</f>
        <v>33.75</v>
      </c>
      <c r="Q3539" s="13" t="s">
        <v>8324</v>
      </c>
      <c r="R3539" t="s">
        <v>8354</v>
      </c>
      <c r="S3539" s="10">
        <f>(((J3539/60)/60)/24)+DATE(1970,1,1)</f>
        <v>42006.02207175926</v>
      </c>
      <c r="T3539" s="10">
        <f>(((I3539/60)/60)/24)+DATE(1970,1,1)</f>
        <v>42036.02207175926</v>
      </c>
      <c r="U3539">
        <f>YEAR(S3539)</f>
        <v>2015</v>
      </c>
    </row>
    <row r="3540" spans="1:21" ht="48" x14ac:dyDescent="0.2">
      <c r="A3540">
        <v>3384</v>
      </c>
      <c r="B3540" s="3" t="s">
        <v>3383</v>
      </c>
      <c r="C3540" s="3" t="s">
        <v>7494</v>
      </c>
      <c r="D3540" s="6">
        <v>6000</v>
      </c>
      <c r="E3540" s="8">
        <v>6000.66</v>
      </c>
      <c r="F3540" t="s">
        <v>8218</v>
      </c>
      <c r="G3540" t="s">
        <v>8223</v>
      </c>
      <c r="H3540" t="s">
        <v>8245</v>
      </c>
      <c r="I3540" s="10">
        <v>1448074800</v>
      </c>
      <c r="J3540" s="10">
        <v>1444874768</v>
      </c>
      <c r="K3540" t="b">
        <v>0</v>
      </c>
      <c r="L3540">
        <v>64</v>
      </c>
      <c r="M3540" t="b">
        <v>1</v>
      </c>
      <c r="N3540" t="s">
        <v>8269</v>
      </c>
      <c r="O3540">
        <f>ROUND(E3540/D3540*100,0)</f>
        <v>100</v>
      </c>
      <c r="P3540" s="8">
        <f>IFERROR(ROUND(E3540/L3540,2),0)</f>
        <v>93.76</v>
      </c>
      <c r="Q3540" s="13" t="s">
        <v>8310</v>
      </c>
      <c r="R3540" t="s">
        <v>8334</v>
      </c>
      <c r="S3540" s="10">
        <f>(((J3540/60)/60)/24)+DATE(1970,1,1)</f>
        <v>42292.087592592594</v>
      </c>
      <c r="T3540" s="10">
        <f>(((I3540/60)/60)/24)+DATE(1970,1,1)</f>
        <v>42329.125</v>
      </c>
      <c r="U3540">
        <f>YEAR(S3540)</f>
        <v>2015</v>
      </c>
    </row>
    <row r="3541" spans="1:21" ht="48" x14ac:dyDescent="0.2">
      <c r="A3541">
        <v>2822</v>
      </c>
      <c r="B3541" s="3" t="s">
        <v>2822</v>
      </c>
      <c r="C3541" s="3" t="s">
        <v>6932</v>
      </c>
      <c r="D3541" s="6">
        <v>6000</v>
      </c>
      <c r="E3541" s="8">
        <v>6000</v>
      </c>
      <c r="F3541" t="s">
        <v>8218</v>
      </c>
      <c r="G3541" t="s">
        <v>8223</v>
      </c>
      <c r="H3541" t="s">
        <v>8245</v>
      </c>
      <c r="I3541" s="10">
        <v>1427469892</v>
      </c>
      <c r="J3541" s="10">
        <v>1424881492</v>
      </c>
      <c r="K3541" t="b">
        <v>0</v>
      </c>
      <c r="L3541">
        <v>94</v>
      </c>
      <c r="M3541" t="b">
        <v>1</v>
      </c>
      <c r="N3541" t="s">
        <v>8269</v>
      </c>
      <c r="O3541">
        <f>ROUND(E3541/D3541*100,0)</f>
        <v>100</v>
      </c>
      <c r="P3541" s="8">
        <f>IFERROR(ROUND(E3541/L3541,2),0)</f>
        <v>63.83</v>
      </c>
      <c r="Q3541" s="13" t="s">
        <v>8310</v>
      </c>
      <c r="R3541" t="s">
        <v>8334</v>
      </c>
      <c r="S3541" s="10">
        <f>(((J3541/60)/60)/24)+DATE(1970,1,1)</f>
        <v>42060.683935185181</v>
      </c>
      <c r="T3541" s="10">
        <f>(((I3541/60)/60)/24)+DATE(1970,1,1)</f>
        <v>42090.642268518524</v>
      </c>
      <c r="U3541">
        <f>YEAR(S3541)</f>
        <v>2015</v>
      </c>
    </row>
    <row r="3542" spans="1:21" ht="48" x14ac:dyDescent="0.2">
      <c r="A3542">
        <v>3332</v>
      </c>
      <c r="B3542" s="3" t="s">
        <v>3332</v>
      </c>
      <c r="C3542" s="3" t="s">
        <v>7442</v>
      </c>
      <c r="D3542" s="6">
        <v>6000</v>
      </c>
      <c r="E3542" s="8">
        <v>6000</v>
      </c>
      <c r="F3542" t="s">
        <v>8218</v>
      </c>
      <c r="G3542" t="s">
        <v>8223</v>
      </c>
      <c r="H3542" t="s">
        <v>8245</v>
      </c>
      <c r="I3542" s="10">
        <v>1405802330</v>
      </c>
      <c r="J3542" s="10">
        <v>1403210330</v>
      </c>
      <c r="K3542" t="b">
        <v>0</v>
      </c>
      <c r="L3542">
        <v>83</v>
      </c>
      <c r="M3542" t="b">
        <v>1</v>
      </c>
      <c r="N3542" t="s">
        <v>8269</v>
      </c>
      <c r="O3542">
        <f>ROUND(E3542/D3542*100,0)</f>
        <v>100</v>
      </c>
      <c r="P3542" s="8">
        <f>IFERROR(ROUND(E3542/L3542,2),0)</f>
        <v>72.290000000000006</v>
      </c>
      <c r="Q3542" s="13" t="s">
        <v>8310</v>
      </c>
      <c r="R3542" t="s">
        <v>8334</v>
      </c>
      <c r="S3542" s="10">
        <f>(((J3542/60)/60)/24)+DATE(1970,1,1)</f>
        <v>41809.860300925924</v>
      </c>
      <c r="T3542" s="10">
        <f>(((I3542/60)/60)/24)+DATE(1970,1,1)</f>
        <v>41839.860300925924</v>
      </c>
      <c r="U3542">
        <f>YEAR(S3542)</f>
        <v>2014</v>
      </c>
    </row>
    <row r="3543" spans="1:21" ht="48" x14ac:dyDescent="0.2">
      <c r="A3543">
        <v>4036</v>
      </c>
      <c r="B3543" s="3" t="s">
        <v>4032</v>
      </c>
      <c r="C3543" s="3" t="s">
        <v>7438</v>
      </c>
      <c r="D3543" s="6">
        <v>6000</v>
      </c>
      <c r="E3543" s="8">
        <v>2823</v>
      </c>
      <c r="F3543" t="s">
        <v>8220</v>
      </c>
      <c r="G3543" t="s">
        <v>8223</v>
      </c>
      <c r="H3543" t="s">
        <v>8245</v>
      </c>
      <c r="I3543" s="10">
        <v>1404253800</v>
      </c>
      <c r="J3543" s="10">
        <v>1402784964</v>
      </c>
      <c r="K3543" t="b">
        <v>0</v>
      </c>
      <c r="L3543">
        <v>17</v>
      </c>
      <c r="M3543" t="b">
        <v>0</v>
      </c>
      <c r="N3543" t="s">
        <v>8269</v>
      </c>
      <c r="O3543">
        <f>ROUND(E3543/D3543*100,0)</f>
        <v>47</v>
      </c>
      <c r="P3543" s="8">
        <f>IFERROR(ROUND(E3543/L3543,2),0)</f>
        <v>166.06</v>
      </c>
      <c r="Q3543" s="13" t="s">
        <v>8310</v>
      </c>
      <c r="R3543" t="s">
        <v>8334</v>
      </c>
      <c r="S3543" s="10">
        <f>(((J3543/60)/60)/24)+DATE(1970,1,1)</f>
        <v>41804.937083333331</v>
      </c>
      <c r="T3543" s="10">
        <f>(((I3543/60)/60)/24)+DATE(1970,1,1)</f>
        <v>41821.9375</v>
      </c>
      <c r="U3543">
        <f>YEAR(S3543)</f>
        <v>2014</v>
      </c>
    </row>
    <row r="3544" spans="1:21" ht="48" hidden="1" x14ac:dyDescent="0.2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 s="10">
        <v>1422400387</v>
      </c>
      <c r="J3544" s="10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>ROUND(E3544/D3544*100,0)</f>
        <v>106</v>
      </c>
      <c r="P3544" s="8">
        <f>IFERROR(ROUND(E3544/L3544,2),0)</f>
        <v>52.8</v>
      </c>
      <c r="Q3544" s="13" t="s">
        <v>8324</v>
      </c>
      <c r="R3544" t="s">
        <v>8345</v>
      </c>
      <c r="S3544" s="10">
        <f>(((J3544/60)/60)/24)+DATE(1970,1,1)</f>
        <v>42017.967442129629</v>
      </c>
      <c r="T3544" s="10">
        <f>(((I3544/60)/60)/24)+DATE(1970,1,1)</f>
        <v>42031.967442129629</v>
      </c>
      <c r="U3544">
        <f>YEAR(S3544)</f>
        <v>2015</v>
      </c>
    </row>
    <row r="3545" spans="1:21" ht="32" hidden="1" x14ac:dyDescent="0.2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 s="10">
        <v>1362086700</v>
      </c>
      <c r="J3545" s="10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>ROUND(E3545/D3545*100,0)</f>
        <v>105</v>
      </c>
      <c r="P3545" s="8">
        <f>IFERROR(ROUND(E3545/L3545,2),0)</f>
        <v>38.89</v>
      </c>
      <c r="Q3545" s="13" t="s">
        <v>8324</v>
      </c>
      <c r="R3545" t="s">
        <v>8348</v>
      </c>
      <c r="S3545" s="10">
        <f>(((J3545/60)/60)/24)+DATE(1970,1,1)</f>
        <v>41288.68712962963</v>
      </c>
      <c r="T3545" s="10">
        <f>(((I3545/60)/60)/24)+DATE(1970,1,1)</f>
        <v>41333.892361111109</v>
      </c>
      <c r="U3545">
        <f>YEAR(S3545)</f>
        <v>2013</v>
      </c>
    </row>
    <row r="3546" spans="1:21" ht="48" x14ac:dyDescent="0.2">
      <c r="A3546">
        <v>3860</v>
      </c>
      <c r="B3546" s="3" t="s">
        <v>3857</v>
      </c>
      <c r="C3546" s="3" t="s">
        <v>7969</v>
      </c>
      <c r="D3546" s="6">
        <v>6000</v>
      </c>
      <c r="E3546" s="8">
        <v>1060</v>
      </c>
      <c r="F3546" t="s">
        <v>8220</v>
      </c>
      <c r="G3546" t="s">
        <v>8223</v>
      </c>
      <c r="H3546" t="s">
        <v>8245</v>
      </c>
      <c r="I3546" s="10">
        <v>1407858710</v>
      </c>
      <c r="J3546" s="10">
        <v>1405266710</v>
      </c>
      <c r="K3546" t="b">
        <v>0</v>
      </c>
      <c r="L3546">
        <v>13</v>
      </c>
      <c r="M3546" t="b">
        <v>0</v>
      </c>
      <c r="N3546" t="s">
        <v>8269</v>
      </c>
      <c r="O3546">
        <f>ROUND(E3546/D3546*100,0)</f>
        <v>18</v>
      </c>
      <c r="P3546" s="8">
        <f>IFERROR(ROUND(E3546/L3546,2),0)</f>
        <v>81.540000000000006</v>
      </c>
      <c r="Q3546" s="13" t="s">
        <v>8310</v>
      </c>
      <c r="R3546" t="s">
        <v>8334</v>
      </c>
      <c r="S3546" s="10">
        <f>(((J3546/60)/60)/24)+DATE(1970,1,1)</f>
        <v>41833.660995370366</v>
      </c>
      <c r="T3546" s="10">
        <f>(((I3546/60)/60)/24)+DATE(1970,1,1)</f>
        <v>41863.660995370366</v>
      </c>
      <c r="U3546">
        <f>YEAR(S3546)</f>
        <v>2014</v>
      </c>
    </row>
    <row r="3547" spans="1:21" ht="32" hidden="1" x14ac:dyDescent="0.2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 s="10">
        <v>1319076000</v>
      </c>
      <c r="J3547" s="10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>ROUND(E3547/D3547*100,0)</f>
        <v>104</v>
      </c>
      <c r="P3547" s="8">
        <f>IFERROR(ROUND(E3547/L3547,2),0)</f>
        <v>28.92</v>
      </c>
      <c r="Q3547" s="13" t="s">
        <v>8308</v>
      </c>
      <c r="R3547" t="s">
        <v>8337</v>
      </c>
      <c r="S3547" s="10">
        <f>(((J3547/60)/60)/24)+DATE(1970,1,1)</f>
        <v>40821.183136574073</v>
      </c>
      <c r="T3547" s="10">
        <f>(((I3547/60)/60)/24)+DATE(1970,1,1)</f>
        <v>40836.083333333336</v>
      </c>
      <c r="U3547">
        <f>YEAR(S3547)</f>
        <v>2011</v>
      </c>
    </row>
    <row r="3548" spans="1:21" ht="32" hidden="1" x14ac:dyDescent="0.2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 s="10">
        <v>1304439025</v>
      </c>
      <c r="J3548" s="10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>ROUND(E3548/D3548*100,0)</f>
        <v>104</v>
      </c>
      <c r="P3548" s="8">
        <f>IFERROR(ROUND(E3548/L3548,2),0)</f>
        <v>38.520000000000003</v>
      </c>
      <c r="Q3548" s="13" t="s">
        <v>8324</v>
      </c>
      <c r="R3548" t="s">
        <v>8348</v>
      </c>
      <c r="S3548" s="10">
        <f>(((J3548/60)/60)/24)+DATE(1970,1,1)</f>
        <v>40636.673900462964</v>
      </c>
      <c r="T3548" s="10">
        <f>(((I3548/60)/60)/24)+DATE(1970,1,1)</f>
        <v>40666.673900462964</v>
      </c>
      <c r="U3548">
        <f>YEAR(S3548)</f>
        <v>2011</v>
      </c>
    </row>
    <row r="3549" spans="1:21" ht="32" hidden="1" x14ac:dyDescent="0.2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 s="10">
        <v>1373475120</v>
      </c>
      <c r="J3549" s="10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>ROUND(E3549/D3549*100,0)</f>
        <v>104</v>
      </c>
      <c r="P3549" s="8">
        <f>IFERROR(ROUND(E3549/L3549,2),0)</f>
        <v>86.67</v>
      </c>
      <c r="Q3549" s="13" t="s">
        <v>8324</v>
      </c>
      <c r="R3549" t="s">
        <v>8348</v>
      </c>
      <c r="S3549" s="10">
        <f>(((J3549/60)/60)/24)+DATE(1970,1,1)</f>
        <v>41443.643541666665</v>
      </c>
      <c r="T3549" s="10">
        <f>(((I3549/60)/60)/24)+DATE(1970,1,1)</f>
        <v>41465.702777777777</v>
      </c>
      <c r="U3549">
        <f>YEAR(S3549)</f>
        <v>2013</v>
      </c>
    </row>
    <row r="3550" spans="1:21" ht="48" x14ac:dyDescent="0.2">
      <c r="A3550">
        <v>2877</v>
      </c>
      <c r="B3550" s="3" t="s">
        <v>2877</v>
      </c>
      <c r="C3550" s="3" t="s">
        <v>6987</v>
      </c>
      <c r="D3550" s="6">
        <v>6000</v>
      </c>
      <c r="E3550" s="8">
        <v>650</v>
      </c>
      <c r="F3550" t="s">
        <v>8220</v>
      </c>
      <c r="G3550" t="s">
        <v>8223</v>
      </c>
      <c r="H3550" t="s">
        <v>8245</v>
      </c>
      <c r="I3550" s="10">
        <v>1480525200</v>
      </c>
      <c r="J3550" s="10">
        <v>1477781724</v>
      </c>
      <c r="K3550" t="b">
        <v>0</v>
      </c>
      <c r="L3550">
        <v>6</v>
      </c>
      <c r="M3550" t="b">
        <v>0</v>
      </c>
      <c r="N3550" t="s">
        <v>8269</v>
      </c>
      <c r="O3550">
        <f>ROUND(E3550/D3550*100,0)</f>
        <v>11</v>
      </c>
      <c r="P3550" s="8">
        <f>IFERROR(ROUND(E3550/L3550,2),0)</f>
        <v>108.33</v>
      </c>
      <c r="Q3550" s="13" t="s">
        <v>8310</v>
      </c>
      <c r="R3550" t="s">
        <v>8334</v>
      </c>
      <c r="S3550" s="10">
        <f>(((J3550/60)/60)/24)+DATE(1970,1,1)</f>
        <v>42672.955138888887</v>
      </c>
      <c r="T3550" s="10">
        <f>(((I3550/60)/60)/24)+DATE(1970,1,1)</f>
        <v>42704.708333333328</v>
      </c>
      <c r="U3550">
        <f>YEAR(S3550)</f>
        <v>2016</v>
      </c>
    </row>
    <row r="3551" spans="1:21" ht="48" x14ac:dyDescent="0.2">
      <c r="A3551">
        <v>2906</v>
      </c>
      <c r="B3551" s="3" t="s">
        <v>2906</v>
      </c>
      <c r="C3551" s="3" t="s">
        <v>7016</v>
      </c>
      <c r="D3551" s="6">
        <v>6000</v>
      </c>
      <c r="E3551" s="8">
        <v>565</v>
      </c>
      <c r="F3551" t="s">
        <v>8220</v>
      </c>
      <c r="G3551" t="s">
        <v>8223</v>
      </c>
      <c r="H3551" t="s">
        <v>8245</v>
      </c>
      <c r="I3551" s="10">
        <v>1438390800</v>
      </c>
      <c r="J3551" s="10">
        <v>1436888066</v>
      </c>
      <c r="K3551" t="b">
        <v>0</v>
      </c>
      <c r="L3551">
        <v>7</v>
      </c>
      <c r="M3551" t="b">
        <v>0</v>
      </c>
      <c r="N3551" t="s">
        <v>8269</v>
      </c>
      <c r="O3551">
        <f>ROUND(E3551/D3551*100,0)</f>
        <v>9</v>
      </c>
      <c r="P3551" s="8">
        <f>IFERROR(ROUND(E3551/L3551,2),0)</f>
        <v>80.709999999999994</v>
      </c>
      <c r="Q3551" s="13" t="s">
        <v>8310</v>
      </c>
      <c r="R3551" t="s">
        <v>8334</v>
      </c>
      <c r="S3551" s="10">
        <f>(((J3551/60)/60)/24)+DATE(1970,1,1)</f>
        <v>42199.648912037039</v>
      </c>
      <c r="T3551" s="10">
        <f>(((I3551/60)/60)/24)+DATE(1970,1,1)</f>
        <v>42217.041666666672</v>
      </c>
      <c r="U3551">
        <f>YEAR(S3551)</f>
        <v>2015</v>
      </c>
    </row>
    <row r="3552" spans="1:21" ht="32" x14ac:dyDescent="0.2">
      <c r="A3552">
        <v>3946</v>
      </c>
      <c r="B3552" s="3" t="s">
        <v>3943</v>
      </c>
      <c r="C3552" s="3" t="s">
        <v>8054</v>
      </c>
      <c r="D3552" s="6">
        <v>6000</v>
      </c>
      <c r="E3552" s="8">
        <v>195</v>
      </c>
      <c r="F3552" t="s">
        <v>8220</v>
      </c>
      <c r="G3552" t="s">
        <v>8223</v>
      </c>
      <c r="H3552" t="s">
        <v>8245</v>
      </c>
      <c r="I3552" s="10">
        <v>1425110400</v>
      </c>
      <c r="J3552" s="10">
        <v>1422388822</v>
      </c>
      <c r="K3552" t="b">
        <v>0</v>
      </c>
      <c r="L3552">
        <v>5</v>
      </c>
      <c r="M3552" t="b">
        <v>0</v>
      </c>
      <c r="N3552" t="s">
        <v>8269</v>
      </c>
      <c r="O3552">
        <f>ROUND(E3552/D3552*100,0)</f>
        <v>3</v>
      </c>
      <c r="P3552" s="8">
        <f>IFERROR(ROUND(E3552/L3552,2),0)</f>
        <v>39</v>
      </c>
      <c r="Q3552" s="13" t="s">
        <v>8310</v>
      </c>
      <c r="R3552" t="s">
        <v>8334</v>
      </c>
      <c r="S3552" s="10">
        <f>(((J3552/60)/60)/24)+DATE(1970,1,1)</f>
        <v>42031.833587962959</v>
      </c>
      <c r="T3552" s="10">
        <f>(((I3552/60)/60)/24)+DATE(1970,1,1)</f>
        <v>42063.333333333328</v>
      </c>
      <c r="U3552">
        <f>YEAR(S3552)</f>
        <v>2015</v>
      </c>
    </row>
    <row r="3553" spans="1:21" ht="32" hidden="1" x14ac:dyDescent="0.2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 s="10">
        <v>1337824055</v>
      </c>
      <c r="J3553" s="10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>ROUND(E3553/D3553*100,0)</f>
        <v>103</v>
      </c>
      <c r="P3553" s="8">
        <f>IFERROR(ROUND(E3553/L3553,2),0)</f>
        <v>28.66</v>
      </c>
      <c r="Q3553" s="13" t="s">
        <v>8324</v>
      </c>
      <c r="R3553" t="s">
        <v>8345</v>
      </c>
      <c r="S3553" s="10">
        <f>(((J3553/60)/60)/24)+DATE(1970,1,1)</f>
        <v>41023.07471064815</v>
      </c>
      <c r="T3553" s="10">
        <f>(((I3553/60)/60)/24)+DATE(1970,1,1)</f>
        <v>41053.07471064815</v>
      </c>
      <c r="U3553">
        <f>YEAR(S3553)</f>
        <v>2012</v>
      </c>
    </row>
    <row r="3554" spans="1:21" ht="32" hidden="1" x14ac:dyDescent="0.2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 s="10">
        <v>1336866863</v>
      </c>
      <c r="J3554" s="10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>ROUND(E3554/D3554*100,0)</f>
        <v>103</v>
      </c>
      <c r="P3554" s="8">
        <f>IFERROR(ROUND(E3554/L3554,2),0)</f>
        <v>73.569999999999993</v>
      </c>
      <c r="Q3554" s="13" t="s">
        <v>8324</v>
      </c>
      <c r="R3554" t="s">
        <v>8348</v>
      </c>
      <c r="S3554" s="10">
        <f>(((J3554/60)/60)/24)+DATE(1970,1,1)</f>
        <v>41026.996099537035</v>
      </c>
      <c r="T3554" s="10">
        <f>(((I3554/60)/60)/24)+DATE(1970,1,1)</f>
        <v>41041.996099537035</v>
      </c>
      <c r="U3554">
        <f>YEAR(S3554)</f>
        <v>2012</v>
      </c>
    </row>
    <row r="3555" spans="1:21" ht="48" hidden="1" x14ac:dyDescent="0.2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 s="10">
        <v>1278302400</v>
      </c>
      <c r="J3555" s="10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>ROUND(E3555/D3555*100,0)</f>
        <v>103</v>
      </c>
      <c r="P3555" s="8">
        <f>IFERROR(ROUND(E3555/L3555,2),0)</f>
        <v>44.61</v>
      </c>
      <c r="Q3555" s="13" t="s">
        <v>8324</v>
      </c>
      <c r="R3555" t="s">
        <v>8354</v>
      </c>
      <c r="S3555" s="10">
        <f>(((J3555/60)/60)/24)+DATE(1970,1,1)</f>
        <v>40313.930543981485</v>
      </c>
      <c r="T3555" s="10">
        <f>(((I3555/60)/60)/24)+DATE(1970,1,1)</f>
        <v>40364.166666666664</v>
      </c>
      <c r="U3555">
        <f>YEAR(S3555)</f>
        <v>2010</v>
      </c>
    </row>
    <row r="3556" spans="1:21" ht="48" hidden="1" x14ac:dyDescent="0.2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 s="10">
        <v>1395023719</v>
      </c>
      <c r="J3556" s="10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>ROUND(E3556/D3556*100,0)</f>
        <v>103</v>
      </c>
      <c r="P3556" s="8">
        <f>IFERROR(ROUND(E3556/L3556,2),0)</f>
        <v>102.5</v>
      </c>
      <c r="Q3556" s="13" t="s">
        <v>8324</v>
      </c>
      <c r="R3556" t="s">
        <v>8348</v>
      </c>
      <c r="S3556" s="10">
        <f>(((J3556/60)/60)/24)+DATE(1970,1,1)</f>
        <v>41675.149525462963</v>
      </c>
      <c r="T3556" s="10">
        <f>(((I3556/60)/60)/24)+DATE(1970,1,1)</f>
        <v>41715.107858796298</v>
      </c>
      <c r="U3556">
        <f>YEAR(S3556)</f>
        <v>2014</v>
      </c>
    </row>
    <row r="3557" spans="1:21" ht="48" hidden="1" x14ac:dyDescent="0.2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 s="10">
        <v>1431925200</v>
      </c>
      <c r="J3557" s="10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>ROUND(E3557/D3557*100,0)</f>
        <v>102</v>
      </c>
      <c r="P3557" s="8">
        <f>IFERROR(ROUND(E3557/L3557,2),0)</f>
        <v>48.62</v>
      </c>
      <c r="Q3557" s="13" t="s">
        <v>8324</v>
      </c>
      <c r="R3557" t="s">
        <v>8343</v>
      </c>
      <c r="S3557" s="10">
        <f>(((J3557/60)/60)/24)+DATE(1970,1,1)</f>
        <v>42119.822476851856</v>
      </c>
      <c r="T3557" s="10">
        <f>(((I3557/60)/60)/24)+DATE(1970,1,1)</f>
        <v>42142.208333333328</v>
      </c>
      <c r="U3557">
        <f>YEAR(S3557)</f>
        <v>2015</v>
      </c>
    </row>
    <row r="3558" spans="1:21" ht="32" x14ac:dyDescent="0.2">
      <c r="A3558">
        <v>3910</v>
      </c>
      <c r="B3558" s="3" t="s">
        <v>3907</v>
      </c>
      <c r="C3558" s="3" t="s">
        <v>8018</v>
      </c>
      <c r="D3558" s="6">
        <v>6000</v>
      </c>
      <c r="E3558" s="8">
        <v>185</v>
      </c>
      <c r="F3558" t="s">
        <v>8220</v>
      </c>
      <c r="G3558" t="s">
        <v>8223</v>
      </c>
      <c r="H3558" t="s">
        <v>8245</v>
      </c>
      <c r="I3558" s="10">
        <v>1441649397</v>
      </c>
      <c r="J3558" s="10">
        <v>1439057397</v>
      </c>
      <c r="K3558" t="b">
        <v>0</v>
      </c>
      <c r="L3558">
        <v>3</v>
      </c>
      <c r="M3558" t="b">
        <v>0</v>
      </c>
      <c r="N3558" t="s">
        <v>8269</v>
      </c>
      <c r="O3558">
        <f>ROUND(E3558/D3558*100,0)</f>
        <v>3</v>
      </c>
      <c r="P3558" s="8">
        <f>IFERROR(ROUND(E3558/L3558,2),0)</f>
        <v>61.67</v>
      </c>
      <c r="Q3558" s="13" t="s">
        <v>8310</v>
      </c>
      <c r="R3558" t="s">
        <v>8334</v>
      </c>
      <c r="S3558" s="10">
        <f>(((J3558/60)/60)/24)+DATE(1970,1,1)</f>
        <v>42224.756909722222</v>
      </c>
      <c r="T3558" s="10">
        <f>(((I3558/60)/60)/24)+DATE(1970,1,1)</f>
        <v>42254.756909722222</v>
      </c>
      <c r="U3558">
        <f>YEAR(S3558)</f>
        <v>2015</v>
      </c>
    </row>
    <row r="3559" spans="1:21" ht="32" hidden="1" x14ac:dyDescent="0.2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 s="10">
        <v>1333771200</v>
      </c>
      <c r="J3559" s="10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>ROUND(E3559/D3559*100,0)</f>
        <v>102</v>
      </c>
      <c r="P3559" s="8">
        <f>IFERROR(ROUND(E3559/L3559,2),0)</f>
        <v>42.33</v>
      </c>
      <c r="Q3559" s="13" t="s">
        <v>8324</v>
      </c>
      <c r="R3559" t="s">
        <v>8343</v>
      </c>
      <c r="S3559" s="10">
        <f>(((J3559/60)/60)/24)+DATE(1970,1,1)</f>
        <v>40946.882245370369</v>
      </c>
      <c r="T3559" s="10">
        <f>(((I3559/60)/60)/24)+DATE(1970,1,1)</f>
        <v>41006.166666666664</v>
      </c>
      <c r="U3559">
        <f>YEAR(S3559)</f>
        <v>2012</v>
      </c>
    </row>
    <row r="3560" spans="1:21" ht="48" hidden="1" x14ac:dyDescent="0.2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 s="10">
        <v>1342921202</v>
      </c>
      <c r="J3560" s="1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>ROUND(E3560/D3560*100,0)</f>
        <v>102</v>
      </c>
      <c r="P3560" s="8">
        <f>IFERROR(ROUND(E3560/L3560,2),0)</f>
        <v>39.04</v>
      </c>
      <c r="Q3560" s="13" t="s">
        <v>8324</v>
      </c>
      <c r="R3560" t="s">
        <v>8348</v>
      </c>
      <c r="S3560" s="10">
        <f>(((J3560/60)/60)/24)+DATE(1970,1,1)</f>
        <v>41082.069467592592</v>
      </c>
      <c r="T3560" s="10">
        <f>(((I3560/60)/60)/24)+DATE(1970,1,1)</f>
        <v>41112.069467592592</v>
      </c>
      <c r="U3560">
        <f>YEAR(S3560)</f>
        <v>2012</v>
      </c>
    </row>
    <row r="3561" spans="1:21" ht="32" hidden="1" x14ac:dyDescent="0.2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 s="10">
        <v>1440004512</v>
      </c>
      <c r="J3561" s="10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>ROUND(E3561/D3561*100,0)</f>
        <v>102</v>
      </c>
      <c r="P3561" s="8">
        <f>IFERROR(ROUND(E3561/L3561,2),0)</f>
        <v>53.42</v>
      </c>
      <c r="Q3561" s="13" t="s">
        <v>8324</v>
      </c>
      <c r="R3561" t="s">
        <v>8343</v>
      </c>
      <c r="S3561" s="10">
        <f>(((J3561/60)/60)/24)+DATE(1970,1,1)</f>
        <v>42205.718888888892</v>
      </c>
      <c r="T3561" s="10">
        <f>(((I3561/60)/60)/24)+DATE(1970,1,1)</f>
        <v>42235.718888888892</v>
      </c>
      <c r="U3561">
        <f>YEAR(S3561)</f>
        <v>2015</v>
      </c>
    </row>
    <row r="3562" spans="1:21" ht="32" hidden="1" x14ac:dyDescent="0.2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 s="10">
        <v>1465505261</v>
      </c>
      <c r="J3562" s="10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>ROUND(E3562/D3562*100,0)</f>
        <v>101</v>
      </c>
      <c r="P3562" s="8">
        <f>IFERROR(ROUND(E3562/L3562,2),0)</f>
        <v>168.5</v>
      </c>
      <c r="Q3562" s="13" t="s">
        <v>8328</v>
      </c>
      <c r="R3562" t="s">
        <v>8329</v>
      </c>
      <c r="S3562" s="10">
        <f>(((J3562/60)/60)/24)+DATE(1970,1,1)</f>
        <v>42515.866446759261</v>
      </c>
      <c r="T3562" s="10">
        <f>(((I3562/60)/60)/24)+DATE(1970,1,1)</f>
        <v>42530.866446759261</v>
      </c>
      <c r="U3562">
        <f>YEAR(S3562)</f>
        <v>2016</v>
      </c>
    </row>
    <row r="3563" spans="1:21" ht="32" hidden="1" x14ac:dyDescent="0.2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 s="10">
        <v>1331697540</v>
      </c>
      <c r="J3563" s="10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>ROUND(E3563/D3563*100,0)</f>
        <v>101</v>
      </c>
      <c r="P3563" s="8">
        <f>IFERROR(ROUND(E3563/L3563,2),0)</f>
        <v>52.95</v>
      </c>
      <c r="Q3563" s="13" t="s">
        <v>8324</v>
      </c>
      <c r="R3563" t="s">
        <v>8348</v>
      </c>
      <c r="S3563" s="10">
        <f>(((J3563/60)/60)/24)+DATE(1970,1,1)</f>
        <v>40948.042233796295</v>
      </c>
      <c r="T3563" s="10">
        <f>(((I3563/60)/60)/24)+DATE(1970,1,1)</f>
        <v>40982.165972222225</v>
      </c>
      <c r="U3563">
        <f>YEAR(S3563)</f>
        <v>2012</v>
      </c>
    </row>
    <row r="3564" spans="1:21" ht="32" hidden="1" x14ac:dyDescent="0.2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 s="10">
        <v>1457071397</v>
      </c>
      <c r="J3564" s="10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>ROUND(E3564/D3564*100,0)</f>
        <v>101</v>
      </c>
      <c r="P3564" s="8">
        <f>IFERROR(ROUND(E3564/L3564,2),0)</f>
        <v>37.22</v>
      </c>
      <c r="Q3564" s="13" t="s">
        <v>8310</v>
      </c>
      <c r="R3564" t="s">
        <v>8311</v>
      </c>
      <c r="S3564" s="10">
        <f>(((J3564/60)/60)/24)+DATE(1970,1,1)</f>
        <v>42373.252280092594</v>
      </c>
      <c r="T3564" s="10">
        <f>(((I3564/60)/60)/24)+DATE(1970,1,1)</f>
        <v>42433.252280092594</v>
      </c>
      <c r="U3564">
        <f>YEAR(S3564)</f>
        <v>2016</v>
      </c>
    </row>
    <row r="3565" spans="1:21" ht="48" x14ac:dyDescent="0.2">
      <c r="A3565">
        <v>3979</v>
      </c>
      <c r="B3565" s="3" t="s">
        <v>3976</v>
      </c>
      <c r="C3565" s="3" t="s">
        <v>8086</v>
      </c>
      <c r="D3565" s="6">
        <v>6000</v>
      </c>
      <c r="E3565" s="8">
        <v>110</v>
      </c>
      <c r="F3565" t="s">
        <v>8220</v>
      </c>
      <c r="G3565" t="s">
        <v>8224</v>
      </c>
      <c r="H3565" t="s">
        <v>8246</v>
      </c>
      <c r="I3565" s="10">
        <v>1427659200</v>
      </c>
      <c r="J3565" s="10">
        <v>1425678057</v>
      </c>
      <c r="K3565" t="b">
        <v>0</v>
      </c>
      <c r="L3565">
        <v>6</v>
      </c>
      <c r="M3565" t="b">
        <v>0</v>
      </c>
      <c r="N3565" t="s">
        <v>8269</v>
      </c>
      <c r="O3565">
        <f>ROUND(E3565/D3565*100,0)</f>
        <v>2</v>
      </c>
      <c r="P3565" s="8">
        <f>IFERROR(ROUND(E3565/L3565,2),0)</f>
        <v>18.329999999999998</v>
      </c>
      <c r="Q3565" s="13" t="s">
        <v>8310</v>
      </c>
      <c r="R3565" t="s">
        <v>8334</v>
      </c>
      <c r="S3565" s="10">
        <f>(((J3565/60)/60)/24)+DATE(1970,1,1)</f>
        <v>42069.903437500005</v>
      </c>
      <c r="T3565" s="10">
        <f>(((I3565/60)/60)/24)+DATE(1970,1,1)</f>
        <v>42092.833333333328</v>
      </c>
      <c r="U3565">
        <f>YEAR(S3565)</f>
        <v>2015</v>
      </c>
    </row>
    <row r="3566" spans="1:21" ht="16" hidden="1" x14ac:dyDescent="0.2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 s="10">
        <v>1455998867</v>
      </c>
      <c r="J3566" s="10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>ROUND(E3566/D3566*100,0)</f>
        <v>100</v>
      </c>
      <c r="P3566" s="8">
        <f>IFERROR(ROUND(E3566/L3566,2),0)</f>
        <v>45.59</v>
      </c>
      <c r="Q3566" s="13" t="s">
        <v>8310</v>
      </c>
      <c r="R3566" t="s">
        <v>8311</v>
      </c>
      <c r="S3566" s="10">
        <f>(((J3566/60)/60)/24)+DATE(1970,1,1)</f>
        <v>42390.838738425926</v>
      </c>
      <c r="T3566" s="10">
        <f>(((I3566/60)/60)/24)+DATE(1970,1,1)</f>
        <v>42420.838738425926</v>
      </c>
      <c r="U3566">
        <f>YEAR(S3566)</f>
        <v>2016</v>
      </c>
    </row>
    <row r="3567" spans="1:21" ht="48" hidden="1" x14ac:dyDescent="0.2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 s="10">
        <v>1317438000</v>
      </c>
      <c r="J3567" s="10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>ROUND(E3567/D3567*100,0)</f>
        <v>100</v>
      </c>
      <c r="P3567" s="8">
        <f>IFERROR(ROUND(E3567/L3567,2),0)</f>
        <v>35.770000000000003</v>
      </c>
      <c r="Q3567" s="13" t="s">
        <v>8324</v>
      </c>
      <c r="R3567" t="s">
        <v>8348</v>
      </c>
      <c r="S3567" s="10">
        <f>(((J3567/60)/60)/24)+DATE(1970,1,1)</f>
        <v>40788.786539351851</v>
      </c>
      <c r="T3567" s="10">
        <f>(((I3567/60)/60)/24)+DATE(1970,1,1)</f>
        <v>40817.125</v>
      </c>
      <c r="U3567">
        <f>YEAR(S3567)</f>
        <v>2011</v>
      </c>
    </row>
    <row r="3568" spans="1:21" ht="48" hidden="1" x14ac:dyDescent="0.2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 s="10">
        <v>1340733600</v>
      </c>
      <c r="J3568" s="10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>ROUND(E3568/D3568*100,0)</f>
        <v>100</v>
      </c>
      <c r="P3568" s="8">
        <f>IFERROR(ROUND(E3568/L3568,2),0)</f>
        <v>40.04</v>
      </c>
      <c r="Q3568" s="13" t="s">
        <v>8324</v>
      </c>
      <c r="R3568" t="s">
        <v>8348</v>
      </c>
      <c r="S3568" s="10">
        <f>(((J3568/60)/60)/24)+DATE(1970,1,1)</f>
        <v>41067.827418981484</v>
      </c>
      <c r="T3568" s="10">
        <f>(((I3568/60)/60)/24)+DATE(1970,1,1)</f>
        <v>41086.75</v>
      </c>
      <c r="U3568">
        <f>YEAR(S3568)</f>
        <v>2012</v>
      </c>
    </row>
    <row r="3569" spans="1:21" ht="48" hidden="1" x14ac:dyDescent="0.2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 s="10">
        <v>1312224383</v>
      </c>
      <c r="J3569" s="10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>ROUND(E3569/D3569*100,0)</f>
        <v>100</v>
      </c>
      <c r="P3569" s="8">
        <f>IFERROR(ROUND(E3569/L3569,2),0)</f>
        <v>40.04</v>
      </c>
      <c r="Q3569" s="13" t="s">
        <v>8324</v>
      </c>
      <c r="R3569" t="s">
        <v>8345</v>
      </c>
      <c r="S3569" s="10">
        <f>(((J3569/60)/60)/24)+DATE(1970,1,1)</f>
        <v>40711.782210648147</v>
      </c>
      <c r="T3569" s="10">
        <f>(((I3569/60)/60)/24)+DATE(1970,1,1)</f>
        <v>40756.782210648147</v>
      </c>
      <c r="U3569">
        <f>YEAR(S3569)</f>
        <v>2011</v>
      </c>
    </row>
    <row r="3570" spans="1:21" ht="48" x14ac:dyDescent="0.2">
      <c r="A3570">
        <v>3863</v>
      </c>
      <c r="B3570" s="3" t="s">
        <v>3860</v>
      </c>
      <c r="C3570" s="3" t="s">
        <v>7972</v>
      </c>
      <c r="D3570" s="6">
        <v>6000</v>
      </c>
      <c r="E3570" s="8">
        <v>0</v>
      </c>
      <c r="F3570" t="s">
        <v>8220</v>
      </c>
      <c r="G3570" t="s">
        <v>8223</v>
      </c>
      <c r="H3570" t="s">
        <v>8245</v>
      </c>
      <c r="I3570" s="10">
        <v>1446739905</v>
      </c>
      <c r="J3570" s="10">
        <v>1441552305</v>
      </c>
      <c r="K3570" t="b">
        <v>0</v>
      </c>
      <c r="L3570">
        <v>0</v>
      </c>
      <c r="M3570" t="b">
        <v>0</v>
      </c>
      <c r="N3570" t="s">
        <v>8269</v>
      </c>
      <c r="O3570">
        <f>ROUND(E3570/D3570*100,0)</f>
        <v>0</v>
      </c>
      <c r="P3570" s="8">
        <f>IFERROR(ROUND(E3570/L3570,2),0)</f>
        <v>0</v>
      </c>
      <c r="Q3570" s="13" t="s">
        <v>8310</v>
      </c>
      <c r="R3570" t="s">
        <v>8334</v>
      </c>
      <c r="S3570" s="10">
        <f>(((J3570/60)/60)/24)+DATE(1970,1,1)</f>
        <v>42253.633159722223</v>
      </c>
      <c r="T3570" s="10">
        <f>(((I3570/60)/60)/24)+DATE(1970,1,1)</f>
        <v>42313.674826388888</v>
      </c>
      <c r="U3570">
        <f>YEAR(S3570)</f>
        <v>2015</v>
      </c>
    </row>
    <row r="3571" spans="1:21" ht="48" x14ac:dyDescent="0.2">
      <c r="A3571">
        <v>4032</v>
      </c>
      <c r="B3571" s="3" t="s">
        <v>4028</v>
      </c>
      <c r="C3571" s="3" t="s">
        <v>8137</v>
      </c>
      <c r="D3571" s="6">
        <v>6048</v>
      </c>
      <c r="E3571" s="8">
        <v>413</v>
      </c>
      <c r="F3571" t="s">
        <v>8220</v>
      </c>
      <c r="G3571" t="s">
        <v>8223</v>
      </c>
      <c r="H3571" t="s">
        <v>8245</v>
      </c>
      <c r="I3571" s="10">
        <v>1450211116</v>
      </c>
      <c r="J3571" s="10">
        <v>1445023516</v>
      </c>
      <c r="K3571" t="b">
        <v>0</v>
      </c>
      <c r="L3571">
        <v>7</v>
      </c>
      <c r="M3571" t="b">
        <v>0</v>
      </c>
      <c r="N3571" t="s">
        <v>8269</v>
      </c>
      <c r="O3571">
        <f>ROUND(E3571/D3571*100,0)</f>
        <v>7</v>
      </c>
      <c r="P3571" s="8">
        <f>IFERROR(ROUND(E3571/L3571,2),0)</f>
        <v>59</v>
      </c>
      <c r="Q3571" s="13" t="s">
        <v>8310</v>
      </c>
      <c r="R3571" t="s">
        <v>8334</v>
      </c>
      <c r="S3571" s="10">
        <f>(((J3571/60)/60)/24)+DATE(1970,1,1)</f>
        <v>42293.809212962966</v>
      </c>
      <c r="T3571" s="10">
        <f>(((I3571/60)/60)/24)+DATE(1970,1,1)</f>
        <v>42353.85087962963</v>
      </c>
      <c r="U3571">
        <f>YEAR(S3571)</f>
        <v>2015</v>
      </c>
    </row>
    <row r="3572" spans="1:21" ht="32" hidden="1" x14ac:dyDescent="0.2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 s="10">
        <v>1431046372</v>
      </c>
      <c r="J3572" s="10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>ROUND(E3572/D3572*100,0)</f>
        <v>100</v>
      </c>
      <c r="P3572" s="8">
        <f>IFERROR(ROUND(E3572/L3572,2),0)</f>
        <v>71.430000000000007</v>
      </c>
      <c r="Q3572" s="13" t="s">
        <v>8308</v>
      </c>
      <c r="R3572" t="s">
        <v>8337</v>
      </c>
      <c r="S3572" s="10">
        <f>(((J3572/60)/60)/24)+DATE(1970,1,1)</f>
        <v>42112.036712962959</v>
      </c>
      <c r="T3572" s="10">
        <f>(((I3572/60)/60)/24)+DATE(1970,1,1)</f>
        <v>42132.036712962959</v>
      </c>
      <c r="U3572">
        <f>YEAR(S3572)</f>
        <v>2015</v>
      </c>
    </row>
    <row r="3573" spans="1:21" ht="96" hidden="1" x14ac:dyDescent="0.2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 s="10">
        <v>1466139300</v>
      </c>
      <c r="J3573" s="10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>ROUND(E3573/D3573*100,0)</f>
        <v>100</v>
      </c>
      <c r="P3573" s="8">
        <f>IFERROR(ROUND(E3573/L3573,2),0)</f>
        <v>52.63</v>
      </c>
      <c r="Q3573" s="13" t="s">
        <v>8324</v>
      </c>
      <c r="R3573" t="s">
        <v>8348</v>
      </c>
      <c r="S3573" s="10">
        <f>(((J3573/60)/60)/24)+DATE(1970,1,1)</f>
        <v>42523.333310185189</v>
      </c>
      <c r="T3573" s="10">
        <f>(((I3573/60)/60)/24)+DATE(1970,1,1)</f>
        <v>42538.204861111109</v>
      </c>
      <c r="U3573">
        <f>YEAR(S3573)</f>
        <v>2016</v>
      </c>
    </row>
    <row r="3574" spans="1:21" ht="48" hidden="1" x14ac:dyDescent="0.2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 s="10">
        <v>1429365320</v>
      </c>
      <c r="J3574" s="10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>ROUND(E3574/D3574*100,0)</f>
        <v>100</v>
      </c>
      <c r="P3574" s="8">
        <f>IFERROR(ROUND(E3574/L3574,2),0)</f>
        <v>76.92</v>
      </c>
      <c r="Q3574" s="13" t="s">
        <v>8324</v>
      </c>
      <c r="R3574" t="s">
        <v>8348</v>
      </c>
      <c r="S3574" s="10">
        <f>(((J3574/60)/60)/24)+DATE(1970,1,1)</f>
        <v>42082.580092592587</v>
      </c>
      <c r="T3574" s="10">
        <f>(((I3574/60)/60)/24)+DATE(1970,1,1)</f>
        <v>42112.580092592587</v>
      </c>
      <c r="U3574">
        <f>YEAR(S3574)</f>
        <v>2015</v>
      </c>
    </row>
    <row r="3575" spans="1:21" ht="32" x14ac:dyDescent="0.2">
      <c r="A3575">
        <v>3310</v>
      </c>
      <c r="B3575" s="3" t="s">
        <v>3310</v>
      </c>
      <c r="C3575" s="3" t="s">
        <v>7420</v>
      </c>
      <c r="D3575" s="6">
        <v>6500</v>
      </c>
      <c r="E3575" s="8">
        <v>6505</v>
      </c>
      <c r="F3575" t="s">
        <v>8218</v>
      </c>
      <c r="G3575" t="s">
        <v>8223</v>
      </c>
      <c r="H3575" t="s">
        <v>8245</v>
      </c>
      <c r="I3575" s="10">
        <v>1444169825</v>
      </c>
      <c r="J3575" s="10">
        <v>1441577825</v>
      </c>
      <c r="K3575" t="b">
        <v>0</v>
      </c>
      <c r="L3575">
        <v>31</v>
      </c>
      <c r="M3575" t="b">
        <v>1</v>
      </c>
      <c r="N3575" t="s">
        <v>8269</v>
      </c>
      <c r="O3575">
        <f>ROUND(E3575/D3575*100,0)</f>
        <v>100</v>
      </c>
      <c r="P3575" s="8">
        <f>IFERROR(ROUND(E3575/L3575,2),0)</f>
        <v>209.84</v>
      </c>
      <c r="Q3575" s="13" t="s">
        <v>8310</v>
      </c>
      <c r="R3575" t="s">
        <v>8334</v>
      </c>
      <c r="S3575" s="10">
        <f>(((J3575/60)/60)/24)+DATE(1970,1,1)</f>
        <v>42253.928530092591</v>
      </c>
      <c r="T3575" s="10">
        <f>(((I3575/60)/60)/24)+DATE(1970,1,1)</f>
        <v>42283.928530092591</v>
      </c>
      <c r="U3575">
        <f>YEAR(S3575)</f>
        <v>2015</v>
      </c>
    </row>
    <row r="3576" spans="1:21" ht="32" hidden="1" x14ac:dyDescent="0.2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 s="10">
        <v>1457135846</v>
      </c>
      <c r="J3576" s="10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ROUND(E3576/D3576*100,0)</f>
        <v>100</v>
      </c>
      <c r="P3576" s="8">
        <f>IFERROR(ROUND(E3576/L3576,2),0)</f>
        <v>41.67</v>
      </c>
      <c r="Q3576" s="13" t="s">
        <v>8310</v>
      </c>
      <c r="R3576" t="s">
        <v>8318</v>
      </c>
      <c r="S3576" s="10">
        <f>(((J3576/60)/60)/24)+DATE(1970,1,1)</f>
        <v>42403.998217592598</v>
      </c>
      <c r="T3576" s="10">
        <f>(((I3576/60)/60)/24)+DATE(1970,1,1)</f>
        <v>42433.998217592598</v>
      </c>
      <c r="U3576">
        <f>YEAR(S3576)</f>
        <v>2016</v>
      </c>
    </row>
    <row r="3577" spans="1:21" ht="48" hidden="1" x14ac:dyDescent="0.2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 s="10">
        <v>1466412081</v>
      </c>
      <c r="J3577" s="10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>ROUND(E3577/D3577*100,0)</f>
        <v>100</v>
      </c>
      <c r="P3577" s="8">
        <f>IFERROR(ROUND(E3577/L3577,2),0)</f>
        <v>35.71</v>
      </c>
      <c r="Q3577" s="13" t="s">
        <v>8310</v>
      </c>
      <c r="R3577" t="s">
        <v>8311</v>
      </c>
      <c r="S3577" s="10">
        <f>(((J3577/60)/60)/24)+DATE(1970,1,1)</f>
        <v>42511.362048611118</v>
      </c>
      <c r="T3577" s="10">
        <f>(((I3577/60)/60)/24)+DATE(1970,1,1)</f>
        <v>42541.362048611118</v>
      </c>
      <c r="U3577">
        <f>YEAR(S3577)</f>
        <v>2016</v>
      </c>
    </row>
    <row r="3578" spans="1:21" ht="48" x14ac:dyDescent="0.2">
      <c r="A3578">
        <v>3154</v>
      </c>
      <c r="B3578" s="3" t="s">
        <v>3154</v>
      </c>
      <c r="C3578" s="3" t="s">
        <v>7264</v>
      </c>
      <c r="D3578" s="6">
        <v>7000</v>
      </c>
      <c r="E3578" s="8">
        <v>7905</v>
      </c>
      <c r="F3578" t="s">
        <v>8218</v>
      </c>
      <c r="G3578" t="s">
        <v>8223</v>
      </c>
      <c r="H3578" t="s">
        <v>8245</v>
      </c>
      <c r="I3578" s="10">
        <v>1333310458</v>
      </c>
      <c r="J3578" s="10">
        <v>1330722058</v>
      </c>
      <c r="K3578" t="b">
        <v>1</v>
      </c>
      <c r="L3578">
        <v>123</v>
      </c>
      <c r="M3578" t="b">
        <v>1</v>
      </c>
      <c r="N3578" t="s">
        <v>8269</v>
      </c>
      <c r="O3578">
        <f>ROUND(E3578/D3578*100,0)</f>
        <v>113</v>
      </c>
      <c r="P3578" s="8">
        <f>IFERROR(ROUND(E3578/L3578,2),0)</f>
        <v>64.27</v>
      </c>
      <c r="Q3578" s="13" t="s">
        <v>8310</v>
      </c>
      <c r="R3578" t="s">
        <v>8334</v>
      </c>
      <c r="S3578" s="10">
        <f>(((J3578/60)/60)/24)+DATE(1970,1,1)</f>
        <v>40970.875671296293</v>
      </c>
      <c r="T3578" s="10">
        <f>(((I3578/60)/60)/24)+DATE(1970,1,1)</f>
        <v>41000.834004629629</v>
      </c>
      <c r="U3578">
        <f>YEAR(S3578)</f>
        <v>2012</v>
      </c>
    </row>
    <row r="3579" spans="1:21" ht="48" x14ac:dyDescent="0.2">
      <c r="A3579">
        <v>3171</v>
      </c>
      <c r="B3579" s="3" t="s">
        <v>3171</v>
      </c>
      <c r="C3579" s="3" t="s">
        <v>7281</v>
      </c>
      <c r="D3579" s="6">
        <v>7000</v>
      </c>
      <c r="E3579" s="8">
        <v>7617</v>
      </c>
      <c r="F3579" t="s">
        <v>8218</v>
      </c>
      <c r="G3579" t="s">
        <v>8224</v>
      </c>
      <c r="H3579" t="s">
        <v>8246</v>
      </c>
      <c r="I3579" s="10">
        <v>1462545358</v>
      </c>
      <c r="J3579" s="10">
        <v>1459953358</v>
      </c>
      <c r="K3579" t="b">
        <v>1</v>
      </c>
      <c r="L3579">
        <v>117</v>
      </c>
      <c r="M3579" t="b">
        <v>1</v>
      </c>
      <c r="N3579" t="s">
        <v>8269</v>
      </c>
      <c r="O3579">
        <f>ROUND(E3579/D3579*100,0)</f>
        <v>109</v>
      </c>
      <c r="P3579" s="8">
        <f>IFERROR(ROUND(E3579/L3579,2),0)</f>
        <v>65.099999999999994</v>
      </c>
      <c r="Q3579" s="13" t="s">
        <v>8310</v>
      </c>
      <c r="R3579" t="s">
        <v>8334</v>
      </c>
      <c r="S3579" s="10">
        <f>(((J3579/60)/60)/24)+DATE(1970,1,1)</f>
        <v>42466.608310185184</v>
      </c>
      <c r="T3579" s="10">
        <f>(((I3579/60)/60)/24)+DATE(1970,1,1)</f>
        <v>42496.608310185184</v>
      </c>
      <c r="U3579">
        <f>YEAR(S3579)</f>
        <v>2016</v>
      </c>
    </row>
    <row r="3580" spans="1:21" ht="32" x14ac:dyDescent="0.2">
      <c r="A3580">
        <v>3258</v>
      </c>
      <c r="B3580" s="3" t="s">
        <v>3258</v>
      </c>
      <c r="C3580" s="3" t="s">
        <v>7368</v>
      </c>
      <c r="D3580" s="6">
        <v>7000</v>
      </c>
      <c r="E3580" s="8">
        <v>7365</v>
      </c>
      <c r="F3580" t="s">
        <v>8218</v>
      </c>
      <c r="G3580" t="s">
        <v>8223</v>
      </c>
      <c r="H3580" t="s">
        <v>8245</v>
      </c>
      <c r="I3580" s="10">
        <v>1420751861</v>
      </c>
      <c r="J3580" s="10">
        <v>1418159861</v>
      </c>
      <c r="K3580" t="b">
        <v>1</v>
      </c>
      <c r="L3580">
        <v>75</v>
      </c>
      <c r="M3580" t="b">
        <v>1</v>
      </c>
      <c r="N3580" t="s">
        <v>8269</v>
      </c>
      <c r="O3580">
        <f>ROUND(E3580/D3580*100,0)</f>
        <v>105</v>
      </c>
      <c r="P3580" s="8">
        <f>IFERROR(ROUND(E3580/L3580,2),0)</f>
        <v>98.2</v>
      </c>
      <c r="Q3580" s="13" t="s">
        <v>8310</v>
      </c>
      <c r="R3580" t="s">
        <v>8334</v>
      </c>
      <c r="S3580" s="10">
        <f>(((J3580/60)/60)/24)+DATE(1970,1,1)</f>
        <v>41982.887280092589</v>
      </c>
      <c r="T3580" s="10">
        <f>(((I3580/60)/60)/24)+DATE(1970,1,1)</f>
        <v>42012.887280092589</v>
      </c>
      <c r="U3580">
        <f>YEAR(S3580)</f>
        <v>2014</v>
      </c>
    </row>
    <row r="3581" spans="1:21" ht="32" x14ac:dyDescent="0.2">
      <c r="A3581">
        <v>3228</v>
      </c>
      <c r="B3581" s="3" t="s">
        <v>3228</v>
      </c>
      <c r="C3581" s="3" t="s">
        <v>7338</v>
      </c>
      <c r="D3581" s="6">
        <v>7000</v>
      </c>
      <c r="E3581" s="8">
        <v>7164</v>
      </c>
      <c r="F3581" t="s">
        <v>8218</v>
      </c>
      <c r="G3581" t="s">
        <v>8223</v>
      </c>
      <c r="H3581" t="s">
        <v>8245</v>
      </c>
      <c r="I3581" s="10">
        <v>1450328340</v>
      </c>
      <c r="J3581" s="10">
        <v>1447606884</v>
      </c>
      <c r="K3581" t="b">
        <v>1</v>
      </c>
      <c r="L3581">
        <v>37</v>
      </c>
      <c r="M3581" t="b">
        <v>1</v>
      </c>
      <c r="N3581" t="s">
        <v>8269</v>
      </c>
      <c r="O3581">
        <f>ROUND(E3581/D3581*100,0)</f>
        <v>102</v>
      </c>
      <c r="P3581" s="8">
        <f>IFERROR(ROUND(E3581/L3581,2),0)</f>
        <v>193.62</v>
      </c>
      <c r="Q3581" s="13" t="s">
        <v>8310</v>
      </c>
      <c r="R3581" t="s">
        <v>8334</v>
      </c>
      <c r="S3581" s="10">
        <f>(((J3581/60)/60)/24)+DATE(1970,1,1)</f>
        <v>42323.70930555556</v>
      </c>
      <c r="T3581" s="10">
        <f>(((I3581/60)/60)/24)+DATE(1970,1,1)</f>
        <v>42355.207638888889</v>
      </c>
      <c r="U3581">
        <f>YEAR(S3581)</f>
        <v>2015</v>
      </c>
    </row>
    <row r="3582" spans="1:21" ht="32" hidden="1" x14ac:dyDescent="0.2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 s="10">
        <v>1483137311</v>
      </c>
      <c r="J3582" s="10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>ROUND(E3582/D3582*100,0)</f>
        <v>75</v>
      </c>
      <c r="P3582" s="8">
        <f>IFERROR(ROUND(E3582/L3582,2),0)</f>
        <v>35.71</v>
      </c>
      <c r="Q3582" s="13" t="s">
        <v>8324</v>
      </c>
      <c r="R3582" t="s">
        <v>8345</v>
      </c>
      <c r="S3582" s="10">
        <f>(((J3582/60)/60)/24)+DATE(1970,1,1)</f>
        <v>42713.941099537042</v>
      </c>
      <c r="T3582" s="10">
        <f>(((I3582/60)/60)/24)+DATE(1970,1,1)</f>
        <v>42734.941099537042</v>
      </c>
      <c r="U3582">
        <f>YEAR(S3582)</f>
        <v>2016</v>
      </c>
    </row>
    <row r="3583" spans="1:21" ht="48" x14ac:dyDescent="0.2">
      <c r="A3583">
        <v>3182</v>
      </c>
      <c r="B3583" s="3" t="s">
        <v>3182</v>
      </c>
      <c r="C3583" s="3" t="s">
        <v>7292</v>
      </c>
      <c r="D3583" s="6">
        <v>7000</v>
      </c>
      <c r="E3583" s="8">
        <v>7062</v>
      </c>
      <c r="F3583" t="s">
        <v>8218</v>
      </c>
      <c r="G3583" t="s">
        <v>8223</v>
      </c>
      <c r="H3583" t="s">
        <v>8245</v>
      </c>
      <c r="I3583" s="10">
        <v>1328029200</v>
      </c>
      <c r="J3583" s="10">
        <v>1323211621</v>
      </c>
      <c r="K3583" t="b">
        <v>1</v>
      </c>
      <c r="L3583">
        <v>151</v>
      </c>
      <c r="M3583" t="b">
        <v>1</v>
      </c>
      <c r="N3583" t="s">
        <v>8269</v>
      </c>
      <c r="O3583">
        <f>ROUND(E3583/D3583*100,0)</f>
        <v>101</v>
      </c>
      <c r="P3583" s="8">
        <f>IFERROR(ROUND(E3583/L3583,2),0)</f>
        <v>46.77</v>
      </c>
      <c r="Q3583" s="13" t="s">
        <v>8310</v>
      </c>
      <c r="R3583" t="s">
        <v>8334</v>
      </c>
      <c r="S3583" s="10">
        <f>(((J3583/60)/60)/24)+DATE(1970,1,1)</f>
        <v>40883.949317129627</v>
      </c>
      <c r="T3583" s="10">
        <f>(((I3583/60)/60)/24)+DATE(1970,1,1)</f>
        <v>40939.708333333336</v>
      </c>
      <c r="U3583">
        <f>YEAR(S3583)</f>
        <v>2011</v>
      </c>
    </row>
    <row r="3584" spans="1:21" ht="32" x14ac:dyDescent="0.2">
      <c r="A3584">
        <v>3999</v>
      </c>
      <c r="B3584" s="3" t="s">
        <v>3995</v>
      </c>
      <c r="C3584" s="3" t="s">
        <v>8105</v>
      </c>
      <c r="D3584" s="6">
        <v>7000</v>
      </c>
      <c r="E3584" s="8">
        <v>1156</v>
      </c>
      <c r="F3584" t="s">
        <v>8220</v>
      </c>
      <c r="G3584" t="s">
        <v>8223</v>
      </c>
      <c r="H3584" t="s">
        <v>8245</v>
      </c>
      <c r="I3584" s="10">
        <v>1409514709</v>
      </c>
      <c r="J3584" s="10">
        <v>1406058798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ROUND(E3584/D3584*100,0)</f>
        <v>17</v>
      </c>
      <c r="P3584" s="8">
        <f>IFERROR(ROUND(E3584/L3584,2),0)</f>
        <v>82.57</v>
      </c>
      <c r="Q3584" s="13" t="s">
        <v>8310</v>
      </c>
      <c r="R3584" t="s">
        <v>8334</v>
      </c>
      <c r="S3584" s="10">
        <f>(((J3584/60)/60)/24)+DATE(1970,1,1)</f>
        <v>41842.828680555554</v>
      </c>
      <c r="T3584" s="10">
        <f>(((I3584/60)/60)/24)+DATE(1970,1,1)</f>
        <v>41882.827650462961</v>
      </c>
      <c r="U3584">
        <f>YEAR(S3584)</f>
        <v>2014</v>
      </c>
    </row>
    <row r="3585" spans="1:21" ht="48" hidden="1" x14ac:dyDescent="0.2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 s="10">
        <v>1434847859</v>
      </c>
      <c r="J3585" s="10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>ROUND(E3585/D3585*100,0)</f>
        <v>40</v>
      </c>
      <c r="P3585" s="8">
        <f>IFERROR(ROUND(E3585/L3585,2),0)</f>
        <v>80.2</v>
      </c>
      <c r="Q3585" s="13" t="s">
        <v>8308</v>
      </c>
      <c r="R3585" t="s">
        <v>8317</v>
      </c>
      <c r="S3585" s="10">
        <f>(((J3585/60)/60)/24)+DATE(1970,1,1)</f>
        <v>42136.035405092596</v>
      </c>
      <c r="T3585" s="10">
        <f>(((I3585/60)/60)/24)+DATE(1970,1,1)</f>
        <v>42176.035405092596</v>
      </c>
      <c r="U3585">
        <f>YEAR(S3585)</f>
        <v>2015</v>
      </c>
    </row>
    <row r="3586" spans="1:21" ht="48" x14ac:dyDescent="0.2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 s="10">
        <v>1468716180</v>
      </c>
      <c r="J3586" s="10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>ROUND(E3586/D3586*100,0)</f>
        <v>16</v>
      </c>
      <c r="P3586" s="8">
        <f>IFERROR(ROUND(E3586/L3586,2),0)</f>
        <v>91.83</v>
      </c>
      <c r="Q3586" s="13" t="s">
        <v>8310</v>
      </c>
      <c r="R3586" t="s">
        <v>8334</v>
      </c>
      <c r="S3586" s="10">
        <f>(((J3586/60)/60)/24)+DATE(1970,1,1)</f>
        <v>42538.968310185184</v>
      </c>
      <c r="T3586" s="10">
        <f>(((I3586/60)/60)/24)+DATE(1970,1,1)</f>
        <v>42568.029861111107</v>
      </c>
      <c r="U3586">
        <f>YEAR(S3586)</f>
        <v>2016</v>
      </c>
    </row>
    <row r="3587" spans="1:21" ht="48" hidden="1" x14ac:dyDescent="0.2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 s="10">
        <v>1410930399</v>
      </c>
      <c r="J3587" s="10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>ROUND(E3587/D3587*100,0)</f>
        <v>29</v>
      </c>
      <c r="P3587" s="8">
        <f>IFERROR(ROUND(E3587/L3587,2),0)</f>
        <v>26.27</v>
      </c>
      <c r="Q3587" s="13" t="s">
        <v>8328</v>
      </c>
      <c r="R3587" t="s">
        <v>8356</v>
      </c>
      <c r="S3587" s="10">
        <f>(((J3587/60)/60)/24)+DATE(1970,1,1)</f>
        <v>41839.212951388887</v>
      </c>
      <c r="T3587" s="10">
        <f>(((I3587/60)/60)/24)+DATE(1970,1,1)</f>
        <v>41899.212951388887</v>
      </c>
      <c r="U3587">
        <f>YEAR(S3587)</f>
        <v>2014</v>
      </c>
    </row>
    <row r="3588" spans="1:21" ht="32" hidden="1" x14ac:dyDescent="0.2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 s="10">
        <v>1446984000</v>
      </c>
      <c r="J3588" s="10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ROUND(E3588/D3588*100,0)</f>
        <v>25</v>
      </c>
      <c r="P3588" s="8">
        <f>IFERROR(ROUND(E3588/L3588,2),0)</f>
        <v>50</v>
      </c>
      <c r="Q3588" s="13" t="s">
        <v>8308</v>
      </c>
      <c r="R3588" t="s">
        <v>8317</v>
      </c>
      <c r="S3588" s="10">
        <f>(((J3588/60)/60)/24)+DATE(1970,1,1)</f>
        <v>42297.110300925924</v>
      </c>
      <c r="T3588" s="10">
        <f>(((I3588/60)/60)/24)+DATE(1970,1,1)</f>
        <v>42316.5</v>
      </c>
      <c r="U3588">
        <f>YEAR(S3588)</f>
        <v>2015</v>
      </c>
    </row>
    <row r="3589" spans="1:21" ht="32" hidden="1" x14ac:dyDescent="0.2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 s="10">
        <v>1443224622</v>
      </c>
      <c r="J3589" s="10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>ROUND(E3589/D3589*100,0)</f>
        <v>25</v>
      </c>
      <c r="P3589" s="8">
        <f>IFERROR(ROUND(E3589/L3589,2),0)</f>
        <v>41.67</v>
      </c>
      <c r="Q3589" s="13" t="s">
        <v>8310</v>
      </c>
      <c r="R3589" t="s">
        <v>8318</v>
      </c>
      <c r="S3589" s="10">
        <f>(((J3589/60)/60)/24)+DATE(1970,1,1)</f>
        <v>42242.988680555558</v>
      </c>
      <c r="T3589" s="10">
        <f>(((I3589/60)/60)/24)+DATE(1970,1,1)</f>
        <v>42272.988680555558</v>
      </c>
      <c r="U3589">
        <f>YEAR(S3589)</f>
        <v>2015</v>
      </c>
    </row>
    <row r="3590" spans="1:21" ht="32" x14ac:dyDescent="0.2">
      <c r="A3590">
        <v>3846</v>
      </c>
      <c r="B3590" s="3" t="s">
        <v>3843</v>
      </c>
      <c r="C3590" s="3" t="s">
        <v>7955</v>
      </c>
      <c r="D3590" s="6">
        <v>7000</v>
      </c>
      <c r="E3590" s="8">
        <v>189</v>
      </c>
      <c r="F3590" t="s">
        <v>8220</v>
      </c>
      <c r="G3590" t="s">
        <v>8223</v>
      </c>
      <c r="H3590" t="s">
        <v>8245</v>
      </c>
      <c r="I3590" s="10">
        <v>1412405940</v>
      </c>
      <c r="J3590" s="10">
        <v>1409721542</v>
      </c>
      <c r="K3590" t="b">
        <v>1</v>
      </c>
      <c r="L3590">
        <v>8</v>
      </c>
      <c r="M3590" t="b">
        <v>0</v>
      </c>
      <c r="N3590" t="s">
        <v>8269</v>
      </c>
      <c r="O3590">
        <f>ROUND(E3590/D3590*100,0)</f>
        <v>3</v>
      </c>
      <c r="P3590" s="8">
        <f>IFERROR(ROUND(E3590/L3590,2),0)</f>
        <v>23.63</v>
      </c>
      <c r="Q3590" s="13" t="s">
        <v>8310</v>
      </c>
      <c r="R3590" t="s">
        <v>8334</v>
      </c>
      <c r="S3590" s="10">
        <f>(((J3590/60)/60)/24)+DATE(1970,1,1)</f>
        <v>41885.221550925926</v>
      </c>
      <c r="T3590" s="10">
        <f>(((I3590/60)/60)/24)+DATE(1970,1,1)</f>
        <v>41916.290972222225</v>
      </c>
      <c r="U3590">
        <f>YEAR(S3590)</f>
        <v>2014</v>
      </c>
    </row>
    <row r="3591" spans="1:21" ht="48" x14ac:dyDescent="0.2">
      <c r="A3591">
        <v>4015</v>
      </c>
      <c r="B3591" s="3" t="s">
        <v>4011</v>
      </c>
      <c r="C3591" s="3" t="s">
        <v>8120</v>
      </c>
      <c r="D3591" s="6">
        <v>7000</v>
      </c>
      <c r="E3591" s="8">
        <v>1</v>
      </c>
      <c r="F3591" t="s">
        <v>8220</v>
      </c>
      <c r="G3591" t="s">
        <v>8223</v>
      </c>
      <c r="H3591" t="s">
        <v>8245</v>
      </c>
      <c r="I3591" s="10">
        <v>1437331463</v>
      </c>
      <c r="J3591" s="10">
        <v>1434739463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0</v>
      </c>
      <c r="P3591" s="8">
        <f>IFERROR(ROUND(E3591/L3591,2),0)</f>
        <v>1</v>
      </c>
      <c r="Q3591" s="13" t="s">
        <v>8310</v>
      </c>
      <c r="R3591" t="s">
        <v>8334</v>
      </c>
      <c r="S3591" s="10">
        <f>(((J3591/60)/60)/24)+DATE(1970,1,1)</f>
        <v>42174.780821759254</v>
      </c>
      <c r="T3591" s="10">
        <f>(((I3591/60)/60)/24)+DATE(1970,1,1)</f>
        <v>42204.780821759254</v>
      </c>
      <c r="U3591">
        <f>YEAR(S3591)</f>
        <v>2015</v>
      </c>
    </row>
    <row r="3592" spans="1:21" ht="32" hidden="1" x14ac:dyDescent="0.2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 s="10">
        <v>1463329260</v>
      </c>
      <c r="J3592" s="10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>ROUND(E3592/D3592*100,0)</f>
        <v>21</v>
      </c>
      <c r="P3592" s="8">
        <f>IFERROR(ROUND(E3592/L3592,2),0)</f>
        <v>20.5</v>
      </c>
      <c r="Q3592" s="13" t="s">
        <v>8328</v>
      </c>
      <c r="R3592" t="s">
        <v>8340</v>
      </c>
      <c r="S3592" s="10">
        <f>(((J3592/60)/60)/24)+DATE(1970,1,1)</f>
        <v>42445.712754629625</v>
      </c>
      <c r="T3592" s="10">
        <f>(((I3592/60)/60)/24)+DATE(1970,1,1)</f>
        <v>42505.681249999994</v>
      </c>
      <c r="U3592">
        <f>YEAR(S3592)</f>
        <v>2016</v>
      </c>
    </row>
    <row r="3593" spans="1:21" ht="32" hidden="1" x14ac:dyDescent="0.2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 s="10">
        <v>1457056555</v>
      </c>
      <c r="J3593" s="10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>ROUND(E3593/D3593*100,0)</f>
        <v>20</v>
      </c>
      <c r="P3593" s="8">
        <f>IFERROR(ROUND(E3593/L3593,2),0)</f>
        <v>100</v>
      </c>
      <c r="Q3593" s="13" t="s">
        <v>8308</v>
      </c>
      <c r="R3593" t="s">
        <v>8317</v>
      </c>
      <c r="S3593" s="10">
        <f>(((J3593/60)/60)/24)+DATE(1970,1,1)</f>
        <v>42403.080497685187</v>
      </c>
      <c r="T3593" s="10">
        <f>(((I3593/60)/60)/24)+DATE(1970,1,1)</f>
        <v>42433.080497685187</v>
      </c>
      <c r="U3593">
        <f>YEAR(S3593)</f>
        <v>2016</v>
      </c>
    </row>
    <row r="3594" spans="1:21" ht="48" hidden="1" x14ac:dyDescent="0.2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 s="10">
        <v>1312641536</v>
      </c>
      <c r="J3594" s="10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>ROUND(E3594/D3594*100,0)</f>
        <v>18</v>
      </c>
      <c r="P3594" s="8">
        <f>IFERROR(ROUND(E3594/L3594,2),0)</f>
        <v>59.33</v>
      </c>
      <c r="Q3594" s="13" t="s">
        <v>8324</v>
      </c>
      <c r="R3594" t="s">
        <v>8325</v>
      </c>
      <c r="S3594" s="10">
        <f>(((J3594/60)/60)/24)+DATE(1970,1,1)</f>
        <v>40731.61037037037</v>
      </c>
      <c r="T3594" s="10">
        <f>(((I3594/60)/60)/24)+DATE(1970,1,1)</f>
        <v>40761.61037037037</v>
      </c>
      <c r="U3594">
        <f>YEAR(S3594)</f>
        <v>2011</v>
      </c>
    </row>
    <row r="3595" spans="1:21" ht="32" x14ac:dyDescent="0.2">
      <c r="A3595">
        <v>4023</v>
      </c>
      <c r="B3595" s="3" t="s">
        <v>4019</v>
      </c>
      <c r="C3595" s="3" t="s">
        <v>8128</v>
      </c>
      <c r="D3595" s="6">
        <v>7000</v>
      </c>
      <c r="E3595" s="8">
        <v>0</v>
      </c>
      <c r="F3595" t="s">
        <v>8220</v>
      </c>
      <c r="G3595" t="s">
        <v>8223</v>
      </c>
      <c r="H3595" t="s">
        <v>8245</v>
      </c>
      <c r="I3595" s="10">
        <v>1458860363</v>
      </c>
      <c r="J3595" s="10">
        <v>1454975963</v>
      </c>
      <c r="K3595" t="b">
        <v>0</v>
      </c>
      <c r="L3595">
        <v>0</v>
      </c>
      <c r="M3595" t="b">
        <v>0</v>
      </c>
      <c r="N3595" t="s">
        <v>8269</v>
      </c>
      <c r="O3595">
        <f>ROUND(E3595/D3595*100,0)</f>
        <v>0</v>
      </c>
      <c r="P3595" s="8">
        <f>IFERROR(ROUND(E3595/L3595,2),0)</f>
        <v>0</v>
      </c>
      <c r="Q3595" s="13" t="s">
        <v>8310</v>
      </c>
      <c r="R3595" t="s">
        <v>8334</v>
      </c>
      <c r="S3595" s="10">
        <f>(((J3595/60)/60)/24)+DATE(1970,1,1)</f>
        <v>42408.999571759254</v>
      </c>
      <c r="T3595" s="10">
        <f>(((I3595/60)/60)/24)+DATE(1970,1,1)</f>
        <v>42453.957905092597</v>
      </c>
      <c r="U3595">
        <f>YEAR(S3595)</f>
        <v>2016</v>
      </c>
    </row>
    <row r="3596" spans="1:21" ht="32" x14ac:dyDescent="0.2">
      <c r="A3596">
        <v>4010</v>
      </c>
      <c r="B3596" s="3" t="s">
        <v>4006</v>
      </c>
      <c r="C3596" s="3" t="s">
        <v>8115</v>
      </c>
      <c r="D3596" s="6">
        <v>7200</v>
      </c>
      <c r="E3596" s="8">
        <v>1742</v>
      </c>
      <c r="F3596" t="s">
        <v>8220</v>
      </c>
      <c r="G3596" t="s">
        <v>8223</v>
      </c>
      <c r="H3596" t="s">
        <v>8245</v>
      </c>
      <c r="I3596" s="10">
        <v>1414348166</v>
      </c>
      <c r="J3596" s="10">
        <v>1412879366</v>
      </c>
      <c r="K3596" t="b">
        <v>0</v>
      </c>
      <c r="L3596">
        <v>38</v>
      </c>
      <c r="M3596" t="b">
        <v>0</v>
      </c>
      <c r="N3596" t="s">
        <v>8269</v>
      </c>
      <c r="O3596">
        <f>ROUND(E3596/D3596*100,0)</f>
        <v>24</v>
      </c>
      <c r="P3596" s="8">
        <f>IFERROR(ROUND(E3596/L3596,2),0)</f>
        <v>45.84</v>
      </c>
      <c r="Q3596" s="13" t="s">
        <v>8310</v>
      </c>
      <c r="R3596" t="s">
        <v>8334</v>
      </c>
      <c r="S3596" s="10">
        <f>(((J3596/60)/60)/24)+DATE(1970,1,1)</f>
        <v>41921.770439814813</v>
      </c>
      <c r="T3596" s="10">
        <f>(((I3596/60)/60)/24)+DATE(1970,1,1)</f>
        <v>41938.770439814813</v>
      </c>
      <c r="U3596">
        <f>YEAR(S3596)</f>
        <v>2014</v>
      </c>
    </row>
    <row r="3597" spans="1:21" ht="48" hidden="1" x14ac:dyDescent="0.2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 s="10">
        <v>1418587234</v>
      </c>
      <c r="J3597" s="10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>ROUND(E3597/D3597*100,0)</f>
        <v>14</v>
      </c>
      <c r="P3597" s="8">
        <f>IFERROR(ROUND(E3597/L3597,2),0)</f>
        <v>20.14</v>
      </c>
      <c r="Q3597" s="13" t="s">
        <v>8310</v>
      </c>
      <c r="R3597" t="s">
        <v>8311</v>
      </c>
      <c r="S3597" s="10">
        <f>(((J3597/60)/60)/24)+DATE(1970,1,1)</f>
        <v>41957.833726851852</v>
      </c>
      <c r="T3597" s="10">
        <f>(((I3597/60)/60)/24)+DATE(1970,1,1)</f>
        <v>41987.833726851852</v>
      </c>
      <c r="U3597">
        <f>YEAR(S3597)</f>
        <v>2014</v>
      </c>
    </row>
    <row r="3598" spans="1:21" ht="32" hidden="1" x14ac:dyDescent="0.2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 s="10">
        <v>1427423940</v>
      </c>
      <c r="J3598" s="10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>ROUND(E3598/D3598*100,0)</f>
        <v>13</v>
      </c>
      <c r="P3598" s="8">
        <f>IFERROR(ROUND(E3598/L3598,2),0)</f>
        <v>65</v>
      </c>
      <c r="Q3598" s="13" t="s">
        <v>8308</v>
      </c>
      <c r="R3598" t="s">
        <v>8317</v>
      </c>
      <c r="S3598" s="10">
        <f>(((J3598/60)/60)/24)+DATE(1970,1,1)</f>
        <v>42031.769884259258</v>
      </c>
      <c r="T3598" s="10">
        <f>(((I3598/60)/60)/24)+DATE(1970,1,1)</f>
        <v>42090.110416666663</v>
      </c>
      <c r="U3598">
        <f>YEAR(S3598)</f>
        <v>2015</v>
      </c>
    </row>
    <row r="3599" spans="1:21" ht="32" hidden="1" x14ac:dyDescent="0.2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 s="10">
        <v>1383959939</v>
      </c>
      <c r="J3599" s="10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>ROUND(E3599/D3599*100,0)</f>
        <v>13</v>
      </c>
      <c r="P3599" s="8">
        <f>IFERROR(ROUND(E3599/L3599,2),0)</f>
        <v>10.67</v>
      </c>
      <c r="Q3599" s="13" t="s">
        <v>8321</v>
      </c>
      <c r="R3599" t="s">
        <v>8322</v>
      </c>
      <c r="S3599" s="10">
        <f>(((J3599/60)/60)/24)+DATE(1970,1,1)</f>
        <v>41557.013182870374</v>
      </c>
      <c r="T3599" s="10">
        <f>(((I3599/60)/60)/24)+DATE(1970,1,1)</f>
        <v>41587.054849537039</v>
      </c>
      <c r="U3599">
        <f>YEAR(S3599)</f>
        <v>2013</v>
      </c>
    </row>
    <row r="3600" spans="1:21" ht="48" hidden="1" x14ac:dyDescent="0.2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 s="10">
        <v>1329864374</v>
      </c>
      <c r="J3600" s="1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>ROUND(E3600/D3600*100,0)</f>
        <v>12</v>
      </c>
      <c r="P3600" s="8">
        <f>IFERROR(ROUND(E3600/L3600,2),0)</f>
        <v>19.329999999999998</v>
      </c>
      <c r="Q3600" s="13" t="s">
        <v>8324</v>
      </c>
      <c r="R3600" t="s">
        <v>8325</v>
      </c>
      <c r="S3600" s="10">
        <f>(((J3600/60)/60)/24)+DATE(1970,1,1)</f>
        <v>40939.948773148149</v>
      </c>
      <c r="T3600" s="10">
        <f>(((I3600/60)/60)/24)+DATE(1970,1,1)</f>
        <v>40960.948773148149</v>
      </c>
      <c r="U3600">
        <f>YEAR(S3600)</f>
        <v>2012</v>
      </c>
    </row>
    <row r="3601" spans="1:21" ht="32" hidden="1" x14ac:dyDescent="0.2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 s="10">
        <v>1470598345</v>
      </c>
      <c r="J3601" s="10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>ROUND(E3601/D3601*100,0)</f>
        <v>11</v>
      </c>
      <c r="P3601" s="8">
        <f>IFERROR(ROUND(E3601/L3601,2),0)</f>
        <v>55</v>
      </c>
      <c r="Q3601" s="13" t="s">
        <v>8324</v>
      </c>
      <c r="R3601" t="s">
        <v>8330</v>
      </c>
      <c r="S3601" s="10">
        <f>(((J3601/60)/60)/24)+DATE(1970,1,1)</f>
        <v>42559.814178240747</v>
      </c>
      <c r="T3601" s="10">
        <f>(((I3601/60)/60)/24)+DATE(1970,1,1)</f>
        <v>42589.814178240747</v>
      </c>
      <c r="U3601">
        <f>YEAR(S3601)</f>
        <v>2016</v>
      </c>
    </row>
    <row r="3602" spans="1:21" ht="48" hidden="1" x14ac:dyDescent="0.2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 s="10">
        <v>1468658866</v>
      </c>
      <c r="J3602" s="10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>ROUND(E3602/D3602*100,0)</f>
        <v>11</v>
      </c>
      <c r="P3602" s="8">
        <f>IFERROR(ROUND(E3602/L3602,2),0)</f>
        <v>52.5</v>
      </c>
      <c r="Q3602" s="13" t="s">
        <v>8312</v>
      </c>
      <c r="R3602" t="s">
        <v>8342</v>
      </c>
      <c r="S3602" s="10">
        <f>(((J3602/60)/60)/24)+DATE(1970,1,1)</f>
        <v>42524.36650462963</v>
      </c>
      <c r="T3602" s="10">
        <f>(((I3602/60)/60)/24)+DATE(1970,1,1)</f>
        <v>42567.36650462963</v>
      </c>
      <c r="U3602">
        <f>YEAR(S3602)</f>
        <v>2016</v>
      </c>
    </row>
    <row r="3603" spans="1:21" ht="48" x14ac:dyDescent="0.2">
      <c r="A3603">
        <v>3712</v>
      </c>
      <c r="B3603" s="3" t="s">
        <v>3709</v>
      </c>
      <c r="C3603" s="3" t="s">
        <v>7822</v>
      </c>
      <c r="D3603" s="6">
        <v>7500</v>
      </c>
      <c r="E3603" s="8">
        <v>11530</v>
      </c>
      <c r="F3603" t="s">
        <v>8218</v>
      </c>
      <c r="G3603" t="s">
        <v>8223</v>
      </c>
      <c r="H3603" t="s">
        <v>8245</v>
      </c>
      <c r="I3603" s="10">
        <v>1433055540</v>
      </c>
      <c r="J3603" s="10">
        <v>1431230867</v>
      </c>
      <c r="K3603" t="b">
        <v>0</v>
      </c>
      <c r="L3603">
        <v>104</v>
      </c>
      <c r="M3603" t="b">
        <v>1</v>
      </c>
      <c r="N3603" t="s">
        <v>8269</v>
      </c>
      <c r="O3603">
        <f>ROUND(E3603/D3603*100,0)</f>
        <v>154</v>
      </c>
      <c r="P3603" s="8">
        <f>IFERROR(ROUND(E3603/L3603,2),0)</f>
        <v>110.87</v>
      </c>
      <c r="Q3603" s="13" t="s">
        <v>8310</v>
      </c>
      <c r="R3603" t="s">
        <v>8334</v>
      </c>
      <c r="S3603" s="10">
        <f>(((J3603/60)/60)/24)+DATE(1970,1,1)</f>
        <v>42134.172071759262</v>
      </c>
      <c r="T3603" s="10">
        <f>(((I3603/60)/60)/24)+DATE(1970,1,1)</f>
        <v>42155.290972222225</v>
      </c>
      <c r="U3603">
        <f>YEAR(S3603)</f>
        <v>2015</v>
      </c>
    </row>
    <row r="3604" spans="1:21" ht="32" x14ac:dyDescent="0.2">
      <c r="A3604">
        <v>3586</v>
      </c>
      <c r="B3604" s="3" t="s">
        <v>3585</v>
      </c>
      <c r="C3604" s="3" t="s">
        <v>7696</v>
      </c>
      <c r="D3604" s="6">
        <v>7500</v>
      </c>
      <c r="E3604" s="8">
        <v>8207</v>
      </c>
      <c r="F3604" t="s">
        <v>8218</v>
      </c>
      <c r="G3604" t="s">
        <v>8223</v>
      </c>
      <c r="H3604" t="s">
        <v>8245</v>
      </c>
      <c r="I3604" s="10">
        <v>1474649070</v>
      </c>
      <c r="J3604" s="10">
        <v>1469465070</v>
      </c>
      <c r="K3604" t="b">
        <v>0</v>
      </c>
      <c r="L3604">
        <v>54</v>
      </c>
      <c r="M3604" t="b">
        <v>1</v>
      </c>
      <c r="N3604" t="s">
        <v>8269</v>
      </c>
      <c r="O3604">
        <f>ROUND(E3604/D3604*100,0)</f>
        <v>109</v>
      </c>
      <c r="P3604" s="8">
        <f>IFERROR(ROUND(E3604/L3604,2),0)</f>
        <v>151.97999999999999</v>
      </c>
      <c r="Q3604" s="13" t="s">
        <v>8310</v>
      </c>
      <c r="R3604" t="s">
        <v>8334</v>
      </c>
      <c r="S3604" s="10">
        <f>(((J3604/60)/60)/24)+DATE(1970,1,1)</f>
        <v>42576.697569444441</v>
      </c>
      <c r="T3604" s="10">
        <f>(((I3604/60)/60)/24)+DATE(1970,1,1)</f>
        <v>42636.697569444441</v>
      </c>
      <c r="U3604">
        <f>YEAR(S3604)</f>
        <v>2016</v>
      </c>
    </row>
    <row r="3605" spans="1:21" ht="32" hidden="1" x14ac:dyDescent="0.2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 s="10">
        <v>1445894400</v>
      </c>
      <c r="J3605" s="10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>ROUND(E3605/D3605*100,0)</f>
        <v>9</v>
      </c>
      <c r="P3605" s="8">
        <f>IFERROR(ROUND(E3605/L3605,2),0)</f>
        <v>31</v>
      </c>
      <c r="Q3605" s="13" t="s">
        <v>8328</v>
      </c>
      <c r="R3605" t="s">
        <v>8340</v>
      </c>
      <c r="S3605" s="10">
        <f>(((J3605/60)/60)/24)+DATE(1970,1,1)</f>
        <v>42246.789965277778</v>
      </c>
      <c r="T3605" s="10">
        <f>(((I3605/60)/60)/24)+DATE(1970,1,1)</f>
        <v>42303.888888888891</v>
      </c>
      <c r="U3605">
        <f>YEAR(S3605)</f>
        <v>2015</v>
      </c>
    </row>
    <row r="3606" spans="1:21" ht="32" hidden="1" x14ac:dyDescent="0.2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 s="10">
        <v>1451053313</v>
      </c>
      <c r="J3606" s="10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>ROUND(E3606/D3606*100,0)</f>
        <v>8</v>
      </c>
      <c r="P3606" s="8">
        <f>IFERROR(ROUND(E3606/L3606,2),0)</f>
        <v>10.38</v>
      </c>
      <c r="Q3606" s="13" t="s">
        <v>8321</v>
      </c>
      <c r="R3606" t="s">
        <v>8322</v>
      </c>
      <c r="S3606" s="10">
        <f>(((J3606/60)/60)/24)+DATE(1970,1,1)</f>
        <v>42333.598530092597</v>
      </c>
      <c r="T3606" s="10">
        <f>(((I3606/60)/60)/24)+DATE(1970,1,1)</f>
        <v>42363.598530092597</v>
      </c>
      <c r="U3606">
        <f>YEAR(S3606)</f>
        <v>2015</v>
      </c>
    </row>
    <row r="3607" spans="1:21" ht="48" hidden="1" x14ac:dyDescent="0.2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 s="10">
        <v>1490830331</v>
      </c>
      <c r="J3607" s="10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>ROUND(E3607/D3607*100,0)</f>
        <v>8</v>
      </c>
      <c r="P3607" s="8">
        <f>IFERROR(ROUND(E3607/L3607,2),0)</f>
        <v>11.43</v>
      </c>
      <c r="Q3607" s="13" t="s">
        <v>8331</v>
      </c>
      <c r="R3607" t="s">
        <v>8350</v>
      </c>
      <c r="S3607" s="10">
        <f>(((J3607/60)/60)/24)+DATE(1970,1,1)</f>
        <v>42794.022349537037</v>
      </c>
      <c r="T3607" s="10">
        <f>(((I3607/60)/60)/24)+DATE(1970,1,1)</f>
        <v>42823.980682870373</v>
      </c>
      <c r="U3607">
        <f>YEAR(S3607)</f>
        <v>2017</v>
      </c>
    </row>
    <row r="3608" spans="1:21" ht="48" hidden="1" x14ac:dyDescent="0.2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 s="10">
        <v>1437082736</v>
      </c>
      <c r="J3608" s="10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>ROUND(E3608/D3608*100,0)</f>
        <v>8</v>
      </c>
      <c r="P3608" s="8">
        <f>IFERROR(ROUND(E3608/L3608,2),0)</f>
        <v>26</v>
      </c>
      <c r="Q3608" s="13" t="s">
        <v>8328</v>
      </c>
      <c r="R3608" t="s">
        <v>8335</v>
      </c>
      <c r="S3608" s="10">
        <f>(((J3608/60)/60)/24)+DATE(1970,1,1)</f>
        <v>42181.902037037042</v>
      </c>
      <c r="T3608" s="10">
        <f>(((I3608/60)/60)/24)+DATE(1970,1,1)</f>
        <v>42201.902037037042</v>
      </c>
      <c r="U3608">
        <f>YEAR(S3608)</f>
        <v>2015</v>
      </c>
    </row>
    <row r="3609" spans="1:21" ht="48" hidden="1" x14ac:dyDescent="0.2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 s="10">
        <v>1314856800</v>
      </c>
      <c r="J3609" s="10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>ROUND(E3609/D3609*100,0)</f>
        <v>7</v>
      </c>
      <c r="P3609" s="8">
        <f>IFERROR(ROUND(E3609/L3609,2),0)</f>
        <v>18</v>
      </c>
      <c r="Q3609" s="13" t="s">
        <v>8324</v>
      </c>
      <c r="R3609" t="s">
        <v>8345</v>
      </c>
      <c r="S3609" s="10">
        <f>(((J3609/60)/60)/24)+DATE(1970,1,1)</f>
        <v>40751.753298611111</v>
      </c>
      <c r="T3609" s="10">
        <f>(((I3609/60)/60)/24)+DATE(1970,1,1)</f>
        <v>40787.25</v>
      </c>
      <c r="U3609">
        <f>YEAR(S3609)</f>
        <v>2011</v>
      </c>
    </row>
    <row r="3610" spans="1:21" ht="48" hidden="1" x14ac:dyDescent="0.2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 s="10">
        <v>1447451756</v>
      </c>
      <c r="J3610" s="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>ROUND(E3610/D3610*100,0)</f>
        <v>7</v>
      </c>
      <c r="P3610" s="8">
        <f>IFERROR(ROUND(E3610/L3610,2),0)</f>
        <v>12</v>
      </c>
      <c r="Q3610" s="13" t="s">
        <v>8312</v>
      </c>
      <c r="R3610" t="s">
        <v>8313</v>
      </c>
      <c r="S3610" s="10">
        <f>(((J3610/60)/60)/24)+DATE(1970,1,1)</f>
        <v>42291.872175925921</v>
      </c>
      <c r="T3610" s="10">
        <f>(((I3610/60)/60)/24)+DATE(1970,1,1)</f>
        <v>42321.913842592592</v>
      </c>
      <c r="U3610">
        <f>YEAR(S3610)</f>
        <v>2015</v>
      </c>
    </row>
    <row r="3611" spans="1:21" ht="32" x14ac:dyDescent="0.2">
      <c r="A3611">
        <v>2845</v>
      </c>
      <c r="B3611" s="3" t="s">
        <v>2845</v>
      </c>
      <c r="C3611" s="3" t="s">
        <v>6955</v>
      </c>
      <c r="D3611" s="6">
        <v>7500</v>
      </c>
      <c r="E3611" s="8">
        <v>2366</v>
      </c>
      <c r="F3611" t="s">
        <v>8220</v>
      </c>
      <c r="G3611" t="s">
        <v>8223</v>
      </c>
      <c r="H3611" t="s">
        <v>8245</v>
      </c>
      <c r="I3611" s="10">
        <v>1433723033</v>
      </c>
      <c r="J3611" s="10">
        <v>1428539033</v>
      </c>
      <c r="K3611" t="b">
        <v>0</v>
      </c>
      <c r="L3611">
        <v>39</v>
      </c>
      <c r="M3611" t="b">
        <v>0</v>
      </c>
      <c r="N3611" t="s">
        <v>8269</v>
      </c>
      <c r="O3611">
        <f>ROUND(E3611/D3611*100,0)</f>
        <v>32</v>
      </c>
      <c r="P3611" s="8">
        <f>IFERROR(ROUND(E3611/L3611,2),0)</f>
        <v>60.67</v>
      </c>
      <c r="Q3611" s="13" t="s">
        <v>8310</v>
      </c>
      <c r="R3611" t="s">
        <v>8334</v>
      </c>
      <c r="S3611" s="10">
        <f>(((J3611/60)/60)/24)+DATE(1970,1,1)</f>
        <v>42103.016585648147</v>
      </c>
      <c r="T3611" s="10">
        <f>(((I3611/60)/60)/24)+DATE(1970,1,1)</f>
        <v>42163.016585648147</v>
      </c>
      <c r="U3611">
        <f>YEAR(S3611)</f>
        <v>2015</v>
      </c>
    </row>
    <row r="3612" spans="1:21" ht="64" hidden="1" x14ac:dyDescent="0.2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 s="10">
        <v>1431283530</v>
      </c>
      <c r="J3612" s="10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>ROUND(E3612/D3612*100,0)</f>
        <v>6</v>
      </c>
      <c r="P3612" s="8">
        <f>IFERROR(ROUND(E3612/L3612,2),0)</f>
        <v>18.329999999999998</v>
      </c>
      <c r="Q3612" s="13" t="s">
        <v>8310</v>
      </c>
      <c r="R3612" t="s">
        <v>8318</v>
      </c>
      <c r="S3612" s="10">
        <f>(((J3612/60)/60)/24)+DATE(1970,1,1)</f>
        <v>42104.781597222223</v>
      </c>
      <c r="T3612" s="10">
        <f>(((I3612/60)/60)/24)+DATE(1970,1,1)</f>
        <v>42134.781597222223</v>
      </c>
      <c r="U3612">
        <f>YEAR(S3612)</f>
        <v>2015</v>
      </c>
    </row>
    <row r="3613" spans="1:21" ht="32" hidden="1" x14ac:dyDescent="0.2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 s="10">
        <v>1329342361</v>
      </c>
      <c r="J3613" s="10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>ROUND(E3613/D3613*100,0)</f>
        <v>5</v>
      </c>
      <c r="P3613" s="8">
        <f>IFERROR(ROUND(E3613/L3613,2),0)</f>
        <v>50</v>
      </c>
      <c r="Q3613" s="13" t="s">
        <v>8308</v>
      </c>
      <c r="R3613" t="s">
        <v>8314</v>
      </c>
      <c r="S3613" s="10">
        <f>(((J3613/60)/60)/24)+DATE(1970,1,1)</f>
        <v>40894.906956018516</v>
      </c>
      <c r="T3613" s="10">
        <f>(((I3613/60)/60)/24)+DATE(1970,1,1)</f>
        <v>40954.906956018516</v>
      </c>
      <c r="U3613">
        <f>YEAR(S3613)</f>
        <v>2011</v>
      </c>
    </row>
    <row r="3614" spans="1:21" ht="64" hidden="1" x14ac:dyDescent="0.2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 s="10">
        <v>1470527094</v>
      </c>
      <c r="J3614" s="10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>ROUND(E3614/D3614*100,0)</f>
        <v>5</v>
      </c>
      <c r="P3614" s="8">
        <f>IFERROR(ROUND(E3614/L3614,2),0)</f>
        <v>50</v>
      </c>
      <c r="Q3614" s="13" t="s">
        <v>8321</v>
      </c>
      <c r="R3614" t="s">
        <v>8333</v>
      </c>
      <c r="S3614" s="10">
        <f>(((J3614/60)/60)/24)+DATE(1970,1,1)</f>
        <v>42558.989513888882</v>
      </c>
      <c r="T3614" s="10">
        <f>(((I3614/60)/60)/24)+DATE(1970,1,1)</f>
        <v>42588.989513888882</v>
      </c>
      <c r="U3614">
        <f>YEAR(S3614)</f>
        <v>2016</v>
      </c>
    </row>
    <row r="3615" spans="1:21" ht="48" x14ac:dyDescent="0.2">
      <c r="A3615">
        <v>2898</v>
      </c>
      <c r="B3615" s="3" t="s">
        <v>2898</v>
      </c>
      <c r="C3615" s="3" t="s">
        <v>7008</v>
      </c>
      <c r="D3615" s="6">
        <v>7500</v>
      </c>
      <c r="E3615" s="8">
        <v>316</v>
      </c>
      <c r="F3615" t="s">
        <v>8220</v>
      </c>
      <c r="G3615" t="s">
        <v>8223</v>
      </c>
      <c r="H3615" t="s">
        <v>8245</v>
      </c>
      <c r="I3615" s="10">
        <v>1446307053</v>
      </c>
      <c r="J3615" s="10">
        <v>1443715053</v>
      </c>
      <c r="K3615" t="b">
        <v>0</v>
      </c>
      <c r="L3615">
        <v>12</v>
      </c>
      <c r="M3615" t="b">
        <v>0</v>
      </c>
      <c r="N3615" t="s">
        <v>8269</v>
      </c>
      <c r="O3615">
        <f>ROUND(E3615/D3615*100,0)</f>
        <v>4</v>
      </c>
      <c r="P3615" s="8">
        <f>IFERROR(ROUND(E3615/L3615,2),0)</f>
        <v>26.33</v>
      </c>
      <c r="Q3615" s="13" t="s">
        <v>8310</v>
      </c>
      <c r="R3615" t="s">
        <v>8334</v>
      </c>
      <c r="S3615" s="10">
        <f>(((J3615/60)/60)/24)+DATE(1970,1,1)</f>
        <v>42278.664965277778</v>
      </c>
      <c r="T3615" s="10">
        <f>(((I3615/60)/60)/24)+DATE(1970,1,1)</f>
        <v>42308.664965277778</v>
      </c>
      <c r="U3615">
        <f>YEAR(S3615)</f>
        <v>2015</v>
      </c>
    </row>
    <row r="3616" spans="1:21" ht="48" x14ac:dyDescent="0.2">
      <c r="A3616">
        <v>3966</v>
      </c>
      <c r="B3616" s="3" t="s">
        <v>3963</v>
      </c>
      <c r="C3616" s="3" t="s">
        <v>8073</v>
      </c>
      <c r="D3616" s="6">
        <v>7500</v>
      </c>
      <c r="E3616" s="8">
        <v>45</v>
      </c>
      <c r="F3616" t="s">
        <v>8220</v>
      </c>
      <c r="G3616" t="s">
        <v>8223</v>
      </c>
      <c r="H3616" t="s">
        <v>8245</v>
      </c>
      <c r="I3616" s="10">
        <v>1406170740</v>
      </c>
      <c r="J3616" s="10">
        <v>1402506278</v>
      </c>
      <c r="K3616" t="b">
        <v>0</v>
      </c>
      <c r="L3616">
        <v>2</v>
      </c>
      <c r="M3616" t="b">
        <v>0</v>
      </c>
      <c r="N3616" t="s">
        <v>8269</v>
      </c>
      <c r="O3616">
        <f>ROUND(E3616/D3616*100,0)</f>
        <v>1</v>
      </c>
      <c r="P3616" s="8">
        <f>IFERROR(ROUND(E3616/L3616,2),0)</f>
        <v>22.5</v>
      </c>
      <c r="Q3616" s="13" t="s">
        <v>8310</v>
      </c>
      <c r="R3616" t="s">
        <v>8334</v>
      </c>
      <c r="S3616" s="10">
        <f>(((J3616/60)/60)/24)+DATE(1970,1,1)</f>
        <v>41801.711550925924</v>
      </c>
      <c r="T3616" s="10">
        <f>(((I3616/60)/60)/24)+DATE(1970,1,1)</f>
        <v>41844.124305555553</v>
      </c>
      <c r="U3616">
        <f>YEAR(S3616)</f>
        <v>2014</v>
      </c>
    </row>
    <row r="3617" spans="1:21" ht="32" hidden="1" x14ac:dyDescent="0.2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 s="10">
        <v>1336340516</v>
      </c>
      <c r="J3617" s="10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ROUND(E3617/D3617*100,0)</f>
        <v>5</v>
      </c>
      <c r="P3617" s="8">
        <f>IFERROR(ROUND(E3617/L3617,2),0)</f>
        <v>15</v>
      </c>
      <c r="Q3617" s="13" t="s">
        <v>8321</v>
      </c>
      <c r="R3617" t="s">
        <v>8322</v>
      </c>
      <c r="S3617" s="10">
        <f>(((J3617/60)/60)/24)+DATE(1970,1,1)</f>
        <v>41005.904120370367</v>
      </c>
      <c r="T3617" s="10">
        <f>(((I3617/60)/60)/24)+DATE(1970,1,1)</f>
        <v>41035.904120370367</v>
      </c>
      <c r="U3617">
        <f>YEAR(S3617)</f>
        <v>2012</v>
      </c>
    </row>
    <row r="3618" spans="1:21" ht="48" hidden="1" x14ac:dyDescent="0.2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 s="10">
        <v>1459584417</v>
      </c>
      <c r="J3618" s="10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ROUND(E3618/D3618*100,0)</f>
        <v>5</v>
      </c>
      <c r="P3618" s="8">
        <f>IFERROR(ROUND(E3618/L3618,2),0)</f>
        <v>15</v>
      </c>
      <c r="Q3618" s="13" t="s">
        <v>8312</v>
      </c>
      <c r="R3618" t="s">
        <v>8313</v>
      </c>
      <c r="S3618" s="10">
        <f>(((J3618/60)/60)/24)+DATE(1970,1,1)</f>
        <v>42432.379826388889</v>
      </c>
      <c r="T3618" s="10">
        <f>(((I3618/60)/60)/24)+DATE(1970,1,1)</f>
        <v>42462.338159722218</v>
      </c>
      <c r="U3618">
        <f>YEAR(S3618)</f>
        <v>2016</v>
      </c>
    </row>
    <row r="3619" spans="1:21" ht="48" hidden="1" x14ac:dyDescent="0.2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 s="10">
        <v>1484239320</v>
      </c>
      <c r="J3619" s="10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>ROUND(E3619/D3619*100,0)</f>
        <v>4</v>
      </c>
      <c r="P3619" s="8">
        <f>IFERROR(ROUND(E3619/L3619,2),0)</f>
        <v>10.5</v>
      </c>
      <c r="Q3619" s="13" t="s">
        <v>8331</v>
      </c>
      <c r="R3619" t="s">
        <v>8332</v>
      </c>
      <c r="S3619" s="10">
        <f>(((J3619/60)/60)/24)+DATE(1970,1,1)</f>
        <v>42728.827407407407</v>
      </c>
      <c r="T3619" s="10">
        <f>(((I3619/60)/60)/24)+DATE(1970,1,1)</f>
        <v>42747.695833333331</v>
      </c>
      <c r="U3619">
        <f>YEAR(S3619)</f>
        <v>2016</v>
      </c>
    </row>
    <row r="3620" spans="1:21" ht="48" hidden="1" x14ac:dyDescent="0.2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 s="10">
        <v>1442440800</v>
      </c>
      <c r="J3620" s="1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>ROUND(E3620/D3620*100,0)</f>
        <v>4</v>
      </c>
      <c r="P3620" s="8">
        <f>IFERROR(ROUND(E3620/L3620,2),0)</f>
        <v>10.25</v>
      </c>
      <c r="Q3620" s="13" t="s">
        <v>8310</v>
      </c>
      <c r="R3620" t="s">
        <v>8311</v>
      </c>
      <c r="S3620" s="10">
        <f>(((J3620/60)/60)/24)+DATE(1970,1,1)</f>
        <v>42241.429120370376</v>
      </c>
      <c r="T3620" s="10">
        <f>(((I3620/60)/60)/24)+DATE(1970,1,1)</f>
        <v>42263.916666666672</v>
      </c>
      <c r="U3620">
        <f>YEAR(S3620)</f>
        <v>2015</v>
      </c>
    </row>
    <row r="3621" spans="1:21" ht="32" x14ac:dyDescent="0.2">
      <c r="A3621">
        <v>3862</v>
      </c>
      <c r="B3621" s="3" t="s">
        <v>3859</v>
      </c>
      <c r="C3621" s="3" t="s">
        <v>7971</v>
      </c>
      <c r="D3621" s="6">
        <v>7500</v>
      </c>
      <c r="E3621" s="8">
        <v>1</v>
      </c>
      <c r="F3621" t="s">
        <v>8220</v>
      </c>
      <c r="G3621" t="s">
        <v>8223</v>
      </c>
      <c r="H3621" t="s">
        <v>8245</v>
      </c>
      <c r="I3621" s="10">
        <v>1473699540</v>
      </c>
      <c r="J3621" s="10">
        <v>1472451356</v>
      </c>
      <c r="K3621" t="b">
        <v>0</v>
      </c>
      <c r="L3621">
        <v>1</v>
      </c>
      <c r="M3621" t="b">
        <v>0</v>
      </c>
      <c r="N3621" t="s">
        <v>8269</v>
      </c>
      <c r="O3621">
        <f>ROUND(E3621/D3621*100,0)</f>
        <v>0</v>
      </c>
      <c r="P3621" s="8">
        <f>IFERROR(ROUND(E3621/L3621,2),0)</f>
        <v>1</v>
      </c>
      <c r="Q3621" s="13" t="s">
        <v>8310</v>
      </c>
      <c r="R3621" t="s">
        <v>8334</v>
      </c>
      <c r="S3621" s="10">
        <f>(((J3621/60)/60)/24)+DATE(1970,1,1)</f>
        <v>42611.261064814811</v>
      </c>
      <c r="T3621" s="10">
        <f>(((I3621/60)/60)/24)+DATE(1970,1,1)</f>
        <v>42625.707638888889</v>
      </c>
      <c r="U3621">
        <f>YEAR(S3621)</f>
        <v>2016</v>
      </c>
    </row>
    <row r="3622" spans="1:21" ht="32" x14ac:dyDescent="0.2">
      <c r="A3622">
        <v>3363</v>
      </c>
      <c r="B3622" s="3" t="s">
        <v>3362</v>
      </c>
      <c r="C3622" s="3" t="s">
        <v>7473</v>
      </c>
      <c r="D3622" s="6">
        <v>7750</v>
      </c>
      <c r="E3622" s="8">
        <v>7860</v>
      </c>
      <c r="F3622" t="s">
        <v>8218</v>
      </c>
      <c r="G3622" t="s">
        <v>8223</v>
      </c>
      <c r="H3622" t="s">
        <v>8245</v>
      </c>
      <c r="I3622" s="10">
        <v>1408464000</v>
      </c>
      <c r="J3622" s="10">
        <v>1406831445</v>
      </c>
      <c r="K3622" t="b">
        <v>0</v>
      </c>
      <c r="L3622">
        <v>26</v>
      </c>
      <c r="M3622" t="b">
        <v>1</v>
      </c>
      <c r="N3622" t="s">
        <v>8269</v>
      </c>
      <c r="O3622">
        <f>ROUND(E3622/D3622*100,0)</f>
        <v>101</v>
      </c>
      <c r="P3622" s="8">
        <f>IFERROR(ROUND(E3622/L3622,2),0)</f>
        <v>302.31</v>
      </c>
      <c r="Q3622" s="13" t="s">
        <v>8310</v>
      </c>
      <c r="R3622" t="s">
        <v>8334</v>
      </c>
      <c r="S3622" s="10">
        <f>(((J3622/60)/60)/24)+DATE(1970,1,1)</f>
        <v>41851.771354166667</v>
      </c>
      <c r="T3622" s="10">
        <f>(((I3622/60)/60)/24)+DATE(1970,1,1)</f>
        <v>41870.666666666664</v>
      </c>
      <c r="U3622">
        <f>YEAR(S3622)</f>
        <v>2014</v>
      </c>
    </row>
    <row r="3623" spans="1:21" ht="48" hidden="1" x14ac:dyDescent="0.2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 s="10">
        <v>1447965917</v>
      </c>
      <c r="J3623" s="10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ROUND(E3623/D3623*100,0)</f>
        <v>3</v>
      </c>
      <c r="P3623" s="8">
        <f>IFERROR(ROUND(E3623/L3623,2),0)</f>
        <v>12.5</v>
      </c>
      <c r="Q3623" s="13" t="s">
        <v>8310</v>
      </c>
      <c r="R3623" t="s">
        <v>8311</v>
      </c>
      <c r="S3623" s="10">
        <f>(((J3623/60)/60)/24)+DATE(1970,1,1)</f>
        <v>42297.823113425926</v>
      </c>
      <c r="T3623" s="10">
        <f>(((I3623/60)/60)/24)+DATE(1970,1,1)</f>
        <v>42327.864780092597</v>
      </c>
      <c r="U3623">
        <f>YEAR(S3623)</f>
        <v>2015</v>
      </c>
    </row>
    <row r="3624" spans="1:21" ht="32" x14ac:dyDescent="0.2">
      <c r="A3624">
        <v>3339</v>
      </c>
      <c r="B3624" s="3" t="s">
        <v>3339</v>
      </c>
      <c r="C3624" s="3" t="s">
        <v>7449</v>
      </c>
      <c r="D3624" s="6">
        <v>8000</v>
      </c>
      <c r="E3624" s="8">
        <v>8348</v>
      </c>
      <c r="F3624" t="s">
        <v>8218</v>
      </c>
      <c r="G3624" t="s">
        <v>8223</v>
      </c>
      <c r="H3624" t="s">
        <v>8245</v>
      </c>
      <c r="I3624" s="10">
        <v>1469721518</v>
      </c>
      <c r="J3624" s="10">
        <v>1467129518</v>
      </c>
      <c r="K3624" t="b">
        <v>0</v>
      </c>
      <c r="L3624">
        <v>47</v>
      </c>
      <c r="M3624" t="b">
        <v>1</v>
      </c>
      <c r="N3624" t="s">
        <v>8269</v>
      </c>
      <c r="O3624">
        <f>ROUND(E3624/D3624*100,0)</f>
        <v>104</v>
      </c>
      <c r="P3624" s="8">
        <f>IFERROR(ROUND(E3624/L3624,2),0)</f>
        <v>177.62</v>
      </c>
      <c r="Q3624" s="13" t="s">
        <v>8310</v>
      </c>
      <c r="R3624" t="s">
        <v>8334</v>
      </c>
      <c r="S3624" s="10">
        <f>(((J3624/60)/60)/24)+DATE(1970,1,1)</f>
        <v>42549.665717592594</v>
      </c>
      <c r="T3624" s="10">
        <f>(((I3624/60)/60)/24)+DATE(1970,1,1)</f>
        <v>42579.665717592594</v>
      </c>
      <c r="U3624">
        <f>YEAR(S3624)</f>
        <v>2016</v>
      </c>
    </row>
    <row r="3625" spans="1:21" ht="32" hidden="1" x14ac:dyDescent="0.2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 s="10">
        <v>1378866867</v>
      </c>
      <c r="J3625" s="10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2</v>
      </c>
      <c r="P3625" s="8">
        <f>IFERROR(ROUND(E3625/L3625,2),0)</f>
        <v>4.8</v>
      </c>
      <c r="Q3625" s="13" t="s">
        <v>8308</v>
      </c>
      <c r="R3625" t="s">
        <v>8314</v>
      </c>
      <c r="S3625" s="10">
        <f>(((J3625/60)/60)/24)+DATE(1970,1,1)</f>
        <v>41513.107256944444</v>
      </c>
      <c r="T3625" s="10">
        <f>(((I3625/60)/60)/24)+DATE(1970,1,1)</f>
        <v>41528.107256944444</v>
      </c>
      <c r="U3625">
        <f>YEAR(S3625)</f>
        <v>2013</v>
      </c>
    </row>
    <row r="3626" spans="1:21" ht="48" hidden="1" x14ac:dyDescent="0.2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 s="10">
        <v>1303628340</v>
      </c>
      <c r="J3626" s="10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>ROUND(E3626/D3626*100,0)</f>
        <v>2</v>
      </c>
      <c r="P3626" s="8">
        <f>IFERROR(ROUND(E3626/L3626,2),0)</f>
        <v>5.33</v>
      </c>
      <c r="Q3626" s="13" t="s">
        <v>8321</v>
      </c>
      <c r="R3626" t="s">
        <v>8322</v>
      </c>
      <c r="S3626" s="10">
        <f>(((J3626/60)/60)/24)+DATE(1970,1,1)</f>
        <v>40619.097210648149</v>
      </c>
      <c r="T3626" s="10">
        <f>(((I3626/60)/60)/24)+DATE(1970,1,1)</f>
        <v>40657.290972222225</v>
      </c>
      <c r="U3626">
        <f>YEAR(S3626)</f>
        <v>2011</v>
      </c>
    </row>
    <row r="3627" spans="1:21" ht="32" hidden="1" x14ac:dyDescent="0.2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 s="10">
        <v>1472135676</v>
      </c>
      <c r="J3627" s="10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2</v>
      </c>
      <c r="P3627" s="8">
        <f>IFERROR(ROUND(E3627/L3627,2),0)</f>
        <v>15</v>
      </c>
      <c r="Q3627" s="13" t="s">
        <v>8315</v>
      </c>
      <c r="R3627" t="s">
        <v>8319</v>
      </c>
      <c r="S3627" s="10">
        <f>(((J3627/60)/60)/24)+DATE(1970,1,1)</f>
        <v>42577.607361111113</v>
      </c>
      <c r="T3627" s="10">
        <f>(((I3627/60)/60)/24)+DATE(1970,1,1)</f>
        <v>42607.607361111113</v>
      </c>
      <c r="U3627">
        <f>YEAR(S3627)</f>
        <v>2016</v>
      </c>
    </row>
    <row r="3628" spans="1:21" ht="48" hidden="1" x14ac:dyDescent="0.2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 s="10">
        <v>1425495447</v>
      </c>
      <c r="J3628" s="10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>ROUND(E3628/D3628*100,0)</f>
        <v>1</v>
      </c>
      <c r="P3628" s="8">
        <f>IFERROR(ROUND(E3628/L3628,2),0)</f>
        <v>4</v>
      </c>
      <c r="Q3628" s="13" t="s">
        <v>8315</v>
      </c>
      <c r="R3628" t="s">
        <v>8327</v>
      </c>
      <c r="S3628" s="10">
        <f>(((J3628/60)/60)/24)+DATE(1970,1,1)</f>
        <v>42037.789895833332</v>
      </c>
      <c r="T3628" s="10">
        <f>(((I3628/60)/60)/24)+DATE(1970,1,1)</f>
        <v>42067.789895833332</v>
      </c>
      <c r="U3628">
        <f>YEAR(S3628)</f>
        <v>2015</v>
      </c>
    </row>
    <row r="3629" spans="1:21" ht="32" hidden="1" x14ac:dyDescent="0.2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 s="10">
        <v>1426522316</v>
      </c>
      <c r="J3629" s="10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>ROUND(E3629/D3629*100,0)</f>
        <v>1</v>
      </c>
      <c r="P3629" s="8">
        <f>IFERROR(ROUND(E3629/L3629,2),0)</f>
        <v>5</v>
      </c>
      <c r="Q3629" s="13" t="s">
        <v>8315</v>
      </c>
      <c r="R3629" t="s">
        <v>8319</v>
      </c>
      <c r="S3629" s="10">
        <f>(((J3629/60)/60)/24)+DATE(1970,1,1)</f>
        <v>42049.716620370367</v>
      </c>
      <c r="T3629" s="10">
        <f>(((I3629/60)/60)/24)+DATE(1970,1,1)</f>
        <v>42079.674953703703</v>
      </c>
      <c r="U3629">
        <f>YEAR(S3629)</f>
        <v>2015</v>
      </c>
    </row>
    <row r="3630" spans="1:21" ht="32" x14ac:dyDescent="0.2">
      <c r="A3630">
        <v>3169</v>
      </c>
      <c r="B3630" s="3" t="s">
        <v>3169</v>
      </c>
      <c r="C3630" s="3" t="s">
        <v>7279</v>
      </c>
      <c r="D3630" s="6">
        <v>8000</v>
      </c>
      <c r="E3630" s="8">
        <v>8241</v>
      </c>
      <c r="F3630" t="s">
        <v>8218</v>
      </c>
      <c r="G3630" t="s">
        <v>8223</v>
      </c>
      <c r="H3630" t="s">
        <v>8245</v>
      </c>
      <c r="I3630" s="10">
        <v>1386910740</v>
      </c>
      <c r="J3630" s="10">
        <v>1384364561</v>
      </c>
      <c r="K3630" t="b">
        <v>1</v>
      </c>
      <c r="L3630">
        <v>82</v>
      </c>
      <c r="M3630" t="b">
        <v>1</v>
      </c>
      <c r="N3630" t="s">
        <v>8269</v>
      </c>
      <c r="O3630">
        <f>ROUND(E3630/D3630*100,0)</f>
        <v>103</v>
      </c>
      <c r="P3630" s="8">
        <f>IFERROR(ROUND(E3630/L3630,2),0)</f>
        <v>100.5</v>
      </c>
      <c r="Q3630" s="13" t="s">
        <v>8310</v>
      </c>
      <c r="R3630" t="s">
        <v>8334</v>
      </c>
      <c r="S3630" s="10">
        <f>(((J3630/60)/60)/24)+DATE(1970,1,1)</f>
        <v>41591.737974537034</v>
      </c>
      <c r="T3630" s="10">
        <f>(((I3630/60)/60)/24)+DATE(1970,1,1)</f>
        <v>41621.207638888889</v>
      </c>
      <c r="U3630">
        <f>YEAR(S3630)</f>
        <v>2013</v>
      </c>
    </row>
    <row r="3631" spans="1:21" ht="48" hidden="1" x14ac:dyDescent="0.2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 s="10">
        <v>1415932643</v>
      </c>
      <c r="J3631" s="10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>ROUND(E3631/D3631*100,0)</f>
        <v>1</v>
      </c>
      <c r="P3631" s="8">
        <f>IFERROR(ROUND(E3631/L3631,2),0)</f>
        <v>1</v>
      </c>
      <c r="Q3631" s="13" t="s">
        <v>8315</v>
      </c>
      <c r="R3631" t="s">
        <v>8319</v>
      </c>
      <c r="S3631" s="10">
        <f>(((J3631/60)/60)/24)+DATE(1970,1,1)</f>
        <v>41927.067627314813</v>
      </c>
      <c r="T3631" s="10">
        <f>(((I3631/60)/60)/24)+DATE(1970,1,1)</f>
        <v>41957.109293981484</v>
      </c>
      <c r="U3631">
        <f>YEAR(S3631)</f>
        <v>2014</v>
      </c>
    </row>
    <row r="3632" spans="1:21" ht="48" hidden="1" x14ac:dyDescent="0.2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 s="10">
        <v>1408058820</v>
      </c>
      <c r="J3632" s="10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>ROUND(E3632/D3632*100,0)</f>
        <v>1</v>
      </c>
      <c r="P3632" s="8">
        <f>IFERROR(ROUND(E3632/L3632,2),0)</f>
        <v>5</v>
      </c>
      <c r="Q3632" s="13" t="s">
        <v>8321</v>
      </c>
      <c r="R3632" t="s">
        <v>8322</v>
      </c>
      <c r="S3632" s="10">
        <f>(((J3632/60)/60)/24)+DATE(1970,1,1)</f>
        <v>41835.977083333331</v>
      </c>
      <c r="T3632" s="10">
        <f>(((I3632/60)/60)/24)+DATE(1970,1,1)</f>
        <v>41865.977083333331</v>
      </c>
      <c r="U3632">
        <f>YEAR(S3632)</f>
        <v>2014</v>
      </c>
    </row>
    <row r="3633" spans="1:21" ht="48" hidden="1" x14ac:dyDescent="0.2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 s="10">
        <v>1450521990</v>
      </c>
      <c r="J3633" s="10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>ROUND(E3633/D3633*100,0)</f>
        <v>1</v>
      </c>
      <c r="P3633" s="8">
        <f>IFERROR(ROUND(E3633/L3633,2),0)</f>
        <v>5</v>
      </c>
      <c r="Q3633" s="13" t="s">
        <v>8328</v>
      </c>
      <c r="R3633" t="s">
        <v>8340</v>
      </c>
      <c r="S3633" s="10">
        <f>(((J3633/60)/60)/24)+DATE(1970,1,1)</f>
        <v>42325.448958333334</v>
      </c>
      <c r="T3633" s="10">
        <f>(((I3633/60)/60)/24)+DATE(1970,1,1)</f>
        <v>42357.448958333334</v>
      </c>
      <c r="U3633">
        <f>YEAR(S3633)</f>
        <v>2015</v>
      </c>
    </row>
    <row r="3634" spans="1:21" ht="32" hidden="1" x14ac:dyDescent="0.2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 s="10">
        <v>1426526880</v>
      </c>
      <c r="J3634" s="10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>ROUND(E3634/D3634*100,0)</f>
        <v>1</v>
      </c>
      <c r="P3634" s="8">
        <f>IFERROR(ROUND(E3634/L3634,2),0)</f>
        <v>1</v>
      </c>
      <c r="Q3634" s="13" t="s">
        <v>8331</v>
      </c>
      <c r="R3634" t="s">
        <v>8332</v>
      </c>
      <c r="S3634" s="10">
        <f>(((J3634/60)/60)/24)+DATE(1970,1,1)</f>
        <v>42019.76944444445</v>
      </c>
      <c r="T3634" s="10">
        <f>(((I3634/60)/60)/24)+DATE(1970,1,1)</f>
        <v>42079.727777777778</v>
      </c>
      <c r="U3634">
        <f>YEAR(S3634)</f>
        <v>2015</v>
      </c>
    </row>
    <row r="3635" spans="1:21" ht="48" x14ac:dyDescent="0.2">
      <c r="A3635">
        <v>3243</v>
      </c>
      <c r="B3635" s="3" t="s">
        <v>3243</v>
      </c>
      <c r="C3635" s="3" t="s">
        <v>7353</v>
      </c>
      <c r="D3635" s="6">
        <v>8000</v>
      </c>
      <c r="E3635" s="8">
        <v>8227</v>
      </c>
      <c r="F3635" t="s">
        <v>8218</v>
      </c>
      <c r="G3635" t="s">
        <v>8223</v>
      </c>
      <c r="H3635" t="s">
        <v>8245</v>
      </c>
      <c r="I3635" s="10">
        <v>1444348800</v>
      </c>
      <c r="J3635" s="10">
        <v>1442283562</v>
      </c>
      <c r="K3635" t="b">
        <v>1</v>
      </c>
      <c r="L3635">
        <v>71</v>
      </c>
      <c r="M3635" t="b">
        <v>1</v>
      </c>
      <c r="N3635" t="s">
        <v>8269</v>
      </c>
      <c r="O3635">
        <f>ROUND(E3635/D3635*100,0)</f>
        <v>103</v>
      </c>
      <c r="P3635" s="8">
        <f>IFERROR(ROUND(E3635/L3635,2),0)</f>
        <v>115.87</v>
      </c>
      <c r="Q3635" s="13" t="s">
        <v>8310</v>
      </c>
      <c r="R3635" t="s">
        <v>8334</v>
      </c>
      <c r="S3635" s="10">
        <f>(((J3635/60)/60)/24)+DATE(1970,1,1)</f>
        <v>42262.096782407403</v>
      </c>
      <c r="T3635" s="10">
        <f>(((I3635/60)/60)/24)+DATE(1970,1,1)</f>
        <v>42286</v>
      </c>
      <c r="U3635">
        <f>YEAR(S3635)</f>
        <v>2015</v>
      </c>
    </row>
    <row r="3636" spans="1:21" ht="16" hidden="1" x14ac:dyDescent="0.2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 s="10">
        <v>1407425717</v>
      </c>
      <c r="J3636" s="10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ROUND(E3636/D3636*100,0)</f>
        <v>0</v>
      </c>
      <c r="P3636" s="8">
        <f>IFERROR(ROUND(E3636/L3636,2),0)</f>
        <v>1</v>
      </c>
      <c r="Q3636" s="13" t="s">
        <v>8321</v>
      </c>
      <c r="R3636" t="s">
        <v>8333</v>
      </c>
      <c r="S3636" s="10">
        <f>(((J3636/60)/60)/24)+DATE(1970,1,1)</f>
        <v>41828.649502314816</v>
      </c>
      <c r="T3636" s="10">
        <f>(((I3636/60)/60)/24)+DATE(1970,1,1)</f>
        <v>41858.649502314816</v>
      </c>
      <c r="U3636">
        <f>YEAR(S3636)</f>
        <v>2014</v>
      </c>
    </row>
    <row r="3637" spans="1:21" ht="32" hidden="1" x14ac:dyDescent="0.2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 s="10">
        <v>1462391932</v>
      </c>
      <c r="J3637" s="10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>ROUND(E3637/D3637*100,0)</f>
        <v>0</v>
      </c>
      <c r="P3637" s="8">
        <f>IFERROR(ROUND(E3637/L3637,2),0)</f>
        <v>1</v>
      </c>
      <c r="Q3637" s="13" t="s">
        <v>8324</v>
      </c>
      <c r="R3637" t="s">
        <v>8330</v>
      </c>
      <c r="S3637" s="10">
        <f>(((J3637/60)/60)/24)+DATE(1970,1,1)</f>
        <v>42435.874212962968</v>
      </c>
      <c r="T3637" s="10">
        <f>(((I3637/60)/60)/24)+DATE(1970,1,1)</f>
        <v>42494.832546296297</v>
      </c>
      <c r="U3637">
        <f>YEAR(S3637)</f>
        <v>2016</v>
      </c>
    </row>
    <row r="3638" spans="1:21" ht="48" hidden="1" x14ac:dyDescent="0.2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 s="10">
        <v>1466789269</v>
      </c>
      <c r="J3638" s="10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>ROUND(E3638/D3638*100,0)</f>
        <v>0</v>
      </c>
      <c r="P3638" s="8">
        <f>IFERROR(ROUND(E3638/L3638,2),0)</f>
        <v>1</v>
      </c>
      <c r="Q3638" s="13" t="s">
        <v>8315</v>
      </c>
      <c r="R3638" t="s">
        <v>8319</v>
      </c>
      <c r="S3638" s="10">
        <f>(((J3638/60)/60)/24)+DATE(1970,1,1)</f>
        <v>42515.727650462963</v>
      </c>
      <c r="T3638" s="10">
        <f>(((I3638/60)/60)/24)+DATE(1970,1,1)</f>
        <v>42545.727650462963</v>
      </c>
      <c r="U3638">
        <f>YEAR(S3638)</f>
        <v>2016</v>
      </c>
    </row>
    <row r="3639" spans="1:21" ht="32" hidden="1" x14ac:dyDescent="0.2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 s="10">
        <v>1464354720</v>
      </c>
      <c r="J3639" s="10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ROUND(E3639/D3639*100,0)</f>
        <v>0</v>
      </c>
      <c r="P3639" s="8">
        <f>IFERROR(ROUND(E3639/L3639,2),0)</f>
        <v>1</v>
      </c>
      <c r="Q3639" s="13" t="s">
        <v>8310</v>
      </c>
      <c r="R3639" t="s">
        <v>8311</v>
      </c>
      <c r="S3639" s="10">
        <f>(((J3639/60)/60)/24)+DATE(1970,1,1)</f>
        <v>42509.374537037031</v>
      </c>
      <c r="T3639" s="10">
        <f>(((I3639/60)/60)/24)+DATE(1970,1,1)</f>
        <v>42517.55</v>
      </c>
      <c r="U3639">
        <f>YEAR(S3639)</f>
        <v>2016</v>
      </c>
    </row>
    <row r="3640" spans="1:21" ht="48" hidden="1" x14ac:dyDescent="0.2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 s="10">
        <v>1479773838</v>
      </c>
      <c r="J3640" s="1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>ROUND(E3640/D3640*100,0)</f>
        <v>0</v>
      </c>
      <c r="P3640" s="8">
        <f>IFERROR(ROUND(E3640/L3640,2),0)</f>
        <v>1</v>
      </c>
      <c r="Q3640" s="13" t="s">
        <v>8310</v>
      </c>
      <c r="R3640" t="s">
        <v>8318</v>
      </c>
      <c r="S3640" s="10">
        <f>(((J3640/60)/60)/24)+DATE(1970,1,1)</f>
        <v>42665.970347222217</v>
      </c>
      <c r="T3640" s="10">
        <f>(((I3640/60)/60)/24)+DATE(1970,1,1)</f>
        <v>42696.012013888889</v>
      </c>
      <c r="U3640">
        <f>YEAR(S3640)</f>
        <v>2016</v>
      </c>
    </row>
    <row r="3641" spans="1:21" ht="48" hidden="1" x14ac:dyDescent="0.2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 s="10">
        <v>1483748232</v>
      </c>
      <c r="J3641" s="10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ROUND(E3641/D3641*100,0)</f>
        <v>0</v>
      </c>
      <c r="P3641" s="8">
        <f>IFERROR(ROUND(E3641/L3641,2),0)</f>
        <v>0</v>
      </c>
      <c r="Q3641" s="13" t="s">
        <v>8308</v>
      </c>
      <c r="R3641" t="s">
        <v>8317</v>
      </c>
      <c r="S3641" s="10">
        <f>(((J3641/60)/60)/24)+DATE(1970,1,1)</f>
        <v>42712.011944444443</v>
      </c>
      <c r="T3641" s="10">
        <f>(((I3641/60)/60)/24)+DATE(1970,1,1)</f>
        <v>42742.011944444443</v>
      </c>
      <c r="U3641">
        <f>YEAR(S3641)</f>
        <v>2016</v>
      </c>
    </row>
    <row r="3642" spans="1:21" ht="48" hidden="1" x14ac:dyDescent="0.2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 s="10">
        <v>1417217166</v>
      </c>
      <c r="J3642" s="10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ROUND(E3642/D3642*100,0)</f>
        <v>0</v>
      </c>
      <c r="P3642" s="8">
        <f>IFERROR(ROUND(E3642/L3642,2),0)</f>
        <v>0</v>
      </c>
      <c r="Q3642" s="13" t="s">
        <v>8308</v>
      </c>
      <c r="R3642" t="s">
        <v>8317</v>
      </c>
      <c r="S3642" s="10">
        <f>(((J3642/60)/60)/24)+DATE(1970,1,1)</f>
        <v>41911.934791666667</v>
      </c>
      <c r="T3642" s="10">
        <f>(((I3642/60)/60)/24)+DATE(1970,1,1)</f>
        <v>41971.976458333331</v>
      </c>
      <c r="U3642">
        <f>YEAR(S3642)</f>
        <v>2014</v>
      </c>
    </row>
    <row r="3643" spans="1:21" ht="32" hidden="1" x14ac:dyDescent="0.2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1375260113</v>
      </c>
      <c r="J3643" s="10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>ROUND(E3643/D3643*100,0)</f>
        <v>0</v>
      </c>
      <c r="P3643" s="8">
        <f>IFERROR(ROUND(E3643/L3643,2),0)</f>
        <v>0</v>
      </c>
      <c r="Q3643" s="13" t="s">
        <v>8308</v>
      </c>
      <c r="R3643" t="s">
        <v>8314</v>
      </c>
      <c r="S3643" s="10">
        <f>(((J3643/60)/60)/24)+DATE(1970,1,1)</f>
        <v>41456.36241898148</v>
      </c>
      <c r="T3643" s="10">
        <f>(((I3643/60)/60)/24)+DATE(1970,1,1)</f>
        <v>41486.36241898148</v>
      </c>
      <c r="U3643">
        <f>YEAR(S3643)</f>
        <v>2013</v>
      </c>
    </row>
    <row r="3644" spans="1:21" ht="16" hidden="1" x14ac:dyDescent="0.2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 s="10">
        <v>1345677285</v>
      </c>
      <c r="J3644" s="10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>ROUND(E3644/D3644*100,0)</f>
        <v>0</v>
      </c>
      <c r="P3644" s="8">
        <f>IFERROR(ROUND(E3644/L3644,2),0)</f>
        <v>0</v>
      </c>
      <c r="Q3644" s="13" t="s">
        <v>8308</v>
      </c>
      <c r="R3644" t="s">
        <v>8314</v>
      </c>
      <c r="S3644" s="10">
        <f>(((J3644/60)/60)/24)+DATE(1970,1,1)</f>
        <v>41113.968576388892</v>
      </c>
      <c r="T3644" s="10">
        <f>(((I3644/60)/60)/24)+DATE(1970,1,1)</f>
        <v>41143.968576388892</v>
      </c>
      <c r="U3644">
        <f>YEAR(S3644)</f>
        <v>2012</v>
      </c>
    </row>
    <row r="3645" spans="1:21" ht="48" hidden="1" x14ac:dyDescent="0.2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1338159655</v>
      </c>
      <c r="J3645" s="10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>ROUND(E3645/D3645*100,0)</f>
        <v>0</v>
      </c>
      <c r="P3645" s="8">
        <f>IFERROR(ROUND(E3645/L3645,2),0)</f>
        <v>0</v>
      </c>
      <c r="Q3645" s="13" t="s">
        <v>8324</v>
      </c>
      <c r="R3645" t="s">
        <v>8345</v>
      </c>
      <c r="S3645" s="10">
        <f>(((J3645/60)/60)/24)+DATE(1970,1,1)</f>
        <v>41026.958969907406</v>
      </c>
      <c r="T3645" s="10">
        <f>(((I3645/60)/60)/24)+DATE(1970,1,1)</f>
        <v>41056.958969907406</v>
      </c>
      <c r="U3645">
        <f>YEAR(S3645)</f>
        <v>2012</v>
      </c>
    </row>
    <row r="3646" spans="1:21" ht="48" hidden="1" x14ac:dyDescent="0.2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 s="10">
        <v>1472604262</v>
      </c>
      <c r="J3646" s="10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>ROUND(E3646/D3646*100,0)</f>
        <v>0</v>
      </c>
      <c r="P3646" s="8">
        <f>IFERROR(ROUND(E3646/L3646,2),0)</f>
        <v>0</v>
      </c>
      <c r="Q3646" s="13" t="s">
        <v>8338</v>
      </c>
      <c r="R3646" t="s">
        <v>8339</v>
      </c>
      <c r="S3646" s="10">
        <f>(((J3646/60)/60)/24)+DATE(1970,1,1)</f>
        <v>42583.030810185184</v>
      </c>
      <c r="T3646" s="10">
        <f>(((I3646/60)/60)/24)+DATE(1970,1,1)</f>
        <v>42613.030810185184</v>
      </c>
      <c r="U3646">
        <f>YEAR(S3646)</f>
        <v>2016</v>
      </c>
    </row>
    <row r="3647" spans="1:21" ht="48" hidden="1" x14ac:dyDescent="0.2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 s="10">
        <v>1440408120</v>
      </c>
      <c r="J3647" s="10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>ROUND(E3647/D3647*100,0)</f>
        <v>0</v>
      </c>
      <c r="P3647" s="8">
        <f>IFERROR(ROUND(E3647/L3647,2),0)</f>
        <v>0</v>
      </c>
      <c r="Q3647" s="13" t="s">
        <v>8312</v>
      </c>
      <c r="R3647" t="s">
        <v>8313</v>
      </c>
      <c r="S3647" s="10">
        <f>(((J3647/60)/60)/24)+DATE(1970,1,1)</f>
        <v>42180.390277777777</v>
      </c>
      <c r="T3647" s="10">
        <f>(((I3647/60)/60)/24)+DATE(1970,1,1)</f>
        <v>42240.390277777777</v>
      </c>
      <c r="U3647">
        <f>YEAR(S3647)</f>
        <v>2015</v>
      </c>
    </row>
    <row r="3648" spans="1:21" ht="32" hidden="1" x14ac:dyDescent="0.2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 s="10">
        <v>1427847480</v>
      </c>
      <c r="J3648" s="10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>ROUND(E3648/D3648*100,0)</f>
        <v>0</v>
      </c>
      <c r="P3648" s="8">
        <f>IFERROR(ROUND(E3648/L3648,2),0)</f>
        <v>0</v>
      </c>
      <c r="Q3648" s="13" t="s">
        <v>8328</v>
      </c>
      <c r="R3648" t="s">
        <v>8356</v>
      </c>
      <c r="S3648" s="10">
        <f>(((J3648/60)/60)/24)+DATE(1970,1,1)</f>
        <v>42053.051203703704</v>
      </c>
      <c r="T3648" s="10">
        <f>(((I3648/60)/60)/24)+DATE(1970,1,1)</f>
        <v>42095.012499999997</v>
      </c>
      <c r="U3648">
        <f>YEAR(S3648)</f>
        <v>2015</v>
      </c>
    </row>
    <row r="3649" spans="1:21" ht="32" hidden="1" x14ac:dyDescent="0.2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 s="10">
        <v>1434034800</v>
      </c>
      <c r="J3649" s="10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>ROUND(E3649/D3649*100,0)</f>
        <v>0</v>
      </c>
      <c r="P3649" s="8">
        <f>IFERROR(ROUND(E3649/L3649,2),0)</f>
        <v>0</v>
      </c>
      <c r="Q3649" s="13" t="s">
        <v>8324</v>
      </c>
      <c r="R3649" t="s">
        <v>8330</v>
      </c>
      <c r="S3649" s="10">
        <f>(((J3649/60)/60)/24)+DATE(1970,1,1)</f>
        <v>42152.906851851847</v>
      </c>
      <c r="T3649" s="10">
        <f>(((I3649/60)/60)/24)+DATE(1970,1,1)</f>
        <v>42166.625</v>
      </c>
      <c r="U3649">
        <f>YEAR(S3649)</f>
        <v>2015</v>
      </c>
    </row>
    <row r="3650" spans="1:21" ht="48" hidden="1" x14ac:dyDescent="0.2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 s="10">
        <v>1429632822</v>
      </c>
      <c r="J3650" s="1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>ROUND(E3650/D3650*100,0)</f>
        <v>0</v>
      </c>
      <c r="P3650" s="8">
        <f>IFERROR(ROUND(E3650/L3650,2),0)</f>
        <v>0</v>
      </c>
      <c r="Q3650" s="13" t="s">
        <v>8315</v>
      </c>
      <c r="R3650" t="s">
        <v>8319</v>
      </c>
      <c r="S3650" s="10">
        <f>(((J3650/60)/60)/24)+DATE(1970,1,1)</f>
        <v>42103.676180555558</v>
      </c>
      <c r="T3650" s="10">
        <f>(((I3650/60)/60)/24)+DATE(1970,1,1)</f>
        <v>42115.676180555558</v>
      </c>
      <c r="U3650">
        <f>YEAR(S3650)</f>
        <v>2015</v>
      </c>
    </row>
    <row r="3651" spans="1:21" ht="48" hidden="1" x14ac:dyDescent="0.2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 s="10">
        <v>1453071600</v>
      </c>
      <c r="J3651" s="10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>ROUND(E3651/D3651*100,0)</f>
        <v>0</v>
      </c>
      <c r="P3651" s="8">
        <f>IFERROR(ROUND(E3651/L3651,2),0)</f>
        <v>0</v>
      </c>
      <c r="Q3651" s="13" t="s">
        <v>8315</v>
      </c>
      <c r="R3651" t="s">
        <v>8319</v>
      </c>
      <c r="S3651" s="10">
        <f>(((J3651/60)/60)/24)+DATE(1970,1,1)</f>
        <v>42346.736400462964</v>
      </c>
      <c r="T3651" s="10">
        <f>(((I3651/60)/60)/24)+DATE(1970,1,1)</f>
        <v>42386.958333333328</v>
      </c>
      <c r="U3651">
        <f>YEAR(S3651)</f>
        <v>2015</v>
      </c>
    </row>
    <row r="3652" spans="1:21" ht="48" hidden="1" x14ac:dyDescent="0.2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 s="10">
        <v>1407705187</v>
      </c>
      <c r="J3652" s="10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>ROUND(E3652/D3652*100,0)</f>
        <v>0</v>
      </c>
      <c r="P3652" s="8">
        <f>IFERROR(ROUND(E3652/L3652,2),0)</f>
        <v>0</v>
      </c>
      <c r="Q3652" s="13" t="s">
        <v>8331</v>
      </c>
      <c r="R3652" t="s">
        <v>8332</v>
      </c>
      <c r="S3652" s="10">
        <f>(((J3652/60)/60)/24)+DATE(1970,1,1)</f>
        <v>41831.884108796294</v>
      </c>
      <c r="T3652" s="10">
        <f>(((I3652/60)/60)/24)+DATE(1970,1,1)</f>
        <v>41861.884108796294</v>
      </c>
      <c r="U3652">
        <f>YEAR(S3652)</f>
        <v>2014</v>
      </c>
    </row>
    <row r="3653" spans="1:21" ht="32" x14ac:dyDescent="0.2">
      <c r="A3653">
        <v>2797</v>
      </c>
      <c r="B3653" s="3" t="s">
        <v>2797</v>
      </c>
      <c r="C3653" s="3" t="s">
        <v>6907</v>
      </c>
      <c r="D3653" s="6">
        <v>8000</v>
      </c>
      <c r="E3653" s="8">
        <v>8211.61</v>
      </c>
      <c r="F3653" t="s">
        <v>8218</v>
      </c>
      <c r="G3653" t="s">
        <v>8224</v>
      </c>
      <c r="H3653" t="s">
        <v>8246</v>
      </c>
      <c r="I3653" s="10">
        <v>1404858840</v>
      </c>
      <c r="J3653" s="10">
        <v>1402266840</v>
      </c>
      <c r="K3653" t="b">
        <v>0</v>
      </c>
      <c r="L3653">
        <v>94</v>
      </c>
      <c r="M3653" t="b">
        <v>1</v>
      </c>
      <c r="N3653" t="s">
        <v>8269</v>
      </c>
      <c r="O3653">
        <f>ROUND(E3653/D3653*100,0)</f>
        <v>103</v>
      </c>
      <c r="P3653" s="8">
        <f>IFERROR(ROUND(E3653/L3653,2),0)</f>
        <v>87.36</v>
      </c>
      <c r="Q3653" s="13" t="s">
        <v>8310</v>
      </c>
      <c r="R3653" t="s">
        <v>8334</v>
      </c>
      <c r="S3653" s="10">
        <f>(((J3653/60)/60)/24)+DATE(1970,1,1)</f>
        <v>41798.94027777778</v>
      </c>
      <c r="T3653" s="10">
        <f>(((I3653/60)/60)/24)+DATE(1970,1,1)</f>
        <v>41828.94027777778</v>
      </c>
      <c r="U3653">
        <f>YEAR(S3653)</f>
        <v>2014</v>
      </c>
    </row>
    <row r="3654" spans="1:21" ht="32" x14ac:dyDescent="0.2">
      <c r="A3654">
        <v>3269</v>
      </c>
      <c r="B3654" s="3" t="s">
        <v>3269</v>
      </c>
      <c r="C3654" s="3" t="s">
        <v>7379</v>
      </c>
      <c r="D3654" s="6">
        <v>8000</v>
      </c>
      <c r="E3654" s="8">
        <v>8120</v>
      </c>
      <c r="F3654" t="s">
        <v>8218</v>
      </c>
      <c r="G3654" t="s">
        <v>8224</v>
      </c>
      <c r="H3654" t="s">
        <v>8246</v>
      </c>
      <c r="I3654" s="10">
        <v>1434452400</v>
      </c>
      <c r="J3654" s="10">
        <v>1431509397</v>
      </c>
      <c r="K3654" t="b">
        <v>1</v>
      </c>
      <c r="L3654">
        <v>70</v>
      </c>
      <c r="M3654" t="b">
        <v>1</v>
      </c>
      <c r="N3654" t="s">
        <v>8269</v>
      </c>
      <c r="O3654">
        <f>ROUND(E3654/D3654*100,0)</f>
        <v>102</v>
      </c>
      <c r="P3654" s="8">
        <f>IFERROR(ROUND(E3654/L3654,2),0)</f>
        <v>116</v>
      </c>
      <c r="Q3654" s="13" t="s">
        <v>8310</v>
      </c>
      <c r="R3654" t="s">
        <v>8334</v>
      </c>
      <c r="S3654" s="10">
        <f>(((J3654/60)/60)/24)+DATE(1970,1,1)</f>
        <v>42137.395798611105</v>
      </c>
      <c r="T3654" s="10">
        <f>(((I3654/60)/60)/24)+DATE(1970,1,1)</f>
        <v>42171.458333333328</v>
      </c>
      <c r="U3654">
        <f>YEAR(S3654)</f>
        <v>2015</v>
      </c>
    </row>
    <row r="3655" spans="1:21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 s="10">
        <v>1400467759</v>
      </c>
      <c r="J3655" s="10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 s="8">
        <f>IFERROR(ROUND(E3655/L3655,2),0)</f>
        <v>43.02</v>
      </c>
      <c r="Q3655" s="13" t="s">
        <v>8308</v>
      </c>
      <c r="R3655" t="s">
        <v>8337</v>
      </c>
      <c r="S3655" s="10">
        <f>(((J3655/60)/60)/24)+DATE(1970,1,1)</f>
        <v>41755.117581018516</v>
      </c>
      <c r="T3655" s="10">
        <f>(((I3655/60)/60)/24)+DATE(1970,1,1)</f>
        <v>41778.117581018516</v>
      </c>
      <c r="U3655">
        <f>YEAR(S3655)</f>
        <v>2014</v>
      </c>
    </row>
    <row r="3656" spans="1:21" ht="32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 s="10">
        <v>1333921508</v>
      </c>
      <c r="J3656" s="10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 s="8">
        <f>IFERROR(ROUND(E3656/L3656,2),0)</f>
        <v>32.72</v>
      </c>
      <c r="Q3656" s="13" t="s">
        <v>8324</v>
      </c>
      <c r="R3656" t="s">
        <v>8345</v>
      </c>
      <c r="S3656" s="10">
        <f>(((J3656/60)/60)/24)+DATE(1970,1,1)</f>
        <v>40977.948009259257</v>
      </c>
      <c r="T3656" s="10">
        <f>(((I3656/60)/60)/24)+DATE(1970,1,1)</f>
        <v>41007.906342592592</v>
      </c>
      <c r="U3656">
        <f>YEAR(S3656)</f>
        <v>2012</v>
      </c>
    </row>
    <row r="3657" spans="1:21" ht="48" x14ac:dyDescent="0.2">
      <c r="A3657">
        <v>3662</v>
      </c>
      <c r="B3657" s="3" t="s">
        <v>3659</v>
      </c>
      <c r="C3657" s="3" t="s">
        <v>7772</v>
      </c>
      <c r="D3657" s="6">
        <v>8000</v>
      </c>
      <c r="E3657" s="8">
        <v>8114</v>
      </c>
      <c r="F3657" t="s">
        <v>8218</v>
      </c>
      <c r="G3657" t="s">
        <v>8228</v>
      </c>
      <c r="H3657" t="s">
        <v>8250</v>
      </c>
      <c r="I3657" s="10">
        <v>1427775414</v>
      </c>
      <c r="J3657" s="10">
        <v>1425187014</v>
      </c>
      <c r="K3657" t="b">
        <v>0</v>
      </c>
      <c r="L3657">
        <v>40</v>
      </c>
      <c r="M3657" t="b">
        <v>1</v>
      </c>
      <c r="N3657" t="s">
        <v>8269</v>
      </c>
      <c r="O3657">
        <f>ROUND(E3657/D3657*100,0)</f>
        <v>101</v>
      </c>
      <c r="P3657" s="8">
        <f>IFERROR(ROUND(E3657/L3657,2),0)</f>
        <v>202.85</v>
      </c>
      <c r="Q3657" s="13" t="s">
        <v>8310</v>
      </c>
      <c r="R3657" t="s">
        <v>8334</v>
      </c>
      <c r="S3657" s="10">
        <f>(((J3657/60)/60)/24)+DATE(1970,1,1)</f>
        <v>42064.220069444447</v>
      </c>
      <c r="T3657" s="10">
        <f>(((I3657/60)/60)/24)+DATE(1970,1,1)</f>
        <v>42094.178402777776</v>
      </c>
      <c r="U3657">
        <f>YEAR(S3657)</f>
        <v>2015</v>
      </c>
    </row>
    <row r="3658" spans="1:21" ht="48" x14ac:dyDescent="0.2">
      <c r="A3658">
        <v>3326</v>
      </c>
      <c r="B3658" s="3" t="s">
        <v>3326</v>
      </c>
      <c r="C3658" s="3" t="s">
        <v>7436</v>
      </c>
      <c r="D3658" s="6">
        <v>8000</v>
      </c>
      <c r="E3658" s="8">
        <v>8110</v>
      </c>
      <c r="F3658" t="s">
        <v>8218</v>
      </c>
      <c r="G3658" t="s">
        <v>8223</v>
      </c>
      <c r="H3658" t="s">
        <v>8245</v>
      </c>
      <c r="I3658" s="10">
        <v>1425830905</v>
      </c>
      <c r="J3658" s="10">
        <v>1423242505</v>
      </c>
      <c r="K3658" t="b">
        <v>0</v>
      </c>
      <c r="L3658">
        <v>57</v>
      </c>
      <c r="M3658" t="b">
        <v>1</v>
      </c>
      <c r="N3658" t="s">
        <v>8269</v>
      </c>
      <c r="O3658">
        <f>ROUND(E3658/D3658*100,0)</f>
        <v>101</v>
      </c>
      <c r="P3658" s="8">
        <f>IFERROR(ROUND(E3658/L3658,2),0)</f>
        <v>142.28</v>
      </c>
      <c r="Q3658" s="13" t="s">
        <v>8310</v>
      </c>
      <c r="R3658" t="s">
        <v>8334</v>
      </c>
      <c r="S3658" s="10">
        <f>(((J3658/60)/60)/24)+DATE(1970,1,1)</f>
        <v>42041.714178240742</v>
      </c>
      <c r="T3658" s="10">
        <f>(((I3658/60)/60)/24)+DATE(1970,1,1)</f>
        <v>42071.67251157407</v>
      </c>
      <c r="U3658">
        <f>YEAR(S3658)</f>
        <v>2015</v>
      </c>
    </row>
    <row r="3659" spans="1:21" ht="32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 s="10">
        <v>1475163921</v>
      </c>
      <c r="J3659" s="10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 s="8">
        <f>IFERROR(ROUND(E3659/L3659,2),0)</f>
        <v>39.44</v>
      </c>
      <c r="Q3659" s="13" t="s">
        <v>8315</v>
      </c>
      <c r="R3659" t="s">
        <v>8320</v>
      </c>
      <c r="S3659" s="10">
        <f>(((J3659/60)/60)/24)+DATE(1970,1,1)</f>
        <v>42612.656493055561</v>
      </c>
      <c r="T3659" s="10">
        <f>(((I3659/60)/60)/24)+DATE(1970,1,1)</f>
        <v>42642.656493055561</v>
      </c>
      <c r="U3659">
        <f>YEAR(S3659)</f>
        <v>2016</v>
      </c>
    </row>
    <row r="3660" spans="1:21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 s="10">
        <v>1315747080</v>
      </c>
      <c r="J3660" s="1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 s="8">
        <f>IFERROR(ROUND(E3660/L3660,2),0)</f>
        <v>5</v>
      </c>
      <c r="Q3660" s="13" t="s">
        <v>8324</v>
      </c>
      <c r="R3660" t="s">
        <v>8325</v>
      </c>
      <c r="S3660" s="10">
        <f>(((J3660/60)/60)/24)+DATE(1970,1,1)</f>
        <v>40782.165532407409</v>
      </c>
      <c r="T3660" s="10">
        <f>(((I3660/60)/60)/24)+DATE(1970,1,1)</f>
        <v>40797.554166666669</v>
      </c>
      <c r="U3660">
        <f>YEAR(S3660)</f>
        <v>2011</v>
      </c>
    </row>
    <row r="3661" spans="1:21" ht="48" hidden="1" x14ac:dyDescent="0.2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 s="10">
        <v>1416270292</v>
      </c>
      <c r="J3661" s="10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>ROUND(E3661/D3661*100,0)</f>
        <v>156</v>
      </c>
      <c r="P3661" s="8">
        <f>IFERROR(ROUND(E3661/L3661,2),0)</f>
        <v>54.15</v>
      </c>
      <c r="Q3661" s="13" t="s">
        <v>8324</v>
      </c>
      <c r="R3661" t="s">
        <v>8355</v>
      </c>
      <c r="S3661" s="10">
        <f>(((J3661/60)/60)/24)+DATE(1970,1,1)</f>
        <v>41930.975601851853</v>
      </c>
      <c r="T3661" s="10">
        <f>(((I3661/60)/60)/24)+DATE(1970,1,1)</f>
        <v>41961.017268518524</v>
      </c>
      <c r="U3661">
        <f>YEAR(S3661)</f>
        <v>2014</v>
      </c>
    </row>
    <row r="3662" spans="1:21" ht="48" hidden="1" x14ac:dyDescent="0.2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 s="10">
        <v>1488538892</v>
      </c>
      <c r="J3662" s="10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>ROUND(E3662/D3662*100,0)</f>
        <v>143</v>
      </c>
      <c r="P3662" s="8">
        <f>IFERROR(ROUND(E3662/L3662,2),0)</f>
        <v>51.6</v>
      </c>
      <c r="Q3662" s="13" t="s">
        <v>8310</v>
      </c>
      <c r="R3662" t="s">
        <v>8311</v>
      </c>
      <c r="S3662" s="10">
        <f>(((J3662/60)/60)/24)+DATE(1970,1,1)</f>
        <v>42783.459398148145</v>
      </c>
      <c r="T3662" s="10">
        <f>(((I3662/60)/60)/24)+DATE(1970,1,1)</f>
        <v>42797.459398148145</v>
      </c>
      <c r="U3662">
        <f>YEAR(S3662)</f>
        <v>2017</v>
      </c>
    </row>
    <row r="3663" spans="1:21" ht="48" hidden="1" x14ac:dyDescent="0.2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 s="10">
        <v>1427319366</v>
      </c>
      <c r="J3663" s="10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>ROUND(E3663/D3663*100,0)</f>
        <v>133</v>
      </c>
      <c r="P3663" s="8">
        <f>IFERROR(ROUND(E3663/L3663,2),0)</f>
        <v>28.57</v>
      </c>
      <c r="Q3663" s="13" t="s">
        <v>8324</v>
      </c>
      <c r="R3663" t="s">
        <v>8345</v>
      </c>
      <c r="S3663" s="10">
        <f>(((J3663/60)/60)/24)+DATE(1970,1,1)</f>
        <v>42058.941736111112</v>
      </c>
      <c r="T3663" s="10">
        <f>(((I3663/60)/60)/24)+DATE(1970,1,1)</f>
        <v>42088.90006944444</v>
      </c>
      <c r="U3663">
        <f>YEAR(S3663)</f>
        <v>2015</v>
      </c>
    </row>
    <row r="3664" spans="1:21" ht="48" x14ac:dyDescent="0.2">
      <c r="A3664">
        <v>3377</v>
      </c>
      <c r="B3664" s="3" t="s">
        <v>3376</v>
      </c>
      <c r="C3664" s="3" t="s">
        <v>7487</v>
      </c>
      <c r="D3664" s="6">
        <v>8000</v>
      </c>
      <c r="E3664" s="8">
        <v>8084</v>
      </c>
      <c r="F3664" t="s">
        <v>8218</v>
      </c>
      <c r="G3664" t="s">
        <v>8224</v>
      </c>
      <c r="H3664" t="s">
        <v>8246</v>
      </c>
      <c r="I3664" s="10">
        <v>1426870560</v>
      </c>
      <c r="J3664" s="10">
        <v>1424280899</v>
      </c>
      <c r="K3664" t="b">
        <v>0</v>
      </c>
      <c r="L3664">
        <v>77</v>
      </c>
      <c r="M3664" t="b">
        <v>1</v>
      </c>
      <c r="N3664" t="s">
        <v>8269</v>
      </c>
      <c r="O3664">
        <f>ROUND(E3664/D3664*100,0)</f>
        <v>101</v>
      </c>
      <c r="P3664" s="8">
        <f>IFERROR(ROUND(E3664/L3664,2),0)</f>
        <v>104.99</v>
      </c>
      <c r="Q3664" s="13" t="s">
        <v>8310</v>
      </c>
      <c r="R3664" t="s">
        <v>8334</v>
      </c>
      <c r="S3664" s="10">
        <f>(((J3664/60)/60)/24)+DATE(1970,1,1)</f>
        <v>42053.732627314821</v>
      </c>
      <c r="T3664" s="10">
        <f>(((I3664/60)/60)/24)+DATE(1970,1,1)</f>
        <v>42083.705555555556</v>
      </c>
      <c r="U3664">
        <f>YEAR(S3664)</f>
        <v>2015</v>
      </c>
    </row>
    <row r="3665" spans="1:21" ht="32" hidden="1" x14ac:dyDescent="0.2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 s="10">
        <v>1400176386</v>
      </c>
      <c r="J3665" s="10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>ROUND(E3665/D3665*100,0)</f>
        <v>118</v>
      </c>
      <c r="P3665" s="8">
        <f>IFERROR(ROUND(E3665/L3665,2),0)</f>
        <v>29.61</v>
      </c>
      <c r="Q3665" s="13" t="s">
        <v>8324</v>
      </c>
      <c r="R3665" t="s">
        <v>8355</v>
      </c>
      <c r="S3665" s="10">
        <f>(((J3665/60)/60)/24)+DATE(1970,1,1)</f>
        <v>41744.745208333334</v>
      </c>
      <c r="T3665" s="10">
        <f>(((I3665/60)/60)/24)+DATE(1970,1,1)</f>
        <v>41774.745208333334</v>
      </c>
      <c r="U3665">
        <f>YEAR(S3665)</f>
        <v>2014</v>
      </c>
    </row>
    <row r="3666" spans="1:21" ht="48" hidden="1" x14ac:dyDescent="0.2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 s="10">
        <v>1489238940</v>
      </c>
      <c r="J3666" s="10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>ROUND(E3666/D3666*100,0)</f>
        <v>115</v>
      </c>
      <c r="P3666" s="8">
        <f>IFERROR(ROUND(E3666/L3666,2),0)</f>
        <v>32.340000000000003</v>
      </c>
      <c r="Q3666" s="13" t="s">
        <v>8328</v>
      </c>
      <c r="R3666" t="s">
        <v>8329</v>
      </c>
      <c r="S3666" s="10">
        <f>(((J3666/60)/60)/24)+DATE(1970,1,1)</f>
        <v>42772.776076388895</v>
      </c>
      <c r="T3666" s="10">
        <f>(((I3666/60)/60)/24)+DATE(1970,1,1)</f>
        <v>42805.561805555553</v>
      </c>
      <c r="U3666">
        <f>YEAR(S3666)</f>
        <v>2017</v>
      </c>
    </row>
    <row r="3667" spans="1:21" ht="48" x14ac:dyDescent="0.2">
      <c r="A3667">
        <v>2975</v>
      </c>
      <c r="B3667" s="3" t="s">
        <v>2975</v>
      </c>
      <c r="C3667" s="3" t="s">
        <v>7085</v>
      </c>
      <c r="D3667" s="6">
        <v>8000</v>
      </c>
      <c r="E3667" s="8">
        <v>8010</v>
      </c>
      <c r="F3667" t="s">
        <v>8218</v>
      </c>
      <c r="G3667" t="s">
        <v>8223</v>
      </c>
      <c r="H3667" t="s">
        <v>8245</v>
      </c>
      <c r="I3667" s="10">
        <v>1417057200</v>
      </c>
      <c r="J3667" s="10">
        <v>1414599886</v>
      </c>
      <c r="K3667" t="b">
        <v>0</v>
      </c>
      <c r="L3667">
        <v>113</v>
      </c>
      <c r="M3667" t="b">
        <v>1</v>
      </c>
      <c r="N3667" t="s">
        <v>8269</v>
      </c>
      <c r="O3667">
        <f>ROUND(E3667/D3667*100,0)</f>
        <v>100</v>
      </c>
      <c r="P3667" s="8">
        <f>IFERROR(ROUND(E3667/L3667,2),0)</f>
        <v>70.88</v>
      </c>
      <c r="Q3667" s="13" t="s">
        <v>8310</v>
      </c>
      <c r="R3667" t="s">
        <v>8334</v>
      </c>
      <c r="S3667" s="10">
        <f>(((J3667/60)/60)/24)+DATE(1970,1,1)</f>
        <v>41941.683865740742</v>
      </c>
      <c r="T3667" s="10">
        <f>(((I3667/60)/60)/24)+DATE(1970,1,1)</f>
        <v>41970.125</v>
      </c>
      <c r="U3667">
        <f>YEAR(S3667)</f>
        <v>2014</v>
      </c>
    </row>
    <row r="3668" spans="1:21" ht="48" hidden="1" x14ac:dyDescent="0.2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 s="10">
        <v>1367902740</v>
      </c>
      <c r="J3668" s="10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>ROUND(E3668/D3668*100,0)</f>
        <v>109</v>
      </c>
      <c r="P3668" s="8">
        <f>IFERROR(ROUND(E3668/L3668,2),0)</f>
        <v>75.38</v>
      </c>
      <c r="Q3668" s="13" t="s">
        <v>8324</v>
      </c>
      <c r="R3668" t="s">
        <v>8348</v>
      </c>
      <c r="S3668" s="10">
        <f>(((J3668/60)/60)/24)+DATE(1970,1,1)</f>
        <v>41382.096180555556</v>
      </c>
      <c r="T3668" s="10">
        <f>(((I3668/60)/60)/24)+DATE(1970,1,1)</f>
        <v>41401.207638888889</v>
      </c>
      <c r="U3668">
        <f>YEAR(S3668)</f>
        <v>2013</v>
      </c>
    </row>
    <row r="3669" spans="1:21" ht="48" x14ac:dyDescent="0.2">
      <c r="A3669">
        <v>3376</v>
      </c>
      <c r="B3669" s="3" t="s">
        <v>3375</v>
      </c>
      <c r="C3669" s="3" t="s">
        <v>7486</v>
      </c>
      <c r="D3669" s="6">
        <v>8000</v>
      </c>
      <c r="E3669" s="8">
        <v>8001</v>
      </c>
      <c r="F3669" t="s">
        <v>8218</v>
      </c>
      <c r="G3669" t="s">
        <v>8223</v>
      </c>
      <c r="H3669" t="s">
        <v>8245</v>
      </c>
      <c r="I3669" s="10">
        <v>1429976994</v>
      </c>
      <c r="J3669" s="10">
        <v>1424796594</v>
      </c>
      <c r="K3669" t="b">
        <v>0</v>
      </c>
      <c r="L3669">
        <v>19</v>
      </c>
      <c r="M3669" t="b">
        <v>1</v>
      </c>
      <c r="N3669" t="s">
        <v>8269</v>
      </c>
      <c r="O3669">
        <f>ROUND(E3669/D3669*100,0)</f>
        <v>100</v>
      </c>
      <c r="P3669" s="8">
        <f>IFERROR(ROUND(E3669/L3669,2),0)</f>
        <v>421.11</v>
      </c>
      <c r="Q3669" s="13" t="s">
        <v>8310</v>
      </c>
      <c r="R3669" t="s">
        <v>8334</v>
      </c>
      <c r="S3669" s="10">
        <f>(((J3669/60)/60)/24)+DATE(1970,1,1)</f>
        <v>42059.701319444444</v>
      </c>
      <c r="T3669" s="10">
        <f>(((I3669/60)/60)/24)+DATE(1970,1,1)</f>
        <v>42119.659652777773</v>
      </c>
      <c r="U3669">
        <f>YEAR(S3669)</f>
        <v>2015</v>
      </c>
    </row>
    <row r="3670" spans="1:21" ht="48" hidden="1" x14ac:dyDescent="0.2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 s="10">
        <v>1304395140</v>
      </c>
      <c r="J3670" s="1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>ROUND(E3670/D3670*100,0)</f>
        <v>100</v>
      </c>
      <c r="P3670" s="8">
        <f>IFERROR(ROUND(E3670/L3670,2),0)</f>
        <v>50</v>
      </c>
      <c r="Q3670" s="13" t="s">
        <v>8308</v>
      </c>
      <c r="R3670" t="s">
        <v>8357</v>
      </c>
      <c r="S3670" s="10">
        <f>(((J3670/60)/60)/24)+DATE(1970,1,1)</f>
        <v>40587.75675925926</v>
      </c>
      <c r="T3670" s="10">
        <f>(((I3670/60)/60)/24)+DATE(1970,1,1)</f>
        <v>40666.165972222225</v>
      </c>
      <c r="U3670">
        <f>YEAR(S3670)</f>
        <v>2011</v>
      </c>
    </row>
    <row r="3671" spans="1:21" ht="48" hidden="1" x14ac:dyDescent="0.2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 s="10">
        <v>1277501520</v>
      </c>
      <c r="J3671" s="10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ROUND(E3671/D3671*100,0)</f>
        <v>38</v>
      </c>
      <c r="P3671" s="8">
        <f>IFERROR(ROUND(E3671/L3671,2),0)</f>
        <v>69</v>
      </c>
      <c r="Q3671" s="13" t="s">
        <v>8324</v>
      </c>
      <c r="R3671" t="s">
        <v>8341</v>
      </c>
      <c r="S3671" s="10">
        <f>(((J3671/60)/60)/24)+DATE(1970,1,1)</f>
        <v>40312.915578703702</v>
      </c>
      <c r="T3671" s="10">
        <f>(((I3671/60)/60)/24)+DATE(1970,1,1)</f>
        <v>40354.897222222222</v>
      </c>
      <c r="U3671">
        <f>YEAR(S3671)</f>
        <v>2010</v>
      </c>
    </row>
    <row r="3672" spans="1:21" ht="48" hidden="1" x14ac:dyDescent="0.2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 s="10">
        <v>1461235478</v>
      </c>
      <c r="J3672" s="10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 s="8">
        <f>IFERROR(ROUND(E3672/L3672,2),0)</f>
        <v>0</v>
      </c>
      <c r="Q3672" s="13" t="s">
        <v>8312</v>
      </c>
      <c r="R3672" t="s">
        <v>8313</v>
      </c>
      <c r="S3672" s="10">
        <f>(((J3672/60)/60)/24)+DATE(1970,1,1)</f>
        <v>42461.447662037041</v>
      </c>
      <c r="T3672" s="10">
        <f>(((I3672/60)/60)/24)+DATE(1970,1,1)</f>
        <v>42481.447662037041</v>
      </c>
      <c r="U3672">
        <f>YEAR(S3672)</f>
        <v>2016</v>
      </c>
    </row>
    <row r="3673" spans="1:21" ht="32" x14ac:dyDescent="0.2">
      <c r="A3673">
        <v>3911</v>
      </c>
      <c r="B3673" s="3" t="s">
        <v>3908</v>
      </c>
      <c r="C3673" s="3" t="s">
        <v>8019</v>
      </c>
      <c r="D3673" s="6">
        <v>8000</v>
      </c>
      <c r="E3673" s="8">
        <v>2993</v>
      </c>
      <c r="F3673" t="s">
        <v>8220</v>
      </c>
      <c r="G3673" t="s">
        <v>8223</v>
      </c>
      <c r="H3673" t="s">
        <v>8245</v>
      </c>
      <c r="I3673" s="10">
        <v>1417033777</v>
      </c>
      <c r="J3673" s="10">
        <v>1414438177</v>
      </c>
      <c r="K3673" t="b">
        <v>0</v>
      </c>
      <c r="L3673">
        <v>36</v>
      </c>
      <c r="M3673" t="b">
        <v>0</v>
      </c>
      <c r="N3673" t="s">
        <v>8269</v>
      </c>
      <c r="O3673">
        <f>ROUND(E3673/D3673*100,0)</f>
        <v>37</v>
      </c>
      <c r="P3673" s="8">
        <f>IFERROR(ROUND(E3673/L3673,2),0)</f>
        <v>83.14</v>
      </c>
      <c r="Q3673" s="13" t="s">
        <v>8310</v>
      </c>
      <c r="R3673" t="s">
        <v>8334</v>
      </c>
      <c r="S3673" s="10">
        <f>(((J3673/60)/60)/24)+DATE(1970,1,1)</f>
        <v>41939.8122337963</v>
      </c>
      <c r="T3673" s="10">
        <f>(((I3673/60)/60)/24)+DATE(1970,1,1)</f>
        <v>41969.853900462964</v>
      </c>
      <c r="U3673">
        <f>YEAR(S3673)</f>
        <v>2014</v>
      </c>
    </row>
    <row r="3674" spans="1:21" ht="48" hidden="1" x14ac:dyDescent="0.2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 s="10">
        <v>1437420934</v>
      </c>
      <c r="J3674" s="10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>ROUND(E3674/D3674*100,0)</f>
        <v>145</v>
      </c>
      <c r="P3674" s="8">
        <f>IFERROR(ROUND(E3674/L3674,2),0)</f>
        <v>56.14</v>
      </c>
      <c r="Q3674" s="13" t="s">
        <v>8308</v>
      </c>
      <c r="R3674" t="s">
        <v>8347</v>
      </c>
      <c r="S3674" s="10">
        <f>(((J3674/60)/60)/24)+DATE(1970,1,1)</f>
        <v>42175.816365740742</v>
      </c>
      <c r="T3674" s="10">
        <f>(((I3674/60)/60)/24)+DATE(1970,1,1)</f>
        <v>42205.816365740742</v>
      </c>
      <c r="U3674">
        <f>YEAR(S3674)</f>
        <v>2015</v>
      </c>
    </row>
    <row r="3675" spans="1:21" ht="32" x14ac:dyDescent="0.2">
      <c r="A3675">
        <v>4040</v>
      </c>
      <c r="B3675" s="3" t="s">
        <v>4036</v>
      </c>
      <c r="C3675" s="3" t="s">
        <v>8144</v>
      </c>
      <c r="D3675" s="6">
        <v>8000</v>
      </c>
      <c r="E3675" s="8">
        <v>2500</v>
      </c>
      <c r="F3675" t="s">
        <v>8220</v>
      </c>
      <c r="G3675" t="s">
        <v>8223</v>
      </c>
      <c r="H3675" t="s">
        <v>8245</v>
      </c>
      <c r="I3675" s="10">
        <v>1437188400</v>
      </c>
      <c r="J3675" s="10">
        <v>1432100004</v>
      </c>
      <c r="K3675" t="b">
        <v>0</v>
      </c>
      <c r="L3675">
        <v>2</v>
      </c>
      <c r="M3675" t="b">
        <v>0</v>
      </c>
      <c r="N3675" t="s">
        <v>8269</v>
      </c>
      <c r="O3675">
        <f>ROUND(E3675/D3675*100,0)</f>
        <v>31</v>
      </c>
      <c r="P3675" s="8">
        <f>IFERROR(ROUND(E3675/L3675,2),0)</f>
        <v>1250</v>
      </c>
      <c r="Q3675" s="13" t="s">
        <v>8310</v>
      </c>
      <c r="R3675" t="s">
        <v>8334</v>
      </c>
      <c r="S3675" s="10">
        <f>(((J3675/60)/60)/24)+DATE(1970,1,1)</f>
        <v>42144.231527777782</v>
      </c>
      <c r="T3675" s="10">
        <f>(((I3675/60)/60)/24)+DATE(1970,1,1)</f>
        <v>42203.125</v>
      </c>
      <c r="U3675">
        <f>YEAR(S3675)</f>
        <v>2015</v>
      </c>
    </row>
    <row r="3676" spans="1:21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 s="10">
        <v>1348545540</v>
      </c>
      <c r="J3676" s="10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 s="8">
        <f>IFERROR(ROUND(E3676/L3676,2),0)</f>
        <v>34.07</v>
      </c>
      <c r="Q3676" s="13" t="s">
        <v>8324</v>
      </c>
      <c r="R3676" t="s">
        <v>8348</v>
      </c>
      <c r="S3676" s="10">
        <f>(((J3676/60)/60)/24)+DATE(1970,1,1)</f>
        <v>41151.708321759259</v>
      </c>
      <c r="T3676" s="10">
        <f>(((I3676/60)/60)/24)+DATE(1970,1,1)</f>
        <v>41177.165972222225</v>
      </c>
      <c r="U3676">
        <f>YEAR(S3676)</f>
        <v>2012</v>
      </c>
    </row>
    <row r="3677" spans="1:21" ht="48" x14ac:dyDescent="0.2">
      <c r="A3677">
        <v>2850</v>
      </c>
      <c r="B3677" s="3" t="s">
        <v>2850</v>
      </c>
      <c r="C3677" s="3" t="s">
        <v>6960</v>
      </c>
      <c r="D3677" s="6">
        <v>8000</v>
      </c>
      <c r="E3677" s="8">
        <v>311</v>
      </c>
      <c r="F3677" t="s">
        <v>8220</v>
      </c>
      <c r="G3677" t="s">
        <v>8223</v>
      </c>
      <c r="H3677" t="s">
        <v>8245</v>
      </c>
      <c r="I3677" s="10">
        <v>1409962211</v>
      </c>
      <c r="J3677" s="10">
        <v>1407370211</v>
      </c>
      <c r="K3677" t="b">
        <v>0</v>
      </c>
      <c r="L3677">
        <v>13</v>
      </c>
      <c r="M3677" t="b">
        <v>0</v>
      </c>
      <c r="N3677" t="s">
        <v>8269</v>
      </c>
      <c r="O3677">
        <f>ROUND(E3677/D3677*100,0)</f>
        <v>4</v>
      </c>
      <c r="P3677" s="8">
        <f>IFERROR(ROUND(E3677/L3677,2),0)</f>
        <v>23.92</v>
      </c>
      <c r="Q3677" s="13" t="s">
        <v>8310</v>
      </c>
      <c r="R3677" t="s">
        <v>8334</v>
      </c>
      <c r="S3677" s="10">
        <f>(((J3677/60)/60)/24)+DATE(1970,1,1)</f>
        <v>41858.007071759261</v>
      </c>
      <c r="T3677" s="10">
        <f>(((I3677/60)/60)/24)+DATE(1970,1,1)</f>
        <v>41888.007071759261</v>
      </c>
      <c r="U3677">
        <f>YEAR(S3677)</f>
        <v>2014</v>
      </c>
    </row>
    <row r="3678" spans="1:21" ht="32" x14ac:dyDescent="0.2">
      <c r="A3678">
        <v>3889</v>
      </c>
      <c r="B3678" s="3" t="s">
        <v>3886</v>
      </c>
      <c r="C3678" s="3" t="s">
        <v>7997</v>
      </c>
      <c r="D3678" s="6">
        <v>8000</v>
      </c>
      <c r="E3678" s="8">
        <v>118</v>
      </c>
      <c r="F3678" t="s">
        <v>8220</v>
      </c>
      <c r="G3678" t="s">
        <v>8223</v>
      </c>
      <c r="H3678" t="s">
        <v>8245</v>
      </c>
      <c r="I3678" s="10">
        <v>1420413960</v>
      </c>
      <c r="J3678" s="10">
        <v>1417651630</v>
      </c>
      <c r="K3678" t="b">
        <v>0</v>
      </c>
      <c r="L3678">
        <v>9</v>
      </c>
      <c r="M3678" t="b">
        <v>0</v>
      </c>
      <c r="N3678" t="s">
        <v>8269</v>
      </c>
      <c r="O3678">
        <f>ROUND(E3678/D3678*100,0)</f>
        <v>1</v>
      </c>
      <c r="P3678" s="8">
        <f>IFERROR(ROUND(E3678/L3678,2),0)</f>
        <v>13.11</v>
      </c>
      <c r="Q3678" s="13" t="s">
        <v>8310</v>
      </c>
      <c r="R3678" t="s">
        <v>8334</v>
      </c>
      <c r="S3678" s="10">
        <f>(((J3678/60)/60)/24)+DATE(1970,1,1)</f>
        <v>41977.004976851851</v>
      </c>
      <c r="T3678" s="10">
        <f>(((I3678/60)/60)/24)+DATE(1970,1,1)</f>
        <v>42008.976388888885</v>
      </c>
      <c r="U3678">
        <f>YEAR(S3678)</f>
        <v>2014</v>
      </c>
    </row>
    <row r="3679" spans="1:21" ht="16" x14ac:dyDescent="0.2">
      <c r="A3679">
        <v>4000</v>
      </c>
      <c r="B3679" s="3" t="s">
        <v>3996</v>
      </c>
      <c r="C3679" s="3" t="s">
        <v>8106</v>
      </c>
      <c r="D3679" s="6">
        <v>8000</v>
      </c>
      <c r="E3679" s="8">
        <v>10</v>
      </c>
      <c r="F3679" t="s">
        <v>8220</v>
      </c>
      <c r="G3679" t="s">
        <v>8223</v>
      </c>
      <c r="H3679" t="s">
        <v>8245</v>
      </c>
      <c r="I3679" s="10">
        <v>1462631358</v>
      </c>
      <c r="J3679" s="10">
        <v>1457450958</v>
      </c>
      <c r="K3679" t="b">
        <v>0</v>
      </c>
      <c r="L3679">
        <v>1</v>
      </c>
      <c r="M3679" t="b">
        <v>0</v>
      </c>
      <c r="N3679" t="s">
        <v>8269</v>
      </c>
      <c r="O3679">
        <f>ROUND(E3679/D3679*100,0)</f>
        <v>0</v>
      </c>
      <c r="P3679" s="8">
        <f>IFERROR(ROUND(E3679/L3679,2),0)</f>
        <v>10</v>
      </c>
      <c r="Q3679" s="13" t="s">
        <v>8310</v>
      </c>
      <c r="R3679" t="s">
        <v>8334</v>
      </c>
      <c r="S3679" s="10">
        <f>(((J3679/60)/60)/24)+DATE(1970,1,1)</f>
        <v>42437.64534722222</v>
      </c>
      <c r="T3679" s="10">
        <f>(((I3679/60)/60)/24)+DATE(1970,1,1)</f>
        <v>42497.603680555556</v>
      </c>
      <c r="U3679">
        <f>YEAR(S3679)</f>
        <v>2016</v>
      </c>
    </row>
    <row r="3680" spans="1:21" ht="48" hidden="1" x14ac:dyDescent="0.2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 s="10">
        <v>1467312306</v>
      </c>
      <c r="J3680" s="1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>ROUND(E3680/D3680*100,0)</f>
        <v>0</v>
      </c>
      <c r="P3680" s="8">
        <f>IFERROR(ROUND(E3680/L3680,2),0)</f>
        <v>0</v>
      </c>
      <c r="Q3680" s="13" t="s">
        <v>8315</v>
      </c>
      <c r="R3680" t="s">
        <v>8323</v>
      </c>
      <c r="S3680" s="10">
        <f>(((J3680/60)/60)/24)+DATE(1970,1,1)</f>
        <v>42491.781319444446</v>
      </c>
      <c r="T3680" s="10">
        <f>(((I3680/60)/60)/24)+DATE(1970,1,1)</f>
        <v>42551.781319444446</v>
      </c>
      <c r="U3680">
        <f>YEAR(S3680)</f>
        <v>2016</v>
      </c>
    </row>
    <row r="3681" spans="1:21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 s="10">
        <v>1417389067</v>
      </c>
      <c r="J3681" s="10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 s="8">
        <f>IFERROR(ROUND(E3681/L3681,2),0)</f>
        <v>44.1</v>
      </c>
      <c r="Q3681" s="13" t="s">
        <v>8315</v>
      </c>
      <c r="R3681" t="s">
        <v>8320</v>
      </c>
      <c r="S3681" s="10">
        <f>(((J3681/60)/60)/24)+DATE(1970,1,1)</f>
        <v>41953.966053240743</v>
      </c>
      <c r="T3681" s="10">
        <f>(((I3681/60)/60)/24)+DATE(1970,1,1)</f>
        <v>41973.966053240743</v>
      </c>
      <c r="U3681">
        <f>YEAR(S3681)</f>
        <v>2014</v>
      </c>
    </row>
    <row r="3682" spans="1:21" ht="48" x14ac:dyDescent="0.2">
      <c r="A3682">
        <v>2846</v>
      </c>
      <c r="B3682" s="3" t="s">
        <v>2846</v>
      </c>
      <c r="C3682" s="3" t="s">
        <v>6956</v>
      </c>
      <c r="D3682" s="6">
        <v>8000</v>
      </c>
      <c r="E3682" s="8">
        <v>0</v>
      </c>
      <c r="F3682" t="s">
        <v>8220</v>
      </c>
      <c r="G3682" t="s">
        <v>8223</v>
      </c>
      <c r="H3682" t="s">
        <v>8245</v>
      </c>
      <c r="I3682" s="10">
        <v>1432917394</v>
      </c>
      <c r="J3682" s="10">
        <v>1429029394</v>
      </c>
      <c r="K3682" t="b">
        <v>0</v>
      </c>
      <c r="L3682">
        <v>0</v>
      </c>
      <c r="M3682" t="b">
        <v>0</v>
      </c>
      <c r="N3682" t="s">
        <v>8269</v>
      </c>
      <c r="O3682">
        <f>ROUND(E3682/D3682*100,0)</f>
        <v>0</v>
      </c>
      <c r="P3682" s="8">
        <f>IFERROR(ROUND(E3682/L3682,2),0)</f>
        <v>0</v>
      </c>
      <c r="Q3682" s="13" t="s">
        <v>8310</v>
      </c>
      <c r="R3682" t="s">
        <v>8334</v>
      </c>
      <c r="S3682" s="10">
        <f>(((J3682/60)/60)/24)+DATE(1970,1,1)</f>
        <v>42108.692060185189</v>
      </c>
      <c r="T3682" s="10">
        <f>(((I3682/60)/60)/24)+DATE(1970,1,1)</f>
        <v>42153.692060185189</v>
      </c>
      <c r="U3682">
        <f>YEAR(S3682)</f>
        <v>2015</v>
      </c>
    </row>
    <row r="3683" spans="1:21" ht="32" hidden="1" x14ac:dyDescent="0.2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 s="10">
        <v>1427062852</v>
      </c>
      <c r="J3683" s="10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>ROUND(E3683/D3683*100,0)</f>
        <v>180</v>
      </c>
      <c r="P3683" s="8">
        <f>IFERROR(ROUND(E3683/L3683,2),0)</f>
        <v>43.52</v>
      </c>
      <c r="Q3683" s="13" t="s">
        <v>8324</v>
      </c>
      <c r="R3683" t="s">
        <v>8348</v>
      </c>
      <c r="S3683" s="10">
        <f>(((J3683/60)/60)/24)+DATE(1970,1,1)</f>
        <v>42055.972824074073</v>
      </c>
      <c r="T3683" s="10">
        <f>(((I3683/60)/60)/24)+DATE(1970,1,1)</f>
        <v>42085.931157407409</v>
      </c>
      <c r="U3683">
        <f>YEAR(S3683)</f>
        <v>2015</v>
      </c>
    </row>
    <row r="3684" spans="1:21" ht="48" x14ac:dyDescent="0.2">
      <c r="A3684">
        <v>3931</v>
      </c>
      <c r="B3684" s="3" t="s">
        <v>3928</v>
      </c>
      <c r="C3684" s="3" t="s">
        <v>8039</v>
      </c>
      <c r="D3684" s="6">
        <v>8000</v>
      </c>
      <c r="E3684" s="8">
        <v>0</v>
      </c>
      <c r="F3684" t="s">
        <v>8220</v>
      </c>
      <c r="G3684" t="s">
        <v>8223</v>
      </c>
      <c r="H3684" t="s">
        <v>8245</v>
      </c>
      <c r="I3684" s="10">
        <v>1441510707</v>
      </c>
      <c r="J3684" s="10">
        <v>1439350707</v>
      </c>
      <c r="K3684" t="b">
        <v>0</v>
      </c>
      <c r="L3684">
        <v>0</v>
      </c>
      <c r="M3684" t="b">
        <v>0</v>
      </c>
      <c r="N3684" t="s">
        <v>8269</v>
      </c>
      <c r="O3684">
        <f>ROUND(E3684/D3684*100,0)</f>
        <v>0</v>
      </c>
      <c r="P3684" s="8">
        <f>IFERROR(ROUND(E3684/L3684,2),0)</f>
        <v>0</v>
      </c>
      <c r="Q3684" s="13" t="s">
        <v>8310</v>
      </c>
      <c r="R3684" t="s">
        <v>8334</v>
      </c>
      <c r="S3684" s="10">
        <f>(((J3684/60)/60)/24)+DATE(1970,1,1)</f>
        <v>42228.151701388888</v>
      </c>
      <c r="T3684" s="10">
        <f>(((I3684/60)/60)/24)+DATE(1970,1,1)</f>
        <v>42253.151701388888</v>
      </c>
      <c r="U3684">
        <f>YEAR(S3684)</f>
        <v>2015</v>
      </c>
    </row>
    <row r="3685" spans="1:21" ht="16" x14ac:dyDescent="0.2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 s="10">
        <v>1481099176</v>
      </c>
      <c r="J3685" s="10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>ROUND(E3685/D3685*100,0)</f>
        <v>103</v>
      </c>
      <c r="P3685" s="8">
        <f>IFERROR(ROUND(E3685/L3685,2),0)</f>
        <v>173.7</v>
      </c>
      <c r="Q3685" s="13" t="s">
        <v>8310</v>
      </c>
      <c r="R3685" t="s">
        <v>8334</v>
      </c>
      <c r="S3685" s="10">
        <f>(((J3685/60)/60)/24)+DATE(1970,1,1)</f>
        <v>42681.35157407407</v>
      </c>
      <c r="T3685" s="10">
        <f>(((I3685/60)/60)/24)+DATE(1970,1,1)</f>
        <v>42711.35157407407</v>
      </c>
      <c r="U3685">
        <f>YEAR(S3685)</f>
        <v>2016</v>
      </c>
    </row>
    <row r="3686" spans="1:21" ht="48" x14ac:dyDescent="0.2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 s="10">
        <v>1413269940</v>
      </c>
      <c r="J3686" s="10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>ROUND(E3686/D3686*100,0)</f>
        <v>115</v>
      </c>
      <c r="P3686" s="8">
        <f>IFERROR(ROUND(E3686/L3686,2),0)</f>
        <v>58.69</v>
      </c>
      <c r="Q3686" s="13" t="s">
        <v>8310</v>
      </c>
      <c r="R3686" t="s">
        <v>8334</v>
      </c>
      <c r="S3686" s="10">
        <f>(((J3686/60)/60)/24)+DATE(1970,1,1)</f>
        <v>41893.324884259258</v>
      </c>
      <c r="T3686" s="10">
        <f>(((I3686/60)/60)/24)+DATE(1970,1,1)</f>
        <v>41926.290972222225</v>
      </c>
      <c r="U3686">
        <f>YEAR(S3686)</f>
        <v>2014</v>
      </c>
    </row>
    <row r="3687" spans="1:21" ht="32" hidden="1" x14ac:dyDescent="0.2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 s="10">
        <v>1370649674</v>
      </c>
      <c r="J3687" s="10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>ROUND(E3687/D3687*100,0)</f>
        <v>133</v>
      </c>
      <c r="P3687" s="8">
        <f>IFERROR(ROUND(E3687/L3687,2),0)</f>
        <v>42.61</v>
      </c>
      <c r="Q3687" s="13" t="s">
        <v>8324</v>
      </c>
      <c r="R3687" t="s">
        <v>8348</v>
      </c>
      <c r="S3687" s="10">
        <f>(((J3687/60)/60)/24)+DATE(1970,1,1)</f>
        <v>41403.000856481485</v>
      </c>
      <c r="T3687" s="10">
        <f>(((I3687/60)/60)/24)+DATE(1970,1,1)</f>
        <v>41433.000856481485</v>
      </c>
      <c r="U3687">
        <f>YEAR(S3687)</f>
        <v>2013</v>
      </c>
    </row>
    <row r="3688" spans="1:21" ht="48" hidden="1" x14ac:dyDescent="0.2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 s="10">
        <v>1407788867</v>
      </c>
      <c r="J3688" s="10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>ROUND(E3688/D3688*100,0)</f>
        <v>132</v>
      </c>
      <c r="P3688" s="8">
        <f>IFERROR(ROUND(E3688/L3688,2),0)</f>
        <v>39.07</v>
      </c>
      <c r="Q3688" s="13" t="s">
        <v>8315</v>
      </c>
      <c r="R3688" t="s">
        <v>8323</v>
      </c>
      <c r="S3688" s="10">
        <f>(((J3688/60)/60)/24)+DATE(1970,1,1)</f>
        <v>41832.852627314816</v>
      </c>
      <c r="T3688" s="10">
        <f>(((I3688/60)/60)/24)+DATE(1970,1,1)</f>
        <v>41862.852627314816</v>
      </c>
      <c r="U3688">
        <f>YEAR(S3688)</f>
        <v>2014</v>
      </c>
    </row>
    <row r="3689" spans="1:21" ht="32" hidden="1" x14ac:dyDescent="0.2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 s="10">
        <v>1369958400</v>
      </c>
      <c r="J3689" s="10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>ROUND(E3689/D3689*100,0)</f>
        <v>130</v>
      </c>
      <c r="P3689" s="8">
        <f>IFERROR(ROUND(E3689/L3689,2),0)</f>
        <v>28</v>
      </c>
      <c r="Q3689" s="13" t="s">
        <v>8324</v>
      </c>
      <c r="R3689" t="s">
        <v>8345</v>
      </c>
      <c r="S3689" s="10">
        <f>(((J3689/60)/60)/24)+DATE(1970,1,1)</f>
        <v>41394.074467592596</v>
      </c>
      <c r="T3689" s="10">
        <f>(((I3689/60)/60)/24)+DATE(1970,1,1)</f>
        <v>41425</v>
      </c>
      <c r="U3689">
        <f>YEAR(S3689)</f>
        <v>2013</v>
      </c>
    </row>
    <row r="3690" spans="1:21" ht="32" x14ac:dyDescent="0.2">
      <c r="A3690">
        <v>3746</v>
      </c>
      <c r="B3690" s="3" t="s">
        <v>3743</v>
      </c>
      <c r="C3690" s="3" t="s">
        <v>7856</v>
      </c>
      <c r="D3690" s="6">
        <v>8500</v>
      </c>
      <c r="E3690" s="8">
        <v>202</v>
      </c>
      <c r="F3690" t="s">
        <v>8220</v>
      </c>
      <c r="G3690" t="s">
        <v>8223</v>
      </c>
      <c r="H3690" t="s">
        <v>8245</v>
      </c>
      <c r="I3690" s="10">
        <v>1475918439</v>
      </c>
      <c r="J3690" s="10">
        <v>1473326439</v>
      </c>
      <c r="K3690" t="b">
        <v>0</v>
      </c>
      <c r="L3690">
        <v>1</v>
      </c>
      <c r="M3690" t="b">
        <v>0</v>
      </c>
      <c r="N3690" t="s">
        <v>8269</v>
      </c>
      <c r="O3690">
        <f>ROUND(E3690/D3690*100,0)</f>
        <v>2</v>
      </c>
      <c r="P3690" s="8">
        <f>IFERROR(ROUND(E3690/L3690,2),0)</f>
        <v>202</v>
      </c>
      <c r="Q3690" s="13" t="s">
        <v>8310</v>
      </c>
      <c r="R3690" t="s">
        <v>8334</v>
      </c>
      <c r="S3690" s="10">
        <f>(((J3690/60)/60)/24)+DATE(1970,1,1)</f>
        <v>42621.389340277776</v>
      </c>
      <c r="T3690" s="10">
        <f>(((I3690/60)/60)/24)+DATE(1970,1,1)</f>
        <v>42651.389340277776</v>
      </c>
      <c r="U3690">
        <f>YEAR(S3690)</f>
        <v>2016</v>
      </c>
    </row>
    <row r="3691" spans="1:21" ht="16" hidden="1" x14ac:dyDescent="0.2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 s="10">
        <v>1370390432</v>
      </c>
      <c r="J3691" s="10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>ROUND(E3691/D3691*100,0)</f>
        <v>125</v>
      </c>
      <c r="P3691" s="8">
        <f>IFERROR(ROUND(E3691/L3691,2),0)</f>
        <v>37.07</v>
      </c>
      <c r="Q3691" s="13" t="s">
        <v>8324</v>
      </c>
      <c r="R3691" t="s">
        <v>8348</v>
      </c>
      <c r="S3691" s="10">
        <f>(((J3691/60)/60)/24)+DATE(1970,1,1)</f>
        <v>41409.00037037037</v>
      </c>
      <c r="T3691" s="10">
        <f>(((I3691/60)/60)/24)+DATE(1970,1,1)</f>
        <v>41430.00037037037</v>
      </c>
      <c r="U3691">
        <f>YEAR(S3691)</f>
        <v>2013</v>
      </c>
    </row>
    <row r="3692" spans="1:21" ht="48" hidden="1" x14ac:dyDescent="0.2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 s="10">
        <v>1452387096</v>
      </c>
      <c r="J3692" s="10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>ROUND(E3692/D3692*100,0)</f>
        <v>125</v>
      </c>
      <c r="P3692" s="8">
        <f>IFERROR(ROUND(E3692/L3692,2),0)</f>
        <v>91</v>
      </c>
      <c r="Q3692" s="13" t="s">
        <v>8315</v>
      </c>
      <c r="R3692" t="s">
        <v>8316</v>
      </c>
      <c r="S3692" s="10">
        <f>(((J3692/60)/60)/24)+DATE(1970,1,1)</f>
        <v>42319.035833333335</v>
      </c>
      <c r="T3692" s="10">
        <f>(((I3692/60)/60)/24)+DATE(1970,1,1)</f>
        <v>42379.035833333335</v>
      </c>
      <c r="U3692">
        <f>YEAR(S3692)</f>
        <v>2015</v>
      </c>
    </row>
    <row r="3693" spans="1:21" ht="48" x14ac:dyDescent="0.2">
      <c r="A3693">
        <v>4054</v>
      </c>
      <c r="B3693" s="3" t="s">
        <v>4050</v>
      </c>
      <c r="C3693" s="3" t="s">
        <v>8158</v>
      </c>
      <c r="D3693" s="6">
        <v>8880</v>
      </c>
      <c r="E3693" s="8">
        <v>0</v>
      </c>
      <c r="F3693" t="s">
        <v>8220</v>
      </c>
      <c r="G3693" t="s">
        <v>8223</v>
      </c>
      <c r="H3693" t="s">
        <v>8245</v>
      </c>
      <c r="I3693" s="10">
        <v>1475294400</v>
      </c>
      <c r="J3693" s="10">
        <v>1472674285</v>
      </c>
      <c r="K3693" t="b">
        <v>0</v>
      </c>
      <c r="L3693">
        <v>0</v>
      </c>
      <c r="M3693" t="b">
        <v>0</v>
      </c>
      <c r="N3693" t="s">
        <v>8269</v>
      </c>
      <c r="O3693">
        <f>ROUND(E3693/D3693*100,0)</f>
        <v>0</v>
      </c>
      <c r="P3693" s="8">
        <f>IFERROR(ROUND(E3693/L3693,2),0)</f>
        <v>0</v>
      </c>
      <c r="Q3693" s="13" t="s">
        <v>8310</v>
      </c>
      <c r="R3693" t="s">
        <v>8334</v>
      </c>
      <c r="S3693" s="10">
        <f>(((J3693/60)/60)/24)+DATE(1970,1,1)</f>
        <v>42613.841261574074</v>
      </c>
      <c r="T3693" s="10">
        <f>(((I3693/60)/60)/24)+DATE(1970,1,1)</f>
        <v>42644.166666666672</v>
      </c>
      <c r="U3693">
        <f>YEAR(S3693)</f>
        <v>2016</v>
      </c>
    </row>
    <row r="3694" spans="1:21" ht="32" x14ac:dyDescent="0.2">
      <c r="A3694">
        <v>3360</v>
      </c>
      <c r="B3694" s="3" t="s">
        <v>3359</v>
      </c>
      <c r="C3694" s="3" t="s">
        <v>7470</v>
      </c>
      <c r="D3694" s="6">
        <v>9000</v>
      </c>
      <c r="E3694" s="8">
        <v>9124</v>
      </c>
      <c r="F3694" t="s">
        <v>8218</v>
      </c>
      <c r="G3694" t="s">
        <v>8243</v>
      </c>
      <c r="H3694" t="s">
        <v>8257</v>
      </c>
      <c r="I3694" s="10">
        <v>1481731140</v>
      </c>
      <c r="J3694" s="10">
        <v>1479866343</v>
      </c>
      <c r="K3694" t="b">
        <v>0</v>
      </c>
      <c r="L3694">
        <v>72</v>
      </c>
      <c r="M3694" t="b">
        <v>1</v>
      </c>
      <c r="N3694" t="s">
        <v>8269</v>
      </c>
      <c r="O3694">
        <f>ROUND(E3694/D3694*100,0)</f>
        <v>101</v>
      </c>
      <c r="P3694" s="8">
        <f>IFERROR(ROUND(E3694/L3694,2),0)</f>
        <v>126.72</v>
      </c>
      <c r="Q3694" s="13" t="s">
        <v>8310</v>
      </c>
      <c r="R3694" t="s">
        <v>8334</v>
      </c>
      <c r="S3694" s="10">
        <f>(((J3694/60)/60)/24)+DATE(1970,1,1)</f>
        <v>42697.082673611112</v>
      </c>
      <c r="T3694" s="10">
        <f>(((I3694/60)/60)/24)+DATE(1970,1,1)</f>
        <v>42718.665972222225</v>
      </c>
      <c r="U3694">
        <f>YEAR(S3694)</f>
        <v>2016</v>
      </c>
    </row>
    <row r="3695" spans="1:21" ht="48" hidden="1" x14ac:dyDescent="0.2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 s="10">
        <v>1321385820</v>
      </c>
      <c r="J3695" s="10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>ROUND(E3695/D3695*100,0)</f>
        <v>111</v>
      </c>
      <c r="P3695" s="8">
        <f>IFERROR(ROUND(E3695/L3695,2),0)</f>
        <v>35.6</v>
      </c>
      <c r="Q3695" s="13" t="s">
        <v>8324</v>
      </c>
      <c r="R3695" t="s">
        <v>8355</v>
      </c>
      <c r="S3695" s="10">
        <f>(((J3695/60)/60)/24)+DATE(1970,1,1)</f>
        <v>40829.873657407406</v>
      </c>
      <c r="T3695" s="10">
        <f>(((I3695/60)/60)/24)+DATE(1970,1,1)</f>
        <v>40862.817361111112</v>
      </c>
      <c r="U3695">
        <f>YEAR(S3695)</f>
        <v>2011</v>
      </c>
    </row>
    <row r="3696" spans="1:21" ht="48" x14ac:dyDescent="0.2">
      <c r="A3696">
        <v>4014</v>
      </c>
      <c r="B3696" s="3" t="s">
        <v>4010</v>
      </c>
      <c r="C3696" s="3" t="s">
        <v>8119</v>
      </c>
      <c r="D3696" s="6">
        <v>9000</v>
      </c>
      <c r="E3696" s="8">
        <v>0</v>
      </c>
      <c r="F3696" t="s">
        <v>8220</v>
      </c>
      <c r="G3696" t="s">
        <v>8223</v>
      </c>
      <c r="H3696" t="s">
        <v>8245</v>
      </c>
      <c r="I3696" s="10">
        <v>1457157269</v>
      </c>
      <c r="J3696" s="10">
        <v>1455861269</v>
      </c>
      <c r="K3696" t="b">
        <v>0</v>
      </c>
      <c r="L3696">
        <v>0</v>
      </c>
      <c r="M3696" t="b">
        <v>0</v>
      </c>
      <c r="N3696" t="s">
        <v>8269</v>
      </c>
      <c r="O3696">
        <f>ROUND(E3696/D3696*100,0)</f>
        <v>0</v>
      </c>
      <c r="P3696" s="8">
        <f>IFERROR(ROUND(E3696/L3696,2),0)</f>
        <v>0</v>
      </c>
      <c r="Q3696" s="13" t="s">
        <v>8310</v>
      </c>
      <c r="R3696" t="s">
        <v>8334</v>
      </c>
      <c r="S3696" s="10">
        <f>(((J3696/60)/60)/24)+DATE(1970,1,1)</f>
        <v>42419.246168981481</v>
      </c>
      <c r="T3696" s="10">
        <f>(((I3696/60)/60)/24)+DATE(1970,1,1)</f>
        <v>42434.246168981481</v>
      </c>
      <c r="U3696">
        <f>YEAR(S3696)</f>
        <v>2016</v>
      </c>
    </row>
    <row r="3697" spans="1:21" ht="32" x14ac:dyDescent="0.2">
      <c r="A3697">
        <v>3209</v>
      </c>
      <c r="B3697" s="3" t="s">
        <v>3209</v>
      </c>
      <c r="C3697" s="3" t="s">
        <v>7319</v>
      </c>
      <c r="D3697" s="6">
        <v>9500</v>
      </c>
      <c r="E3697" s="8">
        <v>11335.7</v>
      </c>
      <c r="F3697" t="s">
        <v>8218</v>
      </c>
      <c r="G3697" t="s">
        <v>8223</v>
      </c>
      <c r="H3697" t="s">
        <v>8245</v>
      </c>
      <c r="I3697" s="10">
        <v>1403305200</v>
      </c>
      <c r="J3697" s="10">
        <v>1400512658</v>
      </c>
      <c r="K3697" t="b">
        <v>1</v>
      </c>
      <c r="L3697">
        <v>226</v>
      </c>
      <c r="M3697" t="b">
        <v>1</v>
      </c>
      <c r="N3697" t="s">
        <v>8269</v>
      </c>
      <c r="O3697">
        <f>ROUND(E3697/D3697*100,0)</f>
        <v>119</v>
      </c>
      <c r="P3697" s="8">
        <f>IFERROR(ROUND(E3697/L3697,2),0)</f>
        <v>50.16</v>
      </c>
      <c r="Q3697" s="13" t="s">
        <v>8310</v>
      </c>
      <c r="R3697" t="s">
        <v>8334</v>
      </c>
      <c r="S3697" s="10">
        <f>(((J3697/60)/60)/24)+DATE(1970,1,1)</f>
        <v>41778.637245370373</v>
      </c>
      <c r="T3697" s="10">
        <f>(((I3697/60)/60)/24)+DATE(1970,1,1)</f>
        <v>41810.958333333336</v>
      </c>
      <c r="U3697">
        <f>YEAR(S3697)</f>
        <v>2014</v>
      </c>
    </row>
    <row r="3698" spans="1:21" ht="48" hidden="1" x14ac:dyDescent="0.2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 s="10">
        <v>1352860017</v>
      </c>
      <c r="J3698" s="10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>ROUND(E3698/D3698*100,0)</f>
        <v>102</v>
      </c>
      <c r="P3698" s="8">
        <f>IFERROR(ROUND(E3698/L3698,2),0)</f>
        <v>58.21</v>
      </c>
      <c r="Q3698" s="13" t="s">
        <v>8324</v>
      </c>
      <c r="R3698" t="s">
        <v>8348</v>
      </c>
      <c r="S3698" s="10">
        <f>(((J3698/60)/60)/24)+DATE(1970,1,1)</f>
        <v>41177.060381944444</v>
      </c>
      <c r="T3698" s="10">
        <f>(((I3698/60)/60)/24)+DATE(1970,1,1)</f>
        <v>41227.102048611108</v>
      </c>
      <c r="U3698">
        <f>YEAR(S3698)</f>
        <v>2012</v>
      </c>
    </row>
    <row r="3699" spans="1:21" ht="48" hidden="1" x14ac:dyDescent="0.2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 s="10">
        <v>1340904416</v>
      </c>
      <c r="J3699" s="10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>ROUND(E3699/D3699*100,0)</f>
        <v>101</v>
      </c>
      <c r="P3699" s="8">
        <f>IFERROR(ROUND(E3699/L3699,2),0)</f>
        <v>115.71</v>
      </c>
      <c r="Q3699" s="13" t="s">
        <v>8324</v>
      </c>
      <c r="R3699" t="s">
        <v>8348</v>
      </c>
      <c r="S3699" s="10">
        <f>(((J3699/60)/60)/24)+DATE(1970,1,1)</f>
        <v>41074.727037037039</v>
      </c>
      <c r="T3699" s="10">
        <f>(((I3699/60)/60)/24)+DATE(1970,1,1)</f>
        <v>41088.727037037039</v>
      </c>
      <c r="U3699">
        <f>YEAR(S3699)</f>
        <v>2012</v>
      </c>
    </row>
    <row r="3700" spans="1:21" ht="48" x14ac:dyDescent="0.2">
      <c r="A3700">
        <v>2828</v>
      </c>
      <c r="B3700" s="3" t="s">
        <v>2828</v>
      </c>
      <c r="C3700" s="3" t="s">
        <v>6938</v>
      </c>
      <c r="D3700" s="6">
        <v>9500</v>
      </c>
      <c r="E3700" s="8">
        <v>9536</v>
      </c>
      <c r="F3700" t="s">
        <v>8218</v>
      </c>
      <c r="G3700" t="s">
        <v>8224</v>
      </c>
      <c r="H3700" t="s">
        <v>8246</v>
      </c>
      <c r="I3700" s="10">
        <v>1443826800</v>
      </c>
      <c r="J3700" s="10">
        <v>1441606869</v>
      </c>
      <c r="K3700" t="b">
        <v>0</v>
      </c>
      <c r="L3700">
        <v>97</v>
      </c>
      <c r="M3700" t="b">
        <v>1</v>
      </c>
      <c r="N3700" t="s">
        <v>8269</v>
      </c>
      <c r="O3700">
        <f>ROUND(E3700/D3700*100,0)</f>
        <v>100</v>
      </c>
      <c r="P3700" s="8">
        <f>IFERROR(ROUND(E3700/L3700,2),0)</f>
        <v>98.31</v>
      </c>
      <c r="Q3700" s="13" t="s">
        <v>8310</v>
      </c>
      <c r="R3700" t="s">
        <v>8334</v>
      </c>
      <c r="S3700" s="10">
        <f>(((J3700/60)/60)/24)+DATE(1970,1,1)</f>
        <v>42254.264687499999</v>
      </c>
      <c r="T3700" s="10">
        <f>(((I3700/60)/60)/24)+DATE(1970,1,1)</f>
        <v>42279.958333333328</v>
      </c>
      <c r="U3700">
        <f>YEAR(S3700)</f>
        <v>2015</v>
      </c>
    </row>
    <row r="3701" spans="1:21" ht="48" hidden="1" x14ac:dyDescent="0.2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 s="10">
        <v>1258955940</v>
      </c>
      <c r="J3701" s="10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>ROUND(E3701/D3701*100,0)</f>
        <v>101</v>
      </c>
      <c r="P3701" s="8">
        <f>IFERROR(ROUND(E3701/L3701,2),0)</f>
        <v>35</v>
      </c>
      <c r="Q3701" s="13" t="s">
        <v>8315</v>
      </c>
      <c r="R3701" t="s">
        <v>8326</v>
      </c>
      <c r="S3701" s="10">
        <f>(((J3701/60)/60)/24)+DATE(1970,1,1)</f>
        <v>40102.918055555558</v>
      </c>
      <c r="T3701" s="10">
        <f>(((I3701/60)/60)/24)+DATE(1970,1,1)</f>
        <v>40140.249305555553</v>
      </c>
      <c r="U3701">
        <f>YEAR(S3701)</f>
        <v>2009</v>
      </c>
    </row>
    <row r="3702" spans="1:21" ht="32" x14ac:dyDescent="0.2">
      <c r="A3702">
        <v>3433</v>
      </c>
      <c r="B3702" s="3" t="s">
        <v>3432</v>
      </c>
      <c r="C3702" s="3" t="s">
        <v>7543</v>
      </c>
      <c r="D3702" s="6">
        <v>9500</v>
      </c>
      <c r="E3702" s="8">
        <v>9525</v>
      </c>
      <c r="F3702" t="s">
        <v>8218</v>
      </c>
      <c r="G3702" t="s">
        <v>8223</v>
      </c>
      <c r="H3702" t="s">
        <v>8245</v>
      </c>
      <c r="I3702" s="10">
        <v>1402974000</v>
      </c>
      <c r="J3702" s="10">
        <v>1400290255</v>
      </c>
      <c r="K3702" t="b">
        <v>0</v>
      </c>
      <c r="L3702">
        <v>71</v>
      </c>
      <c r="M3702" t="b">
        <v>1</v>
      </c>
      <c r="N3702" t="s">
        <v>8269</v>
      </c>
      <c r="O3702">
        <f>ROUND(E3702/D3702*100,0)</f>
        <v>100</v>
      </c>
      <c r="P3702" s="8">
        <f>IFERROR(ROUND(E3702/L3702,2),0)</f>
        <v>134.15</v>
      </c>
      <c r="Q3702" s="13" t="s">
        <v>8310</v>
      </c>
      <c r="R3702" t="s">
        <v>8334</v>
      </c>
      <c r="S3702" s="10">
        <f>(((J3702/60)/60)/24)+DATE(1970,1,1)</f>
        <v>41776.063136574077</v>
      </c>
      <c r="T3702" s="10">
        <f>(((I3702/60)/60)/24)+DATE(1970,1,1)</f>
        <v>41807.125</v>
      </c>
      <c r="U3702">
        <f>YEAR(S3702)</f>
        <v>2014</v>
      </c>
    </row>
    <row r="3703" spans="1:21" ht="48" x14ac:dyDescent="0.2">
      <c r="A3703">
        <v>4063</v>
      </c>
      <c r="B3703" s="3" t="s">
        <v>4059</v>
      </c>
      <c r="C3703" s="3" t="s">
        <v>8167</v>
      </c>
      <c r="D3703" s="6">
        <v>9500</v>
      </c>
      <c r="E3703" s="8">
        <v>135</v>
      </c>
      <c r="F3703" t="s">
        <v>8220</v>
      </c>
      <c r="G3703" t="s">
        <v>8224</v>
      </c>
      <c r="H3703" t="s">
        <v>8246</v>
      </c>
      <c r="I3703" s="10">
        <v>1403886084</v>
      </c>
      <c r="J3703" s="10">
        <v>1401294084</v>
      </c>
      <c r="K3703" t="b">
        <v>0</v>
      </c>
      <c r="L3703">
        <v>9</v>
      </c>
      <c r="M3703" t="b">
        <v>0</v>
      </c>
      <c r="N3703" t="s">
        <v>8269</v>
      </c>
      <c r="O3703">
        <f>ROUND(E3703/D3703*100,0)</f>
        <v>1</v>
      </c>
      <c r="P3703" s="8">
        <f>IFERROR(ROUND(E3703/L3703,2),0)</f>
        <v>15</v>
      </c>
      <c r="Q3703" s="13" t="s">
        <v>8310</v>
      </c>
      <c r="R3703" t="s">
        <v>8334</v>
      </c>
      <c r="S3703" s="10">
        <f>(((J3703/60)/60)/24)+DATE(1970,1,1)</f>
        <v>41787.681527777779</v>
      </c>
      <c r="T3703" s="10">
        <f>(((I3703/60)/60)/24)+DATE(1970,1,1)</f>
        <v>41817.681527777779</v>
      </c>
      <c r="U3703">
        <f>YEAR(S3703)</f>
        <v>2014</v>
      </c>
    </row>
    <row r="3704" spans="1:21" ht="48" hidden="1" x14ac:dyDescent="0.2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 s="10">
        <v>1408831718</v>
      </c>
      <c r="J3704" s="10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>ROUND(E3704/D3704*100,0)</f>
        <v>18</v>
      </c>
      <c r="P3704" s="8">
        <f>IFERROR(ROUND(E3704/L3704,2),0)</f>
        <v>28.2</v>
      </c>
      <c r="Q3704" s="13" t="s">
        <v>8308</v>
      </c>
      <c r="R3704" t="s">
        <v>8314</v>
      </c>
      <c r="S3704" s="10">
        <f>(((J3704/60)/60)/24)+DATE(1970,1,1)</f>
        <v>41844.922662037039</v>
      </c>
      <c r="T3704" s="10">
        <f>(((I3704/60)/60)/24)+DATE(1970,1,1)</f>
        <v>41874.922662037039</v>
      </c>
      <c r="U3704">
        <f>YEAR(S3704)</f>
        <v>2014</v>
      </c>
    </row>
    <row r="3705" spans="1:21" ht="48" x14ac:dyDescent="0.2">
      <c r="A3705">
        <v>2853</v>
      </c>
      <c r="B3705" s="3" t="s">
        <v>2853</v>
      </c>
      <c r="C3705" s="3" t="s">
        <v>6963</v>
      </c>
      <c r="D3705" s="6">
        <v>9500</v>
      </c>
      <c r="E3705" s="8">
        <v>0</v>
      </c>
      <c r="F3705" t="s">
        <v>8220</v>
      </c>
      <c r="G3705" t="s">
        <v>8228</v>
      </c>
      <c r="H3705" t="s">
        <v>8250</v>
      </c>
      <c r="I3705" s="10">
        <v>1410669297</v>
      </c>
      <c r="J3705" s="10">
        <v>1405485297</v>
      </c>
      <c r="K3705" t="b">
        <v>0</v>
      </c>
      <c r="L3705">
        <v>0</v>
      </c>
      <c r="M3705" t="b">
        <v>0</v>
      </c>
      <c r="N3705" t="s">
        <v>8269</v>
      </c>
      <c r="O3705">
        <f>ROUND(E3705/D3705*100,0)</f>
        <v>0</v>
      </c>
      <c r="P3705" s="8">
        <f>IFERROR(ROUND(E3705/L3705,2),0)</f>
        <v>0</v>
      </c>
      <c r="Q3705" s="13" t="s">
        <v>8310</v>
      </c>
      <c r="R3705" t="s">
        <v>8334</v>
      </c>
      <c r="S3705" s="10">
        <f>(((J3705/60)/60)/24)+DATE(1970,1,1)</f>
        <v>41836.190937499996</v>
      </c>
      <c r="T3705" s="10">
        <f>(((I3705/60)/60)/24)+DATE(1970,1,1)</f>
        <v>41896.190937499996</v>
      </c>
      <c r="U3705">
        <f>YEAR(S3705)</f>
        <v>2014</v>
      </c>
    </row>
    <row r="3706" spans="1:21" ht="32" hidden="1" x14ac:dyDescent="0.2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 s="10">
        <v>1401997790</v>
      </c>
      <c r="J3706" s="10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>ROUND(E3706/D3706*100,0)</f>
        <v>0</v>
      </c>
      <c r="P3706" s="8">
        <f>IFERROR(ROUND(E3706/L3706,2),0)</f>
        <v>1</v>
      </c>
      <c r="Q3706" s="13" t="s">
        <v>8312</v>
      </c>
      <c r="R3706" t="s">
        <v>8342</v>
      </c>
      <c r="S3706" s="10">
        <f>(((J3706/60)/60)/24)+DATE(1970,1,1)</f>
        <v>41745.826273148145</v>
      </c>
      <c r="T3706" s="10">
        <f>(((I3706/60)/60)/24)+DATE(1970,1,1)</f>
        <v>41795.826273148145</v>
      </c>
      <c r="U3706">
        <f>YEAR(S3706)</f>
        <v>2014</v>
      </c>
    </row>
    <row r="3707" spans="1:21" ht="48" hidden="1" x14ac:dyDescent="0.2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 s="10">
        <v>1437926458</v>
      </c>
      <c r="J3707" s="10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>ROUND(E3707/D3707*100,0)</f>
        <v>0</v>
      </c>
      <c r="P3707" s="8">
        <f>IFERROR(ROUND(E3707/L3707,2),0)</f>
        <v>1</v>
      </c>
      <c r="Q3707" s="13" t="s">
        <v>8328</v>
      </c>
      <c r="R3707" t="s">
        <v>8340</v>
      </c>
      <c r="S3707" s="10">
        <f>(((J3707/60)/60)/24)+DATE(1970,1,1)</f>
        <v>42151.667337962965</v>
      </c>
      <c r="T3707" s="10">
        <f>(((I3707/60)/60)/24)+DATE(1970,1,1)</f>
        <v>42211.667337962965</v>
      </c>
      <c r="U3707">
        <f>YEAR(S3707)</f>
        <v>2015</v>
      </c>
    </row>
    <row r="3708" spans="1:21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 s="10">
        <v>1448761744</v>
      </c>
      <c r="J3708" s="10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 s="8">
        <f>IFERROR(ROUND(E3708/L3708,2),0)</f>
        <v>5</v>
      </c>
      <c r="Q3708" s="13" t="s">
        <v>8315</v>
      </c>
      <c r="R3708" t="s">
        <v>8319</v>
      </c>
      <c r="S3708" s="10">
        <f>(((J3708/60)/60)/24)+DATE(1970,1,1)</f>
        <v>42307.034074074079</v>
      </c>
      <c r="T3708" s="10">
        <f>(((I3708/60)/60)/24)+DATE(1970,1,1)</f>
        <v>42337.075740740736</v>
      </c>
      <c r="U3708">
        <f>YEAR(S3708)</f>
        <v>2015</v>
      </c>
    </row>
    <row r="3709" spans="1:21" ht="48" x14ac:dyDescent="0.2">
      <c r="A3709">
        <v>2908</v>
      </c>
      <c r="B3709" s="3" t="s">
        <v>2908</v>
      </c>
      <c r="C3709" s="3" t="s">
        <v>7018</v>
      </c>
      <c r="D3709" s="6">
        <v>9600</v>
      </c>
      <c r="E3709" s="8">
        <v>264</v>
      </c>
      <c r="F3709" t="s">
        <v>8220</v>
      </c>
      <c r="G3709" t="s">
        <v>8223</v>
      </c>
      <c r="H3709" t="s">
        <v>8245</v>
      </c>
      <c r="I3709" s="10">
        <v>1465407219</v>
      </c>
      <c r="J3709" s="10">
        <v>1462815219</v>
      </c>
      <c r="K3709" t="b">
        <v>0</v>
      </c>
      <c r="L3709">
        <v>5</v>
      </c>
      <c r="M3709" t="b">
        <v>0</v>
      </c>
      <c r="N3709" t="s">
        <v>8269</v>
      </c>
      <c r="O3709">
        <f>ROUND(E3709/D3709*100,0)</f>
        <v>3</v>
      </c>
      <c r="P3709" s="8">
        <f>IFERROR(ROUND(E3709/L3709,2),0)</f>
        <v>52.8</v>
      </c>
      <c r="Q3709" s="13" t="s">
        <v>8310</v>
      </c>
      <c r="R3709" t="s">
        <v>8334</v>
      </c>
      <c r="S3709" s="10">
        <f>(((J3709/60)/60)/24)+DATE(1970,1,1)</f>
        <v>42499.731701388882</v>
      </c>
      <c r="T3709" s="10">
        <f>(((I3709/60)/60)/24)+DATE(1970,1,1)</f>
        <v>42529.731701388882</v>
      </c>
      <c r="U3709">
        <f>YEAR(S3709)</f>
        <v>2016</v>
      </c>
    </row>
    <row r="3710" spans="1:21" ht="16" x14ac:dyDescent="0.2">
      <c r="A3710">
        <v>4087</v>
      </c>
      <c r="B3710" s="3" t="s">
        <v>4083</v>
      </c>
      <c r="C3710" s="3" t="s">
        <v>8190</v>
      </c>
      <c r="D3710" s="6">
        <v>9600</v>
      </c>
      <c r="E3710" s="8">
        <v>0</v>
      </c>
      <c r="F3710" t="s">
        <v>8220</v>
      </c>
      <c r="G3710" t="s">
        <v>8223</v>
      </c>
      <c r="H3710" t="s">
        <v>8245</v>
      </c>
      <c r="I3710" s="10">
        <v>1468777786</v>
      </c>
      <c r="J3710" s="10">
        <v>1466185786</v>
      </c>
      <c r="K3710" t="b">
        <v>0</v>
      </c>
      <c r="L3710">
        <v>0</v>
      </c>
      <c r="M3710" t="b">
        <v>0</v>
      </c>
      <c r="N3710" t="s">
        <v>8269</v>
      </c>
      <c r="O3710">
        <f>ROUND(E3710/D3710*100,0)</f>
        <v>0</v>
      </c>
      <c r="P3710" s="8">
        <f>IFERROR(ROUND(E3710/L3710,2),0)</f>
        <v>0</v>
      </c>
      <c r="Q3710" s="13" t="s">
        <v>8310</v>
      </c>
      <c r="R3710" t="s">
        <v>8334</v>
      </c>
      <c r="S3710" s="10">
        <f>(((J3710/60)/60)/24)+DATE(1970,1,1)</f>
        <v>42538.742893518516</v>
      </c>
      <c r="T3710" s="10">
        <f>(((I3710/60)/60)/24)+DATE(1970,1,1)</f>
        <v>42568.742893518516</v>
      </c>
      <c r="U3710">
        <f>YEAR(S3710)</f>
        <v>2016</v>
      </c>
    </row>
    <row r="3711" spans="1:21" ht="48" hidden="1" x14ac:dyDescent="0.2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 s="10">
        <v>1378494000</v>
      </c>
      <c r="J3711" s="10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>ROUND(E3711/D3711*100,0)</f>
        <v>1462</v>
      </c>
      <c r="P3711" s="8">
        <f>IFERROR(ROUND(E3711/L3711,2),0)</f>
        <v>40.76</v>
      </c>
      <c r="Q3711" s="13" t="s">
        <v>8315</v>
      </c>
      <c r="R3711" t="s">
        <v>8326</v>
      </c>
      <c r="S3711" s="10">
        <f>(((J3711/60)/60)/24)+DATE(1970,1,1)</f>
        <v>41493.543958333335</v>
      </c>
      <c r="T3711" s="10">
        <f>(((I3711/60)/60)/24)+DATE(1970,1,1)</f>
        <v>41523.791666666664</v>
      </c>
      <c r="U3711">
        <f>YEAR(S3711)</f>
        <v>2013</v>
      </c>
    </row>
    <row r="3712" spans="1:21" ht="48" hidden="1" x14ac:dyDescent="0.2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 s="10">
        <v>1363204800</v>
      </c>
      <c r="J3712" s="10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>ROUND(E3712/D3712*100,0)</f>
        <v>978</v>
      </c>
      <c r="P3712" s="8">
        <f>IFERROR(ROUND(E3712/L3712,2),0)</f>
        <v>21.64</v>
      </c>
      <c r="Q3712" s="13" t="s">
        <v>8315</v>
      </c>
      <c r="R3712" t="s">
        <v>8326</v>
      </c>
      <c r="S3712" s="10">
        <f>(((J3712/60)/60)/24)+DATE(1970,1,1)</f>
        <v>41316.120949074073</v>
      </c>
      <c r="T3712" s="10">
        <f>(((I3712/60)/60)/24)+DATE(1970,1,1)</f>
        <v>41346.833333333336</v>
      </c>
      <c r="U3712">
        <f>YEAR(S3712)</f>
        <v>2013</v>
      </c>
    </row>
    <row r="3713" spans="1:21" ht="32" hidden="1" x14ac:dyDescent="0.2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 s="10">
        <v>1342234920</v>
      </c>
      <c r="J3713" s="10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>ROUND(E3713/D3713*100,0)</f>
        <v>198</v>
      </c>
      <c r="P3713" s="8">
        <f>IFERROR(ROUND(E3713/L3713,2),0)</f>
        <v>53.04</v>
      </c>
      <c r="Q3713" s="13" t="s">
        <v>8308</v>
      </c>
      <c r="R3713" t="s">
        <v>8357</v>
      </c>
      <c r="S3713" s="10">
        <f>(((J3713/60)/60)/24)+DATE(1970,1,1)</f>
        <v>41100.158877314818</v>
      </c>
      <c r="T3713" s="10">
        <f>(((I3713/60)/60)/24)+DATE(1970,1,1)</f>
        <v>41104.126388888886</v>
      </c>
      <c r="U3713">
        <f>YEAR(S3713)</f>
        <v>2012</v>
      </c>
    </row>
    <row r="3714" spans="1:21" ht="32" hidden="1" x14ac:dyDescent="0.2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 s="10">
        <v>1452744686</v>
      </c>
      <c r="J3714" s="10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>ROUND(E3714/D3714*100,0)</f>
        <v>185</v>
      </c>
      <c r="P3714" s="8">
        <f>IFERROR(ROUND(E3714/L3714,2),0)</f>
        <v>115.83</v>
      </c>
      <c r="Q3714" s="13" t="s">
        <v>8324</v>
      </c>
      <c r="R3714" t="s">
        <v>8348</v>
      </c>
      <c r="S3714" s="10">
        <f>(((J3714/60)/60)/24)+DATE(1970,1,1)</f>
        <v>42323.17460648148</v>
      </c>
      <c r="T3714" s="10">
        <f>(((I3714/60)/60)/24)+DATE(1970,1,1)</f>
        <v>42383.17460648148</v>
      </c>
      <c r="U3714">
        <f>YEAR(S3714)</f>
        <v>2015</v>
      </c>
    </row>
    <row r="3715" spans="1:21" ht="32" hidden="1" x14ac:dyDescent="0.2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 s="10">
        <v>1344789345</v>
      </c>
      <c r="J3715" s="10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>ROUND(E3715/D3715*100,0)</f>
        <v>171</v>
      </c>
      <c r="P3715" s="8">
        <f>IFERROR(ROUND(E3715/L3715,2),0)</f>
        <v>31.34</v>
      </c>
      <c r="Q3715" s="13" t="s">
        <v>8324</v>
      </c>
      <c r="R3715" t="s">
        <v>8345</v>
      </c>
      <c r="S3715" s="10">
        <f>(((J3715/60)/60)/24)+DATE(1970,1,1)</f>
        <v>41088.691493055558</v>
      </c>
      <c r="T3715" s="10">
        <f>(((I3715/60)/60)/24)+DATE(1970,1,1)</f>
        <v>41133.691493055558</v>
      </c>
      <c r="U3715">
        <f>YEAR(S3715)</f>
        <v>2012</v>
      </c>
    </row>
    <row r="3716" spans="1:21" ht="48" x14ac:dyDescent="0.2">
      <c r="A3716">
        <v>3844</v>
      </c>
      <c r="B3716" s="3" t="s">
        <v>3841</v>
      </c>
      <c r="C3716" s="3" t="s">
        <v>7953</v>
      </c>
      <c r="D3716" s="6">
        <v>9800</v>
      </c>
      <c r="E3716" s="8">
        <v>4066</v>
      </c>
      <c r="F3716" t="s">
        <v>8220</v>
      </c>
      <c r="G3716" t="s">
        <v>8223</v>
      </c>
      <c r="H3716" t="s">
        <v>8245</v>
      </c>
      <c r="I3716" s="10">
        <v>1401778740</v>
      </c>
      <c r="J3716" s="10">
        <v>1399474134</v>
      </c>
      <c r="K3716" t="b">
        <v>1</v>
      </c>
      <c r="L3716">
        <v>50</v>
      </c>
      <c r="M3716" t="b">
        <v>0</v>
      </c>
      <c r="N3716" t="s">
        <v>8269</v>
      </c>
      <c r="O3716">
        <f>ROUND(E3716/D3716*100,0)</f>
        <v>41</v>
      </c>
      <c r="P3716" s="8">
        <f>IFERROR(ROUND(E3716/L3716,2),0)</f>
        <v>81.319999999999993</v>
      </c>
      <c r="Q3716" s="13" t="s">
        <v>8310</v>
      </c>
      <c r="R3716" t="s">
        <v>8334</v>
      </c>
      <c r="S3716" s="10">
        <f>(((J3716/60)/60)/24)+DATE(1970,1,1)</f>
        <v>41766.617291666669</v>
      </c>
      <c r="T3716" s="10">
        <f>(((I3716/60)/60)/24)+DATE(1970,1,1)</f>
        <v>41793.290972222225</v>
      </c>
      <c r="U3716">
        <f>YEAR(S3716)</f>
        <v>2014</v>
      </c>
    </row>
    <row r="3717" spans="1:21" ht="48" hidden="1" x14ac:dyDescent="0.2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 s="10">
        <v>1338579789</v>
      </c>
      <c r="J3717" s="10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ROUND(E3717/D3717*100,0)</f>
        <v>152</v>
      </c>
      <c r="P3717" s="8">
        <f>IFERROR(ROUND(E3717/L3717,2),0)</f>
        <v>42.22</v>
      </c>
      <c r="Q3717" s="13" t="s">
        <v>8324</v>
      </c>
      <c r="R3717" t="s">
        <v>8343</v>
      </c>
      <c r="S3717" s="10">
        <f>(((J3717/60)/60)/24)+DATE(1970,1,1)</f>
        <v>41031.82163194444</v>
      </c>
      <c r="T3717" s="10">
        <f>(((I3717/60)/60)/24)+DATE(1970,1,1)</f>
        <v>41061.82163194444</v>
      </c>
      <c r="U3717">
        <f>YEAR(S3717)</f>
        <v>2012</v>
      </c>
    </row>
    <row r="3718" spans="1:21" ht="32" x14ac:dyDescent="0.2">
      <c r="A3718">
        <v>3272</v>
      </c>
      <c r="B3718" s="3" t="s">
        <v>3272</v>
      </c>
      <c r="C3718" s="3" t="s">
        <v>7382</v>
      </c>
      <c r="D3718" s="6">
        <v>10000</v>
      </c>
      <c r="E3718" s="8">
        <v>15443</v>
      </c>
      <c r="F3718" t="s">
        <v>8218</v>
      </c>
      <c r="G3718" t="s">
        <v>8223</v>
      </c>
      <c r="H3718" t="s">
        <v>8245</v>
      </c>
      <c r="I3718" s="10">
        <v>1446814809</v>
      </c>
      <c r="J3718" s="10">
        <v>1444219209</v>
      </c>
      <c r="K3718" t="b">
        <v>1</v>
      </c>
      <c r="L3718">
        <v>145</v>
      </c>
      <c r="M3718" t="b">
        <v>1</v>
      </c>
      <c r="N3718" t="s">
        <v>8269</v>
      </c>
      <c r="O3718">
        <f>ROUND(E3718/D3718*100,0)</f>
        <v>154</v>
      </c>
      <c r="P3718" s="8">
        <f>IFERROR(ROUND(E3718/L3718,2),0)</f>
        <v>106.5</v>
      </c>
      <c r="Q3718" s="13" t="s">
        <v>8310</v>
      </c>
      <c r="R3718" t="s">
        <v>8334</v>
      </c>
      <c r="S3718" s="10">
        <f>(((J3718/60)/60)/24)+DATE(1970,1,1)</f>
        <v>42284.500104166669</v>
      </c>
      <c r="T3718" s="10">
        <f>(((I3718/60)/60)/24)+DATE(1970,1,1)</f>
        <v>42314.541770833333</v>
      </c>
      <c r="U3718">
        <f>YEAR(S3718)</f>
        <v>2015</v>
      </c>
    </row>
    <row r="3719" spans="1:21" ht="32" hidden="1" x14ac:dyDescent="0.2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 s="10">
        <v>1391706084</v>
      </c>
      <c r="J3719" s="10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>ROUND(E3719/D3719*100,0)</f>
        <v>133</v>
      </c>
      <c r="P3719" s="8">
        <f>IFERROR(ROUND(E3719/L3719,2),0)</f>
        <v>52.68</v>
      </c>
      <c r="Q3719" s="13" t="s">
        <v>8324</v>
      </c>
      <c r="R3719" t="s">
        <v>8348</v>
      </c>
      <c r="S3719" s="10">
        <f>(((J3719/60)/60)/24)+DATE(1970,1,1)</f>
        <v>41655.709305555552</v>
      </c>
      <c r="T3719" s="10">
        <f>(((I3719/60)/60)/24)+DATE(1970,1,1)</f>
        <v>41676.709305555552</v>
      </c>
      <c r="U3719">
        <f>YEAR(S3719)</f>
        <v>2014</v>
      </c>
    </row>
    <row r="3720" spans="1:21" ht="32" x14ac:dyDescent="0.2">
      <c r="A3720">
        <v>3256</v>
      </c>
      <c r="B3720" s="3" t="s">
        <v>3256</v>
      </c>
      <c r="C3720" s="3" t="s">
        <v>7366</v>
      </c>
      <c r="D3720" s="6">
        <v>10000</v>
      </c>
      <c r="E3720" s="8">
        <v>12806</v>
      </c>
      <c r="F3720" t="s">
        <v>8218</v>
      </c>
      <c r="G3720" t="s">
        <v>8223</v>
      </c>
      <c r="H3720" t="s">
        <v>8245</v>
      </c>
      <c r="I3720" s="10">
        <v>1433995140</v>
      </c>
      <c r="J3720" s="10">
        <v>1432129577</v>
      </c>
      <c r="K3720" t="b">
        <v>1</v>
      </c>
      <c r="L3720">
        <v>176</v>
      </c>
      <c r="M3720" t="b">
        <v>1</v>
      </c>
      <c r="N3720" t="s">
        <v>8269</v>
      </c>
      <c r="O3720">
        <f>ROUND(E3720/D3720*100,0)</f>
        <v>128</v>
      </c>
      <c r="P3720" s="8">
        <f>IFERROR(ROUND(E3720/L3720,2),0)</f>
        <v>72.760000000000005</v>
      </c>
      <c r="Q3720" s="13" t="s">
        <v>8310</v>
      </c>
      <c r="R3720" t="s">
        <v>8334</v>
      </c>
      <c r="S3720" s="10">
        <f>(((J3720/60)/60)/24)+DATE(1970,1,1)</f>
        <v>42144.573807870373</v>
      </c>
      <c r="T3720" s="10">
        <f>(((I3720/60)/60)/24)+DATE(1970,1,1)</f>
        <v>42166.165972222225</v>
      </c>
      <c r="U3720">
        <f>YEAR(S3720)</f>
        <v>2015</v>
      </c>
    </row>
    <row r="3721" spans="1:21" ht="48" hidden="1" x14ac:dyDescent="0.2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 s="10">
        <v>1488337200</v>
      </c>
      <c r="J3721" s="10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>ROUND(E3721/D3721*100,0)</f>
        <v>122</v>
      </c>
      <c r="P3721" s="8">
        <f>IFERROR(ROUND(E3721/L3721,2),0)</f>
        <v>53.88</v>
      </c>
      <c r="Q3721" s="13" t="s">
        <v>8324</v>
      </c>
      <c r="R3721" t="s">
        <v>8348</v>
      </c>
      <c r="S3721" s="10">
        <f>(((J3721/60)/60)/24)+DATE(1970,1,1)</f>
        <v>42752.144976851851</v>
      </c>
      <c r="T3721" s="10">
        <f>(((I3721/60)/60)/24)+DATE(1970,1,1)</f>
        <v>42795.125</v>
      </c>
      <c r="U3721">
        <f>YEAR(S3721)</f>
        <v>2017</v>
      </c>
    </row>
    <row r="3722" spans="1:21" ht="48" hidden="1" x14ac:dyDescent="0.2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 s="10">
        <v>1487102427</v>
      </c>
      <c r="J3722" s="10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>ROUND(E3722/D3722*100,0)</f>
        <v>120</v>
      </c>
      <c r="P3722" s="8">
        <f>IFERROR(ROUND(E3722/L3722,2),0)</f>
        <v>35.92</v>
      </c>
      <c r="Q3722" s="13" t="s">
        <v>8321</v>
      </c>
      <c r="R3722" t="s">
        <v>8349</v>
      </c>
      <c r="S3722" s="10">
        <f>(((J3722/60)/60)/24)+DATE(1970,1,1)</f>
        <v>42768.833645833336</v>
      </c>
      <c r="T3722" s="10">
        <f>(((I3722/60)/60)/24)+DATE(1970,1,1)</f>
        <v>42780.833645833336</v>
      </c>
      <c r="U3722">
        <f>YEAR(S3722)</f>
        <v>2017</v>
      </c>
    </row>
    <row r="3723" spans="1:21" ht="48" x14ac:dyDescent="0.2">
      <c r="A3723">
        <v>2803</v>
      </c>
      <c r="B3723" s="3" t="s">
        <v>2803</v>
      </c>
      <c r="C3723" s="3" t="s">
        <v>6913</v>
      </c>
      <c r="D3723" s="6">
        <v>10000</v>
      </c>
      <c r="E3723" s="8">
        <v>12795</v>
      </c>
      <c r="F3723" t="s">
        <v>8218</v>
      </c>
      <c r="G3723" t="s">
        <v>8223</v>
      </c>
      <c r="H3723" t="s">
        <v>8245</v>
      </c>
      <c r="I3723" s="10">
        <v>1437004800</v>
      </c>
      <c r="J3723" s="10">
        <v>1433295276</v>
      </c>
      <c r="K3723" t="b">
        <v>0</v>
      </c>
      <c r="L3723">
        <v>141</v>
      </c>
      <c r="M3723" t="b">
        <v>1</v>
      </c>
      <c r="N3723" t="s">
        <v>8269</v>
      </c>
      <c r="O3723">
        <f>ROUND(E3723/D3723*100,0)</f>
        <v>128</v>
      </c>
      <c r="P3723" s="8">
        <f>IFERROR(ROUND(E3723/L3723,2),0)</f>
        <v>90.74</v>
      </c>
      <c r="Q3723" s="13" t="s">
        <v>8310</v>
      </c>
      <c r="R3723" t="s">
        <v>8334</v>
      </c>
      <c r="S3723" s="10">
        <f>(((J3723/60)/60)/24)+DATE(1970,1,1)</f>
        <v>42158.065694444449</v>
      </c>
      <c r="T3723" s="10">
        <f>(((I3723/60)/60)/24)+DATE(1970,1,1)</f>
        <v>42201</v>
      </c>
      <c r="U3723">
        <f>YEAR(S3723)</f>
        <v>2015</v>
      </c>
    </row>
    <row r="3724" spans="1:21" ht="48" hidden="1" x14ac:dyDescent="0.2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 s="10">
        <v>1338830395</v>
      </c>
      <c r="J3724" s="10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>ROUND(E3724/D3724*100,0)</f>
        <v>113</v>
      </c>
      <c r="P3724" s="8">
        <f>IFERROR(ROUND(E3724/L3724,2),0)</f>
        <v>34</v>
      </c>
      <c r="Q3724" s="13" t="s">
        <v>8324</v>
      </c>
      <c r="R3724" t="s">
        <v>8345</v>
      </c>
      <c r="S3724" s="10">
        <f>(((J3724/60)/60)/24)+DATE(1970,1,1)</f>
        <v>41034.72216435185</v>
      </c>
      <c r="T3724" s="10">
        <f>(((I3724/60)/60)/24)+DATE(1970,1,1)</f>
        <v>41064.72216435185</v>
      </c>
      <c r="U3724">
        <f>YEAR(S3724)</f>
        <v>2012</v>
      </c>
    </row>
    <row r="3725" spans="1:21" ht="48" hidden="1" x14ac:dyDescent="0.2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 s="10">
        <v>1410761280</v>
      </c>
      <c r="J3725" s="10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>ROUND(E3725/D3725*100,0)</f>
        <v>106</v>
      </c>
      <c r="P3725" s="8">
        <f>IFERROR(ROUND(E3725/L3725,2),0)</f>
        <v>88.33</v>
      </c>
      <c r="Q3725" s="13" t="s">
        <v>8310</v>
      </c>
      <c r="R3725" t="s">
        <v>8318</v>
      </c>
      <c r="S3725" s="10">
        <f>(((J3725/60)/60)/24)+DATE(1970,1,1)</f>
        <v>41872.291238425925</v>
      </c>
      <c r="T3725" s="10">
        <f>(((I3725/60)/60)/24)+DATE(1970,1,1)</f>
        <v>41897.255555555559</v>
      </c>
      <c r="U3725">
        <f>YEAR(S3725)</f>
        <v>2014</v>
      </c>
    </row>
    <row r="3726" spans="1:21" ht="32" x14ac:dyDescent="0.2">
      <c r="A3726">
        <v>3242</v>
      </c>
      <c r="B3726" s="3" t="s">
        <v>3242</v>
      </c>
      <c r="C3726" s="3" t="s">
        <v>7352</v>
      </c>
      <c r="D3726" s="6">
        <v>10000</v>
      </c>
      <c r="E3726" s="8">
        <v>12730.42</v>
      </c>
      <c r="F3726" t="s">
        <v>8218</v>
      </c>
      <c r="G3726" t="s">
        <v>8223</v>
      </c>
      <c r="H3726" t="s">
        <v>8245</v>
      </c>
      <c r="I3726" s="10">
        <v>1411150092</v>
      </c>
      <c r="J3726" s="10">
        <v>1408558092</v>
      </c>
      <c r="K3726" t="b">
        <v>1</v>
      </c>
      <c r="L3726">
        <v>183</v>
      </c>
      <c r="M3726" t="b">
        <v>1</v>
      </c>
      <c r="N3726" t="s">
        <v>8269</v>
      </c>
      <c r="O3726">
        <f>ROUND(E3726/D3726*100,0)</f>
        <v>127</v>
      </c>
      <c r="P3726" s="8">
        <f>IFERROR(ROUND(E3726/L3726,2),0)</f>
        <v>69.569999999999993</v>
      </c>
      <c r="Q3726" s="13" t="s">
        <v>8310</v>
      </c>
      <c r="R3726" t="s">
        <v>8334</v>
      </c>
      <c r="S3726" s="10">
        <f>(((J3726/60)/60)/24)+DATE(1970,1,1)</f>
        <v>41871.755694444444</v>
      </c>
      <c r="T3726" s="10">
        <f>(((I3726/60)/60)/24)+DATE(1970,1,1)</f>
        <v>41901.755694444444</v>
      </c>
      <c r="U3726">
        <f>YEAR(S3726)</f>
        <v>2014</v>
      </c>
    </row>
    <row r="3727" spans="1:21" ht="48" hidden="1" x14ac:dyDescent="0.2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 s="10">
        <v>1377621089</v>
      </c>
      <c r="J3727" s="10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>ROUND(E3727/D3727*100,0)</f>
        <v>101</v>
      </c>
      <c r="P3727" s="8">
        <f>IFERROR(ROUND(E3727/L3727,2),0)</f>
        <v>42.11</v>
      </c>
      <c r="Q3727" s="13" t="s">
        <v>8324</v>
      </c>
      <c r="R3727" t="s">
        <v>8348</v>
      </c>
      <c r="S3727" s="10">
        <f>(((J3727/60)/60)/24)+DATE(1970,1,1)</f>
        <v>41453.688530092593</v>
      </c>
      <c r="T3727" s="10">
        <f>(((I3727/60)/60)/24)+DATE(1970,1,1)</f>
        <v>41513.688530092593</v>
      </c>
      <c r="U3727">
        <f>YEAR(S3727)</f>
        <v>2013</v>
      </c>
    </row>
    <row r="3728" spans="1:21" ht="32" hidden="1" x14ac:dyDescent="0.2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 s="10">
        <v>1431536015</v>
      </c>
      <c r="J3728" s="10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ROUND(E3728/D3728*100,0)</f>
        <v>64</v>
      </c>
      <c r="P3728" s="8">
        <f>IFERROR(ROUND(E3728/L3728,2),0)</f>
        <v>40</v>
      </c>
      <c r="Q3728" s="13" t="s">
        <v>8308</v>
      </c>
      <c r="R3728" t="s">
        <v>8314</v>
      </c>
      <c r="S3728" s="10">
        <f>(((J3728/60)/60)/24)+DATE(1970,1,1)</f>
        <v>42107.703877314809</v>
      </c>
      <c r="T3728" s="10">
        <f>(((I3728/60)/60)/24)+DATE(1970,1,1)</f>
        <v>42137.703877314809</v>
      </c>
      <c r="U3728">
        <f>YEAR(S3728)</f>
        <v>2015</v>
      </c>
    </row>
    <row r="3729" spans="1:21" ht="32" hidden="1" x14ac:dyDescent="0.2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 s="10">
        <v>1427890925</v>
      </c>
      <c r="J3729" s="10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ROUND(E3729/D3729*100,0)</f>
        <v>57</v>
      </c>
      <c r="P3729" s="8">
        <f>IFERROR(ROUND(E3729/L3729,2),0)</f>
        <v>43</v>
      </c>
      <c r="Q3729" s="13" t="s">
        <v>8310</v>
      </c>
      <c r="R3729" t="s">
        <v>8311</v>
      </c>
      <c r="S3729" s="10">
        <f>(((J3729/60)/60)/24)+DATE(1970,1,1)</f>
        <v>42081.515335648146</v>
      </c>
      <c r="T3729" s="10">
        <f>(((I3729/60)/60)/24)+DATE(1970,1,1)</f>
        <v>42095.515335648146</v>
      </c>
      <c r="U3729">
        <f>YEAR(S3729)</f>
        <v>2015</v>
      </c>
    </row>
    <row r="3730" spans="1:21" ht="32" hidden="1" x14ac:dyDescent="0.2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 s="10">
        <v>1306549362</v>
      </c>
      <c r="J3730" s="1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ROUND(E3730/D3730*100,0)</f>
        <v>37</v>
      </c>
      <c r="P3730" s="8">
        <f>IFERROR(ROUND(E3730/L3730,2),0)</f>
        <v>35</v>
      </c>
      <c r="Q3730" s="13" t="s">
        <v>8324</v>
      </c>
      <c r="R3730" t="s">
        <v>8345</v>
      </c>
      <c r="S3730" s="10">
        <f>(((J3730/60)/60)/24)+DATE(1970,1,1)</f>
        <v>40646.099097222221</v>
      </c>
      <c r="T3730" s="10">
        <f>(((I3730/60)/60)/24)+DATE(1970,1,1)</f>
        <v>40691.099097222221</v>
      </c>
      <c r="U3730">
        <f>YEAR(S3730)</f>
        <v>2011</v>
      </c>
    </row>
    <row r="3731" spans="1:21" ht="48" x14ac:dyDescent="0.2">
      <c r="A3731">
        <v>532</v>
      </c>
      <c r="B3731" s="3" t="s">
        <v>533</v>
      </c>
      <c r="C3731" s="3" t="s">
        <v>4642</v>
      </c>
      <c r="D3731" s="6">
        <v>10000</v>
      </c>
      <c r="E3731" s="8">
        <v>12325</v>
      </c>
      <c r="F3731" t="s">
        <v>8218</v>
      </c>
      <c r="G3731" t="s">
        <v>8223</v>
      </c>
      <c r="H3731" t="s">
        <v>8245</v>
      </c>
      <c r="I3731" s="10">
        <v>1463098208</v>
      </c>
      <c r="J3731" s="10">
        <v>1460506208</v>
      </c>
      <c r="K3731" t="b">
        <v>0</v>
      </c>
      <c r="L3731">
        <v>173</v>
      </c>
      <c r="M3731" t="b">
        <v>1</v>
      </c>
      <c r="N3731" t="s">
        <v>8269</v>
      </c>
      <c r="O3731">
        <f>ROUND(E3731/D3731*100,0)</f>
        <v>123</v>
      </c>
      <c r="P3731" s="8">
        <f>IFERROR(ROUND(E3731/L3731,2),0)</f>
        <v>71.239999999999995</v>
      </c>
      <c r="Q3731" s="13" t="s">
        <v>8310</v>
      </c>
      <c r="R3731" t="s">
        <v>8334</v>
      </c>
      <c r="S3731" s="10">
        <f>(((J3731/60)/60)/24)+DATE(1970,1,1)</f>
        <v>42473.007037037038</v>
      </c>
      <c r="T3731" s="10">
        <f>(((I3731/60)/60)/24)+DATE(1970,1,1)</f>
        <v>42503.007037037038</v>
      </c>
      <c r="U3731">
        <f>YEAR(S3731)</f>
        <v>2016</v>
      </c>
    </row>
    <row r="3732" spans="1:21" ht="48" hidden="1" x14ac:dyDescent="0.2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 s="10">
        <v>1463050034</v>
      </c>
      <c r="J3732" s="10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ROUND(E3732/D3732*100,0)</f>
        <v>13</v>
      </c>
      <c r="P3732" s="8">
        <f>IFERROR(ROUND(E3732/L3732,2),0)</f>
        <v>14.43</v>
      </c>
      <c r="Q3732" s="13" t="s">
        <v>8328</v>
      </c>
      <c r="R3732" t="s">
        <v>8356</v>
      </c>
      <c r="S3732" s="10">
        <f>(((J3732/60)/60)/24)+DATE(1970,1,1)</f>
        <v>42472.449467592596</v>
      </c>
      <c r="T3732" s="10">
        <f>(((I3732/60)/60)/24)+DATE(1970,1,1)</f>
        <v>42502.449467592596</v>
      </c>
      <c r="U3732">
        <f>YEAR(S3732)</f>
        <v>2016</v>
      </c>
    </row>
    <row r="3733" spans="1:21" ht="32" x14ac:dyDescent="0.2">
      <c r="A3733">
        <v>3468</v>
      </c>
      <c r="B3733" s="3" t="s">
        <v>3467</v>
      </c>
      <c r="C3733" s="3" t="s">
        <v>7578</v>
      </c>
      <c r="D3733" s="6">
        <v>10000</v>
      </c>
      <c r="E3733" s="8">
        <v>12178</v>
      </c>
      <c r="F3733" t="s">
        <v>8218</v>
      </c>
      <c r="G3733" t="s">
        <v>8223</v>
      </c>
      <c r="H3733" t="s">
        <v>8245</v>
      </c>
      <c r="I3733" s="10">
        <v>1474426800</v>
      </c>
      <c r="J3733" s="10">
        <v>1471976529</v>
      </c>
      <c r="K3733" t="b">
        <v>0</v>
      </c>
      <c r="L3733">
        <v>17</v>
      </c>
      <c r="M3733" t="b">
        <v>1</v>
      </c>
      <c r="N3733" t="s">
        <v>8269</v>
      </c>
      <c r="O3733">
        <f>ROUND(E3733/D3733*100,0)</f>
        <v>122</v>
      </c>
      <c r="P3733" s="8">
        <f>IFERROR(ROUND(E3733/L3733,2),0)</f>
        <v>716.35</v>
      </c>
      <c r="Q3733" s="13" t="s">
        <v>8310</v>
      </c>
      <c r="R3733" t="s">
        <v>8334</v>
      </c>
      <c r="S3733" s="10">
        <f>(((J3733/60)/60)/24)+DATE(1970,1,1)</f>
        <v>42605.765381944439</v>
      </c>
      <c r="T3733" s="10">
        <f>(((I3733/60)/60)/24)+DATE(1970,1,1)</f>
        <v>42634.125</v>
      </c>
      <c r="U3733">
        <f>YEAR(S3733)</f>
        <v>2016</v>
      </c>
    </row>
    <row r="3734" spans="1:21" ht="48" x14ac:dyDescent="0.2">
      <c r="A3734">
        <v>3481</v>
      </c>
      <c r="B3734" s="3" t="s">
        <v>3480</v>
      </c>
      <c r="C3734" s="3" t="s">
        <v>7591</v>
      </c>
      <c r="D3734" s="6">
        <v>10000</v>
      </c>
      <c r="E3734" s="8">
        <v>11880</v>
      </c>
      <c r="F3734" t="s">
        <v>8218</v>
      </c>
      <c r="G3734" t="s">
        <v>8225</v>
      </c>
      <c r="H3734" t="s">
        <v>8247</v>
      </c>
      <c r="I3734" s="10">
        <v>1420178188</v>
      </c>
      <c r="J3734" s="10">
        <v>1418709388</v>
      </c>
      <c r="K3734" t="b">
        <v>0</v>
      </c>
      <c r="L3734">
        <v>95</v>
      </c>
      <c r="M3734" t="b">
        <v>1</v>
      </c>
      <c r="N3734" t="s">
        <v>8269</v>
      </c>
      <c r="O3734">
        <f>ROUND(E3734/D3734*100,0)</f>
        <v>119</v>
      </c>
      <c r="P3734" s="8">
        <f>IFERROR(ROUND(E3734/L3734,2),0)</f>
        <v>125.05</v>
      </c>
      <c r="Q3734" s="13" t="s">
        <v>8310</v>
      </c>
      <c r="R3734" t="s">
        <v>8334</v>
      </c>
      <c r="S3734" s="10">
        <f>(((J3734/60)/60)/24)+DATE(1970,1,1)</f>
        <v>41989.24754629629</v>
      </c>
      <c r="T3734" s="10">
        <f>(((I3734/60)/60)/24)+DATE(1970,1,1)</f>
        <v>42006.24754629629</v>
      </c>
      <c r="U3734">
        <f>YEAR(S3734)</f>
        <v>2014</v>
      </c>
    </row>
    <row r="3735" spans="1:21" ht="32" hidden="1" x14ac:dyDescent="0.2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 s="10">
        <v>1440763920</v>
      </c>
      <c r="J3735" s="10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>ROUND(E3735/D3735*100,0)</f>
        <v>5</v>
      </c>
      <c r="P3735" s="8">
        <f>IFERROR(ROUND(E3735/L3735,2),0)</f>
        <v>11.67</v>
      </c>
      <c r="Q3735" s="13" t="s">
        <v>8328</v>
      </c>
      <c r="R3735" t="s">
        <v>8356</v>
      </c>
      <c r="S3735" s="10">
        <f>(((J3735/60)/60)/24)+DATE(1970,1,1)</f>
        <v>42185.397673611107</v>
      </c>
      <c r="T3735" s="10">
        <f>(((I3735/60)/60)/24)+DATE(1970,1,1)</f>
        <v>42244.508333333331</v>
      </c>
      <c r="U3735">
        <f>YEAR(S3735)</f>
        <v>2015</v>
      </c>
    </row>
    <row r="3736" spans="1:21" ht="32" hidden="1" x14ac:dyDescent="0.2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 s="10">
        <v>1318806541</v>
      </c>
      <c r="J3736" s="10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>ROUND(E3736/D3736*100,0)</f>
        <v>1</v>
      </c>
      <c r="P3736" s="8">
        <f>IFERROR(ROUND(E3736/L3736,2),0)</f>
        <v>10</v>
      </c>
      <c r="Q3736" s="13" t="s">
        <v>8321</v>
      </c>
      <c r="R3736" t="s">
        <v>8322</v>
      </c>
      <c r="S3736" s="10">
        <f>(((J3736/60)/60)/24)+DATE(1970,1,1)</f>
        <v>40802.964594907404</v>
      </c>
      <c r="T3736" s="10">
        <f>(((I3736/60)/60)/24)+DATE(1970,1,1)</f>
        <v>40832.964594907404</v>
      </c>
      <c r="U3736">
        <f>YEAR(S3736)</f>
        <v>2011</v>
      </c>
    </row>
    <row r="3737" spans="1:21" ht="32" x14ac:dyDescent="0.2">
      <c r="A3737">
        <v>3389</v>
      </c>
      <c r="B3737" s="3" t="s">
        <v>3388</v>
      </c>
      <c r="C3737" s="3" t="s">
        <v>7499</v>
      </c>
      <c r="D3737" s="6">
        <v>10000</v>
      </c>
      <c r="E3737" s="8">
        <v>11450</v>
      </c>
      <c r="F3737" t="s">
        <v>8218</v>
      </c>
      <c r="G3737" t="s">
        <v>8223</v>
      </c>
      <c r="H3737" t="s">
        <v>8245</v>
      </c>
      <c r="I3737" s="10">
        <v>1464960682</v>
      </c>
      <c r="J3737" s="10">
        <v>1462368682</v>
      </c>
      <c r="K3737" t="b">
        <v>0</v>
      </c>
      <c r="L3737">
        <v>62</v>
      </c>
      <c r="M3737" t="b">
        <v>1</v>
      </c>
      <c r="N3737" t="s">
        <v>8269</v>
      </c>
      <c r="O3737">
        <f>ROUND(E3737/D3737*100,0)</f>
        <v>115</v>
      </c>
      <c r="P3737" s="8">
        <f>IFERROR(ROUND(E3737/L3737,2),0)</f>
        <v>184.68</v>
      </c>
      <c r="Q3737" s="13" t="s">
        <v>8310</v>
      </c>
      <c r="R3737" t="s">
        <v>8334</v>
      </c>
      <c r="S3737" s="10">
        <f>(((J3737/60)/60)/24)+DATE(1970,1,1)</f>
        <v>42494.563449074078</v>
      </c>
      <c r="T3737" s="10">
        <f>(((I3737/60)/60)/24)+DATE(1970,1,1)</f>
        <v>42524.563449074078</v>
      </c>
      <c r="U3737">
        <f>YEAR(S3737)</f>
        <v>2016</v>
      </c>
    </row>
    <row r="3738" spans="1:21" ht="48" hidden="1" x14ac:dyDescent="0.2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 s="10">
        <v>1427227905</v>
      </c>
      <c r="J3738" s="10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>ROUND(E3738/D3738*100,0)</f>
        <v>0</v>
      </c>
      <c r="P3738" s="8">
        <f>IFERROR(ROUND(E3738/L3738,2),0)</f>
        <v>0</v>
      </c>
      <c r="Q3738" s="13" t="s">
        <v>8315</v>
      </c>
      <c r="R3738" t="s">
        <v>8319</v>
      </c>
      <c r="S3738" s="10">
        <f>(((J3738/60)/60)/24)+DATE(1970,1,1)</f>
        <v>42057.883159722223</v>
      </c>
      <c r="T3738" s="10">
        <f>(((I3738/60)/60)/24)+DATE(1970,1,1)</f>
        <v>42087.841493055559</v>
      </c>
      <c r="U3738">
        <f>YEAR(S3738)</f>
        <v>2015</v>
      </c>
    </row>
    <row r="3739" spans="1:21" ht="32" hidden="1" x14ac:dyDescent="0.2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 s="10">
        <v>1442509200</v>
      </c>
      <c r="J3739" s="10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>ROUND(E3739/D3739*100,0)</f>
        <v>0</v>
      </c>
      <c r="P3739" s="8">
        <f>IFERROR(ROUND(E3739/L3739,2),0)</f>
        <v>0</v>
      </c>
      <c r="Q3739" s="13" t="s">
        <v>8328</v>
      </c>
      <c r="R3739" t="s">
        <v>8356</v>
      </c>
      <c r="S3739" s="10">
        <f>(((J3739/60)/60)/24)+DATE(1970,1,1)</f>
        <v>42241.613796296297</v>
      </c>
      <c r="T3739" s="10">
        <f>(((I3739/60)/60)/24)+DATE(1970,1,1)</f>
        <v>42264.708333333328</v>
      </c>
      <c r="U3739">
        <f>YEAR(S3739)</f>
        <v>2015</v>
      </c>
    </row>
    <row r="3740" spans="1:21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 s="10">
        <v>1356392857</v>
      </c>
      <c r="J3740" s="1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 s="8">
        <f>IFERROR(ROUND(E3740/L3740,2),0)</f>
        <v>23.12</v>
      </c>
      <c r="Q3740" s="13" t="s">
        <v>8324</v>
      </c>
      <c r="R3740" t="s">
        <v>8355</v>
      </c>
      <c r="S3740" s="10">
        <f>(((J3740/60)/60)/24)+DATE(1970,1,1)</f>
        <v>41222.991400462961</v>
      </c>
      <c r="T3740" s="10">
        <f>(((I3740/60)/60)/24)+DATE(1970,1,1)</f>
        <v>41267.991400462961</v>
      </c>
      <c r="U3740">
        <f>YEAR(S3740)</f>
        <v>2012</v>
      </c>
    </row>
    <row r="3741" spans="1:21" ht="48" x14ac:dyDescent="0.2">
      <c r="A3741">
        <v>2966</v>
      </c>
      <c r="B3741" s="3" t="s">
        <v>2966</v>
      </c>
      <c r="C3741" s="3" t="s">
        <v>7076</v>
      </c>
      <c r="D3741" s="6">
        <v>10000</v>
      </c>
      <c r="E3741" s="8">
        <v>11363</v>
      </c>
      <c r="F3741" t="s">
        <v>8218</v>
      </c>
      <c r="G3741" t="s">
        <v>8223</v>
      </c>
      <c r="H3741" t="s">
        <v>8245</v>
      </c>
      <c r="I3741" s="10">
        <v>1442425412</v>
      </c>
      <c r="J3741" s="10">
        <v>1439833412</v>
      </c>
      <c r="K3741" t="b">
        <v>0</v>
      </c>
      <c r="L3741">
        <v>128</v>
      </c>
      <c r="M3741" t="b">
        <v>1</v>
      </c>
      <c r="N3741" t="s">
        <v>8269</v>
      </c>
      <c r="O3741">
        <f>ROUND(E3741/D3741*100,0)</f>
        <v>114</v>
      </c>
      <c r="P3741" s="8">
        <f>IFERROR(ROUND(E3741/L3741,2),0)</f>
        <v>88.77</v>
      </c>
      <c r="Q3741" s="13" t="s">
        <v>8310</v>
      </c>
      <c r="R3741" t="s">
        <v>8334</v>
      </c>
      <c r="S3741" s="10">
        <f>(((J3741/60)/60)/24)+DATE(1970,1,1)</f>
        <v>42233.738564814819</v>
      </c>
      <c r="T3741" s="10">
        <f>(((I3741/60)/60)/24)+DATE(1970,1,1)</f>
        <v>42263.738564814819</v>
      </c>
      <c r="U3741">
        <f>YEAR(S3741)</f>
        <v>2015</v>
      </c>
    </row>
    <row r="3742" spans="1:21" ht="32" x14ac:dyDescent="0.2">
      <c r="A3742">
        <v>3246</v>
      </c>
      <c r="B3742" s="3" t="s">
        <v>3246</v>
      </c>
      <c r="C3742" s="3" t="s">
        <v>7356</v>
      </c>
      <c r="D3742" s="6">
        <v>10000</v>
      </c>
      <c r="E3742" s="8">
        <v>11122</v>
      </c>
      <c r="F3742" t="s">
        <v>8218</v>
      </c>
      <c r="G3742" t="s">
        <v>8223</v>
      </c>
      <c r="H3742" t="s">
        <v>8245</v>
      </c>
      <c r="I3742" s="10">
        <v>1442030340</v>
      </c>
      <c r="J3742" s="10">
        <v>1439551200</v>
      </c>
      <c r="K3742" t="b">
        <v>1</v>
      </c>
      <c r="L3742">
        <v>193</v>
      </c>
      <c r="M3742" t="b">
        <v>1</v>
      </c>
      <c r="N3742" t="s">
        <v>8269</v>
      </c>
      <c r="O3742">
        <f>ROUND(E3742/D3742*100,0)</f>
        <v>111</v>
      </c>
      <c r="P3742" s="8">
        <f>IFERROR(ROUND(E3742/L3742,2),0)</f>
        <v>57.63</v>
      </c>
      <c r="Q3742" s="13" t="s">
        <v>8310</v>
      </c>
      <c r="R3742" t="s">
        <v>8334</v>
      </c>
      <c r="S3742" s="10">
        <f>(((J3742/60)/60)/24)+DATE(1970,1,1)</f>
        <v>42230.472222222219</v>
      </c>
      <c r="T3742" s="10">
        <f>(((I3742/60)/60)/24)+DATE(1970,1,1)</f>
        <v>42259.165972222225</v>
      </c>
      <c r="U3742">
        <f>YEAR(S3742)</f>
        <v>2015</v>
      </c>
    </row>
    <row r="3743" spans="1:21" ht="32" hidden="1" x14ac:dyDescent="0.2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 s="10">
        <v>1469059986</v>
      </c>
      <c r="J3743" s="10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>ROUND(E3743/D3743*100,0)</f>
        <v>250</v>
      </c>
      <c r="P3743" s="8">
        <f>IFERROR(ROUND(E3743/L3743,2),0)</f>
        <v>67.31</v>
      </c>
      <c r="Q3743" s="13" t="s">
        <v>8324</v>
      </c>
      <c r="R3743" t="s">
        <v>8348</v>
      </c>
      <c r="S3743" s="10">
        <f>(((J3743/60)/60)/24)+DATE(1970,1,1)</f>
        <v>42565.009097222224</v>
      </c>
      <c r="T3743" s="10">
        <f>(((I3743/60)/60)/24)+DATE(1970,1,1)</f>
        <v>42572.009097222224</v>
      </c>
      <c r="U3743">
        <f>YEAR(S3743)</f>
        <v>2016</v>
      </c>
    </row>
    <row r="3744" spans="1:21" ht="32" hidden="1" x14ac:dyDescent="0.2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 s="10">
        <v>1348420548</v>
      </c>
      <c r="J3744" s="10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>ROUND(E3744/D3744*100,0)</f>
        <v>180</v>
      </c>
      <c r="P3744" s="8">
        <f>IFERROR(ROUND(E3744/L3744,2),0)</f>
        <v>26.27</v>
      </c>
      <c r="Q3744" s="13" t="s">
        <v>8324</v>
      </c>
      <c r="R3744" t="s">
        <v>8345</v>
      </c>
      <c r="S3744" s="10">
        <f>(((J3744/60)/60)/24)+DATE(1970,1,1)</f>
        <v>41145.719305555554</v>
      </c>
      <c r="T3744" s="10">
        <f>(((I3744/60)/60)/24)+DATE(1970,1,1)</f>
        <v>41175.719305555554</v>
      </c>
      <c r="U3744">
        <f>YEAR(S3744)</f>
        <v>2012</v>
      </c>
    </row>
    <row r="3745" spans="1:21" ht="48" x14ac:dyDescent="0.2">
      <c r="A3745">
        <v>2793</v>
      </c>
      <c r="B3745" s="3" t="s">
        <v>2793</v>
      </c>
      <c r="C3745" s="3" t="s">
        <v>6903</v>
      </c>
      <c r="D3745" s="6">
        <v>10000</v>
      </c>
      <c r="E3745" s="8">
        <v>11056.75</v>
      </c>
      <c r="F3745" t="s">
        <v>8218</v>
      </c>
      <c r="G3745" t="s">
        <v>8225</v>
      </c>
      <c r="H3745" t="s">
        <v>8247</v>
      </c>
      <c r="I3745" s="10">
        <v>1437473005</v>
      </c>
      <c r="J3745" s="10">
        <v>1434881005</v>
      </c>
      <c r="K3745" t="b">
        <v>0</v>
      </c>
      <c r="L3745">
        <v>73</v>
      </c>
      <c r="M3745" t="b">
        <v>1</v>
      </c>
      <c r="N3745" t="s">
        <v>8269</v>
      </c>
      <c r="O3745">
        <f>ROUND(E3745/D3745*100,0)</f>
        <v>111</v>
      </c>
      <c r="P3745" s="8">
        <f>IFERROR(ROUND(E3745/L3745,2),0)</f>
        <v>151.46</v>
      </c>
      <c r="Q3745" s="13" t="s">
        <v>8310</v>
      </c>
      <c r="R3745" t="s">
        <v>8334</v>
      </c>
      <c r="S3745" s="10">
        <f>(((J3745/60)/60)/24)+DATE(1970,1,1)</f>
        <v>42176.419039351851</v>
      </c>
      <c r="T3745" s="10">
        <f>(((I3745/60)/60)/24)+DATE(1970,1,1)</f>
        <v>42206.419039351851</v>
      </c>
      <c r="U3745">
        <f>YEAR(S3745)</f>
        <v>2015</v>
      </c>
    </row>
    <row r="3746" spans="1:21" ht="48" x14ac:dyDescent="0.2">
      <c r="A3746">
        <v>2963</v>
      </c>
      <c r="B3746" s="3" t="s">
        <v>2963</v>
      </c>
      <c r="C3746" s="3" t="s">
        <v>7073</v>
      </c>
      <c r="D3746" s="6">
        <v>10000</v>
      </c>
      <c r="E3746" s="8">
        <v>10685</v>
      </c>
      <c r="F3746" t="s">
        <v>8218</v>
      </c>
      <c r="G3746" t="s">
        <v>8223</v>
      </c>
      <c r="H3746" t="s">
        <v>8245</v>
      </c>
      <c r="I3746" s="10">
        <v>1435835824</v>
      </c>
      <c r="J3746" s="10">
        <v>1433243824</v>
      </c>
      <c r="K3746" t="b">
        <v>0</v>
      </c>
      <c r="L3746">
        <v>98</v>
      </c>
      <c r="M3746" t="b">
        <v>1</v>
      </c>
      <c r="N3746" t="s">
        <v>8269</v>
      </c>
      <c r="O3746">
        <f>ROUND(E3746/D3746*100,0)</f>
        <v>107</v>
      </c>
      <c r="P3746" s="8">
        <f>IFERROR(ROUND(E3746/L3746,2),0)</f>
        <v>109.03</v>
      </c>
      <c r="Q3746" s="13" t="s">
        <v>8310</v>
      </c>
      <c r="R3746" t="s">
        <v>8334</v>
      </c>
      <c r="S3746" s="10">
        <f>(((J3746/60)/60)/24)+DATE(1970,1,1)</f>
        <v>42157.470185185186</v>
      </c>
      <c r="T3746" s="10">
        <f>(((I3746/60)/60)/24)+DATE(1970,1,1)</f>
        <v>42187.470185185186</v>
      </c>
      <c r="U3746">
        <f>YEAR(S3746)</f>
        <v>2015</v>
      </c>
    </row>
    <row r="3747" spans="1:21" ht="32" x14ac:dyDescent="0.2">
      <c r="A3747">
        <v>2818</v>
      </c>
      <c r="B3747" s="3" t="s">
        <v>2818</v>
      </c>
      <c r="C3747" s="3" t="s">
        <v>6928</v>
      </c>
      <c r="D3747" s="6">
        <v>10000</v>
      </c>
      <c r="E3747" s="8">
        <v>10603</v>
      </c>
      <c r="F3747" t="s">
        <v>8218</v>
      </c>
      <c r="G3747" t="s">
        <v>8223</v>
      </c>
      <c r="H3747" t="s">
        <v>8245</v>
      </c>
      <c r="I3747" s="10">
        <v>1443018086</v>
      </c>
      <c r="J3747" s="10">
        <v>1441290086</v>
      </c>
      <c r="K3747" t="b">
        <v>0</v>
      </c>
      <c r="L3747">
        <v>102</v>
      </c>
      <c r="M3747" t="b">
        <v>1</v>
      </c>
      <c r="N3747" t="s">
        <v>8269</v>
      </c>
      <c r="O3747">
        <f>ROUND(E3747/D3747*100,0)</f>
        <v>106</v>
      </c>
      <c r="P3747" s="8">
        <f>IFERROR(ROUND(E3747/L3747,2),0)</f>
        <v>103.95</v>
      </c>
      <c r="Q3747" s="13" t="s">
        <v>8310</v>
      </c>
      <c r="R3747" t="s">
        <v>8334</v>
      </c>
      <c r="S3747" s="10">
        <f>(((J3747/60)/60)/24)+DATE(1970,1,1)</f>
        <v>42250.598217592589</v>
      </c>
      <c r="T3747" s="10">
        <f>(((I3747/60)/60)/24)+DATE(1970,1,1)</f>
        <v>42270.598217592589</v>
      </c>
      <c r="U3747">
        <f>YEAR(S3747)</f>
        <v>2015</v>
      </c>
    </row>
    <row r="3748" spans="1:21" ht="32" hidden="1" x14ac:dyDescent="0.2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 s="10">
        <v>1303147459</v>
      </c>
      <c r="J3748" s="10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>ROUND(E3748/D3748*100,0)</f>
        <v>118</v>
      </c>
      <c r="P3748" s="8">
        <f>IFERROR(ROUND(E3748/L3748,2),0)</f>
        <v>37.450000000000003</v>
      </c>
      <c r="Q3748" s="13" t="s">
        <v>8312</v>
      </c>
      <c r="R3748" t="s">
        <v>8346</v>
      </c>
      <c r="S3748" s="10">
        <f>(((J3748/60)/60)/24)+DATE(1970,1,1)</f>
        <v>40590.766886574071</v>
      </c>
      <c r="T3748" s="10">
        <f>(((I3748/60)/60)/24)+DATE(1970,1,1)</f>
        <v>40651.725219907406</v>
      </c>
      <c r="U3748">
        <f>YEAR(S3748)</f>
        <v>2011</v>
      </c>
    </row>
    <row r="3749" spans="1:21" ht="48" hidden="1" x14ac:dyDescent="0.2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 s="10">
        <v>1351095976</v>
      </c>
      <c r="J3749" s="10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>ROUND(E3749/D3749*100,0)</f>
        <v>116</v>
      </c>
      <c r="P3749" s="8">
        <f>IFERROR(ROUND(E3749/L3749,2),0)</f>
        <v>24.58</v>
      </c>
      <c r="Q3749" s="13" t="s">
        <v>8324</v>
      </c>
      <c r="R3749" t="s">
        <v>8348</v>
      </c>
      <c r="S3749" s="10">
        <f>(((J3749/60)/60)/24)+DATE(1970,1,1)</f>
        <v>41176.684907407405</v>
      </c>
      <c r="T3749" s="10">
        <f>(((I3749/60)/60)/24)+DATE(1970,1,1)</f>
        <v>41206.684907407405</v>
      </c>
      <c r="U3749">
        <f>YEAR(S3749)</f>
        <v>2012</v>
      </c>
    </row>
    <row r="3750" spans="1:21" ht="48" x14ac:dyDescent="0.2">
      <c r="A3750">
        <v>3434</v>
      </c>
      <c r="B3750" s="3" t="s">
        <v>3433</v>
      </c>
      <c r="C3750" s="3" t="s">
        <v>7544</v>
      </c>
      <c r="D3750" s="6">
        <v>10000</v>
      </c>
      <c r="E3750" s="8">
        <v>10555</v>
      </c>
      <c r="F3750" t="s">
        <v>8218</v>
      </c>
      <c r="G3750" t="s">
        <v>8223</v>
      </c>
      <c r="H3750" t="s">
        <v>8245</v>
      </c>
      <c r="I3750" s="10">
        <v>1404983269</v>
      </c>
      <c r="J3750" s="10">
        <v>1402391269</v>
      </c>
      <c r="K3750" t="b">
        <v>0</v>
      </c>
      <c r="L3750">
        <v>168</v>
      </c>
      <c r="M3750" t="b">
        <v>1</v>
      </c>
      <c r="N3750" t="s">
        <v>8269</v>
      </c>
      <c r="O3750">
        <f>ROUND(E3750/D3750*100,0)</f>
        <v>106</v>
      </c>
      <c r="P3750" s="8">
        <f>IFERROR(ROUND(E3750/L3750,2),0)</f>
        <v>62.83</v>
      </c>
      <c r="Q3750" s="13" t="s">
        <v>8310</v>
      </c>
      <c r="R3750" t="s">
        <v>8334</v>
      </c>
      <c r="S3750" s="10">
        <f>(((J3750/60)/60)/24)+DATE(1970,1,1)</f>
        <v>41800.380428240744</v>
      </c>
      <c r="T3750" s="10">
        <f>(((I3750/60)/60)/24)+DATE(1970,1,1)</f>
        <v>41830.380428240744</v>
      </c>
      <c r="U3750">
        <f>YEAR(S3750)</f>
        <v>2014</v>
      </c>
    </row>
    <row r="3751" spans="1:21" ht="32" hidden="1" x14ac:dyDescent="0.2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 s="10">
        <v>1380599940</v>
      </c>
      <c r="J3751" s="10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>ROUND(E3751/D3751*100,0)</f>
        <v>104</v>
      </c>
      <c r="P3751" s="8">
        <f>IFERROR(ROUND(E3751/L3751,2),0)</f>
        <v>55.77</v>
      </c>
      <c r="Q3751" s="13" t="s">
        <v>8324</v>
      </c>
      <c r="R3751" t="s">
        <v>8355</v>
      </c>
      <c r="S3751" s="10">
        <f>(((J3751/60)/60)/24)+DATE(1970,1,1)</f>
        <v>41509.426585648151</v>
      </c>
      <c r="T3751" s="10">
        <f>(((I3751/60)/60)/24)+DATE(1970,1,1)</f>
        <v>41548.165972222225</v>
      </c>
      <c r="U3751">
        <f>YEAR(S3751)</f>
        <v>2013</v>
      </c>
    </row>
    <row r="3752" spans="1:21" ht="48" hidden="1" x14ac:dyDescent="0.2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 s="10">
        <v>1434039186</v>
      </c>
      <c r="J3752" s="10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>ROUND(E3752/D3752*100,0)</f>
        <v>103</v>
      </c>
      <c r="P3752" s="8">
        <f>IFERROR(ROUND(E3752/L3752,2),0)</f>
        <v>120.17</v>
      </c>
      <c r="Q3752" s="13" t="s">
        <v>8310</v>
      </c>
      <c r="R3752" t="s">
        <v>8311</v>
      </c>
      <c r="S3752" s="10">
        <f>(((J3752/60)/60)/24)+DATE(1970,1,1)</f>
        <v>42121.675763888896</v>
      </c>
      <c r="T3752" s="10">
        <f>(((I3752/60)/60)/24)+DATE(1970,1,1)</f>
        <v>42166.675763888896</v>
      </c>
      <c r="U3752">
        <f>YEAR(S3752)</f>
        <v>2015</v>
      </c>
    </row>
    <row r="3753" spans="1:21" ht="32" x14ac:dyDescent="0.2">
      <c r="A3753">
        <v>3507</v>
      </c>
      <c r="B3753" s="3" t="s">
        <v>3506</v>
      </c>
      <c r="C3753" s="3" t="s">
        <v>7617</v>
      </c>
      <c r="D3753" s="6">
        <v>10000</v>
      </c>
      <c r="E3753" s="8">
        <v>10440</v>
      </c>
      <c r="F3753" t="s">
        <v>8218</v>
      </c>
      <c r="G3753" t="s">
        <v>8223</v>
      </c>
      <c r="H3753" t="s">
        <v>8245</v>
      </c>
      <c r="I3753" s="10">
        <v>1464732537</v>
      </c>
      <c r="J3753" s="10">
        <v>1462140537</v>
      </c>
      <c r="K3753" t="b">
        <v>0</v>
      </c>
      <c r="L3753">
        <v>72</v>
      </c>
      <c r="M3753" t="b">
        <v>1</v>
      </c>
      <c r="N3753" t="s">
        <v>8269</v>
      </c>
      <c r="O3753">
        <f>ROUND(E3753/D3753*100,0)</f>
        <v>104</v>
      </c>
      <c r="P3753" s="8">
        <f>IFERROR(ROUND(E3753/L3753,2),0)</f>
        <v>145</v>
      </c>
      <c r="Q3753" s="13" t="s">
        <v>8310</v>
      </c>
      <c r="R3753" t="s">
        <v>8334</v>
      </c>
      <c r="S3753" s="10">
        <f>(((J3753/60)/60)/24)+DATE(1970,1,1)</f>
        <v>42491.92288194444</v>
      </c>
      <c r="T3753" s="10">
        <f>(((I3753/60)/60)/24)+DATE(1970,1,1)</f>
        <v>42521.92288194444</v>
      </c>
      <c r="U3753">
        <f>YEAR(S3753)</f>
        <v>2016</v>
      </c>
    </row>
    <row r="3754" spans="1:21" ht="32" x14ac:dyDescent="0.2">
      <c r="A3754">
        <v>3463</v>
      </c>
      <c r="B3754" s="3" t="s">
        <v>3462</v>
      </c>
      <c r="C3754" s="3" t="s">
        <v>7573</v>
      </c>
      <c r="D3754" s="6">
        <v>10000</v>
      </c>
      <c r="E3754" s="8">
        <v>10338</v>
      </c>
      <c r="F3754" t="s">
        <v>8218</v>
      </c>
      <c r="G3754" t="s">
        <v>8228</v>
      </c>
      <c r="H3754" t="s">
        <v>8250</v>
      </c>
      <c r="I3754" s="10">
        <v>1476158340</v>
      </c>
      <c r="J3754" s="10">
        <v>1472594585</v>
      </c>
      <c r="K3754" t="b">
        <v>0</v>
      </c>
      <c r="L3754">
        <v>114</v>
      </c>
      <c r="M3754" t="b">
        <v>1</v>
      </c>
      <c r="N3754" t="s">
        <v>8269</v>
      </c>
      <c r="O3754">
        <f>ROUND(E3754/D3754*100,0)</f>
        <v>103</v>
      </c>
      <c r="P3754" s="8">
        <f>IFERROR(ROUND(E3754/L3754,2),0)</f>
        <v>90.68</v>
      </c>
      <c r="Q3754" s="13" t="s">
        <v>8310</v>
      </c>
      <c r="R3754" t="s">
        <v>8334</v>
      </c>
      <c r="S3754" s="10">
        <f>(((J3754/60)/60)/24)+DATE(1970,1,1)</f>
        <v>42612.918807870374</v>
      </c>
      <c r="T3754" s="10">
        <f>(((I3754/60)/60)/24)+DATE(1970,1,1)</f>
        <v>42654.165972222225</v>
      </c>
      <c r="U3754">
        <f>YEAR(S3754)</f>
        <v>2016</v>
      </c>
    </row>
    <row r="3755" spans="1:21" ht="32" hidden="1" x14ac:dyDescent="0.2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 s="10">
        <v>1345918302</v>
      </c>
      <c r="J3755" s="10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>ROUND(E3755/D3755*100,0)</f>
        <v>100</v>
      </c>
      <c r="P3755" s="8">
        <f>IFERROR(ROUND(E3755/L3755,2),0)</f>
        <v>50</v>
      </c>
      <c r="Q3755" s="13" t="s">
        <v>8324</v>
      </c>
      <c r="R3755" t="s">
        <v>8348</v>
      </c>
      <c r="S3755" s="10">
        <f>(((J3755/60)/60)/24)+DATE(1970,1,1)</f>
        <v>41116.758125</v>
      </c>
      <c r="T3755" s="10">
        <f>(((I3755/60)/60)/24)+DATE(1970,1,1)</f>
        <v>41146.758125</v>
      </c>
      <c r="U3755">
        <f>YEAR(S3755)</f>
        <v>2012</v>
      </c>
    </row>
    <row r="3756" spans="1:21" ht="48" x14ac:dyDescent="0.2">
      <c r="A3756">
        <v>3173</v>
      </c>
      <c r="B3756" s="3" t="s">
        <v>3173</v>
      </c>
      <c r="C3756" s="3" t="s">
        <v>7283</v>
      </c>
      <c r="D3756" s="6">
        <v>10000</v>
      </c>
      <c r="E3756" s="8">
        <v>10300</v>
      </c>
      <c r="F3756" t="s">
        <v>8218</v>
      </c>
      <c r="G3756" t="s">
        <v>8223</v>
      </c>
      <c r="H3756" t="s">
        <v>8245</v>
      </c>
      <c r="I3756" s="10">
        <v>1411765492</v>
      </c>
      <c r="J3756" s="10">
        <v>1409173492</v>
      </c>
      <c r="K3756" t="b">
        <v>1</v>
      </c>
      <c r="L3756">
        <v>74</v>
      </c>
      <c r="M3756" t="b">
        <v>1</v>
      </c>
      <c r="N3756" t="s">
        <v>8269</v>
      </c>
      <c r="O3756">
        <f>ROUND(E3756/D3756*100,0)</f>
        <v>103</v>
      </c>
      <c r="P3756" s="8">
        <f>IFERROR(ROUND(E3756/L3756,2),0)</f>
        <v>139.19</v>
      </c>
      <c r="Q3756" s="13" t="s">
        <v>8310</v>
      </c>
      <c r="R3756" t="s">
        <v>8334</v>
      </c>
      <c r="S3756" s="10">
        <f>(((J3756/60)/60)/24)+DATE(1970,1,1)</f>
        <v>41878.878379629627</v>
      </c>
      <c r="T3756" s="10">
        <f>(((I3756/60)/60)/24)+DATE(1970,1,1)</f>
        <v>41908.878379629627</v>
      </c>
      <c r="U3756">
        <f>YEAR(S3756)</f>
        <v>2014</v>
      </c>
    </row>
    <row r="3757" spans="1:21" ht="32" x14ac:dyDescent="0.2">
      <c r="A3757">
        <v>3358</v>
      </c>
      <c r="B3757" s="3" t="s">
        <v>3357</v>
      </c>
      <c r="C3757" s="3" t="s">
        <v>7468</v>
      </c>
      <c r="D3757" s="6">
        <v>10000</v>
      </c>
      <c r="E3757" s="8">
        <v>10299</v>
      </c>
      <c r="F3757" t="s">
        <v>8218</v>
      </c>
      <c r="G3757" t="s">
        <v>8223</v>
      </c>
      <c r="H3757" t="s">
        <v>8245</v>
      </c>
      <c r="I3757" s="10">
        <v>1416385679</v>
      </c>
      <c r="J3757" s="10">
        <v>1413790079</v>
      </c>
      <c r="K3757" t="b">
        <v>0</v>
      </c>
      <c r="L3757">
        <v>162</v>
      </c>
      <c r="M3757" t="b">
        <v>1</v>
      </c>
      <c r="N3757" t="s">
        <v>8269</v>
      </c>
      <c r="O3757">
        <f>ROUND(E3757/D3757*100,0)</f>
        <v>103</v>
      </c>
      <c r="P3757" s="8">
        <f>IFERROR(ROUND(E3757/L3757,2),0)</f>
        <v>63.57</v>
      </c>
      <c r="Q3757" s="13" t="s">
        <v>8310</v>
      </c>
      <c r="R3757" t="s">
        <v>8334</v>
      </c>
      <c r="S3757" s="10">
        <f>(((J3757/60)/60)/24)+DATE(1970,1,1)</f>
        <v>41932.311099537037</v>
      </c>
      <c r="T3757" s="10">
        <f>(((I3757/60)/60)/24)+DATE(1970,1,1)</f>
        <v>41962.352766203709</v>
      </c>
      <c r="U3757">
        <f>YEAR(S3757)</f>
        <v>2014</v>
      </c>
    </row>
    <row r="3758" spans="1:21" ht="32" hidden="1" x14ac:dyDescent="0.2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 s="10">
        <v>1447020620</v>
      </c>
      <c r="J3758" s="10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>ROUND(E3758/D3758*100,0)</f>
        <v>9</v>
      </c>
      <c r="P3758" s="8">
        <f>IFERROR(ROUND(E3758/L3758,2),0)</f>
        <v>60</v>
      </c>
      <c r="Q3758" s="13" t="s">
        <v>8328</v>
      </c>
      <c r="R3758" t="s">
        <v>8356</v>
      </c>
      <c r="S3758" s="10">
        <f>(((J3758/60)/60)/24)+DATE(1970,1,1)</f>
        <v>42286.88217592593</v>
      </c>
      <c r="T3758" s="10">
        <f>(((I3758/60)/60)/24)+DATE(1970,1,1)</f>
        <v>42316.923842592587</v>
      </c>
      <c r="U3758">
        <f>YEAR(S3758)</f>
        <v>2015</v>
      </c>
    </row>
    <row r="3759" spans="1:21" ht="48" hidden="1" x14ac:dyDescent="0.2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 s="10">
        <v>1448902800</v>
      </c>
      <c r="J3759" s="10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ROUND(E3759/D3759*100,0)</f>
        <v>2</v>
      </c>
      <c r="P3759" s="8">
        <f>IFERROR(ROUND(E3759/L3759,2),0)</f>
        <v>7.5</v>
      </c>
      <c r="Q3759" s="13" t="s">
        <v>8310</v>
      </c>
      <c r="R3759" t="s">
        <v>8318</v>
      </c>
      <c r="S3759" s="10">
        <f>(((J3759/60)/60)/24)+DATE(1970,1,1)</f>
        <v>42297.816284722227</v>
      </c>
      <c r="T3759" s="10">
        <f>(((I3759/60)/60)/24)+DATE(1970,1,1)</f>
        <v>42338.708333333328</v>
      </c>
      <c r="U3759">
        <f>YEAR(S3759)</f>
        <v>2015</v>
      </c>
    </row>
    <row r="3760" spans="1:21" ht="48" x14ac:dyDescent="0.2">
      <c r="A3760">
        <v>3714</v>
      </c>
      <c r="B3760" s="3" t="s">
        <v>3711</v>
      </c>
      <c r="C3760" s="3" t="s">
        <v>7824</v>
      </c>
      <c r="D3760" s="6">
        <v>10000</v>
      </c>
      <c r="E3760" s="8">
        <v>10235</v>
      </c>
      <c r="F3760" t="s">
        <v>8218</v>
      </c>
      <c r="G3760" t="s">
        <v>8223</v>
      </c>
      <c r="H3760" t="s">
        <v>8245</v>
      </c>
      <c r="I3760" s="10">
        <v>1432612740</v>
      </c>
      <c r="J3760" s="10">
        <v>1429881667</v>
      </c>
      <c r="K3760" t="b">
        <v>0</v>
      </c>
      <c r="L3760">
        <v>97</v>
      </c>
      <c r="M3760" t="b">
        <v>1</v>
      </c>
      <c r="N3760" t="s">
        <v>8269</v>
      </c>
      <c r="O3760">
        <f>ROUND(E3760/D3760*100,0)</f>
        <v>102</v>
      </c>
      <c r="P3760" s="8">
        <f>IFERROR(ROUND(E3760/L3760,2),0)</f>
        <v>105.52</v>
      </c>
      <c r="Q3760" s="13" t="s">
        <v>8310</v>
      </c>
      <c r="R3760" t="s">
        <v>8334</v>
      </c>
      <c r="S3760" s="10">
        <f>(((J3760/60)/60)/24)+DATE(1970,1,1)</f>
        <v>42118.556331018524</v>
      </c>
      <c r="T3760" s="10">
        <f>(((I3760/60)/60)/24)+DATE(1970,1,1)</f>
        <v>42150.165972222225</v>
      </c>
      <c r="U3760">
        <f>YEAR(S3760)</f>
        <v>2015</v>
      </c>
    </row>
    <row r="3761" spans="1:21" ht="48" x14ac:dyDescent="0.2">
      <c r="A3761">
        <v>3298</v>
      </c>
      <c r="B3761" s="3" t="s">
        <v>3298</v>
      </c>
      <c r="C3761" s="3" t="s">
        <v>7408</v>
      </c>
      <c r="D3761" s="6">
        <v>10000</v>
      </c>
      <c r="E3761" s="8">
        <v>10173</v>
      </c>
      <c r="F3761" t="s">
        <v>8218</v>
      </c>
      <c r="G3761" t="s">
        <v>8223</v>
      </c>
      <c r="H3761" t="s">
        <v>8245</v>
      </c>
      <c r="I3761" s="10">
        <v>1442102400</v>
      </c>
      <c r="J3761" s="10">
        <v>1440370768</v>
      </c>
      <c r="K3761" t="b">
        <v>0</v>
      </c>
      <c r="L3761">
        <v>72</v>
      </c>
      <c r="M3761" t="b">
        <v>1</v>
      </c>
      <c r="N3761" t="s">
        <v>8269</v>
      </c>
      <c r="O3761">
        <f>ROUND(E3761/D3761*100,0)</f>
        <v>102</v>
      </c>
      <c r="P3761" s="8">
        <f>IFERROR(ROUND(E3761/L3761,2),0)</f>
        <v>141.29</v>
      </c>
      <c r="Q3761" s="13" t="s">
        <v>8310</v>
      </c>
      <c r="R3761" t="s">
        <v>8334</v>
      </c>
      <c r="S3761" s="10">
        <f>(((J3761/60)/60)/24)+DATE(1970,1,1)</f>
        <v>42239.957962962959</v>
      </c>
      <c r="T3761" s="10">
        <f>(((I3761/60)/60)/24)+DATE(1970,1,1)</f>
        <v>42260</v>
      </c>
      <c r="U3761">
        <f>YEAR(S3761)</f>
        <v>2015</v>
      </c>
    </row>
    <row r="3762" spans="1:21" ht="48" x14ac:dyDescent="0.2">
      <c r="A3762">
        <v>3524</v>
      </c>
      <c r="B3762" s="3" t="s">
        <v>3523</v>
      </c>
      <c r="C3762" s="3" t="s">
        <v>7634</v>
      </c>
      <c r="D3762" s="6">
        <v>10000</v>
      </c>
      <c r="E3762" s="8">
        <v>10156</v>
      </c>
      <c r="F3762" t="s">
        <v>8218</v>
      </c>
      <c r="G3762" t="s">
        <v>8223</v>
      </c>
      <c r="H3762" t="s">
        <v>8245</v>
      </c>
      <c r="I3762" s="10">
        <v>1410580800</v>
      </c>
      <c r="J3762" s="10">
        <v>1409336373</v>
      </c>
      <c r="K3762" t="b">
        <v>0</v>
      </c>
      <c r="L3762">
        <v>74</v>
      </c>
      <c r="M3762" t="b">
        <v>1</v>
      </c>
      <c r="N3762" t="s">
        <v>8269</v>
      </c>
      <c r="O3762">
        <f>ROUND(E3762/D3762*100,0)</f>
        <v>102</v>
      </c>
      <c r="P3762" s="8">
        <f>IFERROR(ROUND(E3762/L3762,2),0)</f>
        <v>137.24</v>
      </c>
      <c r="Q3762" s="13" t="s">
        <v>8310</v>
      </c>
      <c r="R3762" t="s">
        <v>8334</v>
      </c>
      <c r="S3762" s="10">
        <f>(((J3762/60)/60)/24)+DATE(1970,1,1)</f>
        <v>41880.76357638889</v>
      </c>
      <c r="T3762" s="10">
        <f>(((I3762/60)/60)/24)+DATE(1970,1,1)</f>
        <v>41895.166666666664</v>
      </c>
      <c r="U3762">
        <f>YEAR(S3762)</f>
        <v>2014</v>
      </c>
    </row>
    <row r="3763" spans="1:21" ht="48" x14ac:dyDescent="0.2">
      <c r="A3763">
        <v>3575</v>
      </c>
      <c r="B3763" s="3" t="s">
        <v>3574</v>
      </c>
      <c r="C3763" s="3" t="s">
        <v>7685</v>
      </c>
      <c r="D3763" s="6">
        <v>10000</v>
      </c>
      <c r="E3763" s="8">
        <v>10133</v>
      </c>
      <c r="F3763" t="s">
        <v>8218</v>
      </c>
      <c r="G3763" t="s">
        <v>8223</v>
      </c>
      <c r="H3763" t="s">
        <v>8245</v>
      </c>
      <c r="I3763" s="10">
        <v>1470887940</v>
      </c>
      <c r="J3763" s="10">
        <v>1468176527</v>
      </c>
      <c r="K3763" t="b">
        <v>0</v>
      </c>
      <c r="L3763">
        <v>102</v>
      </c>
      <c r="M3763" t="b">
        <v>1</v>
      </c>
      <c r="N3763" t="s">
        <v>8269</v>
      </c>
      <c r="O3763">
        <f>ROUND(E3763/D3763*100,0)</f>
        <v>101</v>
      </c>
      <c r="P3763" s="8">
        <f>IFERROR(ROUND(E3763/L3763,2),0)</f>
        <v>99.34</v>
      </c>
      <c r="Q3763" s="13" t="s">
        <v>8310</v>
      </c>
      <c r="R3763" t="s">
        <v>8334</v>
      </c>
      <c r="S3763" s="10">
        <f>(((J3763/60)/60)/24)+DATE(1970,1,1)</f>
        <v>42561.783877314811</v>
      </c>
      <c r="T3763" s="10">
        <f>(((I3763/60)/60)/24)+DATE(1970,1,1)</f>
        <v>42593.165972222225</v>
      </c>
      <c r="U3763">
        <f>YEAR(S3763)</f>
        <v>2016</v>
      </c>
    </row>
    <row r="3764" spans="1:21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 s="10">
        <v>1414814340</v>
      </c>
      <c r="J3764" s="10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 s="8">
        <f>IFERROR(ROUND(E3764/L3764,2),0)</f>
        <v>30</v>
      </c>
      <c r="Q3764" s="13" t="s">
        <v>8315</v>
      </c>
      <c r="R3764" t="s">
        <v>8327</v>
      </c>
      <c r="S3764" s="10">
        <f>(((J3764/60)/60)/24)+DATE(1970,1,1)</f>
        <v>41929.174456018518</v>
      </c>
      <c r="T3764" s="10">
        <f>(((I3764/60)/60)/24)+DATE(1970,1,1)</f>
        <v>41944.165972222225</v>
      </c>
      <c r="U3764">
        <f>YEAR(S3764)</f>
        <v>2014</v>
      </c>
    </row>
    <row r="3765" spans="1:21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 s="10">
        <v>1309980790</v>
      </c>
      <c r="J3765" s="10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 s="8">
        <f>IFERROR(ROUND(E3765/L3765,2),0)</f>
        <v>40.21</v>
      </c>
      <c r="Q3765" s="13" t="s">
        <v>8312</v>
      </c>
      <c r="R3765" t="s">
        <v>8346</v>
      </c>
      <c r="S3765" s="10">
        <f>(((J3765/60)/60)/24)+DATE(1970,1,1)</f>
        <v>40668.814699074072</v>
      </c>
      <c r="T3765" s="10">
        <f>(((I3765/60)/60)/24)+DATE(1970,1,1)</f>
        <v>40730.814699074072</v>
      </c>
      <c r="U3765">
        <f>YEAR(S3765)</f>
        <v>2011</v>
      </c>
    </row>
    <row r="3766" spans="1:21" ht="32" hidden="1" x14ac:dyDescent="0.2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 s="10">
        <v>1419259679</v>
      </c>
      <c r="J3766" s="10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>ROUND(E3766/D3766*100,0)</f>
        <v>408</v>
      </c>
      <c r="P3766" s="8">
        <f>IFERROR(ROUND(E3766/L3766,2),0)</f>
        <v>33.549999999999997</v>
      </c>
      <c r="Q3766" s="13" t="s">
        <v>8321</v>
      </c>
      <c r="R3766" t="s">
        <v>8349</v>
      </c>
      <c r="S3766" s="10">
        <f>(((J3766/60)/60)/24)+DATE(1970,1,1)</f>
        <v>41965.616655092599</v>
      </c>
      <c r="T3766" s="10">
        <f>(((I3766/60)/60)/24)+DATE(1970,1,1)</f>
        <v>41995.616655092599</v>
      </c>
      <c r="U3766">
        <f>YEAR(S3766)</f>
        <v>2014</v>
      </c>
    </row>
    <row r="3767" spans="1:21" ht="32" hidden="1" x14ac:dyDescent="0.2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 s="10">
        <v>1308110340</v>
      </c>
      <c r="J3767" s="10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ROUND(E3767/D3767*100,0)</f>
        <v>171</v>
      </c>
      <c r="P3767" s="8">
        <f>IFERROR(ROUND(E3767/L3767,2),0)</f>
        <v>35.840000000000003</v>
      </c>
      <c r="Q3767" s="13" t="s">
        <v>8324</v>
      </c>
      <c r="R3767" t="s">
        <v>8345</v>
      </c>
      <c r="S3767" s="10">
        <f>(((J3767/60)/60)/24)+DATE(1970,1,1)</f>
        <v>40670.507326388892</v>
      </c>
      <c r="T3767" s="10">
        <f>(((I3767/60)/60)/24)+DATE(1970,1,1)</f>
        <v>40709.165972222225</v>
      </c>
      <c r="U3767">
        <f>YEAR(S3767)</f>
        <v>2011</v>
      </c>
    </row>
    <row r="3768" spans="1:21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 s="10">
        <v>1383062083</v>
      </c>
      <c r="J3768" s="10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 s="8">
        <f>IFERROR(ROUND(E3768/L3768,2),0)</f>
        <v>31.82</v>
      </c>
      <c r="Q3768" s="13" t="s">
        <v>8324</v>
      </c>
      <c r="R3768" t="s">
        <v>8348</v>
      </c>
      <c r="S3768" s="10">
        <f>(((J3768/60)/60)/24)+DATE(1970,1,1)</f>
        <v>41547.662997685184</v>
      </c>
      <c r="T3768" s="10">
        <f>(((I3768/60)/60)/24)+DATE(1970,1,1)</f>
        <v>41576.662997685184</v>
      </c>
      <c r="U3768">
        <f>YEAR(S3768)</f>
        <v>2013</v>
      </c>
    </row>
    <row r="3769" spans="1:21" ht="48" x14ac:dyDescent="0.2">
      <c r="A3769">
        <v>3421</v>
      </c>
      <c r="B3769" s="3" t="s">
        <v>3420</v>
      </c>
      <c r="C3769" s="3" t="s">
        <v>7531</v>
      </c>
      <c r="D3769" s="6">
        <v>10000</v>
      </c>
      <c r="E3769" s="8">
        <v>10115</v>
      </c>
      <c r="F3769" t="s">
        <v>8218</v>
      </c>
      <c r="G3769" t="s">
        <v>8223</v>
      </c>
      <c r="H3769" t="s">
        <v>8245</v>
      </c>
      <c r="I3769" s="10">
        <v>1425495563</v>
      </c>
      <c r="J3769" s="10">
        <v>1422903563</v>
      </c>
      <c r="K3769" t="b">
        <v>0</v>
      </c>
      <c r="L3769">
        <v>98</v>
      </c>
      <c r="M3769" t="b">
        <v>1</v>
      </c>
      <c r="N3769" t="s">
        <v>8269</v>
      </c>
      <c r="O3769">
        <f>ROUND(E3769/D3769*100,0)</f>
        <v>101</v>
      </c>
      <c r="P3769" s="8">
        <f>IFERROR(ROUND(E3769/L3769,2),0)</f>
        <v>103.21</v>
      </c>
      <c r="Q3769" s="13" t="s">
        <v>8310</v>
      </c>
      <c r="R3769" t="s">
        <v>8334</v>
      </c>
      <c r="S3769" s="10">
        <f>(((J3769/60)/60)/24)+DATE(1970,1,1)</f>
        <v>42037.791238425925</v>
      </c>
      <c r="T3769" s="10">
        <f>(((I3769/60)/60)/24)+DATE(1970,1,1)</f>
        <v>42067.791238425925</v>
      </c>
      <c r="U3769">
        <f>YEAR(S3769)</f>
        <v>2015</v>
      </c>
    </row>
    <row r="3770" spans="1:21" ht="48" x14ac:dyDescent="0.2">
      <c r="A3770">
        <v>527</v>
      </c>
      <c r="B3770" s="3" t="s">
        <v>528</v>
      </c>
      <c r="C3770" s="3" t="s">
        <v>4637</v>
      </c>
      <c r="D3770" s="6">
        <v>10000</v>
      </c>
      <c r="E3770" s="8">
        <v>10085</v>
      </c>
      <c r="F3770" t="s">
        <v>8218</v>
      </c>
      <c r="G3770" t="s">
        <v>8223</v>
      </c>
      <c r="H3770" t="s">
        <v>8245</v>
      </c>
      <c r="I3770" s="10">
        <v>1487347500</v>
      </c>
      <c r="J3770" s="10">
        <v>1484715366</v>
      </c>
      <c r="K3770" t="b">
        <v>0</v>
      </c>
      <c r="L3770">
        <v>158</v>
      </c>
      <c r="M3770" t="b">
        <v>1</v>
      </c>
      <c r="N3770" t="s">
        <v>8269</v>
      </c>
      <c r="O3770">
        <f>ROUND(E3770/D3770*100,0)</f>
        <v>101</v>
      </c>
      <c r="P3770" s="8">
        <f>IFERROR(ROUND(E3770/L3770,2),0)</f>
        <v>63.83</v>
      </c>
      <c r="Q3770" s="13" t="s">
        <v>8310</v>
      </c>
      <c r="R3770" t="s">
        <v>8334</v>
      </c>
      <c r="S3770" s="10">
        <f>(((J3770/60)/60)/24)+DATE(1970,1,1)</f>
        <v>42753.205625000002</v>
      </c>
      <c r="T3770" s="10">
        <f>(((I3770/60)/60)/24)+DATE(1970,1,1)</f>
        <v>42783.670138888891</v>
      </c>
      <c r="U3770">
        <f>YEAR(S3770)</f>
        <v>2017</v>
      </c>
    </row>
    <row r="3771" spans="1:21" ht="48" hidden="1" x14ac:dyDescent="0.2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 s="10">
        <v>1423424329</v>
      </c>
      <c r="J3771" s="10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ROUND(E3771/D3771*100,0)</f>
        <v>58</v>
      </c>
      <c r="P3771" s="8">
        <f>IFERROR(ROUND(E3771/L3771,2),0)</f>
        <v>54.29</v>
      </c>
      <c r="Q3771" s="13" t="s">
        <v>8308</v>
      </c>
      <c r="R3771" t="s">
        <v>8317</v>
      </c>
      <c r="S3771" s="10">
        <f>(((J3771/60)/60)/24)+DATE(1970,1,1)</f>
        <v>42023.818622685183</v>
      </c>
      <c r="T3771" s="10">
        <f>(((I3771/60)/60)/24)+DATE(1970,1,1)</f>
        <v>42043.818622685183</v>
      </c>
      <c r="U3771">
        <f>YEAR(S3771)</f>
        <v>2015</v>
      </c>
    </row>
    <row r="3772" spans="1:21" ht="48" hidden="1" x14ac:dyDescent="0.2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 s="10">
        <v>1410516000</v>
      </c>
      <c r="J3772" s="10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ROUND(E3772/D3772*100,0)</f>
        <v>2</v>
      </c>
      <c r="P3772" s="8">
        <f>IFERROR(ROUND(E3772/L3772,2),0)</f>
        <v>10</v>
      </c>
      <c r="Q3772" s="13" t="s">
        <v>8338</v>
      </c>
      <c r="R3772" t="s">
        <v>8339</v>
      </c>
      <c r="S3772" s="10">
        <f>(((J3772/60)/60)/24)+DATE(1970,1,1)</f>
        <v>41851.696157407408</v>
      </c>
      <c r="T3772" s="10">
        <f>(((I3772/60)/60)/24)+DATE(1970,1,1)</f>
        <v>41894.416666666664</v>
      </c>
      <c r="U3772">
        <f>YEAR(S3772)</f>
        <v>2014</v>
      </c>
    </row>
    <row r="3773" spans="1:21" ht="48" x14ac:dyDescent="0.2">
      <c r="A3773">
        <v>3455</v>
      </c>
      <c r="B3773" s="3" t="s">
        <v>3454</v>
      </c>
      <c r="C3773" s="3" t="s">
        <v>7565</v>
      </c>
      <c r="D3773" s="6">
        <v>10000</v>
      </c>
      <c r="E3773" s="8">
        <v>10065</v>
      </c>
      <c r="F3773" t="s">
        <v>8218</v>
      </c>
      <c r="G3773" t="s">
        <v>8223</v>
      </c>
      <c r="H3773" t="s">
        <v>8245</v>
      </c>
      <c r="I3773" s="10">
        <v>1476381627</v>
      </c>
      <c r="J3773" s="10">
        <v>1473789627</v>
      </c>
      <c r="K3773" t="b">
        <v>0</v>
      </c>
      <c r="L3773">
        <v>69</v>
      </c>
      <c r="M3773" t="b">
        <v>1</v>
      </c>
      <c r="N3773" t="s">
        <v>8269</v>
      </c>
      <c r="O3773">
        <f>ROUND(E3773/D3773*100,0)</f>
        <v>101</v>
      </c>
      <c r="P3773" s="8">
        <f>IFERROR(ROUND(E3773/L3773,2),0)</f>
        <v>145.87</v>
      </c>
      <c r="Q3773" s="13" t="s">
        <v>8310</v>
      </c>
      <c r="R3773" t="s">
        <v>8334</v>
      </c>
      <c r="S3773" s="10">
        <f>(((J3773/60)/60)/24)+DATE(1970,1,1)</f>
        <v>42626.7503125</v>
      </c>
      <c r="T3773" s="10">
        <f>(((I3773/60)/60)/24)+DATE(1970,1,1)</f>
        <v>42656.7503125</v>
      </c>
      <c r="U3773">
        <f>YEAR(S3773)</f>
        <v>2016</v>
      </c>
    </row>
    <row r="3774" spans="1:21" ht="48" hidden="1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 s="10">
        <v>1422061200</v>
      </c>
      <c r="J3774" s="10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 s="8">
        <f>IFERROR(ROUND(E3774/L3774,2),0)</f>
        <v>0</v>
      </c>
      <c r="Q3774" s="13" t="s">
        <v>8310</v>
      </c>
      <c r="R3774" t="s">
        <v>8318</v>
      </c>
      <c r="S3774" s="10">
        <f>(((J3774/60)/60)/24)+DATE(1970,1,1)</f>
        <v>42007.016458333332</v>
      </c>
      <c r="T3774" s="10">
        <f>(((I3774/60)/60)/24)+DATE(1970,1,1)</f>
        <v>42028.041666666672</v>
      </c>
      <c r="U3774">
        <f>YEAR(S3774)</f>
        <v>2015</v>
      </c>
    </row>
    <row r="3775" spans="1:21" ht="48" hidden="1" x14ac:dyDescent="0.2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 s="10">
        <v>1332029335</v>
      </c>
      <c r="J3775" s="10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>ROUND(E3775/D3775*100,0)</f>
        <v>307</v>
      </c>
      <c r="P3775" s="8">
        <f>IFERROR(ROUND(E3775/L3775,2),0)</f>
        <v>61.37</v>
      </c>
      <c r="Q3775" s="13" t="s">
        <v>8324</v>
      </c>
      <c r="R3775" t="s">
        <v>8348</v>
      </c>
      <c r="S3775" s="10">
        <f>(((J3775/60)/60)/24)+DATE(1970,1,1)</f>
        <v>40926.047858796301</v>
      </c>
      <c r="T3775" s="10">
        <f>(((I3775/60)/60)/24)+DATE(1970,1,1)</f>
        <v>40986.006192129629</v>
      </c>
      <c r="U3775">
        <f>YEAR(S3775)</f>
        <v>2012</v>
      </c>
    </row>
    <row r="3776" spans="1:21" ht="32" hidden="1" x14ac:dyDescent="0.2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 s="10">
        <v>1391713248</v>
      </c>
      <c r="J3776" s="10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>ROUND(E3776/D3776*100,0)</f>
        <v>293</v>
      </c>
      <c r="P3776" s="8">
        <f>IFERROR(ROUND(E3776/L3776,2),0)</f>
        <v>73.13</v>
      </c>
      <c r="Q3776" s="13" t="s">
        <v>8324</v>
      </c>
      <c r="R3776" t="s">
        <v>8343</v>
      </c>
      <c r="S3776" s="10">
        <f>(((J3776/60)/60)/24)+DATE(1970,1,1)</f>
        <v>41646.792222222226</v>
      </c>
      <c r="T3776" s="10">
        <f>(((I3776/60)/60)/24)+DATE(1970,1,1)</f>
        <v>41676.792222222226</v>
      </c>
      <c r="U3776">
        <f>YEAR(S3776)</f>
        <v>2014</v>
      </c>
    </row>
    <row r="3777" spans="1:21" ht="48" hidden="1" x14ac:dyDescent="0.2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 s="10">
        <v>1346950900</v>
      </c>
      <c r="J3777" s="10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>ROUND(E3777/D3777*100,0)</f>
        <v>256</v>
      </c>
      <c r="P3777" s="8">
        <f>IFERROR(ROUND(E3777/L3777,2),0)</f>
        <v>69.77</v>
      </c>
      <c r="Q3777" s="13" t="s">
        <v>8308</v>
      </c>
      <c r="R3777" t="s">
        <v>8337</v>
      </c>
      <c r="S3777" s="10">
        <f>(((J3777/60)/60)/24)+DATE(1970,1,1)</f>
        <v>41144.709490740745</v>
      </c>
      <c r="T3777" s="10">
        <f>(((I3777/60)/60)/24)+DATE(1970,1,1)</f>
        <v>41158.709490740745</v>
      </c>
      <c r="U3777">
        <f>YEAR(S3777)</f>
        <v>2012</v>
      </c>
    </row>
    <row r="3778" spans="1:21" ht="48" hidden="1" x14ac:dyDescent="0.2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 s="10">
        <v>1401385800</v>
      </c>
      <c r="J3778" s="10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>ROUND(E3778/D3778*100,0)</f>
        <v>212</v>
      </c>
      <c r="P3778" s="8">
        <f>IFERROR(ROUND(E3778/L3778,2),0)</f>
        <v>13.54</v>
      </c>
      <c r="Q3778" s="13" t="s">
        <v>8331</v>
      </c>
      <c r="R3778" t="s">
        <v>8350</v>
      </c>
      <c r="S3778" s="10">
        <f>(((J3778/60)/60)/24)+DATE(1970,1,1)</f>
        <v>41767.650347222225</v>
      </c>
      <c r="T3778" s="10">
        <f>(((I3778/60)/60)/24)+DATE(1970,1,1)</f>
        <v>41788.743055555555</v>
      </c>
      <c r="U3778">
        <f>YEAR(S3778)</f>
        <v>2014</v>
      </c>
    </row>
    <row r="3779" spans="1:21" ht="32" hidden="1" x14ac:dyDescent="0.2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 s="10">
        <v>1339732740</v>
      </c>
      <c r="J3779" s="10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>ROUND(E3779/D3779*100,0)</f>
        <v>187</v>
      </c>
      <c r="P3779" s="8">
        <f>IFERROR(ROUND(E3779/L3779,2),0)</f>
        <v>38.74</v>
      </c>
      <c r="Q3779" s="13" t="s">
        <v>8324</v>
      </c>
      <c r="R3779" t="s">
        <v>8345</v>
      </c>
      <c r="S3779" s="10">
        <f>(((J3779/60)/60)/24)+DATE(1970,1,1)</f>
        <v>41059.118993055556</v>
      </c>
      <c r="T3779" s="10">
        <f>(((I3779/60)/60)/24)+DATE(1970,1,1)</f>
        <v>41075.165972222225</v>
      </c>
      <c r="U3779">
        <f>YEAR(S3779)</f>
        <v>2012</v>
      </c>
    </row>
    <row r="3780" spans="1:21" ht="16" hidden="1" x14ac:dyDescent="0.2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 s="10">
        <v>1429938683</v>
      </c>
      <c r="J3780" s="1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>ROUND(E3780/D3780*100,0)</f>
        <v>180</v>
      </c>
      <c r="P3780" s="8">
        <f>IFERROR(ROUND(E3780/L3780,2),0)</f>
        <v>54</v>
      </c>
      <c r="Q3780" s="13" t="s">
        <v>8310</v>
      </c>
      <c r="R3780" t="s">
        <v>8311</v>
      </c>
      <c r="S3780" s="10">
        <f>(((J3780/60)/60)/24)+DATE(1970,1,1)</f>
        <v>42098.216238425928</v>
      </c>
      <c r="T3780" s="10">
        <f>(((I3780/60)/60)/24)+DATE(1970,1,1)</f>
        <v>42119.216238425928</v>
      </c>
      <c r="U3780">
        <f>YEAR(S3780)</f>
        <v>2015</v>
      </c>
    </row>
    <row r="3781" spans="1:21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 s="10">
        <v>1362146280</v>
      </c>
      <c r="J3781" s="10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 s="8">
        <f>IFERROR(ROUND(E3781/L3781,2),0)</f>
        <v>27.61</v>
      </c>
      <c r="Q3781" s="13" t="s">
        <v>8324</v>
      </c>
      <c r="R3781" t="s">
        <v>8348</v>
      </c>
      <c r="S3781" s="10">
        <f>(((J3781/60)/60)/24)+DATE(1970,1,1)</f>
        <v>41282.017962962964</v>
      </c>
      <c r="T3781" s="10">
        <f>(((I3781/60)/60)/24)+DATE(1970,1,1)</f>
        <v>41334.581944444442</v>
      </c>
      <c r="U3781">
        <f>YEAR(S3781)</f>
        <v>2013</v>
      </c>
    </row>
    <row r="3782" spans="1:21" ht="32" hidden="1" x14ac:dyDescent="0.2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 s="10">
        <v>1365367938</v>
      </c>
      <c r="J3782" s="10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>ROUND(E3782/D3782*100,0)</f>
        <v>148</v>
      </c>
      <c r="P3782" s="8">
        <f>IFERROR(ROUND(E3782/L3782,2),0)</f>
        <v>35.44</v>
      </c>
      <c r="Q3782" s="13" t="s">
        <v>8312</v>
      </c>
      <c r="R3782" t="s">
        <v>8344</v>
      </c>
      <c r="S3782" s="10">
        <f>(((J3782/60)/60)/24)+DATE(1970,1,1)</f>
        <v>41326.911319444444</v>
      </c>
      <c r="T3782" s="10">
        <f>(((I3782/60)/60)/24)+DATE(1970,1,1)</f>
        <v>41371.869652777779</v>
      </c>
      <c r="U3782">
        <f>YEAR(S3782)</f>
        <v>2013</v>
      </c>
    </row>
    <row r="3783" spans="1:21" ht="48" hidden="1" x14ac:dyDescent="0.2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 s="10">
        <v>1341028740</v>
      </c>
      <c r="J3783" s="10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>ROUND(E3783/D3783*100,0)</f>
        <v>137</v>
      </c>
      <c r="P3783" s="8">
        <f>IFERROR(ROUND(E3783/L3783,2),0)</f>
        <v>30.37</v>
      </c>
      <c r="Q3783" s="13" t="s">
        <v>8324</v>
      </c>
      <c r="R3783" t="s">
        <v>8345</v>
      </c>
      <c r="S3783" s="10">
        <f>(((J3783/60)/60)/24)+DATE(1970,1,1)</f>
        <v>41074.834965277776</v>
      </c>
      <c r="T3783" s="10">
        <f>(((I3783/60)/60)/24)+DATE(1970,1,1)</f>
        <v>41090.165972222225</v>
      </c>
      <c r="U3783">
        <f>YEAR(S3783)</f>
        <v>2012</v>
      </c>
    </row>
    <row r="3784" spans="1:21" ht="48" hidden="1" x14ac:dyDescent="0.2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 s="10">
        <v>1451430000</v>
      </c>
      <c r="J3784" s="10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>ROUND(E3784/D3784*100,0)</f>
        <v>134</v>
      </c>
      <c r="P3784" s="8">
        <f>IFERROR(ROUND(E3784/L3784,2),0)</f>
        <v>53.4</v>
      </c>
      <c r="Q3784" s="13" t="s">
        <v>8331</v>
      </c>
      <c r="R3784" t="s">
        <v>8350</v>
      </c>
      <c r="S3784" s="10">
        <f>(((J3784/60)/60)/24)+DATE(1970,1,1)</f>
        <v>42338.84375</v>
      </c>
      <c r="T3784" s="10">
        <f>(((I3784/60)/60)/24)+DATE(1970,1,1)</f>
        <v>42367.958333333328</v>
      </c>
      <c r="U3784">
        <f>YEAR(S3784)</f>
        <v>2015</v>
      </c>
    </row>
    <row r="3785" spans="1:21" ht="48" hidden="1" x14ac:dyDescent="0.2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 s="10">
        <v>1452299761</v>
      </c>
      <c r="J3785" s="10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>ROUND(E3785/D3785*100,0)</f>
        <v>133</v>
      </c>
      <c r="P3785" s="8">
        <f>IFERROR(ROUND(E3785/L3785,2),0)</f>
        <v>57.14</v>
      </c>
      <c r="Q3785" s="13" t="s">
        <v>8308</v>
      </c>
      <c r="R3785" t="s">
        <v>8347</v>
      </c>
      <c r="S3785" s="10">
        <f>(((J3785/60)/60)/24)+DATE(1970,1,1)</f>
        <v>42318.025011574078</v>
      </c>
      <c r="T3785" s="10">
        <f>(((I3785/60)/60)/24)+DATE(1970,1,1)</f>
        <v>42378.025011574078</v>
      </c>
      <c r="U3785">
        <f>YEAR(S3785)</f>
        <v>2015</v>
      </c>
    </row>
    <row r="3786" spans="1:21" ht="48" x14ac:dyDescent="0.2">
      <c r="A3786">
        <v>3400</v>
      </c>
      <c r="B3786" s="3" t="s">
        <v>3399</v>
      </c>
      <c r="C3786" s="3" t="s">
        <v>7510</v>
      </c>
      <c r="D3786" s="6">
        <v>10000</v>
      </c>
      <c r="E3786" s="8">
        <v>10041</v>
      </c>
      <c r="F3786" t="s">
        <v>8218</v>
      </c>
      <c r="G3786" t="s">
        <v>8223</v>
      </c>
      <c r="H3786" t="s">
        <v>8245</v>
      </c>
      <c r="I3786" s="10">
        <v>1409266414</v>
      </c>
      <c r="J3786" s="10">
        <v>1405378414</v>
      </c>
      <c r="K3786" t="b">
        <v>0</v>
      </c>
      <c r="L3786">
        <v>85</v>
      </c>
      <c r="M3786" t="b">
        <v>1</v>
      </c>
      <c r="N3786" t="s">
        <v>8269</v>
      </c>
      <c r="O3786">
        <f>ROUND(E3786/D3786*100,0)</f>
        <v>100</v>
      </c>
      <c r="P3786" s="8">
        <f>IFERROR(ROUND(E3786/L3786,2),0)</f>
        <v>118.13</v>
      </c>
      <c r="Q3786" s="13" t="s">
        <v>8310</v>
      </c>
      <c r="R3786" t="s">
        <v>8334</v>
      </c>
      <c r="S3786" s="10">
        <f>(((J3786/60)/60)/24)+DATE(1970,1,1)</f>
        <v>41834.953865740739</v>
      </c>
      <c r="T3786" s="10">
        <f>(((I3786/60)/60)/24)+DATE(1970,1,1)</f>
        <v>41879.953865740739</v>
      </c>
      <c r="U3786">
        <f>YEAR(S3786)</f>
        <v>2014</v>
      </c>
    </row>
    <row r="3787" spans="1:21" ht="32" x14ac:dyDescent="0.2">
      <c r="A3787">
        <v>3406</v>
      </c>
      <c r="B3787" s="3" t="s">
        <v>3405</v>
      </c>
      <c r="C3787" s="3" t="s">
        <v>7516</v>
      </c>
      <c r="D3787" s="6">
        <v>10000</v>
      </c>
      <c r="E3787" s="8">
        <v>10031</v>
      </c>
      <c r="F3787" t="s">
        <v>8218</v>
      </c>
      <c r="G3787" t="s">
        <v>8223</v>
      </c>
      <c r="H3787" t="s">
        <v>8245</v>
      </c>
      <c r="I3787" s="10">
        <v>1405511376</v>
      </c>
      <c r="J3787" s="10">
        <v>1401623376</v>
      </c>
      <c r="K3787" t="b">
        <v>0</v>
      </c>
      <c r="L3787">
        <v>91</v>
      </c>
      <c r="M3787" t="b">
        <v>1</v>
      </c>
      <c r="N3787" t="s">
        <v>8269</v>
      </c>
      <c r="O3787">
        <f>ROUND(E3787/D3787*100,0)</f>
        <v>100</v>
      </c>
      <c r="P3787" s="8">
        <f>IFERROR(ROUND(E3787/L3787,2),0)</f>
        <v>110.23</v>
      </c>
      <c r="Q3787" s="13" t="s">
        <v>8310</v>
      </c>
      <c r="R3787" t="s">
        <v>8334</v>
      </c>
      <c r="S3787" s="10">
        <f>(((J3787/60)/60)/24)+DATE(1970,1,1)</f>
        <v>41791.492777777778</v>
      </c>
      <c r="T3787" s="10">
        <f>(((I3787/60)/60)/24)+DATE(1970,1,1)</f>
        <v>41836.492777777778</v>
      </c>
      <c r="U3787">
        <f>YEAR(S3787)</f>
        <v>2014</v>
      </c>
    </row>
    <row r="3788" spans="1:21" ht="48" hidden="1" x14ac:dyDescent="0.2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 s="10">
        <v>1393162791</v>
      </c>
      <c r="J3788" s="10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>ROUND(E3788/D3788*100,0)</f>
        <v>127</v>
      </c>
      <c r="P3788" s="8">
        <f>IFERROR(ROUND(E3788/L3788,2),0)</f>
        <v>21.19</v>
      </c>
      <c r="Q3788" s="13" t="s">
        <v>8308</v>
      </c>
      <c r="R3788" t="s">
        <v>8357</v>
      </c>
      <c r="S3788" s="10">
        <f>(((J3788/60)/60)/24)+DATE(1970,1,1)</f>
        <v>41663.569340277776</v>
      </c>
      <c r="T3788" s="10">
        <f>(((I3788/60)/60)/24)+DATE(1970,1,1)</f>
        <v>41693.569340277776</v>
      </c>
      <c r="U3788">
        <f>YEAR(S3788)</f>
        <v>2014</v>
      </c>
    </row>
    <row r="3789" spans="1:21" ht="32" hidden="1" x14ac:dyDescent="0.2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 s="10">
        <v>1339840740</v>
      </c>
      <c r="J3789" s="10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125</v>
      </c>
      <c r="P3789" s="8">
        <f>IFERROR(ROUND(E3789/L3789,2),0)</f>
        <v>27.78</v>
      </c>
      <c r="Q3789" s="13" t="s">
        <v>8324</v>
      </c>
      <c r="R3789" t="s">
        <v>8345</v>
      </c>
      <c r="S3789" s="10">
        <f>(((J3789/60)/60)/24)+DATE(1970,1,1)</f>
        <v>41024.985972222225</v>
      </c>
      <c r="T3789" s="10">
        <f>(((I3789/60)/60)/24)+DATE(1970,1,1)</f>
        <v>41076.415972222225</v>
      </c>
      <c r="U3789">
        <f>YEAR(S3789)</f>
        <v>2012</v>
      </c>
    </row>
    <row r="3790" spans="1:21" ht="32" x14ac:dyDescent="0.2">
      <c r="A3790">
        <v>2811</v>
      </c>
      <c r="B3790" s="3" t="s">
        <v>2811</v>
      </c>
      <c r="C3790" s="3" t="s">
        <v>6921</v>
      </c>
      <c r="D3790" s="6">
        <v>10000</v>
      </c>
      <c r="E3790" s="8">
        <v>10027</v>
      </c>
      <c r="F3790" t="s">
        <v>8218</v>
      </c>
      <c r="G3790" t="s">
        <v>8224</v>
      </c>
      <c r="H3790" t="s">
        <v>8246</v>
      </c>
      <c r="I3790" s="10">
        <v>1424692503</v>
      </c>
      <c r="J3790" s="10">
        <v>1422100503</v>
      </c>
      <c r="K3790" t="b">
        <v>0</v>
      </c>
      <c r="L3790">
        <v>108</v>
      </c>
      <c r="M3790" t="b">
        <v>1</v>
      </c>
      <c r="N3790" t="s">
        <v>8269</v>
      </c>
      <c r="O3790">
        <f>ROUND(E3790/D3790*100,0)</f>
        <v>100</v>
      </c>
      <c r="P3790" s="8">
        <f>IFERROR(ROUND(E3790/L3790,2),0)</f>
        <v>92.84</v>
      </c>
      <c r="Q3790" s="13" t="s">
        <v>8310</v>
      </c>
      <c r="R3790" t="s">
        <v>8334</v>
      </c>
      <c r="S3790" s="10">
        <f>(((J3790/60)/60)/24)+DATE(1970,1,1)</f>
        <v>42028.496562500004</v>
      </c>
      <c r="T3790" s="10">
        <f>(((I3790/60)/60)/24)+DATE(1970,1,1)</f>
        <v>42058.496562500004</v>
      </c>
      <c r="U3790">
        <f>YEAR(S3790)</f>
        <v>2015</v>
      </c>
    </row>
    <row r="3791" spans="1:21" ht="48" x14ac:dyDescent="0.2">
      <c r="A3791">
        <v>3288</v>
      </c>
      <c r="B3791" s="3" t="s">
        <v>3288</v>
      </c>
      <c r="C3791" s="3" t="s">
        <v>7398</v>
      </c>
      <c r="D3791" s="6">
        <v>10000</v>
      </c>
      <c r="E3791" s="8">
        <v>10026.49</v>
      </c>
      <c r="F3791" t="s">
        <v>8218</v>
      </c>
      <c r="G3791" t="s">
        <v>8224</v>
      </c>
      <c r="H3791" t="s">
        <v>8246</v>
      </c>
      <c r="I3791" s="10">
        <v>1466463600</v>
      </c>
      <c r="J3791" s="10">
        <v>1463337315</v>
      </c>
      <c r="K3791" t="b">
        <v>0</v>
      </c>
      <c r="L3791">
        <v>207</v>
      </c>
      <c r="M3791" t="b">
        <v>1</v>
      </c>
      <c r="N3791" t="s">
        <v>8269</v>
      </c>
      <c r="O3791">
        <f>ROUND(E3791/D3791*100,0)</f>
        <v>100</v>
      </c>
      <c r="P3791" s="8">
        <f>IFERROR(ROUND(E3791/L3791,2),0)</f>
        <v>48.44</v>
      </c>
      <c r="Q3791" s="13" t="s">
        <v>8310</v>
      </c>
      <c r="R3791" t="s">
        <v>8334</v>
      </c>
      <c r="S3791" s="10">
        <f>(((J3791/60)/60)/24)+DATE(1970,1,1)</f>
        <v>42505.774479166663</v>
      </c>
      <c r="T3791" s="10">
        <f>(((I3791/60)/60)/24)+DATE(1970,1,1)</f>
        <v>42541.958333333328</v>
      </c>
      <c r="U3791">
        <f>YEAR(S3791)</f>
        <v>2016</v>
      </c>
    </row>
    <row r="3792" spans="1:21" ht="48" x14ac:dyDescent="0.2">
      <c r="A3792">
        <v>3144</v>
      </c>
      <c r="B3792" s="3" t="s">
        <v>3144</v>
      </c>
      <c r="C3792" s="3" t="s">
        <v>7254</v>
      </c>
      <c r="D3792" s="6">
        <v>10000</v>
      </c>
      <c r="E3792" s="8">
        <v>7540</v>
      </c>
      <c r="F3792" t="s">
        <v>8221</v>
      </c>
      <c r="G3792" t="s">
        <v>8223</v>
      </c>
      <c r="H3792" t="s">
        <v>8245</v>
      </c>
      <c r="I3792" s="10">
        <v>1489903200</v>
      </c>
      <c r="J3792" s="10">
        <v>1488459307</v>
      </c>
      <c r="K3792" t="b">
        <v>0</v>
      </c>
      <c r="L3792">
        <v>30</v>
      </c>
      <c r="M3792" t="b">
        <v>0</v>
      </c>
      <c r="N3792" t="s">
        <v>8269</v>
      </c>
      <c r="O3792">
        <f>ROUND(E3792/D3792*100,0)</f>
        <v>75</v>
      </c>
      <c r="P3792" s="8">
        <f>IFERROR(ROUND(E3792/L3792,2),0)</f>
        <v>251.33</v>
      </c>
      <c r="Q3792" s="13" t="s">
        <v>8310</v>
      </c>
      <c r="R3792" t="s">
        <v>8334</v>
      </c>
      <c r="S3792" s="10">
        <f>(((J3792/60)/60)/24)+DATE(1970,1,1)</f>
        <v>42796.538275462968</v>
      </c>
      <c r="T3792" s="10">
        <f>(((I3792/60)/60)/24)+DATE(1970,1,1)</f>
        <v>42813.25</v>
      </c>
      <c r="U3792">
        <f>YEAR(S3792)</f>
        <v>2017</v>
      </c>
    </row>
    <row r="3793" spans="1:21" ht="32" hidden="1" x14ac:dyDescent="0.2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 s="10">
        <v>1340476375</v>
      </c>
      <c r="J3793" s="10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>ROUND(E3793/D3793*100,0)</f>
        <v>113</v>
      </c>
      <c r="P3793" s="8">
        <f>IFERROR(ROUND(E3793/L3793,2),0)</f>
        <v>23.45</v>
      </c>
      <c r="Q3793" s="13" t="s">
        <v>8324</v>
      </c>
      <c r="R3793" t="s">
        <v>8345</v>
      </c>
      <c r="S3793" s="10">
        <f>(((J3793/60)/60)/24)+DATE(1970,1,1)</f>
        <v>41053.772858796299</v>
      </c>
      <c r="T3793" s="10">
        <f>(((I3793/60)/60)/24)+DATE(1970,1,1)</f>
        <v>41083.772858796299</v>
      </c>
      <c r="U3793">
        <f>YEAR(S3793)</f>
        <v>2012</v>
      </c>
    </row>
    <row r="3794" spans="1:21" ht="32" hidden="1" x14ac:dyDescent="0.2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 s="10">
        <v>1462420960</v>
      </c>
      <c r="J3794" s="10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>ROUND(E3794/D3794*100,0)</f>
        <v>106</v>
      </c>
      <c r="P3794" s="8">
        <f>IFERROR(ROUND(E3794/L3794,2),0)</f>
        <v>70.67</v>
      </c>
      <c r="Q3794" s="13" t="s">
        <v>8310</v>
      </c>
      <c r="R3794" t="s">
        <v>8311</v>
      </c>
      <c r="S3794" s="10">
        <f>(((J3794/60)/60)/24)+DATE(1970,1,1)</f>
        <v>42465.16851851852</v>
      </c>
      <c r="T3794" s="10">
        <f>(((I3794/60)/60)/24)+DATE(1970,1,1)</f>
        <v>42495.16851851852</v>
      </c>
      <c r="U3794">
        <f>YEAR(S3794)</f>
        <v>2016</v>
      </c>
    </row>
    <row r="3795" spans="1:21" ht="16" hidden="1" x14ac:dyDescent="0.2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 s="10">
        <v>1331182740</v>
      </c>
      <c r="J3795" s="10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>ROUND(E3795/D3795*100,0)</f>
        <v>103</v>
      </c>
      <c r="P3795" s="8">
        <f>IFERROR(ROUND(E3795/L3795,2),0)</f>
        <v>56.36</v>
      </c>
      <c r="Q3795" s="13" t="s">
        <v>8324</v>
      </c>
      <c r="R3795" t="s">
        <v>8345</v>
      </c>
      <c r="S3795" s="10">
        <f>(((J3795/60)/60)/24)+DATE(1970,1,1)</f>
        <v>40960.861562500002</v>
      </c>
      <c r="T3795" s="10">
        <f>(((I3795/60)/60)/24)+DATE(1970,1,1)</f>
        <v>40976.207638888889</v>
      </c>
      <c r="U3795">
        <f>YEAR(S3795)</f>
        <v>2012</v>
      </c>
    </row>
    <row r="3796" spans="1:21" ht="32" hidden="1" x14ac:dyDescent="0.2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 s="10">
        <v>1462564182</v>
      </c>
      <c r="J3796" s="10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>ROUND(E3796/D3796*100,0)</f>
        <v>103</v>
      </c>
      <c r="P3796" s="8">
        <f>IFERROR(ROUND(E3796/L3796,2),0)</f>
        <v>205</v>
      </c>
      <c r="Q3796" s="13" t="s">
        <v>8315</v>
      </c>
      <c r="R3796" t="s">
        <v>8326</v>
      </c>
      <c r="S3796" s="10">
        <f>(((J3796/60)/60)/24)+DATE(1970,1,1)</f>
        <v>42466.826180555552</v>
      </c>
      <c r="T3796" s="10">
        <f>(((I3796/60)/60)/24)+DATE(1970,1,1)</f>
        <v>42496.826180555552</v>
      </c>
      <c r="U3796">
        <f>YEAR(S3796)</f>
        <v>2016</v>
      </c>
    </row>
    <row r="3797" spans="1:21" ht="32" hidden="1" x14ac:dyDescent="0.2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 s="10">
        <v>1351223940</v>
      </c>
      <c r="J3797" s="10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>ROUND(E3797/D3797*100,0)</f>
        <v>102</v>
      </c>
      <c r="P3797" s="8">
        <f>IFERROR(ROUND(E3797/L3797,2),0)</f>
        <v>43.57</v>
      </c>
      <c r="Q3797" s="13" t="s">
        <v>8324</v>
      </c>
      <c r="R3797" t="s">
        <v>8345</v>
      </c>
      <c r="S3797" s="10">
        <f>(((J3797/60)/60)/24)+DATE(1970,1,1)</f>
        <v>41192.758506944447</v>
      </c>
      <c r="T3797" s="10">
        <f>(((I3797/60)/60)/24)+DATE(1970,1,1)</f>
        <v>41208.165972222225</v>
      </c>
      <c r="U3797">
        <f>YEAR(S3797)</f>
        <v>2012</v>
      </c>
    </row>
    <row r="3798" spans="1:21" ht="48" hidden="1" x14ac:dyDescent="0.2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 s="10">
        <v>1439246991</v>
      </c>
      <c r="J3798" s="10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>ROUND(E3798/D3798*100,0)</f>
        <v>100</v>
      </c>
      <c r="P3798" s="8">
        <f>IFERROR(ROUND(E3798/L3798,2),0)</f>
        <v>46.23</v>
      </c>
      <c r="Q3798" s="13" t="s">
        <v>8308</v>
      </c>
      <c r="R3798" t="s">
        <v>8337</v>
      </c>
      <c r="S3798" s="10">
        <f>(((J3798/60)/60)/24)+DATE(1970,1,1)</f>
        <v>42211.951284722221</v>
      </c>
      <c r="T3798" s="10">
        <f>(((I3798/60)/60)/24)+DATE(1970,1,1)</f>
        <v>42226.951284722221</v>
      </c>
      <c r="U3798">
        <f>YEAR(S3798)</f>
        <v>2015</v>
      </c>
    </row>
    <row r="3799" spans="1:21" ht="32" hidden="1" x14ac:dyDescent="0.2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 s="10">
        <v>1422637200</v>
      </c>
      <c r="J3799" s="10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>ROUND(E3799/D3799*100,0)</f>
        <v>100</v>
      </c>
      <c r="P3799" s="8">
        <f>IFERROR(ROUND(E3799/L3799,2),0)</f>
        <v>27.27</v>
      </c>
      <c r="Q3799" s="13" t="s">
        <v>8308</v>
      </c>
      <c r="R3799" t="s">
        <v>8347</v>
      </c>
      <c r="S3799" s="10">
        <f>(((J3799/60)/60)/24)+DATE(1970,1,1)</f>
        <v>41995.752986111111</v>
      </c>
      <c r="T3799" s="10">
        <f>(((I3799/60)/60)/24)+DATE(1970,1,1)</f>
        <v>42034.708333333328</v>
      </c>
      <c r="U3799">
        <f>YEAR(S3799)</f>
        <v>2014</v>
      </c>
    </row>
    <row r="3800" spans="1:21" ht="32" x14ac:dyDescent="0.2">
      <c r="A3800">
        <v>4035</v>
      </c>
      <c r="B3800" s="3" t="s">
        <v>4031</v>
      </c>
      <c r="C3800" s="3" t="s">
        <v>8140</v>
      </c>
      <c r="D3800" s="6">
        <v>10000</v>
      </c>
      <c r="E3800" s="8">
        <v>3685</v>
      </c>
      <c r="F3800" t="s">
        <v>8220</v>
      </c>
      <c r="G3800" t="s">
        <v>8223</v>
      </c>
      <c r="H3800" t="s">
        <v>8245</v>
      </c>
      <c r="I3800" s="10">
        <v>1413925887</v>
      </c>
      <c r="J3800" s="10">
        <v>1411333887</v>
      </c>
      <c r="K3800" t="b">
        <v>0</v>
      </c>
      <c r="L3800">
        <v>25</v>
      </c>
      <c r="M3800" t="b">
        <v>0</v>
      </c>
      <c r="N3800" t="s">
        <v>8269</v>
      </c>
      <c r="O3800">
        <f>ROUND(E3800/D3800*100,0)</f>
        <v>37</v>
      </c>
      <c r="P3800" s="8">
        <f>IFERROR(ROUND(E3800/L3800,2),0)</f>
        <v>147.4</v>
      </c>
      <c r="Q3800" s="13" t="s">
        <v>8310</v>
      </c>
      <c r="R3800" t="s">
        <v>8334</v>
      </c>
      <c r="S3800" s="10">
        <f>(((J3800/60)/60)/24)+DATE(1970,1,1)</f>
        <v>41903.882951388885</v>
      </c>
      <c r="T3800" s="10">
        <f>(((I3800/60)/60)/24)+DATE(1970,1,1)</f>
        <v>41933.882951388885</v>
      </c>
      <c r="U3800">
        <f>YEAR(S3800)</f>
        <v>2014</v>
      </c>
    </row>
    <row r="3801" spans="1:21" ht="48" x14ac:dyDescent="0.2">
      <c r="A3801">
        <v>2883</v>
      </c>
      <c r="B3801" s="3" t="s">
        <v>2883</v>
      </c>
      <c r="C3801" s="3" t="s">
        <v>6993</v>
      </c>
      <c r="D3801" s="6">
        <v>10000</v>
      </c>
      <c r="E3801" s="8">
        <v>1908</v>
      </c>
      <c r="F3801" t="s">
        <v>8220</v>
      </c>
      <c r="G3801" t="s">
        <v>8223</v>
      </c>
      <c r="H3801" t="s">
        <v>8245</v>
      </c>
      <c r="I3801" s="10">
        <v>1454734740</v>
      </c>
      <c r="J3801" s="10">
        <v>1451684437</v>
      </c>
      <c r="K3801" t="b">
        <v>0</v>
      </c>
      <c r="L3801">
        <v>5</v>
      </c>
      <c r="M3801" t="b">
        <v>0</v>
      </c>
      <c r="N3801" t="s">
        <v>8269</v>
      </c>
      <c r="O3801">
        <f>ROUND(E3801/D3801*100,0)</f>
        <v>19</v>
      </c>
      <c r="P3801" s="8">
        <f>IFERROR(ROUND(E3801/L3801,2),0)</f>
        <v>381.6</v>
      </c>
      <c r="Q3801" s="13" t="s">
        <v>8310</v>
      </c>
      <c r="R3801" t="s">
        <v>8334</v>
      </c>
      <c r="S3801" s="10">
        <f>(((J3801/60)/60)/24)+DATE(1970,1,1)</f>
        <v>42370.90320601852</v>
      </c>
      <c r="T3801" s="10">
        <f>(((I3801/60)/60)/24)+DATE(1970,1,1)</f>
        <v>42406.207638888889</v>
      </c>
      <c r="U3801">
        <f>YEAR(S3801)</f>
        <v>2016</v>
      </c>
    </row>
    <row r="3802" spans="1:21" ht="48" x14ac:dyDescent="0.2">
      <c r="A3802">
        <v>3949</v>
      </c>
      <c r="B3802" s="3" t="s">
        <v>3946</v>
      </c>
      <c r="C3802" s="3" t="s">
        <v>8057</v>
      </c>
      <c r="D3802" s="6">
        <v>10000</v>
      </c>
      <c r="E3802" s="8">
        <v>1577</v>
      </c>
      <c r="F3802" t="s">
        <v>8220</v>
      </c>
      <c r="G3802" t="s">
        <v>8225</v>
      </c>
      <c r="H3802" t="s">
        <v>8247</v>
      </c>
      <c r="I3802" s="10">
        <v>1423623221</v>
      </c>
      <c r="J3802" s="10">
        <v>1421031221</v>
      </c>
      <c r="K3802" t="b">
        <v>0</v>
      </c>
      <c r="L3802">
        <v>32</v>
      </c>
      <c r="M3802" t="b">
        <v>0</v>
      </c>
      <c r="N3802" t="s">
        <v>8269</v>
      </c>
      <c r="O3802">
        <f>ROUND(E3802/D3802*100,0)</f>
        <v>16</v>
      </c>
      <c r="P3802" s="8">
        <f>IFERROR(ROUND(E3802/L3802,2),0)</f>
        <v>49.28</v>
      </c>
      <c r="Q3802" s="13" t="s">
        <v>8310</v>
      </c>
      <c r="R3802" t="s">
        <v>8334</v>
      </c>
      <c r="S3802" s="10">
        <f>(((J3802/60)/60)/24)+DATE(1970,1,1)</f>
        <v>42016.120613425926</v>
      </c>
      <c r="T3802" s="10">
        <f>(((I3802/60)/60)/24)+DATE(1970,1,1)</f>
        <v>42046.120613425926</v>
      </c>
      <c r="U3802">
        <f>YEAR(S3802)</f>
        <v>2015</v>
      </c>
    </row>
    <row r="3803" spans="1:21" ht="32" x14ac:dyDescent="0.2">
      <c r="A3803">
        <v>3913</v>
      </c>
      <c r="B3803" s="3" t="s">
        <v>3910</v>
      </c>
      <c r="C3803" s="3" t="s">
        <v>8021</v>
      </c>
      <c r="D3803" s="6">
        <v>10000</v>
      </c>
      <c r="E3803" s="8">
        <v>1000</v>
      </c>
      <c r="F3803" t="s">
        <v>8220</v>
      </c>
      <c r="G3803" t="s">
        <v>8223</v>
      </c>
      <c r="H3803" t="s">
        <v>8245</v>
      </c>
      <c r="I3803" s="10">
        <v>1448863449</v>
      </c>
      <c r="J3803" s="10">
        <v>1446267849</v>
      </c>
      <c r="K3803" t="b">
        <v>0</v>
      </c>
      <c r="L3803">
        <v>7</v>
      </c>
      <c r="M3803" t="b">
        <v>0</v>
      </c>
      <c r="N3803" t="s">
        <v>8269</v>
      </c>
      <c r="O3803">
        <f>ROUND(E3803/D3803*100,0)</f>
        <v>10</v>
      </c>
      <c r="P3803" s="8">
        <f>IFERROR(ROUND(E3803/L3803,2),0)</f>
        <v>142.86000000000001</v>
      </c>
      <c r="Q3803" s="13" t="s">
        <v>8310</v>
      </c>
      <c r="R3803" t="s">
        <v>8334</v>
      </c>
      <c r="S3803" s="10">
        <f>(((J3803/60)/60)/24)+DATE(1970,1,1)</f>
        <v>42308.211215277777</v>
      </c>
      <c r="T3803" s="10">
        <f>(((I3803/60)/60)/24)+DATE(1970,1,1)</f>
        <v>42338.252881944441</v>
      </c>
      <c r="U3803">
        <f>YEAR(S3803)</f>
        <v>2015</v>
      </c>
    </row>
    <row r="3804" spans="1:21" ht="48" hidden="1" x14ac:dyDescent="0.2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 s="10">
        <v>1311309721</v>
      </c>
      <c r="J3804" s="10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>ROUND(E3804/D3804*100,0)</f>
        <v>8</v>
      </c>
      <c r="P3804" s="8">
        <f>IFERROR(ROUND(E3804/L3804,2),0)</f>
        <v>9</v>
      </c>
      <c r="Q3804" s="13" t="s">
        <v>8321</v>
      </c>
      <c r="R3804" t="s">
        <v>8322</v>
      </c>
      <c r="S3804" s="10">
        <f>(((J3804/60)/60)/24)+DATE(1970,1,1)</f>
        <v>40701.195844907408</v>
      </c>
      <c r="T3804" s="10">
        <f>(((I3804/60)/60)/24)+DATE(1970,1,1)</f>
        <v>40746.195844907408</v>
      </c>
      <c r="U3804">
        <f>YEAR(S3804)</f>
        <v>2011</v>
      </c>
    </row>
    <row r="3805" spans="1:21" ht="32" hidden="1" x14ac:dyDescent="0.2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 s="10">
        <v>1440801000</v>
      </c>
      <c r="J3805" s="10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>ROUND(E3805/D3805*100,0)</f>
        <v>2</v>
      </c>
      <c r="P3805" s="8">
        <f>IFERROR(ROUND(E3805/L3805,2),0)</f>
        <v>5</v>
      </c>
      <c r="Q3805" s="13" t="s">
        <v>8310</v>
      </c>
      <c r="R3805" t="s">
        <v>8318</v>
      </c>
      <c r="S3805" s="10">
        <f>(((J3805/60)/60)/24)+DATE(1970,1,1)</f>
        <v>42201.436226851853</v>
      </c>
      <c r="T3805" s="10">
        <f>(((I3805/60)/60)/24)+DATE(1970,1,1)</f>
        <v>42244.9375</v>
      </c>
      <c r="U3805">
        <f>YEAR(S3805)</f>
        <v>2015</v>
      </c>
    </row>
    <row r="3806" spans="1:21" ht="48" hidden="1" x14ac:dyDescent="0.2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 s="10">
        <v>1402949760</v>
      </c>
      <c r="J3806" s="10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>ROUND(E3806/D3806*100,0)</f>
        <v>0</v>
      </c>
      <c r="P3806" s="8">
        <f>IFERROR(ROUND(E3806/L3806,2),0)</f>
        <v>0</v>
      </c>
      <c r="Q3806" s="13" t="s">
        <v>8308</v>
      </c>
      <c r="R3806" t="s">
        <v>8309</v>
      </c>
      <c r="S3806" s="10">
        <f>(((J3806/60)/60)/24)+DATE(1970,1,1)</f>
        <v>41778.915416666663</v>
      </c>
      <c r="T3806" s="10">
        <f>(((I3806/60)/60)/24)+DATE(1970,1,1)</f>
        <v>41806.844444444447</v>
      </c>
      <c r="U3806">
        <f>YEAR(S3806)</f>
        <v>2014</v>
      </c>
    </row>
    <row r="3807" spans="1:21" ht="48" x14ac:dyDescent="0.2">
      <c r="A3807">
        <v>3841</v>
      </c>
      <c r="B3807" s="3" t="s">
        <v>3838</v>
      </c>
      <c r="C3807" s="3" t="s">
        <v>7950</v>
      </c>
      <c r="D3807" s="6">
        <v>10000</v>
      </c>
      <c r="E3807" s="8">
        <v>872</v>
      </c>
      <c r="F3807" t="s">
        <v>8220</v>
      </c>
      <c r="G3807" t="s">
        <v>8223</v>
      </c>
      <c r="H3807" t="s">
        <v>8245</v>
      </c>
      <c r="I3807" s="10">
        <v>1405882287</v>
      </c>
      <c r="J3807" s="10">
        <v>1400698287</v>
      </c>
      <c r="K3807" t="b">
        <v>1</v>
      </c>
      <c r="L3807">
        <v>34</v>
      </c>
      <c r="M3807" t="b">
        <v>0</v>
      </c>
      <c r="N3807" t="s">
        <v>8269</v>
      </c>
      <c r="O3807">
        <f>ROUND(E3807/D3807*100,0)</f>
        <v>9</v>
      </c>
      <c r="P3807" s="8">
        <f>IFERROR(ROUND(E3807/L3807,2),0)</f>
        <v>25.65</v>
      </c>
      <c r="Q3807" s="13" t="s">
        <v>8310</v>
      </c>
      <c r="R3807" t="s">
        <v>8334</v>
      </c>
      <c r="S3807" s="10">
        <f>(((J3807/60)/60)/24)+DATE(1970,1,1)</f>
        <v>41780.785729166666</v>
      </c>
      <c r="T3807" s="10">
        <f>(((I3807/60)/60)/24)+DATE(1970,1,1)</f>
        <v>41840.785729166666</v>
      </c>
      <c r="U3807">
        <f>YEAR(S3807)</f>
        <v>2014</v>
      </c>
    </row>
    <row r="3808" spans="1:21" ht="32" x14ac:dyDescent="0.2">
      <c r="A3808">
        <v>3992</v>
      </c>
      <c r="B3808" s="3" t="s">
        <v>3988</v>
      </c>
      <c r="C3808" s="3" t="s">
        <v>8098</v>
      </c>
      <c r="D3808" s="6">
        <v>10000</v>
      </c>
      <c r="E3808" s="8">
        <v>541</v>
      </c>
      <c r="F3808" t="s">
        <v>8220</v>
      </c>
      <c r="G3808" t="s">
        <v>8223</v>
      </c>
      <c r="H3808" t="s">
        <v>8245</v>
      </c>
      <c r="I3808" s="10">
        <v>1449876859</v>
      </c>
      <c r="J3808" s="10">
        <v>1444689259</v>
      </c>
      <c r="K3808" t="b">
        <v>0</v>
      </c>
      <c r="L3808">
        <v>9</v>
      </c>
      <c r="M3808" t="b">
        <v>0</v>
      </c>
      <c r="N3808" t="s">
        <v>8269</v>
      </c>
      <c r="O3808">
        <f>ROUND(E3808/D3808*100,0)</f>
        <v>5</v>
      </c>
      <c r="P3808" s="8">
        <f>IFERROR(ROUND(E3808/L3808,2),0)</f>
        <v>60.11</v>
      </c>
      <c r="Q3808" s="13" t="s">
        <v>8310</v>
      </c>
      <c r="R3808" t="s">
        <v>8334</v>
      </c>
      <c r="S3808" s="10">
        <f>(((J3808/60)/60)/24)+DATE(1970,1,1)</f>
        <v>42289.94049768518</v>
      </c>
      <c r="T3808" s="10">
        <f>(((I3808/60)/60)/24)+DATE(1970,1,1)</f>
        <v>42349.982164351852</v>
      </c>
      <c r="U3808">
        <f>YEAR(S3808)</f>
        <v>2015</v>
      </c>
    </row>
    <row r="3809" spans="1:21" ht="32" hidden="1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 s="10">
        <v>1331621940</v>
      </c>
      <c r="J3809" s="10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>ROUND(E3809/D3809*100,0)</f>
        <v>156</v>
      </c>
      <c r="P3809" s="8">
        <f>IFERROR(ROUND(E3809/L3809,2),0)</f>
        <v>26.06</v>
      </c>
      <c r="Q3809" s="13" t="s">
        <v>8324</v>
      </c>
      <c r="R3809" t="s">
        <v>8343</v>
      </c>
      <c r="S3809" s="10">
        <f>(((J3809/60)/60)/24)+DATE(1970,1,1)</f>
        <v>40958.717268518521</v>
      </c>
      <c r="T3809" s="10">
        <f>(((I3809/60)/60)/24)+DATE(1970,1,1)</f>
        <v>40981.290972222225</v>
      </c>
      <c r="U3809">
        <f>YEAR(S3809)</f>
        <v>2012</v>
      </c>
    </row>
    <row r="3810" spans="1:21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 s="10">
        <v>1334610000</v>
      </c>
      <c r="J3810" s="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 s="8">
        <f>IFERROR(ROUND(E3810/L3810,2),0)</f>
        <v>54.27</v>
      </c>
      <c r="Q3810" s="13" t="s">
        <v>8312</v>
      </c>
      <c r="R3810" t="s">
        <v>8346</v>
      </c>
      <c r="S3810" s="10">
        <f>(((J3810/60)/60)/24)+DATE(1970,1,1)</f>
        <v>40990.709317129629</v>
      </c>
      <c r="T3810" s="10">
        <f>(((I3810/60)/60)/24)+DATE(1970,1,1)</f>
        <v>41015.875</v>
      </c>
      <c r="U3810">
        <f>YEAR(S3810)</f>
        <v>2012</v>
      </c>
    </row>
    <row r="3811" spans="1:21" ht="32" x14ac:dyDescent="0.2">
      <c r="A3811">
        <v>2871</v>
      </c>
      <c r="B3811" s="3" t="s">
        <v>2871</v>
      </c>
      <c r="C3811" s="3" t="s">
        <v>6981</v>
      </c>
      <c r="D3811" s="6">
        <v>10000</v>
      </c>
      <c r="E3811" s="8">
        <v>467</v>
      </c>
      <c r="F3811" t="s">
        <v>8220</v>
      </c>
      <c r="G3811" t="s">
        <v>8223</v>
      </c>
      <c r="H3811" t="s">
        <v>8245</v>
      </c>
      <c r="I3811" s="10">
        <v>1419183813</v>
      </c>
      <c r="J3811" s="10">
        <v>1417455813</v>
      </c>
      <c r="K3811" t="b">
        <v>0</v>
      </c>
      <c r="L3811">
        <v>13</v>
      </c>
      <c r="M3811" t="b">
        <v>0</v>
      </c>
      <c r="N3811" t="s">
        <v>8269</v>
      </c>
      <c r="O3811">
        <f>ROUND(E3811/D3811*100,0)</f>
        <v>5</v>
      </c>
      <c r="P3811" s="8">
        <f>IFERROR(ROUND(E3811/L3811,2),0)</f>
        <v>35.92</v>
      </c>
      <c r="Q3811" s="13" t="s">
        <v>8310</v>
      </c>
      <c r="R3811" t="s">
        <v>8334</v>
      </c>
      <c r="S3811" s="10">
        <f>(((J3811/60)/60)/24)+DATE(1970,1,1)</f>
        <v>41974.738576388889</v>
      </c>
      <c r="T3811" s="10">
        <f>(((I3811/60)/60)/24)+DATE(1970,1,1)</f>
        <v>41994.738576388889</v>
      </c>
      <c r="U3811">
        <f>YEAR(S3811)</f>
        <v>2014</v>
      </c>
    </row>
    <row r="3812" spans="1:21" ht="32" hidden="1" x14ac:dyDescent="0.2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 s="10">
        <v>1460753307</v>
      </c>
      <c r="J3812" s="10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>ROUND(E3812/D3812*100,0)</f>
        <v>130</v>
      </c>
      <c r="P3812" s="8">
        <f>IFERROR(ROUND(E3812/L3812,2),0)</f>
        <v>25.46</v>
      </c>
      <c r="Q3812" s="13" t="s">
        <v>8310</v>
      </c>
      <c r="R3812" t="s">
        <v>8318</v>
      </c>
      <c r="S3812" s="10">
        <f>(((J3812/60)/60)/24)+DATE(1970,1,1)</f>
        <v>42445.866979166662</v>
      </c>
      <c r="T3812" s="10">
        <f>(((I3812/60)/60)/24)+DATE(1970,1,1)</f>
        <v>42475.866979166662</v>
      </c>
      <c r="U3812">
        <f>YEAR(S3812)</f>
        <v>2016</v>
      </c>
    </row>
    <row r="3813" spans="1:21" ht="32" x14ac:dyDescent="0.2">
      <c r="A3813">
        <v>3130</v>
      </c>
      <c r="B3813" s="3" t="s">
        <v>3130</v>
      </c>
      <c r="C3813" s="3" t="s">
        <v>7240</v>
      </c>
      <c r="D3813" s="6">
        <v>10000</v>
      </c>
      <c r="E3813" s="8">
        <v>375</v>
      </c>
      <c r="F3813" t="s">
        <v>8221</v>
      </c>
      <c r="G3813" t="s">
        <v>8223</v>
      </c>
      <c r="H3813" t="s">
        <v>8245</v>
      </c>
      <c r="I3813" s="10">
        <v>1492145940</v>
      </c>
      <c r="J3813" s="10">
        <v>1489504916</v>
      </c>
      <c r="K3813" t="b">
        <v>0</v>
      </c>
      <c r="L3813">
        <v>4</v>
      </c>
      <c r="M3813" t="b">
        <v>0</v>
      </c>
      <c r="N3813" t="s">
        <v>8269</v>
      </c>
      <c r="O3813">
        <f>ROUND(E3813/D3813*100,0)</f>
        <v>4</v>
      </c>
      <c r="P3813" s="8">
        <f>IFERROR(ROUND(E3813/L3813,2),0)</f>
        <v>93.75</v>
      </c>
      <c r="Q3813" s="13" t="s">
        <v>8310</v>
      </c>
      <c r="R3813" t="s">
        <v>8334</v>
      </c>
      <c r="S3813" s="10">
        <f>(((J3813/60)/60)/24)+DATE(1970,1,1)</f>
        <v>42808.640231481477</v>
      </c>
      <c r="T3813" s="10">
        <f>(((I3813/60)/60)/24)+DATE(1970,1,1)</f>
        <v>42839.207638888889</v>
      </c>
      <c r="U3813">
        <f>YEAR(S3813)</f>
        <v>2017</v>
      </c>
    </row>
    <row r="3814" spans="1:21" ht="48" x14ac:dyDescent="0.2">
      <c r="A3814">
        <v>4060</v>
      </c>
      <c r="B3814" s="3" t="s">
        <v>4056</v>
      </c>
      <c r="C3814" s="3" t="s">
        <v>8164</v>
      </c>
      <c r="D3814" s="6">
        <v>10000</v>
      </c>
      <c r="E3814" s="8">
        <v>285</v>
      </c>
      <c r="F3814" t="s">
        <v>8220</v>
      </c>
      <c r="G3814" t="s">
        <v>8228</v>
      </c>
      <c r="H3814" t="s">
        <v>8250</v>
      </c>
      <c r="I3814" s="10">
        <v>1403539200</v>
      </c>
      <c r="J3814" s="10">
        <v>1400604056</v>
      </c>
      <c r="K3814" t="b">
        <v>0</v>
      </c>
      <c r="L3814">
        <v>5</v>
      </c>
      <c r="M3814" t="b">
        <v>0</v>
      </c>
      <c r="N3814" t="s">
        <v>8269</v>
      </c>
      <c r="O3814">
        <f>ROUND(E3814/D3814*100,0)</f>
        <v>3</v>
      </c>
      <c r="P3814" s="8">
        <f>IFERROR(ROUND(E3814/L3814,2),0)</f>
        <v>57</v>
      </c>
      <c r="Q3814" s="13" t="s">
        <v>8310</v>
      </c>
      <c r="R3814" t="s">
        <v>8334</v>
      </c>
      <c r="S3814" s="10">
        <f>(((J3814/60)/60)/24)+DATE(1970,1,1)</f>
        <v>41779.695092592592</v>
      </c>
      <c r="T3814" s="10">
        <f>(((I3814/60)/60)/24)+DATE(1970,1,1)</f>
        <v>41813.666666666664</v>
      </c>
      <c r="U3814">
        <f>YEAR(S3814)</f>
        <v>2014</v>
      </c>
    </row>
    <row r="3815" spans="1:21" ht="48" hidden="1" x14ac:dyDescent="0.2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 s="10">
        <v>1488546319</v>
      </c>
      <c r="J3815" s="10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>ROUND(E3815/D3815*100,0)</f>
        <v>22</v>
      </c>
      <c r="P3815" s="8">
        <f>IFERROR(ROUND(E3815/L3815,2),0)</f>
        <v>24.6</v>
      </c>
      <c r="Q3815" s="13" t="s">
        <v>8324</v>
      </c>
      <c r="R3815" t="s">
        <v>8341</v>
      </c>
      <c r="S3815" s="10">
        <f>(((J3815/60)/60)/24)+DATE(1970,1,1)</f>
        <v>42737.545358796298</v>
      </c>
      <c r="T3815" s="10">
        <f>(((I3815/60)/60)/24)+DATE(1970,1,1)</f>
        <v>42797.545358796298</v>
      </c>
      <c r="U3815">
        <f>YEAR(S3815)</f>
        <v>2017</v>
      </c>
    </row>
    <row r="3816" spans="1:21" ht="48" x14ac:dyDescent="0.2">
      <c r="A3816">
        <v>2891</v>
      </c>
      <c r="B3816" s="3" t="s">
        <v>2891</v>
      </c>
      <c r="C3816" s="3" t="s">
        <v>7001</v>
      </c>
      <c r="D3816" s="6">
        <v>10000</v>
      </c>
      <c r="E3816" s="8">
        <v>273</v>
      </c>
      <c r="F3816" t="s">
        <v>8220</v>
      </c>
      <c r="G3816" t="s">
        <v>8223</v>
      </c>
      <c r="H3816" t="s">
        <v>8245</v>
      </c>
      <c r="I3816" s="10">
        <v>1460751128</v>
      </c>
      <c r="J3816" s="10">
        <v>1455570728</v>
      </c>
      <c r="K3816" t="b">
        <v>0</v>
      </c>
      <c r="L3816">
        <v>10</v>
      </c>
      <c r="M3816" t="b">
        <v>0</v>
      </c>
      <c r="N3816" t="s">
        <v>8269</v>
      </c>
      <c r="O3816">
        <f>ROUND(E3816/D3816*100,0)</f>
        <v>3</v>
      </c>
      <c r="P3816" s="8">
        <f>IFERROR(ROUND(E3816/L3816,2),0)</f>
        <v>27.3</v>
      </c>
      <c r="Q3816" s="13" t="s">
        <v>8310</v>
      </c>
      <c r="R3816" t="s">
        <v>8334</v>
      </c>
      <c r="S3816" s="10">
        <f>(((J3816/60)/60)/24)+DATE(1970,1,1)</f>
        <v>42415.883425925931</v>
      </c>
      <c r="T3816" s="10">
        <f>(((I3816/60)/60)/24)+DATE(1970,1,1)</f>
        <v>42475.84175925926</v>
      </c>
      <c r="U3816">
        <f>YEAR(S3816)</f>
        <v>2016</v>
      </c>
    </row>
    <row r="3817" spans="1:21" ht="48" hidden="1" x14ac:dyDescent="0.2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 s="10">
        <v>1370204367</v>
      </c>
      <c r="J3817" s="10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>ROUND(E3817/D3817*100,0)</f>
        <v>0</v>
      </c>
      <c r="P3817" s="8">
        <f>IFERROR(ROUND(E3817/L3817,2),0)</f>
        <v>0</v>
      </c>
      <c r="Q3817" s="13" t="s">
        <v>8308</v>
      </c>
      <c r="R3817" t="s">
        <v>8314</v>
      </c>
      <c r="S3817" s="10">
        <f>(((J3817/60)/60)/24)+DATE(1970,1,1)</f>
        <v>41407.84684027778</v>
      </c>
      <c r="T3817" s="10">
        <f>(((I3817/60)/60)/24)+DATE(1970,1,1)</f>
        <v>41427.84684027778</v>
      </c>
      <c r="U3817">
        <f>YEAR(S3817)</f>
        <v>2013</v>
      </c>
    </row>
    <row r="3818" spans="1:21" ht="16" hidden="1" x14ac:dyDescent="0.2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 s="10">
        <v>1407534804</v>
      </c>
      <c r="J3818" s="10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>ROUND(E3818/D3818*100,0)</f>
        <v>0</v>
      </c>
      <c r="P3818" s="8">
        <f>IFERROR(ROUND(E3818/L3818,2),0)</f>
        <v>0</v>
      </c>
      <c r="Q3818" s="13" t="s">
        <v>8321</v>
      </c>
      <c r="R3818" t="s">
        <v>8322</v>
      </c>
      <c r="S3818" s="10">
        <f>(((J3818/60)/60)/24)+DATE(1970,1,1)</f>
        <v>41829.912083333329</v>
      </c>
      <c r="T3818" s="10">
        <f>(((I3818/60)/60)/24)+DATE(1970,1,1)</f>
        <v>41859.912083333329</v>
      </c>
      <c r="U3818">
        <f>YEAR(S3818)</f>
        <v>2014</v>
      </c>
    </row>
    <row r="3819" spans="1:21" ht="32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 s="10">
        <v>1461530721</v>
      </c>
      <c r="J3819" s="10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 s="8">
        <f>IFERROR(ROUND(E3819/L3819,2),0)</f>
        <v>1</v>
      </c>
      <c r="Q3819" s="13" t="s">
        <v>8312</v>
      </c>
      <c r="R3819" t="s">
        <v>8342</v>
      </c>
      <c r="S3819" s="10">
        <f>(((J3819/60)/60)/24)+DATE(1970,1,1)</f>
        <v>42474.86482638889</v>
      </c>
      <c r="T3819" s="10">
        <f>(((I3819/60)/60)/24)+DATE(1970,1,1)</f>
        <v>42484.86482638889</v>
      </c>
      <c r="U3819">
        <f>YEAR(S3819)</f>
        <v>2016</v>
      </c>
    </row>
    <row r="3820" spans="1:21" ht="32" x14ac:dyDescent="0.2">
      <c r="A3820">
        <v>4059</v>
      </c>
      <c r="B3820" s="3" t="s">
        <v>4055</v>
      </c>
      <c r="C3820" s="3" t="s">
        <v>8163</v>
      </c>
      <c r="D3820" s="6">
        <v>10000</v>
      </c>
      <c r="E3820" s="8">
        <v>250</v>
      </c>
      <c r="F3820" t="s">
        <v>8220</v>
      </c>
      <c r="G3820" t="s">
        <v>8228</v>
      </c>
      <c r="H3820" t="s">
        <v>8250</v>
      </c>
      <c r="I3820" s="10">
        <v>1410836400</v>
      </c>
      <c r="J3820" s="10">
        <v>1408116152</v>
      </c>
      <c r="K3820" t="b">
        <v>0</v>
      </c>
      <c r="L3820">
        <v>7</v>
      </c>
      <c r="M3820" t="b">
        <v>0</v>
      </c>
      <c r="N3820" t="s">
        <v>8269</v>
      </c>
      <c r="O3820">
        <f>ROUND(E3820/D3820*100,0)</f>
        <v>3</v>
      </c>
      <c r="P3820" s="8">
        <f>IFERROR(ROUND(E3820/L3820,2),0)</f>
        <v>35.71</v>
      </c>
      <c r="Q3820" s="13" t="s">
        <v>8310</v>
      </c>
      <c r="R3820" t="s">
        <v>8334</v>
      </c>
      <c r="S3820" s="10">
        <f>(((J3820/60)/60)/24)+DATE(1970,1,1)</f>
        <v>41866.640648148146</v>
      </c>
      <c r="T3820" s="10">
        <f>(((I3820/60)/60)/24)+DATE(1970,1,1)</f>
        <v>41898.125</v>
      </c>
      <c r="U3820">
        <f>YEAR(S3820)</f>
        <v>2014</v>
      </c>
    </row>
    <row r="3821" spans="1:21" ht="16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1422735120</v>
      </c>
      <c r="J3821" s="10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 s="8">
        <f>IFERROR(ROUND(E3821/L3821,2),0)</f>
        <v>0</v>
      </c>
      <c r="Q3821" s="13" t="s">
        <v>8328</v>
      </c>
      <c r="R3821" t="s">
        <v>8340</v>
      </c>
      <c r="S3821" s="10">
        <f>(((J3821/60)/60)/24)+DATE(1970,1,1)</f>
        <v>42005.24998842593</v>
      </c>
      <c r="T3821" s="10">
        <f>(((I3821/60)/60)/24)+DATE(1970,1,1)</f>
        <v>42035.841666666667</v>
      </c>
      <c r="U3821">
        <f>YEAR(S3821)</f>
        <v>2015</v>
      </c>
    </row>
    <row r="3822" spans="1:21" ht="32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 s="10">
        <v>1443149759</v>
      </c>
      <c r="J3822" s="10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 s="8">
        <f>IFERROR(ROUND(E3822/L3822,2),0)</f>
        <v>0</v>
      </c>
      <c r="Q3822" s="13" t="s">
        <v>8315</v>
      </c>
      <c r="R3822" t="s">
        <v>8319</v>
      </c>
      <c r="S3822" s="10">
        <f>(((J3822/60)/60)/24)+DATE(1970,1,1)</f>
        <v>42242.122210648144</v>
      </c>
      <c r="T3822" s="10">
        <f>(((I3822/60)/60)/24)+DATE(1970,1,1)</f>
        <v>42272.122210648144</v>
      </c>
      <c r="U3822">
        <f>YEAR(S3822)</f>
        <v>2015</v>
      </c>
    </row>
    <row r="3823" spans="1:21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 s="10">
        <v>1403837574</v>
      </c>
      <c r="J3823" s="10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 s="8">
        <f>IFERROR(ROUND(E3823/L3823,2),0)</f>
        <v>17.25</v>
      </c>
      <c r="Q3823" s="13" t="s">
        <v>8308</v>
      </c>
      <c r="R3823" t="s">
        <v>8314</v>
      </c>
      <c r="S3823" s="10">
        <f>(((J3823/60)/60)/24)+DATE(1970,1,1)</f>
        <v>41801.120069444441</v>
      </c>
      <c r="T3823" s="10">
        <f>(((I3823/60)/60)/24)+DATE(1970,1,1)</f>
        <v>41817.120069444441</v>
      </c>
      <c r="U3823">
        <f>YEAR(S3823)</f>
        <v>2014</v>
      </c>
    </row>
    <row r="3824" spans="1:21" ht="48" hidden="1" x14ac:dyDescent="0.2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 s="10">
        <v>1413838751</v>
      </c>
      <c r="J3824" s="10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>ROUND(E3824/D3824*100,0)</f>
        <v>878</v>
      </c>
      <c r="P3824" s="8">
        <f>IFERROR(ROUND(E3824/L3824,2),0)</f>
        <v>27.6</v>
      </c>
      <c r="Q3824" s="13" t="s">
        <v>8315</v>
      </c>
      <c r="R3824" t="s">
        <v>8320</v>
      </c>
      <c r="S3824" s="10">
        <f>(((J3824/60)/60)/24)+DATE(1970,1,1)</f>
        <v>41902.874432870369</v>
      </c>
      <c r="T3824" s="10">
        <f>(((I3824/60)/60)/24)+DATE(1970,1,1)</f>
        <v>41932.874432870369</v>
      </c>
      <c r="U3824">
        <f>YEAR(S3824)</f>
        <v>2014</v>
      </c>
    </row>
    <row r="3825" spans="1:21" ht="48" hidden="1" x14ac:dyDescent="0.2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 s="10">
        <v>1347508740</v>
      </c>
      <c r="J3825" s="10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>ROUND(E3825/D3825*100,0)</f>
        <v>661</v>
      </c>
      <c r="P3825" s="8">
        <f>IFERROR(ROUND(E3825/L3825,2),0)</f>
        <v>21.9</v>
      </c>
      <c r="Q3825" s="13" t="s">
        <v>8315</v>
      </c>
      <c r="R3825" t="s">
        <v>8320</v>
      </c>
      <c r="S3825" s="10">
        <f>(((J3825/60)/60)/24)+DATE(1970,1,1)</f>
        <v>41150.902187499996</v>
      </c>
      <c r="T3825" s="10">
        <f>(((I3825/60)/60)/24)+DATE(1970,1,1)</f>
        <v>41165.165972222225</v>
      </c>
      <c r="U3825">
        <f>YEAR(S3825)</f>
        <v>2012</v>
      </c>
    </row>
    <row r="3826" spans="1:21" ht="32" hidden="1" x14ac:dyDescent="0.2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 s="10">
        <v>1485271968</v>
      </c>
      <c r="J3826" s="10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>ROUND(E3826/D3826*100,0)</f>
        <v>460</v>
      </c>
      <c r="P3826" s="8">
        <f>IFERROR(ROUND(E3826/L3826,2),0)</f>
        <v>11.67</v>
      </c>
      <c r="Q3826" s="13" t="s">
        <v>8321</v>
      </c>
      <c r="R3826" t="s">
        <v>8349</v>
      </c>
      <c r="S3826" s="10">
        <f>(((J3826/60)/60)/24)+DATE(1970,1,1)</f>
        <v>42752.647777777776</v>
      </c>
      <c r="T3826" s="10">
        <f>(((I3826/60)/60)/24)+DATE(1970,1,1)</f>
        <v>42759.647777777776</v>
      </c>
      <c r="U3826">
        <f>YEAR(S3826)</f>
        <v>2017</v>
      </c>
    </row>
    <row r="3827" spans="1:21" ht="32" x14ac:dyDescent="0.2">
      <c r="A3827">
        <v>3899</v>
      </c>
      <c r="B3827" s="3" t="s">
        <v>3896</v>
      </c>
      <c r="C3827" s="3" t="s">
        <v>8007</v>
      </c>
      <c r="D3827" s="6">
        <v>10000</v>
      </c>
      <c r="E3827" s="8">
        <v>125</v>
      </c>
      <c r="F3827" t="s">
        <v>8220</v>
      </c>
      <c r="G3827" t="s">
        <v>8223</v>
      </c>
      <c r="H3827" t="s">
        <v>8245</v>
      </c>
      <c r="I3827" s="10">
        <v>1407868561</v>
      </c>
      <c r="J3827" s="10">
        <v>1406140561</v>
      </c>
      <c r="K3827" t="b">
        <v>0</v>
      </c>
      <c r="L3827">
        <v>2</v>
      </c>
      <c r="M3827" t="b">
        <v>0</v>
      </c>
      <c r="N3827" t="s">
        <v>8269</v>
      </c>
      <c r="O3827">
        <f>ROUND(E3827/D3827*100,0)</f>
        <v>1</v>
      </c>
      <c r="P3827" s="8">
        <f>IFERROR(ROUND(E3827/L3827,2),0)</f>
        <v>62.5</v>
      </c>
      <c r="Q3827" s="13" t="s">
        <v>8310</v>
      </c>
      <c r="R3827" t="s">
        <v>8334</v>
      </c>
      <c r="S3827" s="10">
        <f>(((J3827/60)/60)/24)+DATE(1970,1,1)</f>
        <v>41843.775011574071</v>
      </c>
      <c r="T3827" s="10">
        <f>(((I3827/60)/60)/24)+DATE(1970,1,1)</f>
        <v>41863.775011574071</v>
      </c>
      <c r="U3827">
        <f>YEAR(S3827)</f>
        <v>2014</v>
      </c>
    </row>
    <row r="3828" spans="1:21" ht="48" hidden="1" x14ac:dyDescent="0.2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 s="10">
        <v>1278111600</v>
      </c>
      <c r="J3828" s="10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>ROUND(E3828/D3828*100,0)</f>
        <v>312</v>
      </c>
      <c r="P3828" s="8">
        <f>IFERROR(ROUND(E3828/L3828,2),0)</f>
        <v>91.76</v>
      </c>
      <c r="Q3828" s="13" t="s">
        <v>8315</v>
      </c>
      <c r="R3828" t="s">
        <v>8326</v>
      </c>
      <c r="S3828" s="10">
        <f>(((J3828/60)/60)/24)+DATE(1970,1,1)</f>
        <v>40347.125601851854</v>
      </c>
      <c r="T3828" s="10">
        <f>(((I3828/60)/60)/24)+DATE(1970,1,1)</f>
        <v>40361.958333333336</v>
      </c>
      <c r="U3828">
        <f>YEAR(S3828)</f>
        <v>2010</v>
      </c>
    </row>
    <row r="3829" spans="1:21" ht="48" x14ac:dyDescent="0.2">
      <c r="A3829">
        <v>4017</v>
      </c>
      <c r="B3829" s="3" t="s">
        <v>4013</v>
      </c>
      <c r="C3829" s="3" t="s">
        <v>8122</v>
      </c>
      <c r="D3829" s="6">
        <v>10000</v>
      </c>
      <c r="E3829" s="8">
        <v>105</v>
      </c>
      <c r="F3829" t="s">
        <v>8220</v>
      </c>
      <c r="G3829" t="s">
        <v>8223</v>
      </c>
      <c r="H3829" t="s">
        <v>8245</v>
      </c>
      <c r="I3829" s="10">
        <v>1409846874</v>
      </c>
      <c r="J3829" s="10">
        <v>1407254874</v>
      </c>
      <c r="K3829" t="b">
        <v>0</v>
      </c>
      <c r="L3829">
        <v>2</v>
      </c>
      <c r="M3829" t="b">
        <v>0</v>
      </c>
      <c r="N3829" t="s">
        <v>8269</v>
      </c>
      <c r="O3829">
        <f>ROUND(E3829/D3829*100,0)</f>
        <v>1</v>
      </c>
      <c r="P3829" s="8">
        <f>IFERROR(ROUND(E3829/L3829,2),0)</f>
        <v>52.5</v>
      </c>
      <c r="Q3829" s="13" t="s">
        <v>8310</v>
      </c>
      <c r="R3829" t="s">
        <v>8334</v>
      </c>
      <c r="S3829" s="10">
        <f>(((J3829/60)/60)/24)+DATE(1970,1,1)</f>
        <v>41856.672152777777</v>
      </c>
      <c r="T3829" s="10">
        <f>(((I3829/60)/60)/24)+DATE(1970,1,1)</f>
        <v>41886.672152777777</v>
      </c>
      <c r="U3829">
        <f>YEAR(S3829)</f>
        <v>2014</v>
      </c>
    </row>
    <row r="3830" spans="1:21" ht="48" x14ac:dyDescent="0.2">
      <c r="A3830">
        <v>3140</v>
      </c>
      <c r="B3830" s="3" t="s">
        <v>3140</v>
      </c>
      <c r="C3830" s="3" t="s">
        <v>7250</v>
      </c>
      <c r="D3830" s="6">
        <v>10000</v>
      </c>
      <c r="E3830" s="8">
        <v>96</v>
      </c>
      <c r="F3830" t="s">
        <v>8221</v>
      </c>
      <c r="G3830" t="s">
        <v>8229</v>
      </c>
      <c r="H3830" t="s">
        <v>8248</v>
      </c>
      <c r="I3830" s="10">
        <v>1491581703</v>
      </c>
      <c r="J3830" s="10">
        <v>1488993303</v>
      </c>
      <c r="K3830" t="b">
        <v>0</v>
      </c>
      <c r="L3830">
        <v>4</v>
      </c>
      <c r="M3830" t="b">
        <v>0</v>
      </c>
      <c r="N3830" t="s">
        <v>8269</v>
      </c>
      <c r="O3830">
        <f>ROUND(E3830/D3830*100,0)</f>
        <v>1</v>
      </c>
      <c r="P3830" s="8">
        <f>IFERROR(ROUND(E3830/L3830,2),0)</f>
        <v>24</v>
      </c>
      <c r="Q3830" s="13" t="s">
        <v>8310</v>
      </c>
      <c r="R3830" t="s">
        <v>8334</v>
      </c>
      <c r="S3830" s="10">
        <f>(((J3830/60)/60)/24)+DATE(1970,1,1)</f>
        <v>42802.718784722223</v>
      </c>
      <c r="T3830" s="10">
        <f>(((I3830/60)/60)/24)+DATE(1970,1,1)</f>
        <v>42832.677118055552</v>
      </c>
      <c r="U3830">
        <f>YEAR(S3830)</f>
        <v>2017</v>
      </c>
    </row>
    <row r="3831" spans="1:21" ht="32" x14ac:dyDescent="0.2">
      <c r="A3831">
        <v>4042</v>
      </c>
      <c r="B3831" s="3" t="s">
        <v>4038</v>
      </c>
      <c r="C3831" s="3" t="s">
        <v>8146</v>
      </c>
      <c r="D3831" s="6">
        <v>10000</v>
      </c>
      <c r="E3831" s="8">
        <v>21</v>
      </c>
      <c r="F3831" t="s">
        <v>8220</v>
      </c>
      <c r="G3831" t="s">
        <v>8223</v>
      </c>
      <c r="H3831" t="s">
        <v>8245</v>
      </c>
      <c r="I3831" s="10">
        <v>1421781360</v>
      </c>
      <c r="J3831" s="10">
        <v>1419213664</v>
      </c>
      <c r="K3831" t="b">
        <v>0</v>
      </c>
      <c r="L3831">
        <v>3</v>
      </c>
      <c r="M3831" t="b">
        <v>0</v>
      </c>
      <c r="N3831" t="s">
        <v>8269</v>
      </c>
      <c r="O3831">
        <f>ROUND(E3831/D3831*100,0)</f>
        <v>0</v>
      </c>
      <c r="P3831" s="8">
        <f>IFERROR(ROUND(E3831/L3831,2),0)</f>
        <v>7</v>
      </c>
      <c r="Q3831" s="13" t="s">
        <v>8310</v>
      </c>
      <c r="R3831" t="s">
        <v>8334</v>
      </c>
      <c r="S3831" s="10">
        <f>(((J3831/60)/60)/24)+DATE(1970,1,1)</f>
        <v>41995.084074074075</v>
      </c>
      <c r="T3831" s="10">
        <f>(((I3831/60)/60)/24)+DATE(1970,1,1)</f>
        <v>42024.802777777775</v>
      </c>
      <c r="U3831">
        <f>YEAR(S3831)</f>
        <v>2014</v>
      </c>
    </row>
    <row r="3832" spans="1:21" ht="32" x14ac:dyDescent="0.2">
      <c r="A3832">
        <v>3852</v>
      </c>
      <c r="B3832" s="3" t="s">
        <v>3849</v>
      </c>
      <c r="C3832" s="3" t="s">
        <v>7961</v>
      </c>
      <c r="D3832" s="6">
        <v>10000</v>
      </c>
      <c r="E3832" s="8">
        <v>20</v>
      </c>
      <c r="F3832" t="s">
        <v>8220</v>
      </c>
      <c r="G3832" t="s">
        <v>8223</v>
      </c>
      <c r="H3832" t="s">
        <v>8245</v>
      </c>
      <c r="I3832" s="10">
        <v>1427427276</v>
      </c>
      <c r="J3832" s="10">
        <v>1425270876</v>
      </c>
      <c r="K3832" t="b">
        <v>0</v>
      </c>
      <c r="L3832">
        <v>2</v>
      </c>
      <c r="M3832" t="b">
        <v>0</v>
      </c>
      <c r="N3832" t="s">
        <v>8269</v>
      </c>
      <c r="O3832">
        <f>ROUND(E3832/D3832*100,0)</f>
        <v>0</v>
      </c>
      <c r="P3832" s="8">
        <f>IFERROR(ROUND(E3832/L3832,2),0)</f>
        <v>10</v>
      </c>
      <c r="Q3832" s="13" t="s">
        <v>8310</v>
      </c>
      <c r="R3832" t="s">
        <v>8334</v>
      </c>
      <c r="S3832" s="10">
        <f>(((J3832/60)/60)/24)+DATE(1970,1,1)</f>
        <v>42065.190694444449</v>
      </c>
      <c r="T3832" s="10">
        <f>(((I3832/60)/60)/24)+DATE(1970,1,1)</f>
        <v>42090.149027777778</v>
      </c>
      <c r="U3832">
        <f>YEAR(S3832)</f>
        <v>2015</v>
      </c>
    </row>
    <row r="3833" spans="1:21" ht="16" x14ac:dyDescent="0.2">
      <c r="A3833">
        <v>3904</v>
      </c>
      <c r="B3833" s="3" t="s">
        <v>3901</v>
      </c>
      <c r="C3833" s="3" t="s">
        <v>8012</v>
      </c>
      <c r="D3833" s="6">
        <v>10000</v>
      </c>
      <c r="E3833" s="8">
        <v>3</v>
      </c>
      <c r="F3833" t="s">
        <v>8220</v>
      </c>
      <c r="G3833" t="s">
        <v>8223</v>
      </c>
      <c r="H3833" t="s">
        <v>8245</v>
      </c>
      <c r="I3833" s="10">
        <v>1429074240</v>
      </c>
      <c r="J3833" s="10">
        <v>1427866200</v>
      </c>
      <c r="K3833" t="b">
        <v>0</v>
      </c>
      <c r="L3833">
        <v>2</v>
      </c>
      <c r="M3833" t="b">
        <v>0</v>
      </c>
      <c r="N3833" t="s">
        <v>8269</v>
      </c>
      <c r="O3833">
        <f>ROUND(E3833/D3833*100,0)</f>
        <v>0</v>
      </c>
      <c r="P3833" s="8">
        <f>IFERROR(ROUND(E3833/L3833,2),0)</f>
        <v>1.5</v>
      </c>
      <c r="Q3833" s="13" t="s">
        <v>8310</v>
      </c>
      <c r="R3833" t="s">
        <v>8334</v>
      </c>
      <c r="S3833" s="10">
        <f>(((J3833/60)/60)/24)+DATE(1970,1,1)</f>
        <v>42095.229166666672</v>
      </c>
      <c r="T3833" s="10">
        <f>(((I3833/60)/60)/24)+DATE(1970,1,1)</f>
        <v>42109.211111111115</v>
      </c>
      <c r="U3833">
        <f>YEAR(S3833)</f>
        <v>2015</v>
      </c>
    </row>
    <row r="3834" spans="1:21" ht="48" hidden="1" x14ac:dyDescent="0.2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 s="10">
        <v>1285995540</v>
      </c>
      <c r="J3834" s="10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>ROUND(E3834/D3834*100,0)</f>
        <v>213</v>
      </c>
      <c r="P3834" s="8">
        <f>IFERROR(ROUND(E3834/L3834,2),0)</f>
        <v>33.31</v>
      </c>
      <c r="Q3834" s="13" t="s">
        <v>8310</v>
      </c>
      <c r="R3834" t="s">
        <v>8311</v>
      </c>
      <c r="S3834" s="10">
        <f>(((J3834/60)/60)/24)+DATE(1970,1,1)</f>
        <v>40378.893206018518</v>
      </c>
      <c r="T3834" s="10">
        <f>(((I3834/60)/60)/24)+DATE(1970,1,1)</f>
        <v>40453.207638888889</v>
      </c>
      <c r="U3834">
        <f>YEAR(S3834)</f>
        <v>2010</v>
      </c>
    </row>
    <row r="3835" spans="1:21" ht="48" x14ac:dyDescent="0.2">
      <c r="A3835">
        <v>2913</v>
      </c>
      <c r="B3835" s="3" t="s">
        <v>2913</v>
      </c>
      <c r="C3835" s="3" t="s">
        <v>7023</v>
      </c>
      <c r="D3835" s="6">
        <v>10000</v>
      </c>
      <c r="E3835" s="8">
        <v>2</v>
      </c>
      <c r="F3835" t="s">
        <v>8220</v>
      </c>
      <c r="G3835" t="s">
        <v>8223</v>
      </c>
      <c r="H3835" t="s">
        <v>8245</v>
      </c>
      <c r="I3835" s="10">
        <v>1410041339</v>
      </c>
      <c r="J3835" s="10">
        <v>1404857339</v>
      </c>
      <c r="K3835" t="b">
        <v>0</v>
      </c>
      <c r="L3835">
        <v>2</v>
      </c>
      <c r="M3835" t="b">
        <v>0</v>
      </c>
      <c r="N3835" t="s">
        <v>8269</v>
      </c>
      <c r="O3835">
        <f>ROUND(E3835/D3835*100,0)</f>
        <v>0</v>
      </c>
      <c r="P3835" s="8">
        <f>IFERROR(ROUND(E3835/L3835,2),0)</f>
        <v>1</v>
      </c>
      <c r="Q3835" s="13" t="s">
        <v>8310</v>
      </c>
      <c r="R3835" t="s">
        <v>8334</v>
      </c>
      <c r="S3835" s="10">
        <f>(((J3835/60)/60)/24)+DATE(1970,1,1)</f>
        <v>41828.922905092593</v>
      </c>
      <c r="T3835" s="10">
        <f>(((I3835/60)/60)/24)+DATE(1970,1,1)</f>
        <v>41888.922905092593</v>
      </c>
      <c r="U3835">
        <f>YEAR(S3835)</f>
        <v>2014</v>
      </c>
    </row>
    <row r="3836" spans="1:21" ht="48" x14ac:dyDescent="0.2">
      <c r="A3836">
        <v>2899</v>
      </c>
      <c r="B3836" s="3" t="s">
        <v>2899</v>
      </c>
      <c r="C3836" s="3" t="s">
        <v>7009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 s="10">
        <v>1469325158</v>
      </c>
      <c r="J3836" s="10">
        <v>1464141158</v>
      </c>
      <c r="K3836" t="b">
        <v>0</v>
      </c>
      <c r="L3836">
        <v>0</v>
      </c>
      <c r="M3836" t="b">
        <v>0</v>
      </c>
      <c r="N3836" t="s">
        <v>8269</v>
      </c>
      <c r="O3836">
        <f>ROUND(E3836/D3836*100,0)</f>
        <v>0</v>
      </c>
      <c r="P3836" s="8">
        <f>IFERROR(ROUND(E3836/L3836,2),0)</f>
        <v>0</v>
      </c>
      <c r="Q3836" s="13" t="s">
        <v>8310</v>
      </c>
      <c r="R3836" t="s">
        <v>8334</v>
      </c>
      <c r="S3836" s="10">
        <f>(((J3836/60)/60)/24)+DATE(1970,1,1)</f>
        <v>42515.078217592592</v>
      </c>
      <c r="T3836" s="10">
        <f>(((I3836/60)/60)/24)+DATE(1970,1,1)</f>
        <v>42575.078217592592</v>
      </c>
      <c r="U3836">
        <f>YEAR(S3836)</f>
        <v>2016</v>
      </c>
    </row>
    <row r="3837" spans="1:21" ht="48" x14ac:dyDescent="0.2">
      <c r="A3837">
        <v>3930</v>
      </c>
      <c r="B3837" s="3" t="s">
        <v>3927</v>
      </c>
      <c r="C3837" s="3" t="s">
        <v>8038</v>
      </c>
      <c r="D3837" s="6">
        <v>10000</v>
      </c>
      <c r="E3837" s="8">
        <v>0</v>
      </c>
      <c r="F3837" t="s">
        <v>8220</v>
      </c>
      <c r="G3837" t="s">
        <v>8225</v>
      </c>
      <c r="H3837" t="s">
        <v>8247</v>
      </c>
      <c r="I3837" s="10">
        <v>1459490400</v>
      </c>
      <c r="J3837" s="10">
        <v>1457078868</v>
      </c>
      <c r="K3837" t="b">
        <v>0</v>
      </c>
      <c r="L3837">
        <v>0</v>
      </c>
      <c r="M3837" t="b">
        <v>0</v>
      </c>
      <c r="N3837" t="s">
        <v>8269</v>
      </c>
      <c r="O3837">
        <f>ROUND(E3837/D3837*100,0)</f>
        <v>0</v>
      </c>
      <c r="P3837" s="8">
        <f>IFERROR(ROUND(E3837/L3837,2),0)</f>
        <v>0</v>
      </c>
      <c r="Q3837" s="13" t="s">
        <v>8310</v>
      </c>
      <c r="R3837" t="s">
        <v>8334</v>
      </c>
      <c r="S3837" s="10">
        <f>(((J3837/60)/60)/24)+DATE(1970,1,1)</f>
        <v>42433.338749999995</v>
      </c>
      <c r="T3837" s="10">
        <f>(((I3837/60)/60)/24)+DATE(1970,1,1)</f>
        <v>42461.25</v>
      </c>
      <c r="U3837">
        <f>YEAR(S3837)</f>
        <v>2016</v>
      </c>
    </row>
    <row r="3838" spans="1:21" ht="48" x14ac:dyDescent="0.2">
      <c r="A3838">
        <v>3963</v>
      </c>
      <c r="B3838" s="3" t="s">
        <v>3960</v>
      </c>
      <c r="C3838" s="3" t="s">
        <v>8070</v>
      </c>
      <c r="D3838" s="6">
        <v>10000</v>
      </c>
      <c r="E3838" s="8">
        <v>0</v>
      </c>
      <c r="F3838" t="s">
        <v>8220</v>
      </c>
      <c r="G3838" t="s">
        <v>8228</v>
      </c>
      <c r="H3838" t="s">
        <v>8250</v>
      </c>
      <c r="I3838" s="10">
        <v>1447821717</v>
      </c>
      <c r="J3838" s="10">
        <v>1445226117</v>
      </c>
      <c r="K3838" t="b">
        <v>0</v>
      </c>
      <c r="L3838">
        <v>0</v>
      </c>
      <c r="M3838" t="b">
        <v>0</v>
      </c>
      <c r="N3838" t="s">
        <v>8269</v>
      </c>
      <c r="O3838">
        <f>ROUND(E3838/D3838*100,0)</f>
        <v>0</v>
      </c>
      <c r="P3838" s="8">
        <f>IFERROR(ROUND(E3838/L3838,2),0)</f>
        <v>0</v>
      </c>
      <c r="Q3838" s="13" t="s">
        <v>8310</v>
      </c>
      <c r="R3838" t="s">
        <v>8334</v>
      </c>
      <c r="S3838" s="10">
        <f>(((J3838/60)/60)/24)+DATE(1970,1,1)</f>
        <v>42296.154131944444</v>
      </c>
      <c r="T3838" s="10">
        <f>(((I3838/60)/60)/24)+DATE(1970,1,1)</f>
        <v>42326.195798611108</v>
      </c>
      <c r="U3838">
        <f>YEAR(S3838)</f>
        <v>2015</v>
      </c>
    </row>
    <row r="3839" spans="1:21" ht="48" hidden="1" x14ac:dyDescent="0.2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 s="10">
        <v>1362060915</v>
      </c>
      <c r="J3839" s="10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ROUND(E3839/D3839*100,0)</f>
        <v>181</v>
      </c>
      <c r="P3839" s="8">
        <f>IFERROR(ROUND(E3839/L3839,2),0)</f>
        <v>31.14</v>
      </c>
      <c r="Q3839" s="13" t="s">
        <v>8324</v>
      </c>
      <c r="R3839" t="s">
        <v>8348</v>
      </c>
      <c r="S3839" s="10">
        <f>(((J3839/60)/60)/24)+DATE(1970,1,1)</f>
        <v>41303.593923611108</v>
      </c>
      <c r="T3839" s="10">
        <f>(((I3839/60)/60)/24)+DATE(1970,1,1)</f>
        <v>41333.593923611108</v>
      </c>
      <c r="U3839">
        <f>YEAR(S3839)</f>
        <v>2013</v>
      </c>
    </row>
    <row r="3840" spans="1:21" ht="32" hidden="1" x14ac:dyDescent="0.2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 s="10">
        <v>1476277875</v>
      </c>
      <c r="J3840" s="1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>ROUND(E3840/D3840*100,0)</f>
        <v>166</v>
      </c>
      <c r="P3840" s="8">
        <f>IFERROR(ROUND(E3840/L3840,2),0)</f>
        <v>31.96</v>
      </c>
      <c r="Q3840" s="13" t="s">
        <v>8315</v>
      </c>
      <c r="R3840" t="s">
        <v>8320</v>
      </c>
      <c r="S3840" s="10">
        <f>(((J3840/60)/60)/24)+DATE(1970,1,1)</f>
        <v>42639.549479166672</v>
      </c>
      <c r="T3840" s="10">
        <f>(((I3840/60)/60)/24)+DATE(1970,1,1)</f>
        <v>42655.549479166672</v>
      </c>
      <c r="U3840">
        <f>YEAR(S3840)</f>
        <v>2016</v>
      </c>
    </row>
    <row r="3841" spans="1:21" ht="48" hidden="1" x14ac:dyDescent="0.2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 s="10">
        <v>1327776847</v>
      </c>
      <c r="J3841" s="10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>ROUND(E3841/D3841*100,0)</f>
        <v>163</v>
      </c>
      <c r="P3841" s="8">
        <f>IFERROR(ROUND(E3841/L3841,2),0)</f>
        <v>27.1</v>
      </c>
      <c r="Q3841" s="13" t="s">
        <v>8321</v>
      </c>
      <c r="R3841" t="s">
        <v>8349</v>
      </c>
      <c r="S3841" s="10">
        <f>(((J3841/60)/60)/24)+DATE(1970,1,1)</f>
        <v>40906.787581018521</v>
      </c>
      <c r="T3841" s="10">
        <f>(((I3841/60)/60)/24)+DATE(1970,1,1)</f>
        <v>40936.787581018521</v>
      </c>
      <c r="U3841">
        <f>YEAR(S3841)</f>
        <v>2011</v>
      </c>
    </row>
    <row r="3842" spans="1:21" ht="48" x14ac:dyDescent="0.2">
      <c r="A3842">
        <v>4097</v>
      </c>
      <c r="B3842" s="3" t="s">
        <v>4093</v>
      </c>
      <c r="C3842" s="3" t="s">
        <v>8200</v>
      </c>
      <c r="D3842" s="6">
        <v>10000</v>
      </c>
      <c r="E3842" s="8">
        <v>0</v>
      </c>
      <c r="F3842" t="s">
        <v>8220</v>
      </c>
      <c r="G3842" t="s">
        <v>8224</v>
      </c>
      <c r="H3842" t="s">
        <v>8246</v>
      </c>
      <c r="I3842" s="10">
        <v>1454284500</v>
      </c>
      <c r="J3842" s="10">
        <v>1449431237</v>
      </c>
      <c r="K3842" t="b">
        <v>0</v>
      </c>
      <c r="L3842">
        <v>0</v>
      </c>
      <c r="M3842" t="b">
        <v>0</v>
      </c>
      <c r="N3842" t="s">
        <v>8269</v>
      </c>
      <c r="O3842">
        <f>ROUND(E3842/D3842*100,0)</f>
        <v>0</v>
      </c>
      <c r="P3842" s="8">
        <f>IFERROR(ROUND(E3842/L3842,2),0)</f>
        <v>0</v>
      </c>
      <c r="Q3842" s="13" t="s">
        <v>8310</v>
      </c>
      <c r="R3842" t="s">
        <v>8334</v>
      </c>
      <c r="S3842" s="10">
        <f>(((J3842/60)/60)/24)+DATE(1970,1,1)</f>
        <v>42344.824502314819</v>
      </c>
      <c r="T3842" s="10">
        <f>(((I3842/60)/60)/24)+DATE(1970,1,1)</f>
        <v>42400.996527777781</v>
      </c>
      <c r="U3842">
        <f>YEAR(S3842)</f>
        <v>2015</v>
      </c>
    </row>
    <row r="3843" spans="1:21" ht="48" x14ac:dyDescent="0.2">
      <c r="A3843">
        <v>3620</v>
      </c>
      <c r="B3843" s="3" t="s">
        <v>3618</v>
      </c>
      <c r="C3843" s="3" t="s">
        <v>7730</v>
      </c>
      <c r="D3843" s="6">
        <v>10500</v>
      </c>
      <c r="E3843" s="8">
        <v>11045</v>
      </c>
      <c r="F3843" t="s">
        <v>8218</v>
      </c>
      <c r="G3843" t="s">
        <v>8223</v>
      </c>
      <c r="H3843" t="s">
        <v>8245</v>
      </c>
      <c r="I3843" s="10">
        <v>1425528000</v>
      </c>
      <c r="J3843" s="10">
        <v>1422916261</v>
      </c>
      <c r="K3843" t="b">
        <v>0</v>
      </c>
      <c r="L3843">
        <v>197</v>
      </c>
      <c r="M3843" t="b">
        <v>1</v>
      </c>
      <c r="N3843" t="s">
        <v>8269</v>
      </c>
      <c r="O3843">
        <f>ROUND(E3843/D3843*100,0)</f>
        <v>105</v>
      </c>
      <c r="P3843" s="8">
        <f>IFERROR(ROUND(E3843/L3843,2),0)</f>
        <v>56.07</v>
      </c>
      <c r="Q3843" s="13" t="s">
        <v>8310</v>
      </c>
      <c r="R3843" t="s">
        <v>8334</v>
      </c>
      <c r="S3843" s="10">
        <f>(((J3843/60)/60)/24)+DATE(1970,1,1)</f>
        <v>42037.938206018516</v>
      </c>
      <c r="T3843" s="10">
        <f>(((I3843/60)/60)/24)+DATE(1970,1,1)</f>
        <v>42068.166666666672</v>
      </c>
      <c r="U3843">
        <f>YEAR(S3843)</f>
        <v>2015</v>
      </c>
    </row>
    <row r="3844" spans="1:21" ht="32" hidden="1" x14ac:dyDescent="0.2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 s="10">
        <v>1397516400</v>
      </c>
      <c r="J3844" s="10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>ROUND(E3844/D3844*100,0)</f>
        <v>151</v>
      </c>
      <c r="P3844" s="8">
        <f>IFERROR(ROUND(E3844/L3844,2),0)</f>
        <v>50.27</v>
      </c>
      <c r="Q3844" s="13" t="s">
        <v>8324</v>
      </c>
      <c r="R3844" t="s">
        <v>8343</v>
      </c>
      <c r="S3844" s="10">
        <f>(((J3844/60)/60)/24)+DATE(1970,1,1)</f>
        <v>41732.479675925926</v>
      </c>
      <c r="T3844" s="10">
        <f>(((I3844/60)/60)/24)+DATE(1970,1,1)</f>
        <v>41743.958333333336</v>
      </c>
      <c r="U3844">
        <f>YEAR(S3844)</f>
        <v>2014</v>
      </c>
    </row>
    <row r="3845" spans="1:21" ht="32" hidden="1" x14ac:dyDescent="0.2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 s="10">
        <v>1461762960</v>
      </c>
      <c r="J3845" s="10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>ROUND(E3845/D3845*100,0)</f>
        <v>149</v>
      </c>
      <c r="P3845" s="8">
        <f>IFERROR(ROUND(E3845/L3845,2),0)</f>
        <v>37.25</v>
      </c>
      <c r="Q3845" s="13" t="s">
        <v>8310</v>
      </c>
      <c r="R3845" t="s">
        <v>8311</v>
      </c>
      <c r="S3845" s="10">
        <f>(((J3845/60)/60)/24)+DATE(1970,1,1)</f>
        <v>42443.989050925928</v>
      </c>
      <c r="T3845" s="10">
        <f>(((I3845/60)/60)/24)+DATE(1970,1,1)</f>
        <v>42487.552777777775</v>
      </c>
      <c r="U3845">
        <f>YEAR(S3845)</f>
        <v>2016</v>
      </c>
    </row>
    <row r="3846" spans="1:21" ht="32" hidden="1" x14ac:dyDescent="0.2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 s="10">
        <v>1471087957</v>
      </c>
      <c r="J3846" s="10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>ROUND(E3846/D3846*100,0)</f>
        <v>145</v>
      </c>
      <c r="P3846" s="8">
        <f>IFERROR(ROUND(E3846/L3846,2),0)</f>
        <v>21.38</v>
      </c>
      <c r="Q3846" s="13" t="s">
        <v>8324</v>
      </c>
      <c r="R3846" t="s">
        <v>8348</v>
      </c>
      <c r="S3846" s="10">
        <f>(((J3846/60)/60)/24)+DATE(1970,1,1)</f>
        <v>42565.480983796297</v>
      </c>
      <c r="T3846" s="10">
        <f>(((I3846/60)/60)/24)+DATE(1970,1,1)</f>
        <v>42595.480983796297</v>
      </c>
      <c r="U3846">
        <f>YEAR(S3846)</f>
        <v>2016</v>
      </c>
    </row>
    <row r="3847" spans="1:21" ht="32" x14ac:dyDescent="0.2">
      <c r="A3847">
        <v>3847</v>
      </c>
      <c r="B3847" s="3" t="s">
        <v>3844</v>
      </c>
      <c r="C3847" s="3" t="s">
        <v>7956</v>
      </c>
      <c r="D3847" s="6">
        <v>10500</v>
      </c>
      <c r="E3847" s="8">
        <v>1697</v>
      </c>
      <c r="F3847" t="s">
        <v>8220</v>
      </c>
      <c r="G3847" t="s">
        <v>8223</v>
      </c>
      <c r="H3847" t="s">
        <v>8245</v>
      </c>
      <c r="I3847" s="10">
        <v>1437283391</v>
      </c>
      <c r="J3847" s="10">
        <v>1433395391</v>
      </c>
      <c r="K3847" t="b">
        <v>1</v>
      </c>
      <c r="L3847">
        <v>9</v>
      </c>
      <c r="M3847" t="b">
        <v>0</v>
      </c>
      <c r="N3847" t="s">
        <v>8269</v>
      </c>
      <c r="O3847">
        <f>ROUND(E3847/D3847*100,0)</f>
        <v>16</v>
      </c>
      <c r="P3847" s="8">
        <f>IFERROR(ROUND(E3847/L3847,2),0)</f>
        <v>188.56</v>
      </c>
      <c r="Q3847" s="13" t="s">
        <v>8310</v>
      </c>
      <c r="R3847" t="s">
        <v>8334</v>
      </c>
      <c r="S3847" s="10">
        <f>(((J3847/60)/60)/24)+DATE(1970,1,1)</f>
        <v>42159.224432870367</v>
      </c>
      <c r="T3847" s="10">
        <f>(((I3847/60)/60)/24)+DATE(1970,1,1)</f>
        <v>42204.224432870367</v>
      </c>
      <c r="U3847">
        <f>YEAR(S3847)</f>
        <v>2015</v>
      </c>
    </row>
    <row r="3848" spans="1:21" ht="48" hidden="1" x14ac:dyDescent="0.2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 s="10">
        <v>1469220144</v>
      </c>
      <c r="J3848" s="10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>ROUND(E3848/D3848*100,0)</f>
        <v>137</v>
      </c>
      <c r="P3848" s="8">
        <f>IFERROR(ROUND(E3848/L3848,2),0)</f>
        <v>45.6</v>
      </c>
      <c r="Q3848" s="13" t="s">
        <v>8308</v>
      </c>
      <c r="R3848" t="s">
        <v>8337</v>
      </c>
      <c r="S3848" s="10">
        <f>(((J3848/60)/60)/24)+DATE(1970,1,1)</f>
        <v>42543.862777777773</v>
      </c>
      <c r="T3848" s="10">
        <f>(((I3848/60)/60)/24)+DATE(1970,1,1)</f>
        <v>42573.862777777773</v>
      </c>
      <c r="U3848">
        <f>YEAR(S3848)</f>
        <v>2016</v>
      </c>
    </row>
    <row r="3849" spans="1:21" ht="32" hidden="1" x14ac:dyDescent="0.2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 s="10">
        <v>1307459881</v>
      </c>
      <c r="J3849" s="10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>ROUND(E3849/D3849*100,0)</f>
        <v>137</v>
      </c>
      <c r="P3849" s="8">
        <f>IFERROR(ROUND(E3849/L3849,2),0)</f>
        <v>26.27</v>
      </c>
      <c r="Q3849" s="13" t="s">
        <v>8324</v>
      </c>
      <c r="R3849" t="s">
        <v>8345</v>
      </c>
      <c r="S3849" s="10">
        <f>(((J3849/60)/60)/24)+DATE(1970,1,1)</f>
        <v>40671.637511574074</v>
      </c>
      <c r="T3849" s="10">
        <f>(((I3849/60)/60)/24)+DATE(1970,1,1)</f>
        <v>40701.637511574074</v>
      </c>
      <c r="U3849">
        <f>YEAR(S3849)</f>
        <v>2011</v>
      </c>
    </row>
    <row r="3850" spans="1:21" ht="32" hidden="1" x14ac:dyDescent="0.2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 s="10">
        <v>1409500725</v>
      </c>
      <c r="J3850" s="1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>ROUND(E3850/D3850*100,0)</f>
        <v>135</v>
      </c>
      <c r="P3850" s="8">
        <f>IFERROR(ROUND(E3850/L3850,2),0)</f>
        <v>51.92</v>
      </c>
      <c r="Q3850" s="13" t="s">
        <v>8328</v>
      </c>
      <c r="R3850" t="s">
        <v>8329</v>
      </c>
      <c r="S3850" s="10">
        <f>(((J3850/60)/60)/24)+DATE(1970,1,1)</f>
        <v>41852.665798611109</v>
      </c>
      <c r="T3850" s="10">
        <f>(((I3850/60)/60)/24)+DATE(1970,1,1)</f>
        <v>41882.665798611109</v>
      </c>
      <c r="U3850">
        <f>YEAR(S3850)</f>
        <v>2014</v>
      </c>
    </row>
    <row r="3851" spans="1:21" ht="32" x14ac:dyDescent="0.2">
      <c r="A3851">
        <v>3854</v>
      </c>
      <c r="B3851" s="3" t="s">
        <v>3851</v>
      </c>
      <c r="C3851" s="3" t="s">
        <v>7963</v>
      </c>
      <c r="D3851" s="6">
        <v>11000</v>
      </c>
      <c r="E3851" s="8">
        <v>1788</v>
      </c>
      <c r="F3851" t="s">
        <v>8220</v>
      </c>
      <c r="G3851" t="s">
        <v>8223</v>
      </c>
      <c r="H3851" t="s">
        <v>8245</v>
      </c>
      <c r="I3851" s="10">
        <v>1431206058</v>
      </c>
      <c r="J3851" s="10">
        <v>1428614058</v>
      </c>
      <c r="K3851" t="b">
        <v>0</v>
      </c>
      <c r="L3851">
        <v>20</v>
      </c>
      <c r="M3851" t="b">
        <v>0</v>
      </c>
      <c r="N3851" t="s">
        <v>8269</v>
      </c>
      <c r="O3851">
        <f>ROUND(E3851/D3851*100,0)</f>
        <v>16</v>
      </c>
      <c r="P3851" s="8">
        <f>IFERROR(ROUND(E3851/L3851,2),0)</f>
        <v>89.4</v>
      </c>
      <c r="Q3851" s="13" t="s">
        <v>8310</v>
      </c>
      <c r="R3851" t="s">
        <v>8334</v>
      </c>
      <c r="S3851" s="10">
        <f>(((J3851/60)/60)/24)+DATE(1970,1,1)</f>
        <v>42103.884930555556</v>
      </c>
      <c r="T3851" s="10">
        <f>(((I3851/60)/60)/24)+DATE(1970,1,1)</f>
        <v>42133.884930555556</v>
      </c>
      <c r="U3851">
        <f>YEAR(S3851)</f>
        <v>2015</v>
      </c>
    </row>
    <row r="3852" spans="1:21" ht="48" x14ac:dyDescent="0.2">
      <c r="A3852">
        <v>3983</v>
      </c>
      <c r="B3852" s="3" t="s">
        <v>3979</v>
      </c>
      <c r="C3852" s="3" t="s">
        <v>8089</v>
      </c>
      <c r="D3852" s="6">
        <v>11140</v>
      </c>
      <c r="E3852" s="8">
        <v>3877</v>
      </c>
      <c r="F3852" t="s">
        <v>8220</v>
      </c>
      <c r="G3852" t="s">
        <v>8223</v>
      </c>
      <c r="H3852" t="s">
        <v>8245</v>
      </c>
      <c r="I3852" s="10">
        <v>1400569140</v>
      </c>
      <c r="J3852" s="10">
        <v>1397854356</v>
      </c>
      <c r="K3852" t="b">
        <v>0</v>
      </c>
      <c r="L3852">
        <v>46</v>
      </c>
      <c r="M3852" t="b">
        <v>0</v>
      </c>
      <c r="N3852" t="s">
        <v>8269</v>
      </c>
      <c r="O3852">
        <f>ROUND(E3852/D3852*100,0)</f>
        <v>35</v>
      </c>
      <c r="P3852" s="8">
        <f>IFERROR(ROUND(E3852/L3852,2),0)</f>
        <v>84.28</v>
      </c>
      <c r="Q3852" s="13" t="s">
        <v>8310</v>
      </c>
      <c r="R3852" t="s">
        <v>8334</v>
      </c>
      <c r="S3852" s="10">
        <f>(((J3852/60)/60)/24)+DATE(1970,1,1)</f>
        <v>41747.86986111111</v>
      </c>
      <c r="T3852" s="10">
        <f>(((I3852/60)/60)/24)+DATE(1970,1,1)</f>
        <v>41779.290972222225</v>
      </c>
      <c r="U3852">
        <f>YEAR(S3852)</f>
        <v>2014</v>
      </c>
    </row>
    <row r="3853" spans="1:21" ht="32" x14ac:dyDescent="0.2">
      <c r="A3853">
        <v>2879</v>
      </c>
      <c r="B3853" s="3" t="s">
        <v>2879</v>
      </c>
      <c r="C3853" s="3" t="s">
        <v>6989</v>
      </c>
      <c r="D3853" s="6">
        <v>11200</v>
      </c>
      <c r="E3853" s="8">
        <v>29</v>
      </c>
      <c r="F3853" t="s">
        <v>8220</v>
      </c>
      <c r="G3853" t="s">
        <v>8223</v>
      </c>
      <c r="H3853" t="s">
        <v>8245</v>
      </c>
      <c r="I3853" s="10">
        <v>1453310661</v>
      </c>
      <c r="J3853" s="10">
        <v>1450718661</v>
      </c>
      <c r="K3853" t="b">
        <v>0</v>
      </c>
      <c r="L3853">
        <v>1</v>
      </c>
      <c r="M3853" t="b">
        <v>0</v>
      </c>
      <c r="N3853" t="s">
        <v>8269</v>
      </c>
      <c r="O3853">
        <f>ROUND(E3853/D3853*100,0)</f>
        <v>0</v>
      </c>
      <c r="P3853" s="8">
        <f>IFERROR(ROUND(E3853/L3853,2),0)</f>
        <v>29</v>
      </c>
      <c r="Q3853" s="13" t="s">
        <v>8310</v>
      </c>
      <c r="R3853" t="s">
        <v>8334</v>
      </c>
      <c r="S3853" s="10">
        <f>(((J3853/60)/60)/24)+DATE(1970,1,1)</f>
        <v>42359.725243055553</v>
      </c>
      <c r="T3853" s="10">
        <f>(((I3853/60)/60)/24)+DATE(1970,1,1)</f>
        <v>42389.725243055553</v>
      </c>
      <c r="U3853">
        <f>YEAR(S3853)</f>
        <v>2015</v>
      </c>
    </row>
    <row r="3854" spans="1:21" ht="48" x14ac:dyDescent="0.2">
      <c r="A3854">
        <v>3923</v>
      </c>
      <c r="B3854" s="3" t="s">
        <v>3920</v>
      </c>
      <c r="C3854" s="3" t="s">
        <v>8031</v>
      </c>
      <c r="D3854" s="6">
        <v>11500</v>
      </c>
      <c r="E3854" s="8">
        <v>1384</v>
      </c>
      <c r="F3854" t="s">
        <v>8220</v>
      </c>
      <c r="G3854" t="s">
        <v>8224</v>
      </c>
      <c r="H3854" t="s">
        <v>8246</v>
      </c>
      <c r="I3854" s="10">
        <v>1428622271</v>
      </c>
      <c r="J3854" s="10">
        <v>1426203071</v>
      </c>
      <c r="K3854" t="b">
        <v>0</v>
      </c>
      <c r="L3854">
        <v>17</v>
      </c>
      <c r="M3854" t="b">
        <v>0</v>
      </c>
      <c r="N3854" t="s">
        <v>8269</v>
      </c>
      <c r="O3854">
        <f>ROUND(E3854/D3854*100,0)</f>
        <v>12</v>
      </c>
      <c r="P3854" s="8">
        <f>IFERROR(ROUND(E3854/L3854,2),0)</f>
        <v>81.41</v>
      </c>
      <c r="Q3854" s="13" t="s">
        <v>8310</v>
      </c>
      <c r="R3854" t="s">
        <v>8334</v>
      </c>
      <c r="S3854" s="10">
        <f>(((J3854/60)/60)/24)+DATE(1970,1,1)</f>
        <v>42075.979988425926</v>
      </c>
      <c r="T3854" s="10">
        <f>(((I3854/60)/60)/24)+DATE(1970,1,1)</f>
        <v>42103.979988425926</v>
      </c>
      <c r="U3854">
        <f>YEAR(S3854)</f>
        <v>2015</v>
      </c>
    </row>
    <row r="3855" spans="1:21" ht="48" x14ac:dyDescent="0.2">
      <c r="A3855">
        <v>3316</v>
      </c>
      <c r="B3855" s="3" t="s">
        <v>3316</v>
      </c>
      <c r="C3855" s="3" t="s">
        <v>7426</v>
      </c>
      <c r="D3855" s="6">
        <v>11737</v>
      </c>
      <c r="E3855" s="8">
        <v>11747.18</v>
      </c>
      <c r="F3855" t="s">
        <v>8218</v>
      </c>
      <c r="G3855" t="s">
        <v>8223</v>
      </c>
      <c r="H3855" t="s">
        <v>8245</v>
      </c>
      <c r="I3855" s="10">
        <v>1407506040</v>
      </c>
      <c r="J3855" s="10">
        <v>1404680075</v>
      </c>
      <c r="K3855" t="b">
        <v>0</v>
      </c>
      <c r="L3855">
        <v>125</v>
      </c>
      <c r="M3855" t="b">
        <v>1</v>
      </c>
      <c r="N3855" t="s">
        <v>8269</v>
      </c>
      <c r="O3855">
        <f>ROUND(E3855/D3855*100,0)</f>
        <v>100</v>
      </c>
      <c r="P3855" s="8">
        <f>IFERROR(ROUND(E3855/L3855,2),0)</f>
        <v>93.98</v>
      </c>
      <c r="Q3855" s="13" t="s">
        <v>8310</v>
      </c>
      <c r="R3855" t="s">
        <v>8334</v>
      </c>
      <c r="S3855" s="10">
        <f>(((J3855/60)/60)/24)+DATE(1970,1,1)</f>
        <v>41826.871238425927</v>
      </c>
      <c r="T3855" s="10">
        <f>(((I3855/60)/60)/24)+DATE(1970,1,1)</f>
        <v>41859.57916666667</v>
      </c>
      <c r="U3855">
        <f>YEAR(S3855)</f>
        <v>2014</v>
      </c>
    </row>
    <row r="3856" spans="1:21" ht="48" hidden="1" x14ac:dyDescent="0.2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 s="10">
        <v>1481615940</v>
      </c>
      <c r="J3856" s="10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>ROUND(E3856/D3856*100,0)</f>
        <v>128</v>
      </c>
      <c r="P3856" s="8">
        <f>IFERROR(ROUND(E3856/L3856,2),0)</f>
        <v>21.37</v>
      </c>
      <c r="Q3856" s="13" t="s">
        <v>8324</v>
      </c>
      <c r="R3856" t="s">
        <v>8343</v>
      </c>
      <c r="S3856" s="10">
        <f>(((J3856/60)/60)/24)+DATE(1970,1,1)</f>
        <v>42692.109328703707</v>
      </c>
      <c r="T3856" s="10">
        <f>(((I3856/60)/60)/24)+DATE(1970,1,1)</f>
        <v>42717.332638888889</v>
      </c>
      <c r="U3856">
        <f>YEAR(S3856)</f>
        <v>2016</v>
      </c>
    </row>
    <row r="3857" spans="1:21" ht="48" hidden="1" x14ac:dyDescent="0.2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 s="10">
        <v>1327535392</v>
      </c>
      <c r="J3857" s="10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>ROUND(E3857/D3857*100,0)</f>
        <v>128</v>
      </c>
      <c r="P3857" s="8">
        <f>IFERROR(ROUND(E3857/L3857,2),0)</f>
        <v>37.65</v>
      </c>
      <c r="Q3857" s="13" t="s">
        <v>8324</v>
      </c>
      <c r="R3857" t="s">
        <v>8345</v>
      </c>
      <c r="S3857" s="10">
        <f>(((J3857/60)/60)/24)+DATE(1970,1,1)</f>
        <v>40893.992962962962</v>
      </c>
      <c r="T3857" s="10">
        <f>(((I3857/60)/60)/24)+DATE(1970,1,1)</f>
        <v>40933.992962962962</v>
      </c>
      <c r="U3857">
        <f>YEAR(S3857)</f>
        <v>2011</v>
      </c>
    </row>
    <row r="3858" spans="1:21" ht="32" x14ac:dyDescent="0.2">
      <c r="A3858">
        <v>3677</v>
      </c>
      <c r="B3858" s="3" t="s">
        <v>3674</v>
      </c>
      <c r="C3858" s="3" t="s">
        <v>7787</v>
      </c>
      <c r="D3858" s="6">
        <v>12000</v>
      </c>
      <c r="E3858" s="8">
        <v>12348.5</v>
      </c>
      <c r="F3858" t="s">
        <v>8218</v>
      </c>
      <c r="G3858" t="s">
        <v>8223</v>
      </c>
      <c r="H3858" t="s">
        <v>8245</v>
      </c>
      <c r="I3858" s="10">
        <v>1404359940</v>
      </c>
      <c r="J3858" s="10">
        <v>1402580818</v>
      </c>
      <c r="K3858" t="b">
        <v>0</v>
      </c>
      <c r="L3858">
        <v>199</v>
      </c>
      <c r="M3858" t="b">
        <v>1</v>
      </c>
      <c r="N3858" t="s">
        <v>8269</v>
      </c>
      <c r="O3858">
        <f>ROUND(E3858/D3858*100,0)</f>
        <v>103</v>
      </c>
      <c r="P3858" s="8">
        <f>IFERROR(ROUND(E3858/L3858,2),0)</f>
        <v>62.05</v>
      </c>
      <c r="Q3858" s="13" t="s">
        <v>8310</v>
      </c>
      <c r="R3858" t="s">
        <v>8334</v>
      </c>
      <c r="S3858" s="10">
        <f>(((J3858/60)/60)/24)+DATE(1970,1,1)</f>
        <v>41802.574282407404</v>
      </c>
      <c r="T3858" s="10">
        <f>(((I3858/60)/60)/24)+DATE(1970,1,1)</f>
        <v>41823.165972222225</v>
      </c>
      <c r="U3858">
        <f>YEAR(S3858)</f>
        <v>2014</v>
      </c>
    </row>
    <row r="3859" spans="1:21" ht="48" hidden="1" x14ac:dyDescent="0.2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 s="10">
        <v>1315171845</v>
      </c>
      <c r="J3859" s="10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>ROUND(E3859/D3859*100,0)</f>
        <v>127</v>
      </c>
      <c r="P3859" s="8">
        <f>IFERROR(ROUND(E3859/L3859,2),0)</f>
        <v>37.409999999999997</v>
      </c>
      <c r="Q3859" s="13" t="s">
        <v>8308</v>
      </c>
      <c r="R3859" t="s">
        <v>8357</v>
      </c>
      <c r="S3859" s="10">
        <f>(((J3859/60)/60)/24)+DATE(1970,1,1)</f>
        <v>40730.896354166667</v>
      </c>
      <c r="T3859" s="10">
        <f>(((I3859/60)/60)/24)+DATE(1970,1,1)</f>
        <v>40790.896354166667</v>
      </c>
      <c r="U3859">
        <f>YEAR(S3859)</f>
        <v>2011</v>
      </c>
    </row>
    <row r="3860" spans="1:21" ht="48" x14ac:dyDescent="0.2">
      <c r="A3860">
        <v>3214</v>
      </c>
      <c r="B3860" s="3" t="s">
        <v>3214</v>
      </c>
      <c r="C3860" s="3" t="s">
        <v>7324</v>
      </c>
      <c r="D3860" s="6">
        <v>12000</v>
      </c>
      <c r="E3860" s="8">
        <v>12256</v>
      </c>
      <c r="F3860" t="s">
        <v>8218</v>
      </c>
      <c r="G3860" t="s">
        <v>8224</v>
      </c>
      <c r="H3860" t="s">
        <v>8246</v>
      </c>
      <c r="I3860" s="10">
        <v>1452038100</v>
      </c>
      <c r="J3860" s="10">
        <v>1448823673</v>
      </c>
      <c r="K3860" t="b">
        <v>1</v>
      </c>
      <c r="L3860">
        <v>115</v>
      </c>
      <c r="M3860" t="b">
        <v>1</v>
      </c>
      <c r="N3860" t="s">
        <v>8269</v>
      </c>
      <c r="O3860">
        <f>ROUND(E3860/D3860*100,0)</f>
        <v>102</v>
      </c>
      <c r="P3860" s="8">
        <f>IFERROR(ROUND(E3860/L3860,2),0)</f>
        <v>106.57</v>
      </c>
      <c r="Q3860" s="13" t="s">
        <v>8310</v>
      </c>
      <c r="R3860" t="s">
        <v>8334</v>
      </c>
      <c r="S3860" s="10">
        <f>(((J3860/60)/60)/24)+DATE(1970,1,1)</f>
        <v>42337.792511574073</v>
      </c>
      <c r="T3860" s="10">
        <f>(((I3860/60)/60)/24)+DATE(1970,1,1)</f>
        <v>42374.996527777781</v>
      </c>
      <c r="U3860">
        <f>YEAR(S3860)</f>
        <v>2015</v>
      </c>
    </row>
    <row r="3861" spans="1:21" ht="48" x14ac:dyDescent="0.2">
      <c r="A3861">
        <v>3218</v>
      </c>
      <c r="B3861" s="3" t="s">
        <v>3218</v>
      </c>
      <c r="C3861" s="3" t="s">
        <v>7328</v>
      </c>
      <c r="D3861" s="6">
        <v>12000</v>
      </c>
      <c r="E3861" s="8">
        <v>12252</v>
      </c>
      <c r="F3861" t="s">
        <v>8218</v>
      </c>
      <c r="G3861" t="s">
        <v>8224</v>
      </c>
      <c r="H3861" t="s">
        <v>8246</v>
      </c>
      <c r="I3861" s="10">
        <v>1419984000</v>
      </c>
      <c r="J3861" s="10">
        <v>1417132986</v>
      </c>
      <c r="K3861" t="b">
        <v>1</v>
      </c>
      <c r="L3861">
        <v>184</v>
      </c>
      <c r="M3861" t="b">
        <v>1</v>
      </c>
      <c r="N3861" t="s">
        <v>8269</v>
      </c>
      <c r="O3861">
        <f>ROUND(E3861/D3861*100,0)</f>
        <v>102</v>
      </c>
      <c r="P3861" s="8">
        <f>IFERROR(ROUND(E3861/L3861,2),0)</f>
        <v>66.59</v>
      </c>
      <c r="Q3861" s="13" t="s">
        <v>8310</v>
      </c>
      <c r="R3861" t="s">
        <v>8334</v>
      </c>
      <c r="S3861" s="10">
        <f>(((J3861/60)/60)/24)+DATE(1970,1,1)</f>
        <v>41971.002152777779</v>
      </c>
      <c r="T3861" s="10">
        <f>(((I3861/60)/60)/24)+DATE(1970,1,1)</f>
        <v>42004</v>
      </c>
      <c r="U3861">
        <f>YEAR(S3861)</f>
        <v>2014</v>
      </c>
    </row>
    <row r="3862" spans="1:21" ht="32" x14ac:dyDescent="0.2">
      <c r="A3862">
        <v>3248</v>
      </c>
      <c r="B3862" s="3" t="s">
        <v>3248</v>
      </c>
      <c r="C3862" s="3" t="s">
        <v>7358</v>
      </c>
      <c r="D3862" s="6">
        <v>12000</v>
      </c>
      <c r="E3862" s="8">
        <v>12095</v>
      </c>
      <c r="F3862" t="s">
        <v>8218</v>
      </c>
      <c r="G3862" t="s">
        <v>8223</v>
      </c>
      <c r="H3862" t="s">
        <v>8245</v>
      </c>
      <c r="I3862" s="10">
        <v>1428178757</v>
      </c>
      <c r="J3862" s="10">
        <v>1425590357</v>
      </c>
      <c r="K3862" t="b">
        <v>1</v>
      </c>
      <c r="L3862">
        <v>200</v>
      </c>
      <c r="M3862" t="b">
        <v>1</v>
      </c>
      <c r="N3862" t="s">
        <v>8269</v>
      </c>
      <c r="O3862">
        <f>ROUND(E3862/D3862*100,0)</f>
        <v>101</v>
      </c>
      <c r="P3862" s="8">
        <f>IFERROR(ROUND(E3862/L3862,2),0)</f>
        <v>60.48</v>
      </c>
      <c r="Q3862" s="13" t="s">
        <v>8310</v>
      </c>
      <c r="R3862" t="s">
        <v>8334</v>
      </c>
      <c r="S3862" s="10">
        <f>(((J3862/60)/60)/24)+DATE(1970,1,1)</f>
        <v>42068.888391203705</v>
      </c>
      <c r="T3862" s="10">
        <f>(((I3862/60)/60)/24)+DATE(1970,1,1)</f>
        <v>42098.846724537041</v>
      </c>
      <c r="U3862">
        <f>YEAR(S3862)</f>
        <v>2015</v>
      </c>
    </row>
    <row r="3863" spans="1:21" ht="48" hidden="1" x14ac:dyDescent="0.2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 s="10">
        <v>1460860144</v>
      </c>
      <c r="J3863" s="10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>ROUND(E3863/D3863*100,0)</f>
        <v>126</v>
      </c>
      <c r="P3863" s="8">
        <f>IFERROR(ROUND(E3863/L3863,2),0)</f>
        <v>31.5</v>
      </c>
      <c r="Q3863" s="13" t="s">
        <v>8308</v>
      </c>
      <c r="R3863" t="s">
        <v>8347</v>
      </c>
      <c r="S3863" s="10">
        <f>(((J3863/60)/60)/24)+DATE(1970,1,1)</f>
        <v>42447.103518518517</v>
      </c>
      <c r="T3863" s="10">
        <f>(((I3863/60)/60)/24)+DATE(1970,1,1)</f>
        <v>42477.103518518517</v>
      </c>
      <c r="U3863">
        <f>YEAR(S3863)</f>
        <v>2016</v>
      </c>
    </row>
    <row r="3864" spans="1:21" ht="16" hidden="1" x14ac:dyDescent="0.2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 s="10">
        <v>1342115132</v>
      </c>
      <c r="J3864" s="10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>ROUND(E3864/D3864*100,0)</f>
        <v>124</v>
      </c>
      <c r="P3864" s="8">
        <f>IFERROR(ROUND(E3864/L3864,2),0)</f>
        <v>38.75</v>
      </c>
      <c r="Q3864" s="13" t="s">
        <v>8324</v>
      </c>
      <c r="R3864" t="s">
        <v>8348</v>
      </c>
      <c r="S3864" s="10">
        <f>(((J3864/60)/60)/24)+DATE(1970,1,1)</f>
        <v>41072.739953703705</v>
      </c>
      <c r="T3864" s="10">
        <f>(((I3864/60)/60)/24)+DATE(1970,1,1)</f>
        <v>41102.739953703705</v>
      </c>
      <c r="U3864">
        <f>YEAR(S3864)</f>
        <v>2012</v>
      </c>
    </row>
    <row r="3865" spans="1:21" ht="48" x14ac:dyDescent="0.2">
      <c r="A3865">
        <v>525</v>
      </c>
      <c r="B3865" s="3" t="s">
        <v>526</v>
      </c>
      <c r="C3865" s="3" t="s">
        <v>4635</v>
      </c>
      <c r="D3865" s="6">
        <v>12000</v>
      </c>
      <c r="E3865" s="8">
        <v>12000</v>
      </c>
      <c r="F3865" t="s">
        <v>8218</v>
      </c>
      <c r="G3865" t="s">
        <v>8223</v>
      </c>
      <c r="H3865" t="s">
        <v>8245</v>
      </c>
      <c r="I3865" s="10">
        <v>1410601041</v>
      </c>
      <c r="J3865" s="10">
        <v>1406713041</v>
      </c>
      <c r="K3865" t="b">
        <v>0</v>
      </c>
      <c r="L3865">
        <v>12</v>
      </c>
      <c r="M3865" t="b">
        <v>1</v>
      </c>
      <c r="N3865" t="s">
        <v>8269</v>
      </c>
      <c r="O3865">
        <f>ROUND(E3865/D3865*100,0)</f>
        <v>100</v>
      </c>
      <c r="P3865" s="8">
        <f>IFERROR(ROUND(E3865/L3865,2),0)</f>
        <v>1000</v>
      </c>
      <c r="Q3865" s="13" t="s">
        <v>8310</v>
      </c>
      <c r="R3865" t="s">
        <v>8334</v>
      </c>
      <c r="S3865" s="10">
        <f>(((J3865/60)/60)/24)+DATE(1970,1,1)</f>
        <v>41850.400937500002</v>
      </c>
      <c r="T3865" s="10">
        <f>(((I3865/60)/60)/24)+DATE(1970,1,1)</f>
        <v>41895.400937500002</v>
      </c>
      <c r="U3865">
        <f>YEAR(S3865)</f>
        <v>2014</v>
      </c>
    </row>
    <row r="3866" spans="1:21" ht="48" x14ac:dyDescent="0.2">
      <c r="A3866">
        <v>2880</v>
      </c>
      <c r="B3866" s="3" t="s">
        <v>2880</v>
      </c>
      <c r="C3866" s="3" t="s">
        <v>6990</v>
      </c>
      <c r="D3866" s="6">
        <v>12000</v>
      </c>
      <c r="E3866" s="8">
        <v>2800</v>
      </c>
      <c r="F3866" t="s">
        <v>8220</v>
      </c>
      <c r="G3866" t="s">
        <v>8223</v>
      </c>
      <c r="H3866" t="s">
        <v>8245</v>
      </c>
      <c r="I3866" s="10">
        <v>1440090300</v>
      </c>
      <c r="J3866" s="10">
        <v>1436305452</v>
      </c>
      <c r="K3866" t="b">
        <v>0</v>
      </c>
      <c r="L3866">
        <v>29</v>
      </c>
      <c r="M3866" t="b">
        <v>0</v>
      </c>
      <c r="N3866" t="s">
        <v>8269</v>
      </c>
      <c r="O3866">
        <f>ROUND(E3866/D3866*100,0)</f>
        <v>23</v>
      </c>
      <c r="P3866" s="8">
        <f>IFERROR(ROUND(E3866/L3866,2),0)</f>
        <v>96.55</v>
      </c>
      <c r="Q3866" s="13" t="s">
        <v>8310</v>
      </c>
      <c r="R3866" t="s">
        <v>8334</v>
      </c>
      <c r="S3866" s="10">
        <f>(((J3866/60)/60)/24)+DATE(1970,1,1)</f>
        <v>42192.905694444446</v>
      </c>
      <c r="T3866" s="10">
        <f>(((I3866/60)/60)/24)+DATE(1970,1,1)</f>
        <v>42236.711805555555</v>
      </c>
      <c r="U3866">
        <f>YEAR(S3866)</f>
        <v>2015</v>
      </c>
    </row>
    <row r="3867" spans="1:21" ht="48" x14ac:dyDescent="0.2">
      <c r="A3867">
        <v>2897</v>
      </c>
      <c r="B3867" s="3" t="s">
        <v>2897</v>
      </c>
      <c r="C3867" s="3" t="s">
        <v>7007</v>
      </c>
      <c r="D3867" s="6">
        <v>12000</v>
      </c>
      <c r="E3867" s="8">
        <v>550</v>
      </c>
      <c r="F3867" t="s">
        <v>8220</v>
      </c>
      <c r="G3867" t="s">
        <v>8223</v>
      </c>
      <c r="H3867" t="s">
        <v>8245</v>
      </c>
      <c r="I3867" s="10">
        <v>1444577345</v>
      </c>
      <c r="J3867" s="10">
        <v>1441985458</v>
      </c>
      <c r="K3867" t="b">
        <v>0</v>
      </c>
      <c r="L3867">
        <v>3</v>
      </c>
      <c r="M3867" t="b">
        <v>0</v>
      </c>
      <c r="N3867" t="s">
        <v>8269</v>
      </c>
      <c r="O3867">
        <f>ROUND(E3867/D3867*100,0)</f>
        <v>5</v>
      </c>
      <c r="P3867" s="8">
        <f>IFERROR(ROUND(E3867/L3867,2),0)</f>
        <v>183.33</v>
      </c>
      <c r="Q3867" s="13" t="s">
        <v>8310</v>
      </c>
      <c r="R3867" t="s">
        <v>8334</v>
      </c>
      <c r="S3867" s="10">
        <f>(((J3867/60)/60)/24)+DATE(1970,1,1)</f>
        <v>42258.646504629629</v>
      </c>
      <c r="T3867" s="10">
        <f>(((I3867/60)/60)/24)+DATE(1970,1,1)</f>
        <v>42288.645196759258</v>
      </c>
      <c r="U3867">
        <f>YEAR(S3867)</f>
        <v>2015</v>
      </c>
    </row>
    <row r="3868" spans="1:21" ht="32" hidden="1" x14ac:dyDescent="0.2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 s="10">
        <v>1340429276</v>
      </c>
      <c r="J3868" s="10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>ROUND(E3868/D3868*100,0)</f>
        <v>121</v>
      </c>
      <c r="P3868" s="8">
        <f>IFERROR(ROUND(E3868/L3868,2),0)</f>
        <v>37.94</v>
      </c>
      <c r="Q3868" s="13" t="s">
        <v>8324</v>
      </c>
      <c r="R3868" t="s">
        <v>8345</v>
      </c>
      <c r="S3868" s="10">
        <f>(((J3868/60)/60)/24)+DATE(1970,1,1)</f>
        <v>41023.227731481478</v>
      </c>
      <c r="T3868" s="10">
        <f>(((I3868/60)/60)/24)+DATE(1970,1,1)</f>
        <v>41083.227731481478</v>
      </c>
      <c r="U3868">
        <f>YEAR(S3868)</f>
        <v>2012</v>
      </c>
    </row>
    <row r="3869" spans="1:21" ht="32" x14ac:dyDescent="0.2">
      <c r="A3869">
        <v>3932</v>
      </c>
      <c r="B3869" s="3" t="s">
        <v>3929</v>
      </c>
      <c r="C3869" s="3" t="s">
        <v>8040</v>
      </c>
      <c r="D3869" s="6">
        <v>12000</v>
      </c>
      <c r="E3869" s="8">
        <v>1</v>
      </c>
      <c r="F3869" t="s">
        <v>8220</v>
      </c>
      <c r="G3869" t="s">
        <v>8223</v>
      </c>
      <c r="H3869" t="s">
        <v>8245</v>
      </c>
      <c r="I3869" s="10">
        <v>1458097364</v>
      </c>
      <c r="J3869" s="10">
        <v>1455508964</v>
      </c>
      <c r="K3869" t="b">
        <v>0</v>
      </c>
      <c r="L3869">
        <v>1</v>
      </c>
      <c r="M3869" t="b">
        <v>0</v>
      </c>
      <c r="N3869" t="s">
        <v>8269</v>
      </c>
      <c r="O3869">
        <f>ROUND(E3869/D3869*100,0)</f>
        <v>0</v>
      </c>
      <c r="P3869" s="8">
        <f>IFERROR(ROUND(E3869/L3869,2),0)</f>
        <v>1</v>
      </c>
      <c r="Q3869" s="13" t="s">
        <v>8310</v>
      </c>
      <c r="R3869" t="s">
        <v>8334</v>
      </c>
      <c r="S3869" s="10">
        <f>(((J3869/60)/60)/24)+DATE(1970,1,1)</f>
        <v>42415.168564814812</v>
      </c>
      <c r="T3869" s="10">
        <f>(((I3869/60)/60)/24)+DATE(1970,1,1)</f>
        <v>42445.126898148148</v>
      </c>
      <c r="U3869">
        <f>YEAR(S3869)</f>
        <v>2016</v>
      </c>
    </row>
    <row r="3870" spans="1:21" ht="32" hidden="1" x14ac:dyDescent="0.2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 s="10">
        <v>1301792400</v>
      </c>
      <c r="J3870" s="1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>ROUND(E3870/D3870*100,0)</f>
        <v>120</v>
      </c>
      <c r="P3870" s="8">
        <f>IFERROR(ROUND(E3870/L3870,2),0)</f>
        <v>60</v>
      </c>
      <c r="Q3870" s="13" t="s">
        <v>8308</v>
      </c>
      <c r="R3870" t="s">
        <v>8357</v>
      </c>
      <c r="S3870" s="10">
        <f>(((J3870/60)/60)/24)+DATE(1970,1,1)</f>
        <v>40612.695208333331</v>
      </c>
      <c r="T3870" s="10">
        <f>(((I3870/60)/60)/24)+DATE(1970,1,1)</f>
        <v>40636.041666666664</v>
      </c>
      <c r="U3870">
        <f>YEAR(S3870)</f>
        <v>2011</v>
      </c>
    </row>
    <row r="3871" spans="1:21" ht="48" hidden="1" x14ac:dyDescent="0.2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 s="10">
        <v>1393694280</v>
      </c>
      <c r="J3871" s="10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>ROUND(E3871/D3871*100,0)</f>
        <v>120</v>
      </c>
      <c r="P3871" s="8">
        <f>IFERROR(ROUND(E3871/L3871,2),0)</f>
        <v>42.86</v>
      </c>
      <c r="Q3871" s="13" t="s">
        <v>8308</v>
      </c>
      <c r="R3871" t="s">
        <v>8337</v>
      </c>
      <c r="S3871" s="10">
        <f>(((J3871/60)/60)/24)+DATE(1970,1,1)</f>
        <v>41657.985081018516</v>
      </c>
      <c r="T3871" s="10">
        <f>(((I3871/60)/60)/24)+DATE(1970,1,1)</f>
        <v>41699.720833333333</v>
      </c>
      <c r="U3871">
        <f>YEAR(S3871)</f>
        <v>2014</v>
      </c>
    </row>
    <row r="3872" spans="1:21" ht="32" x14ac:dyDescent="0.2">
      <c r="A3872">
        <v>3262</v>
      </c>
      <c r="B3872" s="3" t="s">
        <v>3262</v>
      </c>
      <c r="C3872" s="3" t="s">
        <v>7372</v>
      </c>
      <c r="D3872" s="6">
        <v>12200</v>
      </c>
      <c r="E3872" s="8">
        <v>12571</v>
      </c>
      <c r="F3872" t="s">
        <v>8218</v>
      </c>
      <c r="G3872" t="s">
        <v>8223</v>
      </c>
      <c r="H3872" t="s">
        <v>8245</v>
      </c>
      <c r="I3872" s="10">
        <v>1419220800</v>
      </c>
      <c r="J3872" s="10">
        <v>1416555262</v>
      </c>
      <c r="K3872" t="b">
        <v>1</v>
      </c>
      <c r="L3872">
        <v>134</v>
      </c>
      <c r="M3872" t="b">
        <v>1</v>
      </c>
      <c r="N3872" t="s">
        <v>8269</v>
      </c>
      <c r="O3872">
        <f>ROUND(E3872/D3872*100,0)</f>
        <v>103</v>
      </c>
      <c r="P3872" s="8">
        <f>IFERROR(ROUND(E3872/L3872,2),0)</f>
        <v>93.81</v>
      </c>
      <c r="Q3872" s="13" t="s">
        <v>8310</v>
      </c>
      <c r="R3872" t="s">
        <v>8334</v>
      </c>
      <c r="S3872" s="10">
        <f>(((J3872/60)/60)/24)+DATE(1970,1,1)</f>
        <v>41964.315532407403</v>
      </c>
      <c r="T3872" s="10">
        <f>(((I3872/60)/60)/24)+DATE(1970,1,1)</f>
        <v>41995.166666666672</v>
      </c>
      <c r="U3872">
        <f>YEAR(S3872)</f>
        <v>2014</v>
      </c>
    </row>
    <row r="3873" spans="1:21" ht="32" x14ac:dyDescent="0.2">
      <c r="A3873">
        <v>2862</v>
      </c>
      <c r="B3873" s="3" t="s">
        <v>2862</v>
      </c>
      <c r="C3873" s="3" t="s">
        <v>6972</v>
      </c>
      <c r="D3873" s="6">
        <v>12700</v>
      </c>
      <c r="E3873" s="8">
        <v>55</v>
      </c>
      <c r="F3873" t="s">
        <v>8220</v>
      </c>
      <c r="G3873" t="s">
        <v>8223</v>
      </c>
      <c r="H3873" t="s">
        <v>8245</v>
      </c>
      <c r="I3873" s="10">
        <v>1403636229</v>
      </c>
      <c r="J3873" s="10">
        <v>1401044229</v>
      </c>
      <c r="K3873" t="b">
        <v>0</v>
      </c>
      <c r="L3873">
        <v>3</v>
      </c>
      <c r="M3873" t="b">
        <v>0</v>
      </c>
      <c r="N3873" t="s">
        <v>8269</v>
      </c>
      <c r="O3873">
        <f>ROUND(E3873/D3873*100,0)</f>
        <v>0</v>
      </c>
      <c r="P3873" s="8">
        <f>IFERROR(ROUND(E3873/L3873,2),0)</f>
        <v>18.329999999999998</v>
      </c>
      <c r="Q3873" s="13" t="s">
        <v>8310</v>
      </c>
      <c r="R3873" t="s">
        <v>8334</v>
      </c>
      <c r="S3873" s="10">
        <f>(((J3873/60)/60)/24)+DATE(1970,1,1)</f>
        <v>41784.789687500001</v>
      </c>
      <c r="T3873" s="10">
        <f>(((I3873/60)/60)/24)+DATE(1970,1,1)</f>
        <v>41814.789687500001</v>
      </c>
      <c r="U3873">
        <f>YEAR(S3873)</f>
        <v>2014</v>
      </c>
    </row>
    <row r="3874" spans="1:21" ht="64" hidden="1" x14ac:dyDescent="0.2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 s="10">
        <v>1476651600</v>
      </c>
      <c r="J3874" s="10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>ROUND(E3874/D3874*100,0)</f>
        <v>113</v>
      </c>
      <c r="P3874" s="8">
        <f>IFERROR(ROUND(E3874/L3874,2),0)</f>
        <v>37.67</v>
      </c>
      <c r="Q3874" s="13" t="s">
        <v>8310</v>
      </c>
      <c r="R3874" t="s">
        <v>8318</v>
      </c>
      <c r="S3874" s="10">
        <f>(((J3874/60)/60)/24)+DATE(1970,1,1)</f>
        <v>42619.802488425921</v>
      </c>
      <c r="T3874" s="10">
        <f>(((I3874/60)/60)/24)+DATE(1970,1,1)</f>
        <v>42659.875</v>
      </c>
      <c r="U3874">
        <f>YEAR(S3874)</f>
        <v>2016</v>
      </c>
    </row>
    <row r="3875" spans="1:21" ht="48" hidden="1" x14ac:dyDescent="0.2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 s="10">
        <v>1453376495</v>
      </c>
      <c r="J3875" s="10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>ROUND(E3875/D3875*100,0)</f>
        <v>113</v>
      </c>
      <c r="P3875" s="8">
        <f>IFERROR(ROUND(E3875/L3875,2),0)</f>
        <v>19.47</v>
      </c>
      <c r="Q3875" s="13" t="s">
        <v>8308</v>
      </c>
      <c r="R3875" t="s">
        <v>8357</v>
      </c>
      <c r="S3875" s="10">
        <f>(((J3875/60)/60)/24)+DATE(1970,1,1)</f>
        <v>42360.487210648149</v>
      </c>
      <c r="T3875" s="10">
        <f>(((I3875/60)/60)/24)+DATE(1970,1,1)</f>
        <v>42390.487210648149</v>
      </c>
      <c r="U3875">
        <f>YEAR(S3875)</f>
        <v>2015</v>
      </c>
    </row>
    <row r="3876" spans="1:21" ht="32" hidden="1" x14ac:dyDescent="0.2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 s="10">
        <v>1387281600</v>
      </c>
      <c r="J3876" s="10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>ROUND(E3876/D3876*100,0)</f>
        <v>113</v>
      </c>
      <c r="P3876" s="8">
        <f>IFERROR(ROUND(E3876/L3876,2),0)</f>
        <v>12.53</v>
      </c>
      <c r="Q3876" s="13" t="s">
        <v>8324</v>
      </c>
      <c r="R3876" t="s">
        <v>8354</v>
      </c>
      <c r="S3876" s="10">
        <f>(((J3876/60)/60)/24)+DATE(1970,1,1)</f>
        <v>41596.913437499999</v>
      </c>
      <c r="T3876" s="10">
        <f>(((I3876/60)/60)/24)+DATE(1970,1,1)</f>
        <v>41625.5</v>
      </c>
      <c r="U3876">
        <f>YEAR(S3876)</f>
        <v>2013</v>
      </c>
    </row>
    <row r="3877" spans="1:21" ht="32" hidden="1" x14ac:dyDescent="0.2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 s="10">
        <v>1440219540</v>
      </c>
      <c r="J3877" s="10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>ROUND(E3877/D3877*100,0)</f>
        <v>110</v>
      </c>
      <c r="P3877" s="8">
        <f>IFERROR(ROUND(E3877/L3877,2),0)</f>
        <v>42.38</v>
      </c>
      <c r="Q3877" s="13" t="s">
        <v>8324</v>
      </c>
      <c r="R3877" t="s">
        <v>8348</v>
      </c>
      <c r="S3877" s="10">
        <f>(((J3877/60)/60)/24)+DATE(1970,1,1)</f>
        <v>42193.650671296295</v>
      </c>
      <c r="T3877" s="10">
        <f>(((I3877/60)/60)/24)+DATE(1970,1,1)</f>
        <v>42238.207638888889</v>
      </c>
      <c r="U3877">
        <f>YEAR(S3877)</f>
        <v>2015</v>
      </c>
    </row>
    <row r="3878" spans="1:21" ht="32" hidden="1" x14ac:dyDescent="0.2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 s="10">
        <v>1357160384</v>
      </c>
      <c r="J3878" s="10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>ROUND(E3878/D3878*100,0)</f>
        <v>110</v>
      </c>
      <c r="P3878" s="8">
        <f>IFERROR(ROUND(E3878/L3878,2),0)</f>
        <v>50</v>
      </c>
      <c r="Q3878" s="13" t="s">
        <v>8324</v>
      </c>
      <c r="R3878" t="s">
        <v>8348</v>
      </c>
      <c r="S3878" s="10">
        <f>(((J3878/60)/60)/24)+DATE(1970,1,1)</f>
        <v>41246.874814814815</v>
      </c>
      <c r="T3878" s="10">
        <f>(((I3878/60)/60)/24)+DATE(1970,1,1)</f>
        <v>41276.874814814815</v>
      </c>
      <c r="U3878">
        <f>YEAR(S3878)</f>
        <v>2012</v>
      </c>
    </row>
    <row r="3879" spans="1:21" ht="32" x14ac:dyDescent="0.2">
      <c r="A3879">
        <v>3163</v>
      </c>
      <c r="B3879" s="3" t="s">
        <v>3163</v>
      </c>
      <c r="C3879" s="3" t="s">
        <v>7273</v>
      </c>
      <c r="D3879" s="6">
        <v>13000</v>
      </c>
      <c r="E3879" s="8">
        <v>14450</v>
      </c>
      <c r="F3879" t="s">
        <v>8218</v>
      </c>
      <c r="G3879" t="s">
        <v>8223</v>
      </c>
      <c r="H3879" t="s">
        <v>8245</v>
      </c>
      <c r="I3879" s="10">
        <v>1402855525</v>
      </c>
      <c r="J3879" s="10">
        <v>1400263525</v>
      </c>
      <c r="K3879" t="b">
        <v>1</v>
      </c>
      <c r="L3879">
        <v>72</v>
      </c>
      <c r="M3879" t="b">
        <v>1</v>
      </c>
      <c r="N3879" t="s">
        <v>8269</v>
      </c>
      <c r="O3879">
        <f>ROUND(E3879/D3879*100,0)</f>
        <v>111</v>
      </c>
      <c r="P3879" s="8">
        <f>IFERROR(ROUND(E3879/L3879,2),0)</f>
        <v>200.69</v>
      </c>
      <c r="Q3879" s="13" t="s">
        <v>8310</v>
      </c>
      <c r="R3879" t="s">
        <v>8334</v>
      </c>
      <c r="S3879" s="10">
        <f>(((J3879/60)/60)/24)+DATE(1970,1,1)</f>
        <v>41775.753761574073</v>
      </c>
      <c r="T3879" s="10">
        <f>(((I3879/60)/60)/24)+DATE(1970,1,1)</f>
        <v>41805.753761574073</v>
      </c>
      <c r="U3879">
        <f>YEAR(S3879)</f>
        <v>2014</v>
      </c>
    </row>
    <row r="3880" spans="1:21" ht="48" x14ac:dyDescent="0.2">
      <c r="A3880">
        <v>3254</v>
      </c>
      <c r="B3880" s="3" t="s">
        <v>3254</v>
      </c>
      <c r="C3880" s="3" t="s">
        <v>7364</v>
      </c>
      <c r="D3880" s="6">
        <v>13000</v>
      </c>
      <c r="E3880" s="8">
        <v>13163.5</v>
      </c>
      <c r="F3880" t="s">
        <v>8218</v>
      </c>
      <c r="G3880" t="s">
        <v>8224</v>
      </c>
      <c r="H3880" t="s">
        <v>8246</v>
      </c>
      <c r="I3880" s="10">
        <v>1427331809</v>
      </c>
      <c r="J3880" s="10">
        <v>1424743409</v>
      </c>
      <c r="K3880" t="b">
        <v>1</v>
      </c>
      <c r="L3880">
        <v>186</v>
      </c>
      <c r="M3880" t="b">
        <v>1</v>
      </c>
      <c r="N3880" t="s">
        <v>8269</v>
      </c>
      <c r="O3880">
        <f>ROUND(E3880/D3880*100,0)</f>
        <v>101</v>
      </c>
      <c r="P3880" s="8">
        <f>IFERROR(ROUND(E3880/L3880,2),0)</f>
        <v>70.77</v>
      </c>
      <c r="Q3880" s="13" t="s">
        <v>8310</v>
      </c>
      <c r="R3880" t="s">
        <v>8334</v>
      </c>
      <c r="S3880" s="10">
        <f>(((J3880/60)/60)/24)+DATE(1970,1,1)</f>
        <v>42059.085752314815</v>
      </c>
      <c r="T3880" s="10">
        <f>(((I3880/60)/60)/24)+DATE(1970,1,1)</f>
        <v>42089.044085648144</v>
      </c>
      <c r="U3880">
        <f>YEAR(S3880)</f>
        <v>2015</v>
      </c>
    </row>
    <row r="3881" spans="1:21" ht="48" x14ac:dyDescent="0.2">
      <c r="A3881">
        <v>3848</v>
      </c>
      <c r="B3881" s="3" t="s">
        <v>3845</v>
      </c>
      <c r="C3881" s="3" t="s">
        <v>7957</v>
      </c>
      <c r="D3881" s="6">
        <v>13000</v>
      </c>
      <c r="E3881" s="8">
        <v>2129</v>
      </c>
      <c r="F3881" t="s">
        <v>8220</v>
      </c>
      <c r="G3881" t="s">
        <v>8223</v>
      </c>
      <c r="H3881" t="s">
        <v>8245</v>
      </c>
      <c r="I3881" s="10">
        <v>1445196989</v>
      </c>
      <c r="J3881" s="10">
        <v>1442604989</v>
      </c>
      <c r="K3881" t="b">
        <v>1</v>
      </c>
      <c r="L3881">
        <v>43</v>
      </c>
      <c r="M3881" t="b">
        <v>0</v>
      </c>
      <c r="N3881" t="s">
        <v>8269</v>
      </c>
      <c r="O3881">
        <f>ROUND(E3881/D3881*100,0)</f>
        <v>16</v>
      </c>
      <c r="P3881" s="8">
        <f>IFERROR(ROUND(E3881/L3881,2),0)</f>
        <v>49.51</v>
      </c>
      <c r="Q3881" s="13" t="s">
        <v>8310</v>
      </c>
      <c r="R3881" t="s">
        <v>8334</v>
      </c>
      <c r="S3881" s="10">
        <f>(((J3881/60)/60)/24)+DATE(1970,1,1)</f>
        <v>42265.817002314812</v>
      </c>
      <c r="T3881" s="10">
        <f>(((I3881/60)/60)/24)+DATE(1970,1,1)</f>
        <v>42295.817002314812</v>
      </c>
      <c r="U3881">
        <f>YEAR(S3881)</f>
        <v>2015</v>
      </c>
    </row>
    <row r="3882" spans="1:21" ht="48" x14ac:dyDescent="0.2">
      <c r="A3882">
        <v>4034</v>
      </c>
      <c r="B3882" s="3" t="s">
        <v>4030</v>
      </c>
      <c r="C3882" s="3" t="s">
        <v>8139</v>
      </c>
      <c r="D3882" s="6">
        <v>13500</v>
      </c>
      <c r="E3882" s="8">
        <v>200</v>
      </c>
      <c r="F3882" t="s">
        <v>8220</v>
      </c>
      <c r="G3882" t="s">
        <v>8223</v>
      </c>
      <c r="H3882" t="s">
        <v>8245</v>
      </c>
      <c r="I3882" s="10">
        <v>1428097450</v>
      </c>
      <c r="J3882" s="10">
        <v>1425509050</v>
      </c>
      <c r="K3882" t="b">
        <v>0</v>
      </c>
      <c r="L3882">
        <v>2</v>
      </c>
      <c r="M3882" t="b">
        <v>0</v>
      </c>
      <c r="N3882" t="s">
        <v>8269</v>
      </c>
      <c r="O3882">
        <f>ROUND(E3882/D3882*100,0)</f>
        <v>1</v>
      </c>
      <c r="P3882" s="8">
        <f>IFERROR(ROUND(E3882/L3882,2),0)</f>
        <v>100</v>
      </c>
      <c r="Q3882" s="13" t="s">
        <v>8310</v>
      </c>
      <c r="R3882" t="s">
        <v>8334</v>
      </c>
      <c r="S3882" s="10">
        <f>(((J3882/60)/60)/24)+DATE(1970,1,1)</f>
        <v>42067.947337962964</v>
      </c>
      <c r="T3882" s="10">
        <f>(((I3882/60)/60)/24)+DATE(1970,1,1)</f>
        <v>42097.905671296292</v>
      </c>
      <c r="U3882">
        <f>YEAR(S3882)</f>
        <v>2015</v>
      </c>
    </row>
    <row r="3883" spans="1:21" ht="48" x14ac:dyDescent="0.2">
      <c r="A3883">
        <v>3971</v>
      </c>
      <c r="B3883" s="3" t="s">
        <v>3968</v>
      </c>
      <c r="C3883" s="3" t="s">
        <v>8078</v>
      </c>
      <c r="D3883" s="6">
        <v>14000</v>
      </c>
      <c r="E3883" s="8">
        <v>136</v>
      </c>
      <c r="F3883" t="s">
        <v>8220</v>
      </c>
      <c r="G3883" t="s">
        <v>8223</v>
      </c>
      <c r="H3883" t="s">
        <v>8245</v>
      </c>
      <c r="I3883" s="10">
        <v>1405947126</v>
      </c>
      <c r="J3883" s="10">
        <v>1403355126</v>
      </c>
      <c r="K3883" t="b">
        <v>0</v>
      </c>
      <c r="L3883">
        <v>6</v>
      </c>
      <c r="M3883" t="b">
        <v>0</v>
      </c>
      <c r="N3883" t="s">
        <v>8269</v>
      </c>
      <c r="O3883">
        <f>ROUND(E3883/D3883*100,0)</f>
        <v>1</v>
      </c>
      <c r="P3883" s="8">
        <f>IFERROR(ROUND(E3883/L3883,2),0)</f>
        <v>22.67</v>
      </c>
      <c r="Q3883" s="13" t="s">
        <v>8310</v>
      </c>
      <c r="R3883" t="s">
        <v>8334</v>
      </c>
      <c r="S3883" s="10">
        <f>(((J3883/60)/60)/24)+DATE(1970,1,1)</f>
        <v>41811.536180555559</v>
      </c>
      <c r="T3883" s="10">
        <f>(((I3883/60)/60)/24)+DATE(1970,1,1)</f>
        <v>41841.536180555559</v>
      </c>
      <c r="U3883">
        <f>YEAR(S3883)</f>
        <v>2014</v>
      </c>
    </row>
    <row r="3884" spans="1:21" ht="48" x14ac:dyDescent="0.2">
      <c r="A3884">
        <v>2912</v>
      </c>
      <c r="B3884" s="3" t="s">
        <v>2912</v>
      </c>
      <c r="C3884" s="3" t="s">
        <v>7022</v>
      </c>
      <c r="D3884" s="6">
        <v>14440</v>
      </c>
      <c r="E3884" s="8">
        <v>2030</v>
      </c>
      <c r="F3884" t="s">
        <v>8220</v>
      </c>
      <c r="G3884" t="s">
        <v>8223</v>
      </c>
      <c r="H3884" t="s">
        <v>8245</v>
      </c>
      <c r="I3884" s="10">
        <v>1452827374</v>
      </c>
      <c r="J3884" s="10">
        <v>1450235374</v>
      </c>
      <c r="K3884" t="b">
        <v>0</v>
      </c>
      <c r="L3884">
        <v>26</v>
      </c>
      <c r="M3884" t="b">
        <v>0</v>
      </c>
      <c r="N3884" t="s">
        <v>8269</v>
      </c>
      <c r="O3884">
        <f>ROUND(E3884/D3884*100,0)</f>
        <v>14</v>
      </c>
      <c r="P3884" s="8">
        <f>IFERROR(ROUND(E3884/L3884,2),0)</f>
        <v>78.08</v>
      </c>
      <c r="Q3884" s="13" t="s">
        <v>8310</v>
      </c>
      <c r="R3884" t="s">
        <v>8334</v>
      </c>
      <c r="S3884" s="10">
        <f>(((J3884/60)/60)/24)+DATE(1970,1,1)</f>
        <v>42354.131643518514</v>
      </c>
      <c r="T3884" s="10">
        <f>(((I3884/60)/60)/24)+DATE(1970,1,1)</f>
        <v>42384.131643518514</v>
      </c>
      <c r="U3884">
        <f>YEAR(S3884)</f>
        <v>2015</v>
      </c>
    </row>
    <row r="3885" spans="1:21" ht="48" x14ac:dyDescent="0.2">
      <c r="A3885">
        <v>3187</v>
      </c>
      <c r="B3885" s="3" t="s">
        <v>3187</v>
      </c>
      <c r="C3885" s="3" t="s">
        <v>7297</v>
      </c>
      <c r="D3885" s="6">
        <v>15000</v>
      </c>
      <c r="E3885" s="8">
        <v>17444</v>
      </c>
      <c r="F3885" t="s">
        <v>8218</v>
      </c>
      <c r="G3885" t="s">
        <v>8223</v>
      </c>
      <c r="H3885" t="s">
        <v>8245</v>
      </c>
      <c r="I3885" s="10">
        <v>1407167973</v>
      </c>
      <c r="J3885" s="10">
        <v>1405439973</v>
      </c>
      <c r="K3885" t="b">
        <v>1</v>
      </c>
      <c r="L3885">
        <v>244</v>
      </c>
      <c r="M3885" t="b">
        <v>1</v>
      </c>
      <c r="N3885" t="s">
        <v>8269</v>
      </c>
      <c r="O3885">
        <f>ROUND(E3885/D3885*100,0)</f>
        <v>116</v>
      </c>
      <c r="P3885" s="8">
        <f>IFERROR(ROUND(E3885/L3885,2),0)</f>
        <v>71.489999999999995</v>
      </c>
      <c r="Q3885" s="13" t="s">
        <v>8310</v>
      </c>
      <c r="R3885" t="s">
        <v>8334</v>
      </c>
      <c r="S3885" s="10">
        <f>(((J3885/60)/60)/24)+DATE(1970,1,1)</f>
        <v>41835.666354166664</v>
      </c>
      <c r="T3885" s="10">
        <f>(((I3885/60)/60)/24)+DATE(1970,1,1)</f>
        <v>41855.666354166664</v>
      </c>
      <c r="U3885">
        <f>YEAR(S3885)</f>
        <v>2014</v>
      </c>
    </row>
    <row r="3886" spans="1:21" ht="32" x14ac:dyDescent="0.2">
      <c r="A3886">
        <v>3402</v>
      </c>
      <c r="B3886" s="3" t="s">
        <v>3401</v>
      </c>
      <c r="C3886" s="3" t="s">
        <v>7512</v>
      </c>
      <c r="D3886" s="6">
        <v>15000</v>
      </c>
      <c r="E3886" s="8">
        <v>16465</v>
      </c>
      <c r="F3886" t="s">
        <v>8218</v>
      </c>
      <c r="G3886" t="s">
        <v>8223</v>
      </c>
      <c r="H3886" t="s">
        <v>8245</v>
      </c>
      <c r="I3886" s="10">
        <v>1447295460</v>
      </c>
      <c r="J3886" s="10">
        <v>1444747843</v>
      </c>
      <c r="K3886" t="b">
        <v>0</v>
      </c>
      <c r="L3886">
        <v>165</v>
      </c>
      <c r="M3886" t="b">
        <v>1</v>
      </c>
      <c r="N3886" t="s">
        <v>8269</v>
      </c>
      <c r="O3886">
        <f>ROUND(E3886/D3886*100,0)</f>
        <v>110</v>
      </c>
      <c r="P3886" s="8">
        <f>IFERROR(ROUND(E3886/L3886,2),0)</f>
        <v>99.79</v>
      </c>
      <c r="Q3886" s="13" t="s">
        <v>8310</v>
      </c>
      <c r="R3886" t="s">
        <v>8334</v>
      </c>
      <c r="S3886" s="10">
        <f>(((J3886/60)/60)/24)+DATE(1970,1,1)</f>
        <v>42290.61855324074</v>
      </c>
      <c r="T3886" s="10">
        <f>(((I3886/60)/60)/24)+DATE(1970,1,1)</f>
        <v>42320.104861111111</v>
      </c>
      <c r="U3886">
        <f>YEAR(S3886)</f>
        <v>2015</v>
      </c>
    </row>
    <row r="3887" spans="1:21" ht="32" hidden="1" x14ac:dyDescent="0.2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 s="10">
        <v>1455555083</v>
      </c>
      <c r="J3887" s="10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>ROUND(E3887/D3887*100,0)</f>
        <v>105</v>
      </c>
      <c r="P3887" s="8">
        <f>IFERROR(ROUND(E3887/L3887,2),0)</f>
        <v>15</v>
      </c>
      <c r="Q3887" s="13" t="s">
        <v>8308</v>
      </c>
      <c r="R3887" t="s">
        <v>8347</v>
      </c>
      <c r="S3887" s="10">
        <f>(((J3887/60)/60)/24)+DATE(1970,1,1)</f>
        <v>42405.702349537038</v>
      </c>
      <c r="T3887" s="10">
        <f>(((I3887/60)/60)/24)+DATE(1970,1,1)</f>
        <v>42415.702349537038</v>
      </c>
      <c r="U3887">
        <f>YEAR(S3887)</f>
        <v>2016</v>
      </c>
    </row>
    <row r="3888" spans="1:21" ht="32" hidden="1" x14ac:dyDescent="0.2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 s="10">
        <v>1461902340</v>
      </c>
      <c r="J3888" s="10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>ROUND(E3888/D3888*100,0)</f>
        <v>105</v>
      </c>
      <c r="P3888" s="8">
        <f>IFERROR(ROUND(E3888/L3888,2),0)</f>
        <v>75</v>
      </c>
      <c r="Q3888" s="13" t="s">
        <v>8310</v>
      </c>
      <c r="R3888" t="s">
        <v>8318</v>
      </c>
      <c r="S3888" s="10">
        <f>(((J3888/60)/60)/24)+DATE(1970,1,1)</f>
        <v>42458.127175925925</v>
      </c>
      <c r="T3888" s="10">
        <f>(((I3888/60)/60)/24)+DATE(1970,1,1)</f>
        <v>42489.165972222225</v>
      </c>
      <c r="U3888">
        <f>YEAR(S3888)</f>
        <v>2016</v>
      </c>
    </row>
    <row r="3889" spans="1:21" ht="48" hidden="1" x14ac:dyDescent="0.2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 s="10">
        <v>1468437240</v>
      </c>
      <c r="J3889" s="10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>ROUND(E3889/D3889*100,0)</f>
        <v>104</v>
      </c>
      <c r="P3889" s="8">
        <f>IFERROR(ROUND(E3889/L3889,2),0)</f>
        <v>32.5</v>
      </c>
      <c r="Q3889" s="13" t="s">
        <v>8324</v>
      </c>
      <c r="R3889" t="s">
        <v>8348</v>
      </c>
      <c r="S3889" s="10">
        <f>(((J3889/60)/60)/24)+DATE(1970,1,1)</f>
        <v>42504.801388888889</v>
      </c>
      <c r="T3889" s="10">
        <f>(((I3889/60)/60)/24)+DATE(1970,1,1)</f>
        <v>42564.801388888889</v>
      </c>
      <c r="U3889">
        <f>YEAR(S3889)</f>
        <v>2016</v>
      </c>
    </row>
    <row r="3890" spans="1:21" ht="64" hidden="1" x14ac:dyDescent="0.2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 s="10">
        <v>1459439471</v>
      </c>
      <c r="J3890" s="1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>ROUND(E3890/D3890*100,0)</f>
        <v>104</v>
      </c>
      <c r="P3890" s="8">
        <f>IFERROR(ROUND(E3890/L3890,2),0)</f>
        <v>47.27</v>
      </c>
      <c r="Q3890" s="13" t="s">
        <v>8324</v>
      </c>
      <c r="R3890" t="s">
        <v>8348</v>
      </c>
      <c r="S3890" s="10">
        <f>(((J3890/60)/60)/24)+DATE(1970,1,1)</f>
        <v>42430.702210648145</v>
      </c>
      <c r="T3890" s="10">
        <f>(((I3890/60)/60)/24)+DATE(1970,1,1)</f>
        <v>42460.660543981481</v>
      </c>
      <c r="U3890">
        <f>YEAR(S3890)</f>
        <v>2016</v>
      </c>
    </row>
    <row r="3891" spans="1:21" ht="48" x14ac:dyDescent="0.2">
      <c r="A3891">
        <v>3128</v>
      </c>
      <c r="B3891" s="3" t="s">
        <v>3128</v>
      </c>
      <c r="C3891" s="3" t="s">
        <v>7238</v>
      </c>
      <c r="D3891" s="6">
        <v>15000</v>
      </c>
      <c r="E3891" s="8">
        <v>16291</v>
      </c>
      <c r="F3891" t="s">
        <v>8221</v>
      </c>
      <c r="G3891" t="s">
        <v>8223</v>
      </c>
      <c r="H3891" t="s">
        <v>8245</v>
      </c>
      <c r="I3891" s="10">
        <v>1489690141</v>
      </c>
      <c r="J3891" s="10">
        <v>1487101741</v>
      </c>
      <c r="K3891" t="b">
        <v>0</v>
      </c>
      <c r="L3891">
        <v>117</v>
      </c>
      <c r="M3891" t="b">
        <v>0</v>
      </c>
      <c r="N3891" t="s">
        <v>8269</v>
      </c>
      <c r="O3891">
        <f>ROUND(E3891/D3891*100,0)</f>
        <v>109</v>
      </c>
      <c r="P3891" s="8">
        <f>IFERROR(ROUND(E3891/L3891,2),0)</f>
        <v>139.24</v>
      </c>
      <c r="Q3891" s="13" t="s">
        <v>8310</v>
      </c>
      <c r="R3891" t="s">
        <v>8334</v>
      </c>
      <c r="S3891" s="10">
        <f>(((J3891/60)/60)/24)+DATE(1970,1,1)</f>
        <v>42780.825706018513</v>
      </c>
      <c r="T3891" s="10">
        <f>(((I3891/60)/60)/24)+DATE(1970,1,1)</f>
        <v>42810.784039351856</v>
      </c>
      <c r="U3891">
        <f>YEAR(S3891)</f>
        <v>2017</v>
      </c>
    </row>
    <row r="3892" spans="1:21" ht="32" hidden="1" x14ac:dyDescent="0.2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 s="10">
        <v>1262302740</v>
      </c>
      <c r="J3892" s="10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>ROUND(E3892/D3892*100,0)</f>
        <v>104</v>
      </c>
      <c r="P3892" s="8">
        <f>IFERROR(ROUND(E3892/L3892,2),0)</f>
        <v>34.6</v>
      </c>
      <c r="Q3892" s="13" t="s">
        <v>8324</v>
      </c>
      <c r="R3892" t="s">
        <v>8348</v>
      </c>
      <c r="S3892" s="10">
        <f>(((J3892/60)/60)/24)+DATE(1970,1,1)</f>
        <v>40122.751620370371</v>
      </c>
      <c r="T3892" s="10">
        <f>(((I3892/60)/60)/24)+DATE(1970,1,1)</f>
        <v>40178.98541666667</v>
      </c>
      <c r="U3892">
        <f>YEAR(S3892)</f>
        <v>2009</v>
      </c>
    </row>
    <row r="3893" spans="1:21" ht="48" hidden="1" x14ac:dyDescent="0.2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 s="10">
        <v>1295142660</v>
      </c>
      <c r="J3893" s="10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>ROUND(E3893/D3893*100,0)</f>
        <v>103</v>
      </c>
      <c r="P3893" s="8">
        <f>IFERROR(ROUND(E3893/L3893,2),0)</f>
        <v>51.6</v>
      </c>
      <c r="Q3893" s="13" t="s">
        <v>8324</v>
      </c>
      <c r="R3893" t="s">
        <v>8345</v>
      </c>
      <c r="S3893" s="10">
        <f>(((J3893/60)/60)/24)+DATE(1970,1,1)</f>
        <v>40542.839282407411</v>
      </c>
      <c r="T3893" s="10">
        <f>(((I3893/60)/60)/24)+DATE(1970,1,1)</f>
        <v>40559.07708333333</v>
      </c>
      <c r="U3893">
        <f>YEAR(S3893)</f>
        <v>2010</v>
      </c>
    </row>
    <row r="3894" spans="1:21" ht="48" x14ac:dyDescent="0.2">
      <c r="A3894">
        <v>534</v>
      </c>
      <c r="B3894" s="3" t="s">
        <v>535</v>
      </c>
      <c r="C3894" s="3" t="s">
        <v>4644</v>
      </c>
      <c r="D3894" s="6">
        <v>15000</v>
      </c>
      <c r="E3894" s="8">
        <v>15700</v>
      </c>
      <c r="F3894" t="s">
        <v>8218</v>
      </c>
      <c r="G3894" t="s">
        <v>8233</v>
      </c>
      <c r="H3894" t="s">
        <v>8253</v>
      </c>
      <c r="I3894" s="10">
        <v>1446418800</v>
      </c>
      <c r="J3894" s="10">
        <v>1443036470</v>
      </c>
      <c r="K3894" t="b">
        <v>0</v>
      </c>
      <c r="L3894">
        <v>48</v>
      </c>
      <c r="M3894" t="b">
        <v>1</v>
      </c>
      <c r="N3894" t="s">
        <v>8269</v>
      </c>
      <c r="O3894">
        <f>ROUND(E3894/D3894*100,0)</f>
        <v>105</v>
      </c>
      <c r="P3894" s="8">
        <f>IFERROR(ROUND(E3894/L3894,2),0)</f>
        <v>327.08</v>
      </c>
      <c r="Q3894" s="13" t="s">
        <v>8310</v>
      </c>
      <c r="R3894" t="s">
        <v>8334</v>
      </c>
      <c r="S3894" s="10">
        <f>(((J3894/60)/60)/24)+DATE(1970,1,1)</f>
        <v>42270.810995370368</v>
      </c>
      <c r="T3894" s="10">
        <f>(((I3894/60)/60)/24)+DATE(1970,1,1)</f>
        <v>42309.958333333328</v>
      </c>
      <c r="U3894">
        <f>YEAR(S3894)</f>
        <v>2015</v>
      </c>
    </row>
    <row r="3895" spans="1:21" ht="32" hidden="1" x14ac:dyDescent="0.2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 s="10">
        <v>1310454499</v>
      </c>
      <c r="J3895" s="10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>ROUND(E3895/D3895*100,0)</f>
        <v>100</v>
      </c>
      <c r="P3895" s="8">
        <f>IFERROR(ROUND(E3895/L3895,2),0)</f>
        <v>31.38</v>
      </c>
      <c r="Q3895" s="13" t="s">
        <v>8308</v>
      </c>
      <c r="R3895" t="s">
        <v>8357</v>
      </c>
      <c r="S3895" s="10">
        <f>(((J3895/60)/60)/24)+DATE(1970,1,1)</f>
        <v>40706.297442129631</v>
      </c>
      <c r="T3895" s="10">
        <f>(((I3895/60)/60)/24)+DATE(1970,1,1)</f>
        <v>40736.297442129631</v>
      </c>
      <c r="U3895">
        <f>YEAR(S3895)</f>
        <v>2011</v>
      </c>
    </row>
    <row r="3896" spans="1:21" ht="32" x14ac:dyDescent="0.2">
      <c r="A3896">
        <v>3304</v>
      </c>
      <c r="B3896" s="3" t="s">
        <v>3304</v>
      </c>
      <c r="C3896" s="3" t="s">
        <v>7414</v>
      </c>
      <c r="D3896" s="6">
        <v>15000</v>
      </c>
      <c r="E3896" s="8">
        <v>15677.5</v>
      </c>
      <c r="F3896" t="s">
        <v>8218</v>
      </c>
      <c r="G3896" t="s">
        <v>8223</v>
      </c>
      <c r="H3896" t="s">
        <v>8245</v>
      </c>
      <c r="I3896" s="10">
        <v>1482418752</v>
      </c>
      <c r="J3896" s="10">
        <v>1479826752</v>
      </c>
      <c r="K3896" t="b">
        <v>0</v>
      </c>
      <c r="L3896">
        <v>175</v>
      </c>
      <c r="M3896" t="b">
        <v>1</v>
      </c>
      <c r="N3896" t="s">
        <v>8269</v>
      </c>
      <c r="O3896">
        <f>ROUND(E3896/D3896*100,0)</f>
        <v>105</v>
      </c>
      <c r="P3896" s="8">
        <f>IFERROR(ROUND(E3896/L3896,2),0)</f>
        <v>89.59</v>
      </c>
      <c r="Q3896" s="13" t="s">
        <v>8310</v>
      </c>
      <c r="R3896" t="s">
        <v>8334</v>
      </c>
      <c r="S3896" s="10">
        <f>(((J3896/60)/60)/24)+DATE(1970,1,1)</f>
        <v>42696.624444444446</v>
      </c>
      <c r="T3896" s="10">
        <f>(((I3896/60)/60)/24)+DATE(1970,1,1)</f>
        <v>42726.624444444446</v>
      </c>
      <c r="U3896">
        <f>YEAR(S3896)</f>
        <v>2016</v>
      </c>
    </row>
    <row r="3897" spans="1:21" ht="32" hidden="1" x14ac:dyDescent="0.2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 s="10">
        <v>1305483086</v>
      </c>
      <c r="J3897" s="10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>ROUND(E3897/D3897*100,0)</f>
        <v>100</v>
      </c>
      <c r="P3897" s="8">
        <f>IFERROR(ROUND(E3897/L3897,2),0)</f>
        <v>71.430000000000007</v>
      </c>
      <c r="Q3897" s="13" t="s">
        <v>8308</v>
      </c>
      <c r="R3897" t="s">
        <v>8357</v>
      </c>
      <c r="S3897" s="10">
        <f>(((J3897/60)/60)/24)+DATE(1970,1,1)</f>
        <v>40648.757939814815</v>
      </c>
      <c r="T3897" s="10">
        <f>(((I3897/60)/60)/24)+DATE(1970,1,1)</f>
        <v>40678.757939814815</v>
      </c>
      <c r="U3897">
        <f>YEAR(S3897)</f>
        <v>2011</v>
      </c>
    </row>
    <row r="3898" spans="1:21" ht="32" hidden="1" x14ac:dyDescent="0.2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 s="10">
        <v>1436738772</v>
      </c>
      <c r="J3898" s="10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>ROUND(E3898/D3898*100,0)</f>
        <v>100</v>
      </c>
      <c r="P3898" s="8">
        <f>IFERROR(ROUND(E3898/L3898,2),0)</f>
        <v>500</v>
      </c>
      <c r="Q3898" s="13" t="s">
        <v>8308</v>
      </c>
      <c r="R3898" t="s">
        <v>8309</v>
      </c>
      <c r="S3898" s="10">
        <f>(((J3898/60)/60)/24)+DATE(1970,1,1)</f>
        <v>42187.920972222222</v>
      </c>
      <c r="T3898" s="10">
        <f>(((I3898/60)/60)/24)+DATE(1970,1,1)</f>
        <v>42197.920972222222</v>
      </c>
      <c r="U3898">
        <f>YEAR(S3898)</f>
        <v>2015</v>
      </c>
    </row>
    <row r="3899" spans="1:21" ht="48" hidden="1" x14ac:dyDescent="0.2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 s="10">
        <v>1431982727</v>
      </c>
      <c r="J3899" s="10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>ROUND(E3899/D3899*100,0)</f>
        <v>100</v>
      </c>
      <c r="P3899" s="8">
        <f>IFERROR(ROUND(E3899/L3899,2),0)</f>
        <v>83.33</v>
      </c>
      <c r="Q3899" s="13" t="s">
        <v>8310</v>
      </c>
      <c r="R3899" t="s">
        <v>8318</v>
      </c>
      <c r="S3899" s="10">
        <f>(((J3899/60)/60)/24)+DATE(1970,1,1)</f>
        <v>42097.874155092592</v>
      </c>
      <c r="T3899" s="10">
        <f>(((I3899/60)/60)/24)+DATE(1970,1,1)</f>
        <v>42142.874155092592</v>
      </c>
      <c r="U3899">
        <f>YEAR(S3899)</f>
        <v>2015</v>
      </c>
    </row>
    <row r="3900" spans="1:21" ht="48" hidden="1" x14ac:dyDescent="0.2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 s="10">
        <v>1485885600</v>
      </c>
      <c r="J3900" s="1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>ROUND(E3900/D3900*100,0)</f>
        <v>100</v>
      </c>
      <c r="P3900" s="8">
        <f>IFERROR(ROUND(E3900/L3900,2),0)</f>
        <v>62.5</v>
      </c>
      <c r="Q3900" s="13" t="s">
        <v>8310</v>
      </c>
      <c r="R3900" t="s">
        <v>8311</v>
      </c>
      <c r="S3900" s="10">
        <f>(((J3900/60)/60)/24)+DATE(1970,1,1)</f>
        <v>42752.827199074076</v>
      </c>
      <c r="T3900" s="10">
        <f>(((I3900/60)/60)/24)+DATE(1970,1,1)</f>
        <v>42766.75</v>
      </c>
      <c r="U3900">
        <f>YEAR(S3900)</f>
        <v>2017</v>
      </c>
    </row>
    <row r="3901" spans="1:21" ht="48" x14ac:dyDescent="0.2">
      <c r="A3901">
        <v>3411</v>
      </c>
      <c r="B3901" s="3" t="s">
        <v>3410</v>
      </c>
      <c r="C3901" s="3" t="s">
        <v>7521</v>
      </c>
      <c r="D3901" s="6">
        <v>15000</v>
      </c>
      <c r="E3901" s="8">
        <v>15535</v>
      </c>
      <c r="F3901" t="s">
        <v>8218</v>
      </c>
      <c r="G3901" t="s">
        <v>8223</v>
      </c>
      <c r="H3901" t="s">
        <v>8245</v>
      </c>
      <c r="I3901" s="10">
        <v>1444264372</v>
      </c>
      <c r="J3901" s="10">
        <v>1442536372</v>
      </c>
      <c r="K3901" t="b">
        <v>0</v>
      </c>
      <c r="L3901">
        <v>78</v>
      </c>
      <c r="M3901" t="b">
        <v>1</v>
      </c>
      <c r="N3901" t="s">
        <v>8269</v>
      </c>
      <c r="O3901">
        <f>ROUND(E3901/D3901*100,0)</f>
        <v>104</v>
      </c>
      <c r="P3901" s="8">
        <f>IFERROR(ROUND(E3901/L3901,2),0)</f>
        <v>199.17</v>
      </c>
      <c r="Q3901" s="13" t="s">
        <v>8310</v>
      </c>
      <c r="R3901" t="s">
        <v>8334</v>
      </c>
      <c r="S3901" s="10">
        <f>(((J3901/60)/60)/24)+DATE(1970,1,1)</f>
        <v>42265.022824074069</v>
      </c>
      <c r="T3901" s="10">
        <f>(((I3901/60)/60)/24)+DATE(1970,1,1)</f>
        <v>42285.022824074069</v>
      </c>
      <c r="U3901">
        <f>YEAR(S3901)</f>
        <v>2015</v>
      </c>
    </row>
    <row r="3902" spans="1:21" ht="48" x14ac:dyDescent="0.2">
      <c r="A3902">
        <v>3235</v>
      </c>
      <c r="B3902" s="3" t="s">
        <v>3235</v>
      </c>
      <c r="C3902" s="3" t="s">
        <v>7345</v>
      </c>
      <c r="D3902" s="6">
        <v>15000</v>
      </c>
      <c r="E3902" s="8">
        <v>15481</v>
      </c>
      <c r="F3902" t="s">
        <v>8218</v>
      </c>
      <c r="G3902" t="s">
        <v>8223</v>
      </c>
      <c r="H3902" t="s">
        <v>8245</v>
      </c>
      <c r="I3902" s="10">
        <v>1467361251</v>
      </c>
      <c r="J3902" s="10">
        <v>1464769251</v>
      </c>
      <c r="K3902" t="b">
        <v>1</v>
      </c>
      <c r="L3902">
        <v>181</v>
      </c>
      <c r="M3902" t="b">
        <v>1</v>
      </c>
      <c r="N3902" t="s">
        <v>8269</v>
      </c>
      <c r="O3902">
        <f>ROUND(E3902/D3902*100,0)</f>
        <v>103</v>
      </c>
      <c r="P3902" s="8">
        <f>IFERROR(ROUND(E3902/L3902,2),0)</f>
        <v>85.53</v>
      </c>
      <c r="Q3902" s="13" t="s">
        <v>8310</v>
      </c>
      <c r="R3902" t="s">
        <v>8334</v>
      </c>
      <c r="S3902" s="10">
        <f>(((J3902/60)/60)/24)+DATE(1970,1,1)</f>
        <v>42522.347812499997</v>
      </c>
      <c r="T3902" s="10">
        <f>(((I3902/60)/60)/24)+DATE(1970,1,1)</f>
        <v>42552.347812499997</v>
      </c>
      <c r="U3902">
        <f>YEAR(S3902)</f>
        <v>2016</v>
      </c>
    </row>
    <row r="3903" spans="1:21" ht="48" x14ac:dyDescent="0.2">
      <c r="A3903">
        <v>1293</v>
      </c>
      <c r="B3903" s="3" t="s">
        <v>1294</v>
      </c>
      <c r="C3903" s="3" t="s">
        <v>5403</v>
      </c>
      <c r="D3903" s="6">
        <v>15000</v>
      </c>
      <c r="E3903" s="8">
        <v>15335</v>
      </c>
      <c r="F3903" t="s">
        <v>8218</v>
      </c>
      <c r="G3903" t="s">
        <v>8223</v>
      </c>
      <c r="H3903" t="s">
        <v>8245</v>
      </c>
      <c r="I3903" s="10">
        <v>1447523371</v>
      </c>
      <c r="J3903" s="10">
        <v>1444927771</v>
      </c>
      <c r="K3903" t="b">
        <v>0</v>
      </c>
      <c r="L3903">
        <v>120</v>
      </c>
      <c r="M3903" t="b">
        <v>1</v>
      </c>
      <c r="N3903" t="s">
        <v>8269</v>
      </c>
      <c r="O3903">
        <f>ROUND(E3903/D3903*100,0)</f>
        <v>102</v>
      </c>
      <c r="P3903" s="8">
        <f>IFERROR(ROUND(E3903/L3903,2),0)</f>
        <v>127.79</v>
      </c>
      <c r="Q3903" s="13" t="s">
        <v>8310</v>
      </c>
      <c r="R3903" t="s">
        <v>8334</v>
      </c>
      <c r="S3903" s="10">
        <f>(((J3903/60)/60)/24)+DATE(1970,1,1)</f>
        <v>42292.701053240744</v>
      </c>
      <c r="T3903" s="10">
        <f>(((I3903/60)/60)/24)+DATE(1970,1,1)</f>
        <v>42322.742719907401</v>
      </c>
      <c r="U3903">
        <f>YEAR(S3903)</f>
        <v>2015</v>
      </c>
    </row>
    <row r="3904" spans="1:21" ht="32" x14ac:dyDescent="0.2">
      <c r="A3904">
        <v>3338</v>
      </c>
      <c r="B3904" s="3" t="s">
        <v>3338</v>
      </c>
      <c r="C3904" s="3" t="s">
        <v>7448</v>
      </c>
      <c r="D3904" s="6">
        <v>15000</v>
      </c>
      <c r="E3904" s="8">
        <v>15327</v>
      </c>
      <c r="F3904" t="s">
        <v>8218</v>
      </c>
      <c r="G3904" t="s">
        <v>8223</v>
      </c>
      <c r="H3904" t="s">
        <v>8245</v>
      </c>
      <c r="I3904" s="10">
        <v>1487944080</v>
      </c>
      <c r="J3904" s="10">
        <v>1486129680</v>
      </c>
      <c r="K3904" t="b">
        <v>0</v>
      </c>
      <c r="L3904">
        <v>112</v>
      </c>
      <c r="M3904" t="b">
        <v>1</v>
      </c>
      <c r="N3904" t="s">
        <v>8269</v>
      </c>
      <c r="O3904">
        <f>ROUND(E3904/D3904*100,0)</f>
        <v>102</v>
      </c>
      <c r="P3904" s="8">
        <f>IFERROR(ROUND(E3904/L3904,2),0)</f>
        <v>136.85</v>
      </c>
      <c r="Q3904" s="13" t="s">
        <v>8310</v>
      </c>
      <c r="R3904" t="s">
        <v>8334</v>
      </c>
      <c r="S3904" s="10">
        <f>(((J3904/60)/60)/24)+DATE(1970,1,1)</f>
        <v>42769.574999999997</v>
      </c>
      <c r="T3904" s="10">
        <f>(((I3904/60)/60)/24)+DATE(1970,1,1)</f>
        <v>42790.574999999997</v>
      </c>
      <c r="U3904">
        <f>YEAR(S3904)</f>
        <v>2017</v>
      </c>
    </row>
    <row r="3905" spans="1:21" ht="48" hidden="1" x14ac:dyDescent="0.2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 s="10">
        <v>1439247600</v>
      </c>
      <c r="J3905" s="10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>ROUND(E3905/D3905*100,0)</f>
        <v>100</v>
      </c>
      <c r="P3905" s="8">
        <f>IFERROR(ROUND(E3905/L3905,2),0)</f>
        <v>166.67</v>
      </c>
      <c r="Q3905" s="13" t="s">
        <v>8310</v>
      </c>
      <c r="R3905" t="s">
        <v>8318</v>
      </c>
      <c r="S3905" s="10">
        <f>(((J3905/60)/60)/24)+DATE(1970,1,1)</f>
        <v>42173.466863425929</v>
      </c>
      <c r="T3905" s="10">
        <f>(((I3905/60)/60)/24)+DATE(1970,1,1)</f>
        <v>42226.958333333328</v>
      </c>
      <c r="U3905">
        <f>YEAR(S3905)</f>
        <v>2015</v>
      </c>
    </row>
    <row r="3906" spans="1:21" ht="48" hidden="1" x14ac:dyDescent="0.2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 s="10">
        <v>1393181018</v>
      </c>
      <c r="J3906" s="10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>ROUND(E3906/D3906*100,0)</f>
        <v>70</v>
      </c>
      <c r="P3906" s="8">
        <f>IFERROR(ROUND(E3906/L3906,2),0)</f>
        <v>39</v>
      </c>
      <c r="Q3906" s="13" t="s">
        <v>8312</v>
      </c>
      <c r="R3906" t="s">
        <v>8351</v>
      </c>
      <c r="S3906" s="10">
        <f>(((J3906/60)/60)/24)+DATE(1970,1,1)</f>
        <v>41663.780300925922</v>
      </c>
      <c r="T3906" s="10">
        <f>(((I3906/60)/60)/24)+DATE(1970,1,1)</f>
        <v>41693.780300925922</v>
      </c>
      <c r="U3906">
        <f>YEAR(S3906)</f>
        <v>2014</v>
      </c>
    </row>
    <row r="3907" spans="1:21" ht="48" x14ac:dyDescent="0.2">
      <c r="A3907">
        <v>3267</v>
      </c>
      <c r="B3907" s="3" t="s">
        <v>3267</v>
      </c>
      <c r="C3907" s="3" t="s">
        <v>7377</v>
      </c>
      <c r="D3907" s="6">
        <v>15000</v>
      </c>
      <c r="E3907" s="8">
        <v>15315</v>
      </c>
      <c r="F3907" t="s">
        <v>8218</v>
      </c>
      <c r="G3907" t="s">
        <v>8223</v>
      </c>
      <c r="H3907" t="s">
        <v>8245</v>
      </c>
      <c r="I3907" s="10">
        <v>1437156660</v>
      </c>
      <c r="J3907" s="10">
        <v>1434564660</v>
      </c>
      <c r="K3907" t="b">
        <v>1</v>
      </c>
      <c r="L3907">
        <v>288</v>
      </c>
      <c r="M3907" t="b">
        <v>1</v>
      </c>
      <c r="N3907" t="s">
        <v>8269</v>
      </c>
      <c r="O3907">
        <f>ROUND(E3907/D3907*100,0)</f>
        <v>102</v>
      </c>
      <c r="P3907" s="8">
        <f>IFERROR(ROUND(E3907/L3907,2),0)</f>
        <v>53.18</v>
      </c>
      <c r="Q3907" s="13" t="s">
        <v>8310</v>
      </c>
      <c r="R3907" t="s">
        <v>8334</v>
      </c>
      <c r="S3907" s="10">
        <f>(((J3907/60)/60)/24)+DATE(1970,1,1)</f>
        <v>42172.757638888885</v>
      </c>
      <c r="T3907" s="10">
        <f>(((I3907/60)/60)/24)+DATE(1970,1,1)</f>
        <v>42202.757638888885</v>
      </c>
      <c r="U3907">
        <f>YEAR(S3907)</f>
        <v>2015</v>
      </c>
    </row>
    <row r="3908" spans="1:21" ht="32" hidden="1" x14ac:dyDescent="0.2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 s="10">
        <v>1428519527</v>
      </c>
      <c r="J3908" s="10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>ROUND(E3908/D3908*100,0)</f>
        <v>52</v>
      </c>
      <c r="P3908" s="8">
        <f>IFERROR(ROUND(E3908/L3908,2),0)</f>
        <v>17.329999999999998</v>
      </c>
      <c r="Q3908" s="13" t="s">
        <v>8312</v>
      </c>
      <c r="R3908" t="s">
        <v>8342</v>
      </c>
      <c r="S3908" s="10">
        <f>(((J3908/60)/60)/24)+DATE(1970,1,1)</f>
        <v>42072.790821759263</v>
      </c>
      <c r="T3908" s="10">
        <f>(((I3908/60)/60)/24)+DATE(1970,1,1)</f>
        <v>42102.790821759263</v>
      </c>
      <c r="U3908">
        <f>YEAR(S3908)</f>
        <v>2015</v>
      </c>
    </row>
    <row r="3909" spans="1:21" ht="48" x14ac:dyDescent="0.2">
      <c r="A3909">
        <v>3286</v>
      </c>
      <c r="B3909" s="3" t="s">
        <v>3286</v>
      </c>
      <c r="C3909" s="3" t="s">
        <v>7396</v>
      </c>
      <c r="D3909" s="6">
        <v>15000</v>
      </c>
      <c r="E3909" s="8">
        <v>15265</v>
      </c>
      <c r="F3909" t="s">
        <v>8218</v>
      </c>
      <c r="G3909" t="s">
        <v>8223</v>
      </c>
      <c r="H3909" t="s">
        <v>8245</v>
      </c>
      <c r="I3909" s="10">
        <v>1471291782</v>
      </c>
      <c r="J3909" s="10">
        <v>1468699782</v>
      </c>
      <c r="K3909" t="b">
        <v>0</v>
      </c>
      <c r="L3909">
        <v>122</v>
      </c>
      <c r="M3909" t="b">
        <v>1</v>
      </c>
      <c r="N3909" t="s">
        <v>8269</v>
      </c>
      <c r="O3909">
        <f>ROUND(E3909/D3909*100,0)</f>
        <v>102</v>
      </c>
      <c r="P3909" s="8">
        <f>IFERROR(ROUND(E3909/L3909,2),0)</f>
        <v>125.12</v>
      </c>
      <c r="Q3909" s="13" t="s">
        <v>8310</v>
      </c>
      <c r="R3909" t="s">
        <v>8334</v>
      </c>
      <c r="S3909" s="10">
        <f>(((J3909/60)/60)/24)+DATE(1970,1,1)</f>
        <v>42567.840069444443</v>
      </c>
      <c r="T3909" s="10">
        <f>(((I3909/60)/60)/24)+DATE(1970,1,1)</f>
        <v>42597.840069444443</v>
      </c>
      <c r="U3909">
        <f>YEAR(S3909)</f>
        <v>2016</v>
      </c>
    </row>
    <row r="3910" spans="1:21" ht="48" hidden="1" x14ac:dyDescent="0.2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 s="10">
        <v>1432069249</v>
      </c>
      <c r="J3910" s="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>ROUND(E3910/D3910*100,0)</f>
        <v>47</v>
      </c>
      <c r="P3910" s="8">
        <f>IFERROR(ROUND(E3910/L3910,2),0)</f>
        <v>29.63</v>
      </c>
      <c r="Q3910" s="13" t="s">
        <v>8315</v>
      </c>
      <c r="R3910" t="s">
        <v>8327</v>
      </c>
      <c r="S3910" s="10">
        <f>(((J3910/60)/60)/24)+DATE(1970,1,1)</f>
        <v>42113.875567129624</v>
      </c>
      <c r="T3910" s="10">
        <f>(((I3910/60)/60)/24)+DATE(1970,1,1)</f>
        <v>42143.875567129624</v>
      </c>
      <c r="U3910">
        <f>YEAR(S3910)</f>
        <v>2015</v>
      </c>
    </row>
    <row r="3911" spans="1:21" ht="48" hidden="1" x14ac:dyDescent="0.2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 s="10">
        <v>1473972813</v>
      </c>
      <c r="J3911" s="10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>ROUND(E3911/D3911*100,0)</f>
        <v>41</v>
      </c>
      <c r="P3911" s="8">
        <f>IFERROR(ROUND(E3911/L3911,2),0)</f>
        <v>29.29</v>
      </c>
      <c r="Q3911" s="13" t="s">
        <v>8324</v>
      </c>
      <c r="R3911" t="s">
        <v>8345</v>
      </c>
      <c r="S3911" s="10">
        <f>(((J3911/60)/60)/24)+DATE(1970,1,1)</f>
        <v>42603.870520833334</v>
      </c>
      <c r="T3911" s="10">
        <f>(((I3911/60)/60)/24)+DATE(1970,1,1)</f>
        <v>42628.870520833334</v>
      </c>
      <c r="U3911">
        <f>YEAR(S3911)</f>
        <v>2016</v>
      </c>
    </row>
    <row r="3912" spans="1:21" ht="32" hidden="1" x14ac:dyDescent="0.2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 s="10">
        <v>1446524159</v>
      </c>
      <c r="J3912" s="10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>ROUND(E3912/D3912*100,0)</f>
        <v>34</v>
      </c>
      <c r="P3912" s="8">
        <f>IFERROR(ROUND(E3912/L3912,2),0)</f>
        <v>28.33</v>
      </c>
      <c r="Q3912" s="13" t="s">
        <v>8328</v>
      </c>
      <c r="R3912" t="s">
        <v>8356</v>
      </c>
      <c r="S3912" s="10">
        <f>(((J3912/60)/60)/24)+DATE(1970,1,1)</f>
        <v>42281.136099537034</v>
      </c>
      <c r="T3912" s="10">
        <f>(((I3912/60)/60)/24)+DATE(1970,1,1)</f>
        <v>42311.177766203706</v>
      </c>
      <c r="U3912">
        <f>YEAR(S3912)</f>
        <v>2015</v>
      </c>
    </row>
    <row r="3913" spans="1:21" ht="32" hidden="1" x14ac:dyDescent="0.2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 s="10">
        <v>1339816200</v>
      </c>
      <c r="J3913" s="10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>ROUND(E3913/D3913*100,0)</f>
        <v>28</v>
      </c>
      <c r="P3913" s="8">
        <f>IFERROR(ROUND(E3913/L3913,2),0)</f>
        <v>35</v>
      </c>
      <c r="Q3913" s="13" t="s">
        <v>8312</v>
      </c>
      <c r="R3913" t="s">
        <v>8342</v>
      </c>
      <c r="S3913" s="10">
        <f>(((J3913/60)/60)/24)+DATE(1970,1,1)</f>
        <v>41044.64811342593</v>
      </c>
      <c r="T3913" s="10">
        <f>(((I3913/60)/60)/24)+DATE(1970,1,1)</f>
        <v>41076.131944444445</v>
      </c>
      <c r="U3913">
        <f>YEAR(S3913)</f>
        <v>2012</v>
      </c>
    </row>
    <row r="3914" spans="1:21" ht="16" x14ac:dyDescent="0.2">
      <c r="A3914">
        <v>3220</v>
      </c>
      <c r="B3914" s="3" t="s">
        <v>3220</v>
      </c>
      <c r="C3914" s="3" t="s">
        <v>7330</v>
      </c>
      <c r="D3914" s="6">
        <v>15000</v>
      </c>
      <c r="E3914" s="8">
        <v>15126</v>
      </c>
      <c r="F3914" t="s">
        <v>8218</v>
      </c>
      <c r="G3914" t="s">
        <v>8223</v>
      </c>
      <c r="H3914" t="s">
        <v>8245</v>
      </c>
      <c r="I3914" s="10">
        <v>1489352400</v>
      </c>
      <c r="J3914" s="10">
        <v>1486411204</v>
      </c>
      <c r="K3914" t="b">
        <v>1</v>
      </c>
      <c r="L3914">
        <v>59</v>
      </c>
      <c r="M3914" t="b">
        <v>1</v>
      </c>
      <c r="N3914" t="s">
        <v>8269</v>
      </c>
      <c r="O3914">
        <f>ROUND(E3914/D3914*100,0)</f>
        <v>101</v>
      </c>
      <c r="P3914" s="8">
        <f>IFERROR(ROUND(E3914/L3914,2),0)</f>
        <v>256.37</v>
      </c>
      <c r="Q3914" s="13" t="s">
        <v>8310</v>
      </c>
      <c r="R3914" t="s">
        <v>8334</v>
      </c>
      <c r="S3914" s="10">
        <f>(((J3914/60)/60)/24)+DATE(1970,1,1)</f>
        <v>42772.833379629628</v>
      </c>
      <c r="T3914" s="10">
        <f>(((I3914/60)/60)/24)+DATE(1970,1,1)</f>
        <v>42806.875</v>
      </c>
      <c r="U3914">
        <f>YEAR(S3914)</f>
        <v>2017</v>
      </c>
    </row>
    <row r="3915" spans="1:21" ht="32" hidden="1" x14ac:dyDescent="0.2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 s="10">
        <v>1387657931</v>
      </c>
      <c r="J3915" s="10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>ROUND(E3915/D3915*100,0)</f>
        <v>26</v>
      </c>
      <c r="P3915" s="8">
        <f>IFERROR(ROUND(E3915/L3915,2),0)</f>
        <v>13</v>
      </c>
      <c r="Q3915" s="13" t="s">
        <v>8321</v>
      </c>
      <c r="R3915" t="s">
        <v>8322</v>
      </c>
      <c r="S3915" s="10">
        <f>(((J3915/60)/60)/24)+DATE(1970,1,1)</f>
        <v>41599.855682870373</v>
      </c>
      <c r="T3915" s="10">
        <f>(((I3915/60)/60)/24)+DATE(1970,1,1)</f>
        <v>41629.855682870373</v>
      </c>
      <c r="U3915">
        <f>YEAR(S3915)</f>
        <v>2013</v>
      </c>
    </row>
    <row r="3916" spans="1:21" ht="48" hidden="1" x14ac:dyDescent="0.2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 s="10">
        <v>1428333345</v>
      </c>
      <c r="J3916" s="10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>ROUND(E3916/D3916*100,0)</f>
        <v>23</v>
      </c>
      <c r="P3916" s="8">
        <f>IFERROR(ROUND(E3916/L3916,2),0)</f>
        <v>16.43</v>
      </c>
      <c r="Q3916" s="13" t="s">
        <v>8315</v>
      </c>
      <c r="R3916" t="s">
        <v>8319</v>
      </c>
      <c r="S3916" s="10">
        <f>(((J3916/60)/60)/24)+DATE(1970,1,1)</f>
        <v>42070.677604166667</v>
      </c>
      <c r="T3916" s="10">
        <f>(((I3916/60)/60)/24)+DATE(1970,1,1)</f>
        <v>42100.635937500003</v>
      </c>
      <c r="U3916">
        <f>YEAR(S3916)</f>
        <v>2015</v>
      </c>
    </row>
    <row r="3917" spans="1:21" ht="48" x14ac:dyDescent="0.2">
      <c r="A3917">
        <v>2868</v>
      </c>
      <c r="B3917" s="3" t="s">
        <v>2868</v>
      </c>
      <c r="C3917" s="3" t="s">
        <v>6978</v>
      </c>
      <c r="D3917" s="6">
        <v>15000</v>
      </c>
      <c r="E3917" s="8">
        <v>6301.76</v>
      </c>
      <c r="F3917" t="s">
        <v>8220</v>
      </c>
      <c r="G3917" t="s">
        <v>8223</v>
      </c>
      <c r="H3917" t="s">
        <v>8245</v>
      </c>
      <c r="I3917" s="10">
        <v>1475697054</v>
      </c>
      <c r="J3917" s="10">
        <v>1473105054</v>
      </c>
      <c r="K3917" t="b">
        <v>0</v>
      </c>
      <c r="L3917">
        <v>60</v>
      </c>
      <c r="M3917" t="b">
        <v>0</v>
      </c>
      <c r="N3917" t="s">
        <v>8269</v>
      </c>
      <c r="O3917">
        <f>ROUND(E3917/D3917*100,0)</f>
        <v>42</v>
      </c>
      <c r="P3917" s="8">
        <f>IFERROR(ROUND(E3917/L3917,2),0)</f>
        <v>105.03</v>
      </c>
      <c r="Q3917" s="13" t="s">
        <v>8310</v>
      </c>
      <c r="R3917" t="s">
        <v>8334</v>
      </c>
      <c r="S3917" s="10">
        <f>(((J3917/60)/60)/24)+DATE(1970,1,1)</f>
        <v>42618.827013888891</v>
      </c>
      <c r="T3917" s="10">
        <f>(((I3917/60)/60)/24)+DATE(1970,1,1)</f>
        <v>42648.827013888891</v>
      </c>
      <c r="U3917">
        <f>YEAR(S3917)</f>
        <v>2016</v>
      </c>
    </row>
    <row r="3918" spans="1:21" ht="48" hidden="1" x14ac:dyDescent="0.2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 s="10">
        <v>1416781749</v>
      </c>
      <c r="J3918" s="10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>ROUND(E3918/D3918*100,0)</f>
        <v>20</v>
      </c>
      <c r="P3918" s="8">
        <f>IFERROR(ROUND(E3918/L3918,2),0)</f>
        <v>100</v>
      </c>
      <c r="Q3918" s="13" t="s">
        <v>8310</v>
      </c>
      <c r="R3918" t="s">
        <v>8318</v>
      </c>
      <c r="S3918" s="10">
        <f>(((J3918/60)/60)/24)+DATE(1970,1,1)</f>
        <v>41946.936909722222</v>
      </c>
      <c r="T3918" s="10">
        <f>(((I3918/60)/60)/24)+DATE(1970,1,1)</f>
        <v>41966.936909722222</v>
      </c>
      <c r="U3918">
        <f>YEAR(S3918)</f>
        <v>2014</v>
      </c>
    </row>
    <row r="3919" spans="1:21" ht="48" x14ac:dyDescent="0.2">
      <c r="A3919">
        <v>3890</v>
      </c>
      <c r="B3919" s="3" t="s">
        <v>3887</v>
      </c>
      <c r="C3919" s="3" t="s">
        <v>7998</v>
      </c>
      <c r="D3919" s="6">
        <v>15000</v>
      </c>
      <c r="E3919" s="8">
        <v>2524</v>
      </c>
      <c r="F3919" t="s">
        <v>8220</v>
      </c>
      <c r="G3919" t="s">
        <v>8223</v>
      </c>
      <c r="H3919" t="s">
        <v>8245</v>
      </c>
      <c r="I3919" s="10">
        <v>1439662344</v>
      </c>
      <c r="J3919" s="10">
        <v>1434478344</v>
      </c>
      <c r="K3919" t="b">
        <v>0</v>
      </c>
      <c r="L3919">
        <v>8</v>
      </c>
      <c r="M3919" t="b">
        <v>0</v>
      </c>
      <c r="N3919" t="s">
        <v>8269</v>
      </c>
      <c r="O3919">
        <f>ROUND(E3919/D3919*100,0)</f>
        <v>17</v>
      </c>
      <c r="P3919" s="8">
        <f>IFERROR(ROUND(E3919/L3919,2),0)</f>
        <v>315.5</v>
      </c>
      <c r="Q3919" s="13" t="s">
        <v>8310</v>
      </c>
      <c r="R3919" t="s">
        <v>8334</v>
      </c>
      <c r="S3919" s="10">
        <f>(((J3919/60)/60)/24)+DATE(1970,1,1)</f>
        <v>42171.758611111116</v>
      </c>
      <c r="T3919" s="10">
        <f>(((I3919/60)/60)/24)+DATE(1970,1,1)</f>
        <v>42231.758611111116</v>
      </c>
      <c r="U3919">
        <f>YEAR(S3919)</f>
        <v>2015</v>
      </c>
    </row>
    <row r="3920" spans="1:21" ht="48" hidden="1" x14ac:dyDescent="0.2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 s="10">
        <v>1486165880</v>
      </c>
      <c r="J3920" s="1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>ROUND(E3920/D3920*100,0)</f>
        <v>14</v>
      </c>
      <c r="P3920" s="8">
        <f>IFERROR(ROUND(E3920/L3920,2),0)</f>
        <v>11.67</v>
      </c>
      <c r="Q3920" s="13" t="s">
        <v>8308</v>
      </c>
      <c r="R3920" t="s">
        <v>8309</v>
      </c>
      <c r="S3920" s="10">
        <f>(((J3920/60)/60)/24)+DATE(1970,1,1)</f>
        <v>42709.993981481486</v>
      </c>
      <c r="T3920" s="10">
        <f>(((I3920/60)/60)/24)+DATE(1970,1,1)</f>
        <v>42769.993981481486</v>
      </c>
      <c r="U3920">
        <f>YEAR(S3920)</f>
        <v>2016</v>
      </c>
    </row>
    <row r="3921" spans="1:21" ht="48" x14ac:dyDescent="0.2">
      <c r="A3921">
        <v>3924</v>
      </c>
      <c r="B3921" s="3" t="s">
        <v>3921</v>
      </c>
      <c r="C3921" s="3" t="s">
        <v>8032</v>
      </c>
      <c r="D3921" s="6">
        <v>15000</v>
      </c>
      <c r="E3921" s="8">
        <v>2290</v>
      </c>
      <c r="F3921" t="s">
        <v>8220</v>
      </c>
      <c r="G3921" t="s">
        <v>8223</v>
      </c>
      <c r="H3921" t="s">
        <v>8245</v>
      </c>
      <c r="I3921" s="10">
        <v>1403823722</v>
      </c>
      <c r="J3921" s="10">
        <v>1401231722</v>
      </c>
      <c r="K3921" t="b">
        <v>0</v>
      </c>
      <c r="L3921">
        <v>40</v>
      </c>
      <c r="M3921" t="b">
        <v>0</v>
      </c>
      <c r="N3921" t="s">
        <v>8269</v>
      </c>
      <c r="O3921">
        <f>ROUND(E3921/D3921*100,0)</f>
        <v>15</v>
      </c>
      <c r="P3921" s="8">
        <f>IFERROR(ROUND(E3921/L3921,2),0)</f>
        <v>57.25</v>
      </c>
      <c r="Q3921" s="13" t="s">
        <v>8310</v>
      </c>
      <c r="R3921" t="s">
        <v>8334</v>
      </c>
      <c r="S3921" s="10">
        <f>(((J3921/60)/60)/24)+DATE(1970,1,1)</f>
        <v>41786.959745370368</v>
      </c>
      <c r="T3921" s="10">
        <f>(((I3921/60)/60)/24)+DATE(1970,1,1)</f>
        <v>41816.959745370368</v>
      </c>
      <c r="U3921">
        <f>YEAR(S3921)</f>
        <v>2014</v>
      </c>
    </row>
    <row r="3922" spans="1:21" ht="48" hidden="1" x14ac:dyDescent="0.2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 s="10">
        <v>1268636340</v>
      </c>
      <c r="J3922" s="10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>ROUND(E3922/D3922*100,0)</f>
        <v>10</v>
      </c>
      <c r="P3922" s="8">
        <f>IFERROR(ROUND(E3922/L3922,2),0)</f>
        <v>10</v>
      </c>
      <c r="Q3922" s="13" t="s">
        <v>8321</v>
      </c>
      <c r="R3922" t="s">
        <v>8322</v>
      </c>
      <c r="S3922" s="10">
        <f>(((J3922/60)/60)/24)+DATE(1970,1,1)</f>
        <v>40198.424849537041</v>
      </c>
      <c r="T3922" s="10">
        <f>(((I3922/60)/60)/24)+DATE(1970,1,1)</f>
        <v>40252.290972222225</v>
      </c>
      <c r="U3922">
        <f>YEAR(S3922)</f>
        <v>2010</v>
      </c>
    </row>
    <row r="3923" spans="1:21" ht="48" hidden="1" x14ac:dyDescent="0.2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 s="10">
        <v>1475258327</v>
      </c>
      <c r="J3923" s="10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>ROUND(E3923/D3923*100,0)</f>
        <v>6</v>
      </c>
      <c r="P3923" s="8">
        <f>IFERROR(ROUND(E3923/L3923,2),0)</f>
        <v>15</v>
      </c>
      <c r="Q3923" s="13" t="s">
        <v>8310</v>
      </c>
      <c r="R3923" t="s">
        <v>8318</v>
      </c>
      <c r="S3923" s="10">
        <f>(((J3923/60)/60)/24)+DATE(1970,1,1)</f>
        <v>42598.749155092592</v>
      </c>
      <c r="T3923" s="10">
        <f>(((I3923/60)/60)/24)+DATE(1970,1,1)</f>
        <v>42643.749155092592</v>
      </c>
      <c r="U3923">
        <f>YEAR(S3923)</f>
        <v>2016</v>
      </c>
    </row>
    <row r="3924" spans="1:21" ht="32" hidden="1" x14ac:dyDescent="0.2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 s="10">
        <v>1436677091</v>
      </c>
      <c r="J3924" s="10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>ROUND(E3924/D3924*100,0)</f>
        <v>5</v>
      </c>
      <c r="P3924" s="8">
        <f>IFERROR(ROUND(E3924/L3924,2),0)</f>
        <v>8.33</v>
      </c>
      <c r="Q3924" s="13" t="s">
        <v>8321</v>
      </c>
      <c r="R3924" t="s">
        <v>8322</v>
      </c>
      <c r="S3924" s="10">
        <f>(((J3924/60)/60)/24)+DATE(1970,1,1)</f>
        <v>42167.207071759258</v>
      </c>
      <c r="T3924" s="10">
        <f>(((I3924/60)/60)/24)+DATE(1970,1,1)</f>
        <v>42197.207071759258</v>
      </c>
      <c r="U3924">
        <f>YEAR(S3924)</f>
        <v>2015</v>
      </c>
    </row>
    <row r="3925" spans="1:21" ht="32" hidden="1" x14ac:dyDescent="0.2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 s="10">
        <v>1487550399</v>
      </c>
      <c r="J3925" s="10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>ROUND(E3925/D3925*100,0)</f>
        <v>5</v>
      </c>
      <c r="P3925" s="8">
        <f>IFERROR(ROUND(E3925/L3925,2),0)</f>
        <v>25</v>
      </c>
      <c r="Q3925" s="13" t="s">
        <v>8310</v>
      </c>
      <c r="R3925" t="s">
        <v>8318</v>
      </c>
      <c r="S3925" s="10">
        <f>(((J3925/60)/60)/24)+DATE(1970,1,1)</f>
        <v>42756.018506944441</v>
      </c>
      <c r="T3925" s="10">
        <f>(((I3925/60)/60)/24)+DATE(1970,1,1)</f>
        <v>42786.018506944441</v>
      </c>
      <c r="U3925">
        <f>YEAR(S3925)</f>
        <v>2017</v>
      </c>
    </row>
    <row r="3926" spans="1:21" ht="48" x14ac:dyDescent="0.2">
      <c r="A3926">
        <v>4077</v>
      </c>
      <c r="B3926" s="3" t="s">
        <v>4073</v>
      </c>
      <c r="C3926" s="3" t="s">
        <v>8180</v>
      </c>
      <c r="D3926" s="6">
        <v>15000</v>
      </c>
      <c r="E3926" s="8">
        <v>1335</v>
      </c>
      <c r="F3926" t="s">
        <v>8220</v>
      </c>
      <c r="G3926" t="s">
        <v>8223</v>
      </c>
      <c r="H3926" t="s">
        <v>8245</v>
      </c>
      <c r="I3926" s="10">
        <v>1482339794</v>
      </c>
      <c r="J3926" s="10">
        <v>1479747794</v>
      </c>
      <c r="K3926" t="b">
        <v>0</v>
      </c>
      <c r="L3926">
        <v>6</v>
      </c>
      <c r="M3926" t="b">
        <v>0</v>
      </c>
      <c r="N3926" t="s">
        <v>8269</v>
      </c>
      <c r="O3926">
        <f>ROUND(E3926/D3926*100,0)</f>
        <v>9</v>
      </c>
      <c r="P3926" s="8">
        <f>IFERROR(ROUND(E3926/L3926,2),0)</f>
        <v>222.5</v>
      </c>
      <c r="Q3926" s="13" t="s">
        <v>8310</v>
      </c>
      <c r="R3926" t="s">
        <v>8334</v>
      </c>
      <c r="S3926" s="10">
        <f>(((J3926/60)/60)/24)+DATE(1970,1,1)</f>
        <v>42695.7105787037</v>
      </c>
      <c r="T3926" s="10">
        <f>(((I3926/60)/60)/24)+DATE(1970,1,1)</f>
        <v>42725.7105787037</v>
      </c>
      <c r="U3926">
        <f>YEAR(S3926)</f>
        <v>2016</v>
      </c>
    </row>
    <row r="3927" spans="1:21" ht="48" hidden="1" x14ac:dyDescent="0.2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 s="10">
        <v>1435708500</v>
      </c>
      <c r="J3927" s="10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>ROUND(E3927/D3927*100,0)</f>
        <v>4</v>
      </c>
      <c r="P3927" s="8">
        <f>IFERROR(ROUND(E3927/L3927,2),0)</f>
        <v>20</v>
      </c>
      <c r="Q3927" s="13" t="s">
        <v>8328</v>
      </c>
      <c r="R3927" t="s">
        <v>8356</v>
      </c>
      <c r="S3927" s="10">
        <f>(((J3927/60)/60)/24)+DATE(1970,1,1)</f>
        <v>42170.996527777781</v>
      </c>
      <c r="T3927" s="10">
        <f>(((I3927/60)/60)/24)+DATE(1970,1,1)</f>
        <v>42185.996527777781</v>
      </c>
      <c r="U3927">
        <f>YEAR(S3927)</f>
        <v>2015</v>
      </c>
    </row>
    <row r="3928" spans="1:21" ht="48" x14ac:dyDescent="0.2">
      <c r="A3928">
        <v>3894</v>
      </c>
      <c r="B3928" s="3" t="s">
        <v>3891</v>
      </c>
      <c r="C3928" s="3" t="s">
        <v>8002</v>
      </c>
      <c r="D3928" s="6">
        <v>15000</v>
      </c>
      <c r="E3928" s="8">
        <v>520</v>
      </c>
      <c r="F3928" t="s">
        <v>8220</v>
      </c>
      <c r="G3928" t="s">
        <v>8223</v>
      </c>
      <c r="H3928" t="s">
        <v>8245</v>
      </c>
      <c r="I3928" s="10">
        <v>1481000340</v>
      </c>
      <c r="J3928" s="10">
        <v>1478386812</v>
      </c>
      <c r="K3928" t="b">
        <v>0</v>
      </c>
      <c r="L3928">
        <v>11</v>
      </c>
      <c r="M3928" t="b">
        <v>0</v>
      </c>
      <c r="N3928" t="s">
        <v>8269</v>
      </c>
      <c r="O3928">
        <f>ROUND(E3928/D3928*100,0)</f>
        <v>3</v>
      </c>
      <c r="P3928" s="8">
        <f>IFERROR(ROUND(E3928/L3928,2),0)</f>
        <v>47.27</v>
      </c>
      <c r="Q3928" s="13" t="s">
        <v>8310</v>
      </c>
      <c r="R3928" t="s">
        <v>8334</v>
      </c>
      <c r="S3928" s="10">
        <f>(((J3928/60)/60)/24)+DATE(1970,1,1)</f>
        <v>42679.958472222221</v>
      </c>
      <c r="T3928" s="10">
        <f>(((I3928/60)/60)/24)+DATE(1970,1,1)</f>
        <v>42710.207638888889</v>
      </c>
      <c r="U3928">
        <f>YEAR(S3928)</f>
        <v>2016</v>
      </c>
    </row>
    <row r="3929" spans="1:21" ht="48" hidden="1" x14ac:dyDescent="0.2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 s="10">
        <v>1409620222</v>
      </c>
      <c r="J3929" s="10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>ROUND(E3929/D3929*100,0)</f>
        <v>2</v>
      </c>
      <c r="P3929" s="8">
        <f>IFERROR(ROUND(E3929/L3929,2),0)</f>
        <v>2</v>
      </c>
      <c r="Q3929" s="13" t="s">
        <v>8315</v>
      </c>
      <c r="R3929" t="s">
        <v>8327</v>
      </c>
      <c r="S3929" s="10">
        <f>(((J3929/60)/60)/24)+DATE(1970,1,1)</f>
        <v>41864.04886574074</v>
      </c>
      <c r="T3929" s="10">
        <f>(((I3929/60)/60)/24)+DATE(1970,1,1)</f>
        <v>41884.04886574074</v>
      </c>
      <c r="U3929">
        <f>YEAR(S3929)</f>
        <v>2014</v>
      </c>
    </row>
    <row r="3930" spans="1:21" ht="48" hidden="1" x14ac:dyDescent="0.2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 s="10">
        <v>1467647160</v>
      </c>
      <c r="J3930" s="1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>ROUND(E3930/D3930*100,0)</f>
        <v>1</v>
      </c>
      <c r="P3930" s="8">
        <f>IFERROR(ROUND(E3930/L3930,2),0)</f>
        <v>3</v>
      </c>
      <c r="Q3930" s="13" t="s">
        <v>8315</v>
      </c>
      <c r="R3930" t="s">
        <v>8319</v>
      </c>
      <c r="S3930" s="10">
        <f>(((J3930/60)/60)/24)+DATE(1970,1,1)</f>
        <v>42525.656944444447</v>
      </c>
      <c r="T3930" s="10">
        <f>(((I3930/60)/60)/24)+DATE(1970,1,1)</f>
        <v>42555.656944444447</v>
      </c>
      <c r="U3930">
        <f>YEAR(S3930)</f>
        <v>2016</v>
      </c>
    </row>
    <row r="3931" spans="1:21" ht="32" x14ac:dyDescent="0.2">
      <c r="A3931">
        <v>4021</v>
      </c>
      <c r="B3931" s="3" t="s">
        <v>4017</v>
      </c>
      <c r="C3931" s="3" t="s">
        <v>8126</v>
      </c>
      <c r="D3931" s="6">
        <v>15000</v>
      </c>
      <c r="E3931" s="8">
        <v>125</v>
      </c>
      <c r="F3931" t="s">
        <v>8220</v>
      </c>
      <c r="G3931" t="s">
        <v>8223</v>
      </c>
      <c r="H3931" t="s">
        <v>8245</v>
      </c>
      <c r="I3931" s="10">
        <v>1414360358</v>
      </c>
      <c r="J3931" s="10">
        <v>1409176358</v>
      </c>
      <c r="K3931" t="b">
        <v>0</v>
      </c>
      <c r="L3931">
        <v>2</v>
      </c>
      <c r="M3931" t="b">
        <v>0</v>
      </c>
      <c r="N3931" t="s">
        <v>8269</v>
      </c>
      <c r="O3931">
        <f>ROUND(E3931/D3931*100,0)</f>
        <v>1</v>
      </c>
      <c r="P3931" s="8">
        <f>IFERROR(ROUND(E3931/L3931,2),0)</f>
        <v>62.5</v>
      </c>
      <c r="Q3931" s="13" t="s">
        <v>8310</v>
      </c>
      <c r="R3931" t="s">
        <v>8334</v>
      </c>
      <c r="S3931" s="10">
        <f>(((J3931/60)/60)/24)+DATE(1970,1,1)</f>
        <v>41878.911550925928</v>
      </c>
      <c r="T3931" s="10">
        <f>(((I3931/60)/60)/24)+DATE(1970,1,1)</f>
        <v>41938.911550925928</v>
      </c>
      <c r="U3931">
        <f>YEAR(S3931)</f>
        <v>2014</v>
      </c>
    </row>
    <row r="3932" spans="1:21" ht="32" hidden="1" x14ac:dyDescent="0.2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 s="10">
        <v>1398876680</v>
      </c>
      <c r="J3932" s="10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>ROUND(E3932/D3932*100,0)</f>
        <v>0</v>
      </c>
      <c r="P3932" s="8">
        <f>IFERROR(ROUND(E3932/L3932,2),0)</f>
        <v>2</v>
      </c>
      <c r="Q3932" s="13" t="s">
        <v>8312</v>
      </c>
      <c r="R3932" t="s">
        <v>8351</v>
      </c>
      <c r="S3932" s="10">
        <f>(((J3932/60)/60)/24)+DATE(1970,1,1)</f>
        <v>41729.702314814815</v>
      </c>
      <c r="T3932" s="10">
        <f>(((I3932/60)/60)/24)+DATE(1970,1,1)</f>
        <v>41759.702314814815</v>
      </c>
      <c r="U3932">
        <f>YEAR(S3932)</f>
        <v>2014</v>
      </c>
    </row>
    <row r="3933" spans="1:21" ht="48" hidden="1" x14ac:dyDescent="0.2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 s="10">
        <v>1483423467</v>
      </c>
      <c r="J3933" s="10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>ROUND(E3933/D3933*100,0)</f>
        <v>0</v>
      </c>
      <c r="P3933" s="8">
        <f>IFERROR(ROUND(E3933/L3933,2),0)</f>
        <v>1</v>
      </c>
      <c r="Q3933" s="13" t="s">
        <v>8312</v>
      </c>
      <c r="R3933" t="s">
        <v>8313</v>
      </c>
      <c r="S3933" s="10">
        <f>(((J3933/60)/60)/24)+DATE(1970,1,1)</f>
        <v>42708.25309027778</v>
      </c>
      <c r="T3933" s="10">
        <f>(((I3933/60)/60)/24)+DATE(1970,1,1)</f>
        <v>42738.25309027778</v>
      </c>
      <c r="U3933">
        <f>YEAR(S3933)</f>
        <v>2016</v>
      </c>
    </row>
    <row r="3934" spans="1:21" ht="16" hidden="1" x14ac:dyDescent="0.2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1426091036</v>
      </c>
      <c r="J3934" s="10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>ROUND(E3934/D3934*100,0)</f>
        <v>0</v>
      </c>
      <c r="P3934" s="8">
        <f>IFERROR(ROUND(E3934/L3934,2),0)</f>
        <v>1</v>
      </c>
      <c r="Q3934" s="13" t="s">
        <v>8331</v>
      </c>
      <c r="R3934" t="s">
        <v>8332</v>
      </c>
      <c r="S3934" s="10">
        <f>(((J3934/60)/60)/24)+DATE(1970,1,1)</f>
        <v>42044.724953703699</v>
      </c>
      <c r="T3934" s="10">
        <f>(((I3934/60)/60)/24)+DATE(1970,1,1)</f>
        <v>42074.683287037042</v>
      </c>
      <c r="U3934">
        <f>YEAR(S3934)</f>
        <v>2015</v>
      </c>
    </row>
    <row r="3935" spans="1:21" ht="48" x14ac:dyDescent="0.2">
      <c r="A3935">
        <v>4066</v>
      </c>
      <c r="B3935" s="3" t="s">
        <v>4062</v>
      </c>
      <c r="C3935" s="3" t="s">
        <v>8170</v>
      </c>
      <c r="D3935" s="6">
        <v>15000</v>
      </c>
      <c r="E3935" s="8">
        <v>25</v>
      </c>
      <c r="F3935" t="s">
        <v>8220</v>
      </c>
      <c r="G3935" t="s">
        <v>8223</v>
      </c>
      <c r="H3935" t="s">
        <v>8245</v>
      </c>
      <c r="I3935" s="10">
        <v>1463619388</v>
      </c>
      <c r="J3935" s="10">
        <v>1461027388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 s="8">
        <f>IFERROR(ROUND(E3935/L3935,2),0)</f>
        <v>25</v>
      </c>
      <c r="Q3935" s="13" t="s">
        <v>8310</v>
      </c>
      <c r="R3935" t="s">
        <v>8334</v>
      </c>
      <c r="S3935" s="10">
        <f>(((J3935/60)/60)/24)+DATE(1970,1,1)</f>
        <v>42479.039212962962</v>
      </c>
      <c r="T3935" s="10">
        <f>(((I3935/60)/60)/24)+DATE(1970,1,1)</f>
        <v>42509.039212962962</v>
      </c>
      <c r="U3935">
        <f>YEAR(S3935)</f>
        <v>2016</v>
      </c>
    </row>
    <row r="3936" spans="1:21" ht="48" hidden="1" x14ac:dyDescent="0.2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 s="10">
        <v>1333946569</v>
      </c>
      <c r="J3936" s="10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>ROUND(E3936/D3936*100,0)</f>
        <v>0</v>
      </c>
      <c r="P3936" s="8">
        <f>IFERROR(ROUND(E3936/L3936,2),0)</f>
        <v>0</v>
      </c>
      <c r="Q3936" s="13" t="s">
        <v>8324</v>
      </c>
      <c r="R3936" t="s">
        <v>8341</v>
      </c>
      <c r="S3936" s="10">
        <f>(((J3936/60)/60)/24)+DATE(1970,1,1)</f>
        <v>40978.238067129627</v>
      </c>
      <c r="T3936" s="10">
        <f>(((I3936/60)/60)/24)+DATE(1970,1,1)</f>
        <v>41008.196400462963</v>
      </c>
      <c r="U3936">
        <f>YEAR(S3936)</f>
        <v>2012</v>
      </c>
    </row>
    <row r="3937" spans="1:21" ht="48" hidden="1" x14ac:dyDescent="0.2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 s="10">
        <v>1409098825</v>
      </c>
      <c r="J3937" s="10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>ROUND(E3937/D3937*100,0)</f>
        <v>0</v>
      </c>
      <c r="P3937" s="8">
        <f>IFERROR(ROUND(E3937/L3937,2),0)</f>
        <v>0</v>
      </c>
      <c r="Q3937" s="13" t="s">
        <v>8338</v>
      </c>
      <c r="R3937" t="s">
        <v>8339</v>
      </c>
      <c r="S3937" s="10">
        <f>(((J3937/60)/60)/24)+DATE(1970,1,1)</f>
        <v>41850.014178240745</v>
      </c>
      <c r="T3937" s="10">
        <f>(((I3937/60)/60)/24)+DATE(1970,1,1)</f>
        <v>41878.014178240745</v>
      </c>
      <c r="U3937">
        <f>YEAR(S3937)</f>
        <v>2014</v>
      </c>
    </row>
    <row r="3938" spans="1:21" ht="16" hidden="1" x14ac:dyDescent="0.2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 s="10">
        <v>1436460450</v>
      </c>
      <c r="J3938" s="10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ROUND(E3938/D3938*100,0)</f>
        <v>0</v>
      </c>
      <c r="P3938" s="8">
        <f>IFERROR(ROUND(E3938/L3938,2),0)</f>
        <v>0</v>
      </c>
      <c r="Q3938" s="13" t="s">
        <v>8321</v>
      </c>
      <c r="R3938" t="s">
        <v>8333</v>
      </c>
      <c r="S3938" s="10">
        <f>(((J3938/60)/60)/24)+DATE(1970,1,1)</f>
        <v>42164.699652777781</v>
      </c>
      <c r="T3938" s="10">
        <f>(((I3938/60)/60)/24)+DATE(1970,1,1)</f>
        <v>42194.699652777781</v>
      </c>
      <c r="U3938">
        <f>YEAR(S3938)</f>
        <v>2015</v>
      </c>
    </row>
    <row r="3939" spans="1:21" ht="32" hidden="1" x14ac:dyDescent="0.2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 s="10">
        <v>1460116576</v>
      </c>
      <c r="J3939" s="10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>ROUND(E3939/D3939*100,0)</f>
        <v>0</v>
      </c>
      <c r="P3939" s="8">
        <f>IFERROR(ROUND(E3939/L3939,2),0)</f>
        <v>0</v>
      </c>
      <c r="Q3939" s="13" t="s">
        <v>8328</v>
      </c>
      <c r="R3939" t="s">
        <v>8340</v>
      </c>
      <c r="S3939" s="10">
        <f>(((J3939/60)/60)/24)+DATE(1970,1,1)</f>
        <v>42438.53907407407</v>
      </c>
      <c r="T3939" s="10">
        <f>(((I3939/60)/60)/24)+DATE(1970,1,1)</f>
        <v>42468.497407407413</v>
      </c>
      <c r="U3939">
        <f>YEAR(S3939)</f>
        <v>2016</v>
      </c>
    </row>
    <row r="3940" spans="1:21" ht="48" hidden="1" x14ac:dyDescent="0.2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 s="10">
        <v>1437149640</v>
      </c>
      <c r="J3940" s="1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>ROUND(E3940/D3940*100,0)</f>
        <v>0</v>
      </c>
      <c r="P3940" s="8">
        <f>IFERROR(ROUND(E3940/L3940,2),0)</f>
        <v>0</v>
      </c>
      <c r="Q3940" s="13" t="s">
        <v>8310</v>
      </c>
      <c r="R3940" t="s">
        <v>8318</v>
      </c>
      <c r="S3940" s="10">
        <f>(((J3940/60)/60)/24)+DATE(1970,1,1)</f>
        <v>42172.686099537037</v>
      </c>
      <c r="T3940" s="10">
        <f>(((I3940/60)/60)/24)+DATE(1970,1,1)</f>
        <v>42202.676388888889</v>
      </c>
      <c r="U3940">
        <f>YEAR(S3940)</f>
        <v>2015</v>
      </c>
    </row>
    <row r="3941" spans="1:21" ht="48" x14ac:dyDescent="0.2">
      <c r="A3941">
        <v>3970</v>
      </c>
      <c r="B3941" s="3" t="s">
        <v>3967</v>
      </c>
      <c r="C3941" s="3" t="s">
        <v>8077</v>
      </c>
      <c r="D3941" s="6">
        <v>15000</v>
      </c>
      <c r="E3941" s="8">
        <v>11</v>
      </c>
      <c r="F3941" t="s">
        <v>8220</v>
      </c>
      <c r="G3941" t="s">
        <v>8223</v>
      </c>
      <c r="H3941" t="s">
        <v>8245</v>
      </c>
      <c r="I3941" s="10">
        <v>1460925811</v>
      </c>
      <c r="J3941" s="10">
        <v>1458333811</v>
      </c>
      <c r="K3941" t="b">
        <v>0</v>
      </c>
      <c r="L3941">
        <v>2</v>
      </c>
      <c r="M3941" t="b">
        <v>0</v>
      </c>
      <c r="N3941" t="s">
        <v>8269</v>
      </c>
      <c r="O3941">
        <f>ROUND(E3941/D3941*100,0)</f>
        <v>0</v>
      </c>
      <c r="P3941" s="8">
        <f>IFERROR(ROUND(E3941/L3941,2),0)</f>
        <v>5.5</v>
      </c>
      <c r="Q3941" s="13" t="s">
        <v>8310</v>
      </c>
      <c r="R3941" t="s">
        <v>8334</v>
      </c>
      <c r="S3941" s="10">
        <f>(((J3941/60)/60)/24)+DATE(1970,1,1)</f>
        <v>42447.863553240735</v>
      </c>
      <c r="T3941" s="10">
        <f>(((I3941/60)/60)/24)+DATE(1970,1,1)</f>
        <v>42477.863553240735</v>
      </c>
      <c r="U3941">
        <f>YEAR(S3941)</f>
        <v>2016</v>
      </c>
    </row>
    <row r="3942" spans="1:21" ht="32" x14ac:dyDescent="0.2">
      <c r="A3942">
        <v>3912</v>
      </c>
      <c r="B3942" s="3" t="s">
        <v>3909</v>
      </c>
      <c r="C3942" s="3" t="s">
        <v>8020</v>
      </c>
      <c r="D3942" s="6">
        <v>15000</v>
      </c>
      <c r="E3942" s="8">
        <v>1</v>
      </c>
      <c r="F3942" t="s">
        <v>8220</v>
      </c>
      <c r="G3942" t="s">
        <v>8223</v>
      </c>
      <c r="H3942" t="s">
        <v>8245</v>
      </c>
      <c r="I3942" s="10">
        <v>1429936500</v>
      </c>
      <c r="J3942" s="10">
        <v>1424759330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 s="8">
        <f>IFERROR(ROUND(E3942/L3942,2),0)</f>
        <v>1</v>
      </c>
      <c r="Q3942" s="13" t="s">
        <v>8310</v>
      </c>
      <c r="R3942" t="s">
        <v>8334</v>
      </c>
      <c r="S3942" s="10">
        <f>(((J3942/60)/60)/24)+DATE(1970,1,1)</f>
        <v>42059.270023148143</v>
      </c>
      <c r="T3942" s="10">
        <f>(((I3942/60)/60)/24)+DATE(1970,1,1)</f>
        <v>42119.190972222219</v>
      </c>
      <c r="U3942">
        <f>YEAR(S3942)</f>
        <v>2015</v>
      </c>
    </row>
    <row r="3943" spans="1:21" ht="32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 s="10">
        <v>1432499376</v>
      </c>
      <c r="J3943" s="10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 s="8">
        <f>IFERROR(ROUND(E3943/L3943,2),0)</f>
        <v>62.8</v>
      </c>
      <c r="Q3943" s="13" t="s">
        <v>8315</v>
      </c>
      <c r="R3943" t="s">
        <v>8326</v>
      </c>
      <c r="S3943" s="10">
        <f>(((J3943/60)/60)/24)+DATE(1970,1,1)</f>
        <v>42115.853888888887</v>
      </c>
      <c r="T3943" s="10">
        <f>(((I3943/60)/60)/24)+DATE(1970,1,1)</f>
        <v>42148.853888888887</v>
      </c>
      <c r="U3943">
        <f>YEAR(S3943)</f>
        <v>2015</v>
      </c>
    </row>
    <row r="3944" spans="1:21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 s="10">
        <v>1479811846</v>
      </c>
      <c r="J3944" s="10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 s="8">
        <f>IFERROR(ROUND(E3944/L3944,2),0)</f>
        <v>21.38</v>
      </c>
      <c r="Q3944" s="13" t="s">
        <v>8321</v>
      </c>
      <c r="R3944" t="s">
        <v>8349</v>
      </c>
      <c r="S3944" s="10">
        <f>(((J3944/60)/60)/24)+DATE(1970,1,1)</f>
        <v>42682.451921296291</v>
      </c>
      <c r="T3944" s="10">
        <f>(((I3944/60)/60)/24)+DATE(1970,1,1)</f>
        <v>42696.451921296291</v>
      </c>
      <c r="U3944">
        <f>YEAR(S3944)</f>
        <v>2016</v>
      </c>
    </row>
    <row r="3945" spans="1:21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 s="10">
        <v>1334250165</v>
      </c>
      <c r="J3945" s="10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 s="8">
        <f>IFERROR(ROUND(E3945/L3945,2),0)</f>
        <v>43</v>
      </c>
      <c r="Q3945" s="13" t="s">
        <v>8324</v>
      </c>
      <c r="R3945" t="s">
        <v>8345</v>
      </c>
      <c r="S3945" s="10">
        <f>(((J3945/60)/60)/24)+DATE(1970,1,1)</f>
        <v>40981.710243055553</v>
      </c>
      <c r="T3945" s="10">
        <f>(((I3945/60)/60)/24)+DATE(1970,1,1)</f>
        <v>41011.710243055553</v>
      </c>
      <c r="U3945">
        <f>YEAR(S3945)</f>
        <v>2012</v>
      </c>
    </row>
    <row r="3946" spans="1:21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 s="10">
        <v>1328377444</v>
      </c>
      <c r="J3946" s="10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 s="8">
        <f>IFERROR(ROUND(E3946/L3946,2),0)</f>
        <v>28.73</v>
      </c>
      <c r="Q3946" s="13" t="s">
        <v>8308</v>
      </c>
      <c r="R3946" t="s">
        <v>8357</v>
      </c>
      <c r="S3946" s="10">
        <f>(((J3946/60)/60)/24)+DATE(1970,1,1)</f>
        <v>40918.738935185182</v>
      </c>
      <c r="T3946" s="10">
        <f>(((I3946/60)/60)/24)+DATE(1970,1,1)</f>
        <v>40943.738935185182</v>
      </c>
      <c r="U3946">
        <f>YEAR(S3946)</f>
        <v>2012</v>
      </c>
    </row>
    <row r="3947" spans="1:21" ht="32" x14ac:dyDescent="0.2">
      <c r="A3947">
        <v>3274</v>
      </c>
      <c r="B3947" s="3" t="s">
        <v>3274</v>
      </c>
      <c r="C3947" s="3" t="s">
        <v>7384</v>
      </c>
      <c r="D3947" s="6">
        <v>15500</v>
      </c>
      <c r="E3947" s="8">
        <v>15705</v>
      </c>
      <c r="F3947" t="s">
        <v>8218</v>
      </c>
      <c r="G3947" t="s">
        <v>8223</v>
      </c>
      <c r="H3947" t="s">
        <v>8245</v>
      </c>
      <c r="I3947" s="10">
        <v>1458075600</v>
      </c>
      <c r="J3947" s="10">
        <v>1454259272</v>
      </c>
      <c r="K3947" t="b">
        <v>1</v>
      </c>
      <c r="L3947">
        <v>286</v>
      </c>
      <c r="M3947" t="b">
        <v>1</v>
      </c>
      <c r="N3947" t="s">
        <v>8269</v>
      </c>
      <c r="O3947">
        <f>ROUND(E3947/D3947*100,0)</f>
        <v>101</v>
      </c>
      <c r="P3947" s="8">
        <f>IFERROR(ROUND(E3947/L3947,2),0)</f>
        <v>54.91</v>
      </c>
      <c r="Q3947" s="13" t="s">
        <v>8310</v>
      </c>
      <c r="R3947" t="s">
        <v>8334</v>
      </c>
      <c r="S3947" s="10">
        <f>(((J3947/60)/60)/24)+DATE(1970,1,1)</f>
        <v>42400.704537037032</v>
      </c>
      <c r="T3947" s="10">
        <f>(((I3947/60)/60)/24)+DATE(1970,1,1)</f>
        <v>42444.875</v>
      </c>
      <c r="U3947">
        <f>YEAR(S3947)</f>
        <v>2016</v>
      </c>
    </row>
    <row r="3948" spans="1:21" ht="32" hidden="1" x14ac:dyDescent="0.2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 s="10">
        <v>1427155726</v>
      </c>
      <c r="J3948" s="10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ROUND(E3948/D3948*100,0)</f>
        <v>40</v>
      </c>
      <c r="P3948" s="8">
        <f>IFERROR(ROUND(E3948/L3948,2),0)</f>
        <v>25.71</v>
      </c>
      <c r="Q3948" s="13" t="s">
        <v>8308</v>
      </c>
      <c r="R3948" t="s">
        <v>8317</v>
      </c>
      <c r="S3948" s="10">
        <f>(((J3948/60)/60)/24)+DATE(1970,1,1)</f>
        <v>42070.047754629632</v>
      </c>
      <c r="T3948" s="10">
        <f>(((I3948/60)/60)/24)+DATE(1970,1,1)</f>
        <v>42087.00608796296</v>
      </c>
      <c r="U3948">
        <f>YEAR(S3948)</f>
        <v>2015</v>
      </c>
    </row>
    <row r="3949" spans="1:21" ht="32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 s="10">
        <v>1408657826</v>
      </c>
      <c r="J3949" s="10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 s="8">
        <f>IFERROR(ROUND(E3949/L3949,2),0)</f>
        <v>7.5</v>
      </c>
      <c r="Q3949" s="13" t="s">
        <v>8328</v>
      </c>
      <c r="R3949" t="s">
        <v>8329</v>
      </c>
      <c r="S3949" s="10">
        <f>(((J3949/60)/60)/24)+DATE(1970,1,1)</f>
        <v>41860.91002314815</v>
      </c>
      <c r="T3949" s="10">
        <f>(((I3949/60)/60)/24)+DATE(1970,1,1)</f>
        <v>41872.91002314815</v>
      </c>
      <c r="U3949">
        <f>YEAR(S3949)</f>
        <v>2014</v>
      </c>
    </row>
    <row r="3950" spans="1:21" ht="48" hidden="1" x14ac:dyDescent="0.2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 s="10">
        <v>1413569818</v>
      </c>
      <c r="J3950" s="1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 s="8">
        <f>IFERROR(ROUND(E3950/L3950,2),0)</f>
        <v>0</v>
      </c>
      <c r="Q3950" s="13" t="s">
        <v>8308</v>
      </c>
      <c r="R3950" t="s">
        <v>8314</v>
      </c>
      <c r="S3950" s="10">
        <f>(((J3950/60)/60)/24)+DATE(1970,1,1)</f>
        <v>41919.761782407404</v>
      </c>
      <c r="T3950" s="10">
        <f>(((I3950/60)/60)/24)+DATE(1970,1,1)</f>
        <v>41929.761782407404</v>
      </c>
      <c r="U3950">
        <f>YEAR(S3950)</f>
        <v>2014</v>
      </c>
    </row>
    <row r="3951" spans="1:21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 s="10">
        <v>1446451200</v>
      </c>
      <c r="J3951" s="10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 s="8">
        <f>IFERROR(ROUND(E3951/L3951,2),0)</f>
        <v>47.22</v>
      </c>
      <c r="Q3951" s="13" t="s">
        <v>8324</v>
      </c>
      <c r="R3951" t="s">
        <v>8343</v>
      </c>
      <c r="S3951" s="10">
        <f>(((J3951/60)/60)/24)+DATE(1970,1,1)</f>
        <v>42299.776770833334</v>
      </c>
      <c r="T3951" s="10">
        <f>(((I3951/60)/60)/24)+DATE(1970,1,1)</f>
        <v>42310.333333333328</v>
      </c>
      <c r="U3951">
        <f>YEAR(S3951)</f>
        <v>2015</v>
      </c>
    </row>
    <row r="3952" spans="1:21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 s="10">
        <v>1418315470</v>
      </c>
      <c r="J3952" s="10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 s="8">
        <f>IFERROR(ROUND(E3952/L3952,2),0)</f>
        <v>60</v>
      </c>
      <c r="Q3952" s="13" t="s">
        <v>8315</v>
      </c>
      <c r="R3952" t="s">
        <v>8319</v>
      </c>
      <c r="S3952" s="10">
        <f>(((J3952/60)/60)/24)+DATE(1970,1,1)</f>
        <v>41954.688310185185</v>
      </c>
      <c r="T3952" s="10">
        <f>(((I3952/60)/60)/24)+DATE(1970,1,1)</f>
        <v>41984.688310185185</v>
      </c>
      <c r="U3952">
        <f>YEAR(S3952)</f>
        <v>2014</v>
      </c>
    </row>
    <row r="3953" spans="1:21" ht="32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 s="10">
        <v>1337569140</v>
      </c>
      <c r="J3953" s="10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 s="8">
        <f>IFERROR(ROUND(E3953/L3953,2),0)</f>
        <v>60.38</v>
      </c>
      <c r="Q3953" s="13" t="s">
        <v>8308</v>
      </c>
      <c r="R3953" t="s">
        <v>8357</v>
      </c>
      <c r="S3953" s="10">
        <f>(((J3953/60)/60)/24)+DATE(1970,1,1)</f>
        <v>40997.144872685189</v>
      </c>
      <c r="T3953" s="10">
        <f>(((I3953/60)/60)/24)+DATE(1970,1,1)</f>
        <v>41050.124305555553</v>
      </c>
      <c r="U3953">
        <f>YEAR(S3953)</f>
        <v>2012</v>
      </c>
    </row>
    <row r="3954" spans="1:21" ht="48" hidden="1" x14ac:dyDescent="0.2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 s="10">
        <v>1362211140</v>
      </c>
      <c r="J3954" s="10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ROUND(E3954/D3954*100,0)</f>
        <v>263</v>
      </c>
      <c r="P3954" s="8">
        <f>IFERROR(ROUND(E3954/L3954,2),0)</f>
        <v>42</v>
      </c>
      <c r="Q3954" s="13" t="s">
        <v>8324</v>
      </c>
      <c r="R3954" t="s">
        <v>8348</v>
      </c>
      <c r="S3954" s="10">
        <f>(((J3954/60)/60)/24)+DATE(1970,1,1)</f>
        <v>41303.044016203705</v>
      </c>
      <c r="T3954" s="10">
        <f>(((I3954/60)/60)/24)+DATE(1970,1,1)</f>
        <v>41335.332638888889</v>
      </c>
      <c r="U3954">
        <f>YEAR(S3954)</f>
        <v>2013</v>
      </c>
    </row>
    <row r="3955" spans="1:21" ht="32" hidden="1" x14ac:dyDescent="0.2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 s="10">
        <v>1438183889</v>
      </c>
      <c r="J3955" s="10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ROUND(E3955/D3955*100,0)</f>
        <v>219</v>
      </c>
      <c r="P3955" s="8">
        <f>IFERROR(ROUND(E3955/L3955,2),0)</f>
        <v>62.5</v>
      </c>
      <c r="Q3955" s="13" t="s">
        <v>8324</v>
      </c>
      <c r="R3955" t="s">
        <v>8348</v>
      </c>
      <c r="S3955" s="10">
        <f>(((J3955/60)/60)/24)+DATE(1970,1,1)</f>
        <v>42184.646863425922</v>
      </c>
      <c r="T3955" s="10">
        <f>(((I3955/60)/60)/24)+DATE(1970,1,1)</f>
        <v>42214.646863425922</v>
      </c>
      <c r="U3955">
        <f>YEAR(S3955)</f>
        <v>2015</v>
      </c>
    </row>
    <row r="3956" spans="1:21" ht="48" hidden="1" x14ac:dyDescent="0.2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 s="10">
        <v>1280800740</v>
      </c>
      <c r="J3956" s="10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>ROUND(E3956/D3956*100,0)</f>
        <v>170</v>
      </c>
      <c r="P3956" s="8">
        <f>IFERROR(ROUND(E3956/L3956,2),0)</f>
        <v>39.97</v>
      </c>
      <c r="Q3956" s="13" t="s">
        <v>8324</v>
      </c>
      <c r="R3956" t="s">
        <v>8348</v>
      </c>
      <c r="S3956" s="10">
        <f>(((J3956/60)/60)/24)+DATE(1970,1,1)</f>
        <v>40379.23096064815</v>
      </c>
      <c r="T3956" s="10">
        <f>(((I3956/60)/60)/24)+DATE(1970,1,1)</f>
        <v>40393.082638888889</v>
      </c>
      <c r="U3956">
        <f>YEAR(S3956)</f>
        <v>2010</v>
      </c>
    </row>
    <row r="3957" spans="1:21" ht="16" hidden="1" x14ac:dyDescent="0.2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 s="10">
        <v>1443040059</v>
      </c>
      <c r="J3957" s="10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>ROUND(E3957/D3957*100,0)</f>
        <v>116</v>
      </c>
      <c r="P3957" s="8">
        <f>IFERROR(ROUND(E3957/L3957,2),0)</f>
        <v>35.619999999999997</v>
      </c>
      <c r="Q3957" s="13" t="s">
        <v>8324</v>
      </c>
      <c r="R3957" t="s">
        <v>8348</v>
      </c>
      <c r="S3957" s="10">
        <f>(((J3957/60)/60)/24)+DATE(1970,1,1)</f>
        <v>42240.852534722217</v>
      </c>
      <c r="T3957" s="10">
        <f>(((I3957/60)/60)/24)+DATE(1970,1,1)</f>
        <v>42270.852534722217</v>
      </c>
      <c r="U3957">
        <f>YEAR(S3957)</f>
        <v>2015</v>
      </c>
    </row>
    <row r="3958" spans="1:21" ht="48" x14ac:dyDescent="0.2">
      <c r="A3958">
        <v>4048</v>
      </c>
      <c r="B3958" s="3" t="s">
        <v>4044</v>
      </c>
      <c r="C3958" s="3" t="s">
        <v>8152</v>
      </c>
      <c r="D3958" s="6">
        <v>17000</v>
      </c>
      <c r="E3958" s="8">
        <v>3001</v>
      </c>
      <c r="F3958" t="s">
        <v>8220</v>
      </c>
      <c r="G3958" t="s">
        <v>8224</v>
      </c>
      <c r="H3958" t="s">
        <v>8246</v>
      </c>
      <c r="I3958" s="10">
        <v>1460373187</v>
      </c>
      <c r="J3958" s="10">
        <v>1457352787</v>
      </c>
      <c r="K3958" t="b">
        <v>0</v>
      </c>
      <c r="L3958">
        <v>91</v>
      </c>
      <c r="M3958" t="b">
        <v>0</v>
      </c>
      <c r="N3958" t="s">
        <v>8269</v>
      </c>
      <c r="O3958">
        <f>ROUND(E3958/D3958*100,0)</f>
        <v>18</v>
      </c>
      <c r="P3958" s="8">
        <f>IFERROR(ROUND(E3958/L3958,2),0)</f>
        <v>32.979999999999997</v>
      </c>
      <c r="Q3958" s="13" t="s">
        <v>8310</v>
      </c>
      <c r="R3958" t="s">
        <v>8334</v>
      </c>
      <c r="S3958" s="10">
        <f>(((J3958/60)/60)/24)+DATE(1970,1,1)</f>
        <v>42436.509108796294</v>
      </c>
      <c r="T3958" s="10">
        <f>(((I3958/60)/60)/24)+DATE(1970,1,1)</f>
        <v>42471.467442129629</v>
      </c>
      <c r="U3958">
        <f>YEAR(S3958)</f>
        <v>2016</v>
      </c>
    </row>
    <row r="3959" spans="1:21" ht="32" x14ac:dyDescent="0.2">
      <c r="A3959">
        <v>3953</v>
      </c>
      <c r="B3959" s="3" t="s">
        <v>3950</v>
      </c>
      <c r="C3959" s="3" t="s">
        <v>8060</v>
      </c>
      <c r="D3959" s="6">
        <v>17600</v>
      </c>
      <c r="E3959" s="8">
        <v>0</v>
      </c>
      <c r="F3959" t="s">
        <v>8220</v>
      </c>
      <c r="G3959" t="s">
        <v>8223</v>
      </c>
      <c r="H3959" t="s">
        <v>8245</v>
      </c>
      <c r="I3959" s="10">
        <v>1469834940</v>
      </c>
      <c r="J3959" s="10">
        <v>1467162586</v>
      </c>
      <c r="K3959" t="b">
        <v>0</v>
      </c>
      <c r="L3959">
        <v>0</v>
      </c>
      <c r="M3959" t="b">
        <v>0</v>
      </c>
      <c r="N3959" t="s">
        <v>8269</v>
      </c>
      <c r="O3959">
        <f>ROUND(E3959/D3959*100,0)</f>
        <v>0</v>
      </c>
      <c r="P3959" s="8">
        <f>IFERROR(ROUND(E3959/L3959,2),0)</f>
        <v>0</v>
      </c>
      <c r="Q3959" s="13" t="s">
        <v>8310</v>
      </c>
      <c r="R3959" t="s">
        <v>8334</v>
      </c>
      <c r="S3959" s="10">
        <f>(((J3959/60)/60)/24)+DATE(1970,1,1)</f>
        <v>42550.048449074078</v>
      </c>
      <c r="T3959" s="10">
        <f>(((I3959/60)/60)/24)+DATE(1970,1,1)</f>
        <v>42580.978472222225</v>
      </c>
      <c r="U3959">
        <f>YEAR(S3959)</f>
        <v>2016</v>
      </c>
    </row>
    <row r="3960" spans="1:21" ht="16" hidden="1" x14ac:dyDescent="0.2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 s="10">
        <v>1387601040</v>
      </c>
      <c r="J3960" s="1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109</v>
      </c>
      <c r="P3960" s="8">
        <f>IFERROR(ROUND(E3960/L3960,2),0)</f>
        <v>31.07</v>
      </c>
      <c r="Q3960" s="13" t="s">
        <v>8324</v>
      </c>
      <c r="R3960" t="s">
        <v>8348</v>
      </c>
      <c r="S3960" s="10">
        <f>(((J3960/60)/60)/24)+DATE(1970,1,1)</f>
        <v>41619.998310185183</v>
      </c>
      <c r="T3960" s="10">
        <f>(((I3960/60)/60)/24)+DATE(1970,1,1)</f>
        <v>41629.197222222225</v>
      </c>
      <c r="U3960">
        <f>YEAR(S3960)</f>
        <v>2013</v>
      </c>
    </row>
    <row r="3961" spans="1:21" ht="48" hidden="1" x14ac:dyDescent="0.2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 s="10">
        <v>1472621760</v>
      </c>
      <c r="J3961" s="10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ROUND(E3961/D3961*100,0)</f>
        <v>108</v>
      </c>
      <c r="P3961" s="8">
        <f>IFERROR(ROUND(E3961/L3961,2),0)</f>
        <v>47.78</v>
      </c>
      <c r="Q3961" s="13" t="s">
        <v>8331</v>
      </c>
      <c r="R3961" t="s">
        <v>8350</v>
      </c>
      <c r="S3961" s="10">
        <f>(((J3961/60)/60)/24)+DATE(1970,1,1)</f>
        <v>42607.316122685181</v>
      </c>
      <c r="T3961" s="10">
        <f>(((I3961/60)/60)/24)+DATE(1970,1,1)</f>
        <v>42613.233333333337</v>
      </c>
      <c r="U3961">
        <f>YEAR(S3961)</f>
        <v>2016</v>
      </c>
    </row>
    <row r="3962" spans="1:21" ht="48" hidden="1" x14ac:dyDescent="0.2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 s="10">
        <v>1310440482</v>
      </c>
      <c r="J3962" s="10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>ROUND(E3962/D3962*100,0)</f>
        <v>106</v>
      </c>
      <c r="P3962" s="8">
        <f>IFERROR(ROUND(E3962/L3962,2),0)</f>
        <v>53.13</v>
      </c>
      <c r="Q3962" s="13" t="s">
        <v>8308</v>
      </c>
      <c r="R3962" t="s">
        <v>8357</v>
      </c>
      <c r="S3962" s="10">
        <f>(((J3962/60)/60)/24)+DATE(1970,1,1)</f>
        <v>40706.135208333333</v>
      </c>
      <c r="T3962" s="10">
        <f>(((I3962/60)/60)/24)+DATE(1970,1,1)</f>
        <v>40736.135208333333</v>
      </c>
      <c r="U3962">
        <f>YEAR(S3962)</f>
        <v>2011</v>
      </c>
    </row>
    <row r="3963" spans="1:21" ht="32" hidden="1" x14ac:dyDescent="0.2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 s="10">
        <v>1266210000</v>
      </c>
      <c r="J3963" s="10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>ROUND(E3963/D3963*100,0)</f>
        <v>104</v>
      </c>
      <c r="P3963" s="8">
        <f>IFERROR(ROUND(E3963/L3963,2),0)</f>
        <v>18.91</v>
      </c>
      <c r="Q3963" s="13" t="s">
        <v>8324</v>
      </c>
      <c r="R3963" t="s">
        <v>8345</v>
      </c>
      <c r="S3963" s="10">
        <f>(((J3963/60)/60)/24)+DATE(1970,1,1)</f>
        <v>40192.542233796295</v>
      </c>
      <c r="T3963" s="10">
        <f>(((I3963/60)/60)/24)+DATE(1970,1,1)</f>
        <v>40224.208333333336</v>
      </c>
      <c r="U3963">
        <f>YEAR(S3963)</f>
        <v>2010</v>
      </c>
    </row>
    <row r="3964" spans="1:21" ht="32" x14ac:dyDescent="0.2">
      <c r="A3964">
        <v>4022</v>
      </c>
      <c r="B3964" s="3" t="s">
        <v>4018</v>
      </c>
      <c r="C3964" s="3" t="s">
        <v>8127</v>
      </c>
      <c r="D3964" s="6">
        <v>18000</v>
      </c>
      <c r="E3964" s="8">
        <v>12521</v>
      </c>
      <c r="F3964" t="s">
        <v>8220</v>
      </c>
      <c r="G3964" t="s">
        <v>8223</v>
      </c>
      <c r="H3964" t="s">
        <v>8245</v>
      </c>
      <c r="I3964" s="10">
        <v>1422759240</v>
      </c>
      <c r="J3964" s="10">
        <v>1418824867</v>
      </c>
      <c r="K3964" t="b">
        <v>0</v>
      </c>
      <c r="L3964">
        <v>197</v>
      </c>
      <c r="M3964" t="b">
        <v>0</v>
      </c>
      <c r="N3964" t="s">
        <v>8269</v>
      </c>
      <c r="O3964">
        <f>ROUND(E3964/D3964*100,0)</f>
        <v>70</v>
      </c>
      <c r="P3964" s="8">
        <f>IFERROR(ROUND(E3964/L3964,2),0)</f>
        <v>63.56</v>
      </c>
      <c r="Q3964" s="13" t="s">
        <v>8310</v>
      </c>
      <c r="R3964" t="s">
        <v>8334</v>
      </c>
      <c r="S3964" s="10">
        <f>(((J3964/60)/60)/24)+DATE(1970,1,1)</f>
        <v>41990.584108796291</v>
      </c>
      <c r="T3964" s="10">
        <f>(((I3964/60)/60)/24)+DATE(1970,1,1)</f>
        <v>42036.120833333334</v>
      </c>
      <c r="U3964">
        <f>YEAR(S3964)</f>
        <v>2014</v>
      </c>
    </row>
    <row r="3965" spans="1:21" ht="32" hidden="1" x14ac:dyDescent="0.2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 s="10">
        <v>1333557975</v>
      </c>
      <c r="J3965" s="10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>ROUND(E3965/D3965*100,0)</f>
        <v>41</v>
      </c>
      <c r="P3965" s="8">
        <f>IFERROR(ROUND(E3965/L3965,2),0)</f>
        <v>23.57</v>
      </c>
      <c r="Q3965" s="13" t="s">
        <v>8321</v>
      </c>
      <c r="R3965" t="s">
        <v>8322</v>
      </c>
      <c r="S3965" s="10">
        <f>(((J3965/60)/60)/24)+DATE(1970,1,1)</f>
        <v>40973.740451388891</v>
      </c>
      <c r="T3965" s="10">
        <f>(((I3965/60)/60)/24)+DATE(1970,1,1)</f>
        <v>41003.698784722219</v>
      </c>
      <c r="U3965">
        <f>YEAR(S3965)</f>
        <v>2012</v>
      </c>
    </row>
    <row r="3966" spans="1:21" ht="48" x14ac:dyDescent="0.2">
      <c r="A3966">
        <v>3147</v>
      </c>
      <c r="B3966" s="3" t="s">
        <v>3147</v>
      </c>
      <c r="C3966" s="3" t="s">
        <v>7257</v>
      </c>
      <c r="D3966" s="6">
        <v>20000</v>
      </c>
      <c r="E3966" s="8">
        <v>23505</v>
      </c>
      <c r="F3966" t="s">
        <v>8218</v>
      </c>
      <c r="G3966" t="s">
        <v>8223</v>
      </c>
      <c r="H3966" t="s">
        <v>8245</v>
      </c>
      <c r="I3966" s="10">
        <v>1415319355</v>
      </c>
      <c r="J3966" s="10">
        <v>1411859755</v>
      </c>
      <c r="K3966" t="b">
        <v>1</v>
      </c>
      <c r="L3966">
        <v>213</v>
      </c>
      <c r="M3966" t="b">
        <v>1</v>
      </c>
      <c r="N3966" t="s">
        <v>8269</v>
      </c>
      <c r="O3966">
        <f>ROUND(E3966/D3966*100,0)</f>
        <v>118</v>
      </c>
      <c r="P3966" s="8">
        <f>IFERROR(ROUND(E3966/L3966,2),0)</f>
        <v>110.35</v>
      </c>
      <c r="Q3966" s="13" t="s">
        <v>8310</v>
      </c>
      <c r="R3966" t="s">
        <v>8334</v>
      </c>
      <c r="S3966" s="10">
        <f>(((J3966/60)/60)/24)+DATE(1970,1,1)</f>
        <v>41909.969386574077</v>
      </c>
      <c r="T3966" s="10">
        <f>(((I3966/60)/60)/24)+DATE(1970,1,1)</f>
        <v>41950.011053240742</v>
      </c>
      <c r="U3966">
        <f>YEAR(S3966)</f>
        <v>2014</v>
      </c>
    </row>
    <row r="3967" spans="1:21" ht="48" x14ac:dyDescent="0.2">
      <c r="A3967">
        <v>1297</v>
      </c>
      <c r="B3967" s="3" t="s">
        <v>1298</v>
      </c>
      <c r="C3967" s="3" t="s">
        <v>5407</v>
      </c>
      <c r="D3967" s="6">
        <v>20000</v>
      </c>
      <c r="E3967" s="8">
        <v>21905</v>
      </c>
      <c r="F3967" t="s">
        <v>8218</v>
      </c>
      <c r="G3967" t="s">
        <v>8223</v>
      </c>
      <c r="H3967" t="s">
        <v>8245</v>
      </c>
      <c r="I3967" s="10">
        <v>1462125358</v>
      </c>
      <c r="J3967" s="10">
        <v>1459533358</v>
      </c>
      <c r="K3967" t="b">
        <v>0</v>
      </c>
      <c r="L3967">
        <v>238</v>
      </c>
      <c r="M3967" t="b">
        <v>1</v>
      </c>
      <c r="N3967" t="s">
        <v>8269</v>
      </c>
      <c r="O3967">
        <f>ROUND(E3967/D3967*100,0)</f>
        <v>110</v>
      </c>
      <c r="P3967" s="8">
        <f>IFERROR(ROUND(E3967/L3967,2),0)</f>
        <v>92.04</v>
      </c>
      <c r="Q3967" s="13" t="s">
        <v>8310</v>
      </c>
      <c r="R3967" t="s">
        <v>8334</v>
      </c>
      <c r="S3967" s="10">
        <f>(((J3967/60)/60)/24)+DATE(1970,1,1)</f>
        <v>42461.747199074074</v>
      </c>
      <c r="T3967" s="10">
        <f>(((I3967/60)/60)/24)+DATE(1970,1,1)</f>
        <v>42491.747199074074</v>
      </c>
      <c r="U3967">
        <f>YEAR(S3967)</f>
        <v>2016</v>
      </c>
    </row>
    <row r="3968" spans="1:21" ht="48" hidden="1" x14ac:dyDescent="0.2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 s="10">
        <v>1383418996</v>
      </c>
      <c r="J3968" s="10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>ROUND(E3968/D3968*100,0)</f>
        <v>0</v>
      </c>
      <c r="P3968" s="8">
        <f>IFERROR(ROUND(E3968/L3968,2),0)</f>
        <v>0</v>
      </c>
      <c r="Q3968" s="13" t="s">
        <v>8308</v>
      </c>
      <c r="R3968" t="s">
        <v>8314</v>
      </c>
      <c r="S3968" s="10">
        <f>(((J3968/60)/60)/24)+DATE(1970,1,1)</f>
        <v>41550.793935185182</v>
      </c>
      <c r="T3968" s="10">
        <f>(((I3968/60)/60)/24)+DATE(1970,1,1)</f>
        <v>41580.793935185182</v>
      </c>
      <c r="U3968">
        <f>YEAR(S3968)</f>
        <v>2013</v>
      </c>
    </row>
    <row r="3969" spans="1:21" ht="48" hidden="1" x14ac:dyDescent="0.2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 s="10">
        <v>1438474704</v>
      </c>
      <c r="J3969" s="10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 s="8">
        <f>IFERROR(ROUND(E3969/L3969,2),0)</f>
        <v>0</v>
      </c>
      <c r="Q3969" s="13" t="s">
        <v>8315</v>
      </c>
      <c r="R3969" t="s">
        <v>8319</v>
      </c>
      <c r="S3969" s="10">
        <f>(((J3969/60)/60)/24)+DATE(1970,1,1)</f>
        <v>42188.012777777782</v>
      </c>
      <c r="T3969" s="10">
        <f>(((I3969/60)/60)/24)+DATE(1970,1,1)</f>
        <v>42218.012777777782</v>
      </c>
      <c r="U3969">
        <f>YEAR(S3969)</f>
        <v>2015</v>
      </c>
    </row>
    <row r="3970" spans="1:21" ht="48" hidden="1" x14ac:dyDescent="0.2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 s="10">
        <v>1449689203</v>
      </c>
      <c r="J3970" s="1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 s="8">
        <f>IFERROR(ROUND(E3970/L3970,2),0)</f>
        <v>0</v>
      </c>
      <c r="Q3970" s="13" t="s">
        <v>8315</v>
      </c>
      <c r="R3970" t="s">
        <v>8319</v>
      </c>
      <c r="S3970" s="10">
        <f>(((J3970/60)/60)/24)+DATE(1970,1,1)</f>
        <v>42317.810219907406</v>
      </c>
      <c r="T3970" s="10">
        <f>(((I3970/60)/60)/24)+DATE(1970,1,1)</f>
        <v>42347.810219907406</v>
      </c>
      <c r="U3970">
        <f>YEAR(S3970)</f>
        <v>2015</v>
      </c>
    </row>
    <row r="3971" spans="1:21" ht="32" hidden="1" x14ac:dyDescent="0.2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 s="10">
        <v>1440266422</v>
      </c>
      <c r="J3971" s="10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>ROUND(E3971/D3971*100,0)</f>
        <v>181</v>
      </c>
      <c r="P3971" s="8">
        <f>IFERROR(ROUND(E3971/L3971,2),0)</f>
        <v>33.32</v>
      </c>
      <c r="Q3971" s="13" t="s">
        <v>8324</v>
      </c>
      <c r="R3971" t="s">
        <v>8348</v>
      </c>
      <c r="S3971" s="10">
        <f>(((J3971/60)/60)/24)+DATE(1970,1,1)</f>
        <v>42198.750254629631</v>
      </c>
      <c r="T3971" s="10">
        <f>(((I3971/60)/60)/24)+DATE(1970,1,1)</f>
        <v>42238.750254629631</v>
      </c>
      <c r="U3971">
        <f>YEAR(S3971)</f>
        <v>2015</v>
      </c>
    </row>
    <row r="3972" spans="1:21" ht="32" x14ac:dyDescent="0.2">
      <c r="A3972">
        <v>3229</v>
      </c>
      <c r="B3972" s="3" t="s">
        <v>3229</v>
      </c>
      <c r="C3972" s="3" t="s">
        <v>7339</v>
      </c>
      <c r="D3972" s="6">
        <v>20000</v>
      </c>
      <c r="E3972" s="8">
        <v>21573</v>
      </c>
      <c r="F3972" t="s">
        <v>8218</v>
      </c>
      <c r="G3972" t="s">
        <v>8223</v>
      </c>
      <c r="H3972" t="s">
        <v>8245</v>
      </c>
      <c r="I3972" s="10">
        <v>1416470398</v>
      </c>
      <c r="J3972" s="10">
        <v>1413874798</v>
      </c>
      <c r="K3972" t="b">
        <v>1</v>
      </c>
      <c r="L3972">
        <v>202</v>
      </c>
      <c r="M3972" t="b">
        <v>1</v>
      </c>
      <c r="N3972" t="s">
        <v>8269</v>
      </c>
      <c r="O3972">
        <f>ROUND(E3972/D3972*100,0)</f>
        <v>108</v>
      </c>
      <c r="P3972" s="8">
        <f>IFERROR(ROUND(E3972/L3972,2),0)</f>
        <v>106.8</v>
      </c>
      <c r="Q3972" s="13" t="s">
        <v>8310</v>
      </c>
      <c r="R3972" t="s">
        <v>8334</v>
      </c>
      <c r="S3972" s="10">
        <f>(((J3972/60)/60)/24)+DATE(1970,1,1)</f>
        <v>41933.291643518518</v>
      </c>
      <c r="T3972" s="10">
        <f>(((I3972/60)/60)/24)+DATE(1970,1,1)</f>
        <v>41963.333310185189</v>
      </c>
      <c r="U3972">
        <f>YEAR(S3972)</f>
        <v>2014</v>
      </c>
    </row>
    <row r="3973" spans="1:21" ht="32" hidden="1" x14ac:dyDescent="0.2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 s="10">
        <v>1465709400</v>
      </c>
      <c r="J3973" s="10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>ROUND(E3973/D3973*100,0)</f>
        <v>167</v>
      </c>
      <c r="P3973" s="8">
        <f>IFERROR(ROUND(E3973/L3973,2),0)</f>
        <v>17.239999999999998</v>
      </c>
      <c r="Q3973" s="13" t="s">
        <v>8324</v>
      </c>
      <c r="R3973" t="s">
        <v>8348</v>
      </c>
      <c r="S3973" s="10">
        <f>(((J3973/60)/60)/24)+DATE(1970,1,1)</f>
        <v>42498.341122685189</v>
      </c>
      <c r="T3973" s="10">
        <f>(((I3973/60)/60)/24)+DATE(1970,1,1)</f>
        <v>42533.229166666672</v>
      </c>
      <c r="U3973">
        <f>YEAR(S3973)</f>
        <v>2016</v>
      </c>
    </row>
    <row r="3974" spans="1:21" ht="32" x14ac:dyDescent="0.2">
      <c r="A3974">
        <v>3253</v>
      </c>
      <c r="B3974" s="3" t="s">
        <v>3253</v>
      </c>
      <c r="C3974" s="3" t="s">
        <v>7363</v>
      </c>
      <c r="D3974" s="6">
        <v>20000</v>
      </c>
      <c r="E3974" s="8">
        <v>20365</v>
      </c>
      <c r="F3974" t="s">
        <v>8218</v>
      </c>
      <c r="G3974" t="s">
        <v>8223</v>
      </c>
      <c r="H3974" t="s">
        <v>8245</v>
      </c>
      <c r="I3974" s="10">
        <v>1473306300</v>
      </c>
      <c r="J3974" s="10">
        <v>1471701028</v>
      </c>
      <c r="K3974" t="b">
        <v>1</v>
      </c>
      <c r="L3974">
        <v>115</v>
      </c>
      <c r="M3974" t="b">
        <v>1</v>
      </c>
      <c r="N3974" t="s">
        <v>8269</v>
      </c>
      <c r="O3974">
        <f>ROUND(E3974/D3974*100,0)</f>
        <v>102</v>
      </c>
      <c r="P3974" s="8">
        <f>IFERROR(ROUND(E3974/L3974,2),0)</f>
        <v>177.09</v>
      </c>
      <c r="Q3974" s="13" t="s">
        <v>8310</v>
      </c>
      <c r="R3974" t="s">
        <v>8334</v>
      </c>
      <c r="S3974" s="10">
        <f>(((J3974/60)/60)/24)+DATE(1970,1,1)</f>
        <v>42602.576712962968</v>
      </c>
      <c r="T3974" s="10">
        <f>(((I3974/60)/60)/24)+DATE(1970,1,1)</f>
        <v>42621.15625</v>
      </c>
      <c r="U3974">
        <f>YEAR(S3974)</f>
        <v>2016</v>
      </c>
    </row>
    <row r="3975" spans="1:21" ht="48" hidden="1" x14ac:dyDescent="0.2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 s="10">
        <v>1344358860</v>
      </c>
      <c r="J3975" s="10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>ROUND(E3975/D3975*100,0)</f>
        <v>156</v>
      </c>
      <c r="P3975" s="8">
        <f>IFERROR(ROUND(E3975/L3975,2),0)</f>
        <v>28.68</v>
      </c>
      <c r="Q3975" s="13" t="s">
        <v>8324</v>
      </c>
      <c r="R3975" t="s">
        <v>8348</v>
      </c>
      <c r="S3975" s="10">
        <f>(((J3975/60)/60)/24)+DATE(1970,1,1)</f>
        <v>41120.882881944446</v>
      </c>
      <c r="T3975" s="10">
        <f>(((I3975/60)/60)/24)+DATE(1970,1,1)</f>
        <v>41128.709027777775</v>
      </c>
      <c r="U3975">
        <f>YEAR(S3975)</f>
        <v>2012</v>
      </c>
    </row>
    <row r="3976" spans="1:21" ht="48" x14ac:dyDescent="0.2">
      <c r="A3976">
        <v>3236</v>
      </c>
      <c r="B3976" s="3" t="s">
        <v>3236</v>
      </c>
      <c r="C3976" s="3" t="s">
        <v>7346</v>
      </c>
      <c r="D3976" s="6">
        <v>20000</v>
      </c>
      <c r="E3976" s="8">
        <v>20120</v>
      </c>
      <c r="F3976" t="s">
        <v>8218</v>
      </c>
      <c r="G3976" t="s">
        <v>8223</v>
      </c>
      <c r="H3976" t="s">
        <v>8245</v>
      </c>
      <c r="I3976" s="10">
        <v>1482962433</v>
      </c>
      <c r="J3976" s="10">
        <v>1480370433</v>
      </c>
      <c r="K3976" t="b">
        <v>0</v>
      </c>
      <c r="L3976">
        <v>110</v>
      </c>
      <c r="M3976" t="b">
        <v>1</v>
      </c>
      <c r="N3976" t="s">
        <v>8269</v>
      </c>
      <c r="O3976">
        <f>ROUND(E3976/D3976*100,0)</f>
        <v>101</v>
      </c>
      <c r="P3976" s="8">
        <f>IFERROR(ROUND(E3976/L3976,2),0)</f>
        <v>182.91</v>
      </c>
      <c r="Q3976" s="13" t="s">
        <v>8310</v>
      </c>
      <c r="R3976" t="s">
        <v>8334</v>
      </c>
      <c r="S3976" s="10">
        <f>(((J3976/60)/60)/24)+DATE(1970,1,1)</f>
        <v>42702.917048611111</v>
      </c>
      <c r="T3976" s="10">
        <f>(((I3976/60)/60)/24)+DATE(1970,1,1)</f>
        <v>42732.917048611111</v>
      </c>
      <c r="U3976">
        <f>YEAR(S3976)</f>
        <v>2016</v>
      </c>
    </row>
    <row r="3977" spans="1:21" ht="32" hidden="1" x14ac:dyDescent="0.2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 s="10">
        <v>1299243427</v>
      </c>
      <c r="J3977" s="10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>ROUND(E3977/D3977*100,0)</f>
        <v>143</v>
      </c>
      <c r="P3977" s="8">
        <f>IFERROR(ROUND(E3977/L3977,2),0)</f>
        <v>25</v>
      </c>
      <c r="Q3977" s="13" t="s">
        <v>8324</v>
      </c>
      <c r="R3977" t="s">
        <v>8348</v>
      </c>
      <c r="S3977" s="10">
        <f>(((J3977/60)/60)/24)+DATE(1970,1,1)</f>
        <v>40576.539664351854</v>
      </c>
      <c r="T3977" s="10">
        <f>(((I3977/60)/60)/24)+DATE(1970,1,1)</f>
        <v>40606.539664351854</v>
      </c>
      <c r="U3977">
        <f>YEAR(S3977)</f>
        <v>2011</v>
      </c>
    </row>
    <row r="3978" spans="1:21" ht="32" x14ac:dyDescent="0.2">
      <c r="A3978">
        <v>3219</v>
      </c>
      <c r="B3978" s="3" t="s">
        <v>3219</v>
      </c>
      <c r="C3978" s="3" t="s">
        <v>7329</v>
      </c>
      <c r="D3978" s="6">
        <v>20000</v>
      </c>
      <c r="E3978" s="8">
        <v>20022</v>
      </c>
      <c r="F3978" t="s">
        <v>8218</v>
      </c>
      <c r="G3978" t="s">
        <v>8223</v>
      </c>
      <c r="H3978" t="s">
        <v>8245</v>
      </c>
      <c r="I3978" s="10">
        <v>1427063747</v>
      </c>
      <c r="J3978" s="10">
        <v>1424043347</v>
      </c>
      <c r="K3978" t="b">
        <v>1</v>
      </c>
      <c r="L3978">
        <v>119</v>
      </c>
      <c r="M3978" t="b">
        <v>1</v>
      </c>
      <c r="N3978" t="s">
        <v>8269</v>
      </c>
      <c r="O3978">
        <f>ROUND(E3978/D3978*100,0)</f>
        <v>100</v>
      </c>
      <c r="P3978" s="8">
        <f>IFERROR(ROUND(E3978/L3978,2),0)</f>
        <v>168.25</v>
      </c>
      <c r="Q3978" s="13" t="s">
        <v>8310</v>
      </c>
      <c r="R3978" t="s">
        <v>8334</v>
      </c>
      <c r="S3978" s="10">
        <f>(((J3978/60)/60)/24)+DATE(1970,1,1)</f>
        <v>42050.983182870375</v>
      </c>
      <c r="T3978" s="10">
        <f>(((I3978/60)/60)/24)+DATE(1970,1,1)</f>
        <v>42085.941516203704</v>
      </c>
      <c r="U3978">
        <f>YEAR(S3978)</f>
        <v>2015</v>
      </c>
    </row>
    <row r="3979" spans="1:21" ht="48" hidden="1" x14ac:dyDescent="0.2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 s="10">
        <v>1330214841</v>
      </c>
      <c r="J3979" s="10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>ROUND(E3979/D3979*100,0)</f>
        <v>131</v>
      </c>
      <c r="P3979" s="8">
        <f>IFERROR(ROUND(E3979/L3979,2),0)</f>
        <v>21.9</v>
      </c>
      <c r="Q3979" s="13" t="s">
        <v>8308</v>
      </c>
      <c r="R3979" t="s">
        <v>8357</v>
      </c>
      <c r="S3979" s="10">
        <f>(((J3979/60)/60)/24)+DATE(1970,1,1)</f>
        <v>40935.005104166667</v>
      </c>
      <c r="T3979" s="10">
        <f>(((I3979/60)/60)/24)+DATE(1970,1,1)</f>
        <v>40965.005104166667</v>
      </c>
      <c r="U3979">
        <f>YEAR(S3979)</f>
        <v>2012</v>
      </c>
    </row>
    <row r="3980" spans="1:21" ht="32" hidden="1" x14ac:dyDescent="0.2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 s="10">
        <v>1420099140</v>
      </c>
      <c r="J3980" s="1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>ROUND(E3980/D3980*100,0)</f>
        <v>117</v>
      </c>
      <c r="P3980" s="8">
        <f>IFERROR(ROUND(E3980/L3980,2),0)</f>
        <v>51.25</v>
      </c>
      <c r="Q3980" s="13" t="s">
        <v>8308</v>
      </c>
      <c r="R3980" t="s">
        <v>8347</v>
      </c>
      <c r="S3980" s="10">
        <f>(((J3980/60)/60)/24)+DATE(1970,1,1)</f>
        <v>41989.91134259259</v>
      </c>
      <c r="T3980" s="10">
        <f>(((I3980/60)/60)/24)+DATE(1970,1,1)</f>
        <v>42005.332638888889</v>
      </c>
      <c r="U3980">
        <f>YEAR(S3980)</f>
        <v>2014</v>
      </c>
    </row>
    <row r="3981" spans="1:21" ht="48" hidden="1" x14ac:dyDescent="0.2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 s="10">
        <v>1490331623</v>
      </c>
      <c r="J3981" s="10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>ROUND(E3981/D3981*100,0)</f>
        <v>103</v>
      </c>
      <c r="P3981" s="8">
        <f>IFERROR(ROUND(E3981/L3981,2),0)</f>
        <v>24</v>
      </c>
      <c r="Q3981" s="13" t="s">
        <v>8324</v>
      </c>
      <c r="R3981" t="s">
        <v>8330</v>
      </c>
      <c r="S3981" s="10">
        <f>(((J3981/60)/60)/24)+DATE(1970,1,1)</f>
        <v>42788.2502662037</v>
      </c>
      <c r="T3981" s="10">
        <f>(((I3981/60)/60)/24)+DATE(1970,1,1)</f>
        <v>42818.208599537036</v>
      </c>
      <c r="U3981">
        <f>YEAR(S3981)</f>
        <v>2017</v>
      </c>
    </row>
    <row r="3982" spans="1:21" ht="32" x14ac:dyDescent="0.2">
      <c r="A3982">
        <v>3728</v>
      </c>
      <c r="B3982" s="3" t="s">
        <v>3725</v>
      </c>
      <c r="C3982" s="3" t="s">
        <v>7838</v>
      </c>
      <c r="D3982" s="6">
        <v>20000</v>
      </c>
      <c r="E3982" s="8">
        <v>1862</v>
      </c>
      <c r="F3982" t="s">
        <v>8220</v>
      </c>
      <c r="G3982" t="s">
        <v>8223</v>
      </c>
      <c r="H3982" t="s">
        <v>8245</v>
      </c>
      <c r="I3982" s="10">
        <v>1439957176</v>
      </c>
      <c r="J3982" s="10">
        <v>1437365176</v>
      </c>
      <c r="K3982" t="b">
        <v>0</v>
      </c>
      <c r="L3982">
        <v>31</v>
      </c>
      <c r="M3982" t="b">
        <v>0</v>
      </c>
      <c r="N3982" t="s">
        <v>8269</v>
      </c>
      <c r="O3982">
        <f>ROUND(E3982/D3982*100,0)</f>
        <v>9</v>
      </c>
      <c r="P3982" s="8">
        <f>IFERROR(ROUND(E3982/L3982,2),0)</f>
        <v>60.06</v>
      </c>
      <c r="Q3982" s="13" t="s">
        <v>8310</v>
      </c>
      <c r="R3982" t="s">
        <v>8334</v>
      </c>
      <c r="S3982" s="10">
        <f>(((J3982/60)/60)/24)+DATE(1970,1,1)</f>
        <v>42205.171018518522</v>
      </c>
      <c r="T3982" s="10">
        <f>(((I3982/60)/60)/24)+DATE(1970,1,1)</f>
        <v>42235.171018518522</v>
      </c>
      <c r="U3982">
        <f>YEAR(S3982)</f>
        <v>2015</v>
      </c>
    </row>
    <row r="3983" spans="1:21" ht="32" hidden="1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 s="10">
        <v>1436587140</v>
      </c>
      <c r="J3983" s="10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ROUND(E3983/D3983*100,0)</f>
        <v>100</v>
      </c>
      <c r="P3983" s="8">
        <f>IFERROR(ROUND(E3983/L3983,2),0)</f>
        <v>35.1</v>
      </c>
      <c r="Q3983" s="13" t="s">
        <v>8310</v>
      </c>
      <c r="R3983" t="s">
        <v>8318</v>
      </c>
      <c r="S3983" s="10">
        <f>(((J3983/60)/60)/24)+DATE(1970,1,1)</f>
        <v>42167.534791666665</v>
      </c>
      <c r="T3983" s="10">
        <f>(((I3983/60)/60)/24)+DATE(1970,1,1)</f>
        <v>42196.165972222225</v>
      </c>
      <c r="U3983">
        <f>YEAR(S3983)</f>
        <v>2015</v>
      </c>
    </row>
    <row r="3984" spans="1:21" ht="32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 s="10">
        <v>1421358895</v>
      </c>
      <c r="J3984" s="10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 s="8">
        <f>IFERROR(ROUND(E3984/L3984,2),0)</f>
        <v>25.21</v>
      </c>
      <c r="Q3984" s="13" t="s">
        <v>8315</v>
      </c>
      <c r="R3984" t="s">
        <v>8320</v>
      </c>
      <c r="S3984" s="10">
        <f>(((J3984/60)/60)/24)+DATE(1970,1,1)</f>
        <v>41989.913136574076</v>
      </c>
      <c r="T3984" s="10">
        <f>(((I3984/60)/60)/24)+DATE(1970,1,1)</f>
        <v>42019.913136574076</v>
      </c>
      <c r="U3984">
        <f>YEAR(S3984)</f>
        <v>2014</v>
      </c>
    </row>
    <row r="3985" spans="1:21" ht="48" x14ac:dyDescent="0.2">
      <c r="A3985">
        <v>4062</v>
      </c>
      <c r="B3985" s="3" t="s">
        <v>4058</v>
      </c>
      <c r="C3985" s="3" t="s">
        <v>8166</v>
      </c>
      <c r="D3985" s="6">
        <v>20000</v>
      </c>
      <c r="E3985" s="8">
        <v>490</v>
      </c>
      <c r="F3985" t="s">
        <v>8220</v>
      </c>
      <c r="G3985" t="s">
        <v>8223</v>
      </c>
      <c r="H3985" t="s">
        <v>8245</v>
      </c>
      <c r="I3985" s="10">
        <v>1467481468</v>
      </c>
      <c r="J3985" s="10">
        <v>1464889468</v>
      </c>
      <c r="K3985" t="b">
        <v>0</v>
      </c>
      <c r="L3985">
        <v>3</v>
      </c>
      <c r="M3985" t="b">
        <v>0</v>
      </c>
      <c r="N3985" t="s">
        <v>8269</v>
      </c>
      <c r="O3985">
        <f>ROUND(E3985/D3985*100,0)</f>
        <v>2</v>
      </c>
      <c r="P3985" s="8">
        <f>IFERROR(ROUND(E3985/L3985,2),0)</f>
        <v>163.33000000000001</v>
      </c>
      <c r="Q3985" s="13" t="s">
        <v>8310</v>
      </c>
      <c r="R3985" t="s">
        <v>8334</v>
      </c>
      <c r="S3985" s="10">
        <f>(((J3985/60)/60)/24)+DATE(1970,1,1)</f>
        <v>42523.739212962959</v>
      </c>
      <c r="T3985" s="10">
        <f>(((I3985/60)/60)/24)+DATE(1970,1,1)</f>
        <v>42553.739212962959</v>
      </c>
      <c r="U3985">
        <f>YEAR(S3985)</f>
        <v>2016</v>
      </c>
    </row>
    <row r="3986" spans="1:21" ht="32" x14ac:dyDescent="0.2">
      <c r="A3986">
        <v>3929</v>
      </c>
      <c r="B3986" s="3" t="s">
        <v>3926</v>
      </c>
      <c r="C3986" s="3" t="s">
        <v>8037</v>
      </c>
      <c r="D3986" s="6">
        <v>20000</v>
      </c>
      <c r="E3986" s="8">
        <v>453</v>
      </c>
      <c r="F3986" t="s">
        <v>8220</v>
      </c>
      <c r="G3986" t="s">
        <v>8223</v>
      </c>
      <c r="H3986" t="s">
        <v>8245</v>
      </c>
      <c r="I3986" s="10">
        <v>1474228265</v>
      </c>
      <c r="J3986" s="10">
        <v>1471636265</v>
      </c>
      <c r="K3986" t="b">
        <v>0</v>
      </c>
      <c r="L3986">
        <v>14</v>
      </c>
      <c r="M3986" t="b">
        <v>0</v>
      </c>
      <c r="N3986" t="s">
        <v>8269</v>
      </c>
      <c r="O3986">
        <f>ROUND(E3986/D3986*100,0)</f>
        <v>2</v>
      </c>
      <c r="P3986" s="8">
        <f>IFERROR(ROUND(E3986/L3986,2),0)</f>
        <v>32.36</v>
      </c>
      <c r="Q3986" s="13" t="s">
        <v>8310</v>
      </c>
      <c r="R3986" t="s">
        <v>8334</v>
      </c>
      <c r="S3986" s="10">
        <f>(((J3986/60)/60)/24)+DATE(1970,1,1)</f>
        <v>42601.827141203699</v>
      </c>
      <c r="T3986" s="10">
        <f>(((I3986/60)/60)/24)+DATE(1970,1,1)</f>
        <v>42631.827141203699</v>
      </c>
      <c r="U3986">
        <f>YEAR(S3986)</f>
        <v>2016</v>
      </c>
    </row>
    <row r="3987" spans="1:21" ht="32" hidden="1" x14ac:dyDescent="0.2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 s="10">
        <v>1412335772</v>
      </c>
      <c r="J3987" s="10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>ROUND(E3987/D3987*100,0)</f>
        <v>458</v>
      </c>
      <c r="P3987" s="8">
        <f>IFERROR(ROUND(E3987/L3987,2),0)</f>
        <v>23.28</v>
      </c>
      <c r="Q3987" s="13" t="s">
        <v>8310</v>
      </c>
      <c r="R3987" t="s">
        <v>8311</v>
      </c>
      <c r="S3987" s="10">
        <f>(((J3987/60)/60)/24)+DATE(1970,1,1)</f>
        <v>41885.478842592594</v>
      </c>
      <c r="T3987" s="10">
        <f>(((I3987/60)/60)/24)+DATE(1970,1,1)</f>
        <v>41915.478842592594</v>
      </c>
      <c r="U3987">
        <f>YEAR(S3987)</f>
        <v>2014</v>
      </c>
    </row>
    <row r="3988" spans="1:21" ht="32" hidden="1" x14ac:dyDescent="0.2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 s="10">
        <v>1296953209</v>
      </c>
      <c r="J3988" s="10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>ROUND(E3988/D3988*100,0)</f>
        <v>350</v>
      </c>
      <c r="P3988" s="8">
        <f>IFERROR(ROUND(E3988/L3988,2),0)</f>
        <v>75.040000000000006</v>
      </c>
      <c r="Q3988" s="13" t="s">
        <v>8324</v>
      </c>
      <c r="R3988" t="s">
        <v>8348</v>
      </c>
      <c r="S3988" s="10">
        <f>(((J3988/60)/60)/24)+DATE(1970,1,1)</f>
        <v>40565.032511574071</v>
      </c>
      <c r="T3988" s="10">
        <f>(((I3988/60)/60)/24)+DATE(1970,1,1)</f>
        <v>40580.032511574071</v>
      </c>
      <c r="U3988">
        <f>YEAR(S3988)</f>
        <v>2011</v>
      </c>
    </row>
    <row r="3989" spans="1:21" ht="48" x14ac:dyDescent="0.2">
      <c r="A3989">
        <v>2869</v>
      </c>
      <c r="B3989" s="3" t="s">
        <v>2869</v>
      </c>
      <c r="C3989" s="3" t="s">
        <v>6979</v>
      </c>
      <c r="D3989" s="6">
        <v>20000</v>
      </c>
      <c r="E3989" s="8">
        <v>177</v>
      </c>
      <c r="F3989" t="s">
        <v>8220</v>
      </c>
      <c r="G3989" t="s">
        <v>8223</v>
      </c>
      <c r="H3989" t="s">
        <v>8245</v>
      </c>
      <c r="I3989" s="10">
        <v>1468937681</v>
      </c>
      <c r="J3989" s="10">
        <v>1466345681</v>
      </c>
      <c r="K3989" t="b">
        <v>0</v>
      </c>
      <c r="L3989">
        <v>5</v>
      </c>
      <c r="M3989" t="b">
        <v>0</v>
      </c>
      <c r="N3989" t="s">
        <v>8269</v>
      </c>
      <c r="O3989">
        <f>ROUND(E3989/D3989*100,0)</f>
        <v>1</v>
      </c>
      <c r="P3989" s="8">
        <f>IFERROR(ROUND(E3989/L3989,2),0)</f>
        <v>35.4</v>
      </c>
      <c r="Q3989" s="13" t="s">
        <v>8310</v>
      </c>
      <c r="R3989" t="s">
        <v>8334</v>
      </c>
      <c r="S3989" s="10">
        <f>(((J3989/60)/60)/24)+DATE(1970,1,1)</f>
        <v>42540.593530092592</v>
      </c>
      <c r="T3989" s="10">
        <f>(((I3989/60)/60)/24)+DATE(1970,1,1)</f>
        <v>42570.593530092592</v>
      </c>
      <c r="U3989">
        <f>YEAR(S3989)</f>
        <v>2016</v>
      </c>
    </row>
    <row r="3990" spans="1:21" ht="48" hidden="1" x14ac:dyDescent="0.2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 s="10">
        <v>1335113976</v>
      </c>
      <c r="J3990" s="1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>ROUND(E3990/D3990*100,0)</f>
        <v>266</v>
      </c>
      <c r="P3990" s="8">
        <f>IFERROR(ROUND(E3990/L3990,2),0)</f>
        <v>26.57</v>
      </c>
      <c r="Q3990" s="13" t="s">
        <v>8324</v>
      </c>
      <c r="R3990" t="s">
        <v>8345</v>
      </c>
      <c r="S3990" s="10">
        <f>(((J3990/60)/60)/24)+DATE(1970,1,1)</f>
        <v>40991.708055555559</v>
      </c>
      <c r="T3990" s="10">
        <f>(((I3990/60)/60)/24)+DATE(1970,1,1)</f>
        <v>41021.708055555559</v>
      </c>
      <c r="U3990">
        <f>YEAR(S3990)</f>
        <v>2012</v>
      </c>
    </row>
    <row r="3991" spans="1:21" ht="48" x14ac:dyDescent="0.2">
      <c r="A3991">
        <v>4049</v>
      </c>
      <c r="B3991" s="3" t="s">
        <v>4045</v>
      </c>
      <c r="C3991" s="3" t="s">
        <v>8153</v>
      </c>
      <c r="D3991" s="6">
        <v>20000</v>
      </c>
      <c r="E3991" s="8">
        <v>16</v>
      </c>
      <c r="F3991" t="s">
        <v>8220</v>
      </c>
      <c r="G3991" t="s">
        <v>8223</v>
      </c>
      <c r="H3991" t="s">
        <v>8245</v>
      </c>
      <c r="I3991" s="10">
        <v>1436914815</v>
      </c>
      <c r="J3991" s="10">
        <v>1434322815</v>
      </c>
      <c r="K3991" t="b">
        <v>0</v>
      </c>
      <c r="L3991">
        <v>1</v>
      </c>
      <c r="M3991" t="b">
        <v>0</v>
      </c>
      <c r="N3991" t="s">
        <v>8269</v>
      </c>
      <c r="O3991">
        <f>ROUND(E3991/D3991*100,0)</f>
        <v>0</v>
      </c>
      <c r="P3991" s="8">
        <f>IFERROR(ROUND(E3991/L3991,2),0)</f>
        <v>16</v>
      </c>
      <c r="Q3991" s="13" t="s">
        <v>8310</v>
      </c>
      <c r="R3991" t="s">
        <v>8334</v>
      </c>
      <c r="S3991" s="10">
        <f>(((J3991/60)/60)/24)+DATE(1970,1,1)</f>
        <v>42169.958506944444</v>
      </c>
      <c r="T3991" s="10">
        <f>(((I3991/60)/60)/24)+DATE(1970,1,1)</f>
        <v>42199.958506944444</v>
      </c>
      <c r="U3991">
        <f>YEAR(S3991)</f>
        <v>2015</v>
      </c>
    </row>
    <row r="3992" spans="1:21" ht="32" hidden="1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 s="10">
        <v>1311576600</v>
      </c>
      <c r="J3992" s="10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>ROUND(E3992/D3992*100,0)</f>
        <v>185</v>
      </c>
      <c r="P3992" s="8">
        <f>IFERROR(ROUND(E3992/L3992,2),0)</f>
        <v>50.45</v>
      </c>
      <c r="Q3992" s="13" t="s">
        <v>8324</v>
      </c>
      <c r="R3992" t="s">
        <v>8348</v>
      </c>
      <c r="S3992" s="10">
        <f>(((J3992/60)/60)/24)+DATE(1970,1,1)</f>
        <v>40687.285844907405</v>
      </c>
      <c r="T3992" s="10">
        <f>(((I3992/60)/60)/24)+DATE(1970,1,1)</f>
        <v>40749.284722222219</v>
      </c>
      <c r="U3992">
        <f>YEAR(S3992)</f>
        <v>2011</v>
      </c>
    </row>
    <row r="3993" spans="1:21" ht="32" hidden="1" x14ac:dyDescent="0.2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 s="10">
        <v>1461177950</v>
      </c>
      <c r="J3993" s="10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ROUND(E3993/D3993*100,0)</f>
        <v>182</v>
      </c>
      <c r="P3993" s="8">
        <f>IFERROR(ROUND(E3993/L3993,2),0)</f>
        <v>34.130000000000003</v>
      </c>
      <c r="Q3993" s="13" t="s">
        <v>8331</v>
      </c>
      <c r="R3993" t="s">
        <v>8350</v>
      </c>
      <c r="S3993" s="10">
        <f>(((J3993/60)/60)/24)+DATE(1970,1,1)</f>
        <v>42452.781828703708</v>
      </c>
      <c r="T3993" s="10">
        <f>(((I3993/60)/60)/24)+DATE(1970,1,1)</f>
        <v>42480.781828703708</v>
      </c>
      <c r="U3993">
        <f>YEAR(S3993)</f>
        <v>2016</v>
      </c>
    </row>
    <row r="3994" spans="1:21" ht="48" x14ac:dyDescent="0.2">
      <c r="A3994">
        <v>2875</v>
      </c>
      <c r="B3994" s="3" t="s">
        <v>2875</v>
      </c>
      <c r="C3994" s="3" t="s">
        <v>6985</v>
      </c>
      <c r="D3994" s="6">
        <v>20000</v>
      </c>
      <c r="E3994" s="8">
        <v>7</v>
      </c>
      <c r="F3994" t="s">
        <v>8220</v>
      </c>
      <c r="G3994" t="s">
        <v>8223</v>
      </c>
      <c r="H3994" t="s">
        <v>8245</v>
      </c>
      <c r="I3994" s="10">
        <v>1462417493</v>
      </c>
      <c r="J3994" s="10">
        <v>1459825493</v>
      </c>
      <c r="K3994" t="b">
        <v>0</v>
      </c>
      <c r="L3994">
        <v>3</v>
      </c>
      <c r="M3994" t="b">
        <v>0</v>
      </c>
      <c r="N3994" t="s">
        <v>8269</v>
      </c>
      <c r="O3994">
        <f>ROUND(E3994/D3994*100,0)</f>
        <v>0</v>
      </c>
      <c r="P3994" s="8">
        <f>IFERROR(ROUND(E3994/L3994,2),0)</f>
        <v>2.33</v>
      </c>
      <c r="Q3994" s="13" t="s">
        <v>8310</v>
      </c>
      <c r="R3994" t="s">
        <v>8334</v>
      </c>
      <c r="S3994" s="10">
        <f>(((J3994/60)/60)/24)+DATE(1970,1,1)</f>
        <v>42465.128391203703</v>
      </c>
      <c r="T3994" s="10">
        <f>(((I3994/60)/60)/24)+DATE(1970,1,1)</f>
        <v>42495.128391203703</v>
      </c>
      <c r="U3994">
        <f>YEAR(S3994)</f>
        <v>2016</v>
      </c>
    </row>
    <row r="3995" spans="1:21" ht="48" hidden="1" x14ac:dyDescent="0.2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 s="10">
        <v>1424378748</v>
      </c>
      <c r="J3995" s="10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>ROUND(E3995/D3995*100,0)</f>
        <v>164</v>
      </c>
      <c r="P3995" s="8">
        <f>IFERROR(ROUND(E3995/L3995,2),0)</f>
        <v>10.039999999999999</v>
      </c>
      <c r="Q3995" s="13" t="s">
        <v>8315</v>
      </c>
      <c r="R3995" t="s">
        <v>8320</v>
      </c>
      <c r="S3995" s="10">
        <f>(((J3995/60)/60)/24)+DATE(1970,1,1)</f>
        <v>42024.86513888889</v>
      </c>
      <c r="T3995" s="10">
        <f>(((I3995/60)/60)/24)+DATE(1970,1,1)</f>
        <v>42054.86513888889</v>
      </c>
      <c r="U3995">
        <f>YEAR(S3995)</f>
        <v>2015</v>
      </c>
    </row>
    <row r="3996" spans="1:21" ht="48" hidden="1" x14ac:dyDescent="0.2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 s="10">
        <v>1325007358</v>
      </c>
      <c r="J3996" s="10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>ROUND(E3996/D3996*100,0)</f>
        <v>153</v>
      </c>
      <c r="P3996" s="8">
        <f>IFERROR(ROUND(E3996/L3996,2),0)</f>
        <v>30.67</v>
      </c>
      <c r="Q3996" s="13" t="s">
        <v>8308</v>
      </c>
      <c r="R3996" t="s">
        <v>8357</v>
      </c>
      <c r="S3996" s="10">
        <f>(((J3996/60)/60)/24)+DATE(1970,1,1)</f>
        <v>40844.691643518519</v>
      </c>
      <c r="T3996" s="10">
        <f>(((I3996/60)/60)/24)+DATE(1970,1,1)</f>
        <v>40904.733310185184</v>
      </c>
      <c r="U3996">
        <f>YEAR(S3996)</f>
        <v>2011</v>
      </c>
    </row>
    <row r="3997" spans="1:21" ht="32" x14ac:dyDescent="0.2">
      <c r="A3997">
        <v>3741</v>
      </c>
      <c r="B3997" s="3" t="s">
        <v>3738</v>
      </c>
      <c r="C3997" s="3" t="s">
        <v>7851</v>
      </c>
      <c r="D3997" s="6">
        <v>20000</v>
      </c>
      <c r="E3997" s="8">
        <v>0</v>
      </c>
      <c r="F3997" t="s">
        <v>8220</v>
      </c>
      <c r="G3997" t="s">
        <v>8223</v>
      </c>
      <c r="H3997" t="s">
        <v>8245</v>
      </c>
      <c r="I3997" s="10">
        <v>1450389950</v>
      </c>
      <c r="J3997" s="10">
        <v>1447797950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 s="8">
        <f>IFERROR(ROUND(E3997/L3997,2),0)</f>
        <v>0</v>
      </c>
      <c r="Q3997" s="13" t="s">
        <v>8310</v>
      </c>
      <c r="R3997" t="s">
        <v>8334</v>
      </c>
      <c r="S3997" s="10">
        <f>(((J3997/60)/60)/24)+DATE(1970,1,1)</f>
        <v>42325.920717592591</v>
      </c>
      <c r="T3997" s="10">
        <f>(((I3997/60)/60)/24)+DATE(1970,1,1)</f>
        <v>42355.920717592591</v>
      </c>
      <c r="U3997">
        <f>YEAR(S3997)</f>
        <v>2015</v>
      </c>
    </row>
    <row r="3998" spans="1:21" ht="48" x14ac:dyDescent="0.2">
      <c r="A3998">
        <v>3936</v>
      </c>
      <c r="B3998" s="3" t="s">
        <v>3933</v>
      </c>
      <c r="C3998" s="3" t="s">
        <v>8044</v>
      </c>
      <c r="D3998" s="6">
        <v>20000</v>
      </c>
      <c r="E3998" s="8">
        <v>0</v>
      </c>
      <c r="F3998" t="s">
        <v>8220</v>
      </c>
      <c r="G3998" t="s">
        <v>8223</v>
      </c>
      <c r="H3998" t="s">
        <v>8245</v>
      </c>
      <c r="I3998" s="10">
        <v>1480576720</v>
      </c>
      <c r="J3998" s="10">
        <v>1477981120</v>
      </c>
      <c r="K3998" t="b">
        <v>0</v>
      </c>
      <c r="L3998">
        <v>0</v>
      </c>
      <c r="M3998" t="b">
        <v>0</v>
      </c>
      <c r="N3998" t="s">
        <v>8269</v>
      </c>
      <c r="O3998">
        <f>ROUND(E3998/D3998*100,0)</f>
        <v>0</v>
      </c>
      <c r="P3998" s="8">
        <f>IFERROR(ROUND(E3998/L3998,2),0)</f>
        <v>0</v>
      </c>
      <c r="Q3998" s="13" t="s">
        <v>8310</v>
      </c>
      <c r="R3998" t="s">
        <v>8334</v>
      </c>
      <c r="S3998" s="10">
        <f>(((J3998/60)/60)/24)+DATE(1970,1,1)</f>
        <v>42675.262962962966</v>
      </c>
      <c r="T3998" s="10">
        <f>(((I3998/60)/60)/24)+DATE(1970,1,1)</f>
        <v>42705.304629629631</v>
      </c>
      <c r="U3998">
        <f>YEAR(S3998)</f>
        <v>2016</v>
      </c>
    </row>
    <row r="3999" spans="1:21" ht="32" hidden="1" x14ac:dyDescent="0.2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 s="10">
        <v>1343440800</v>
      </c>
      <c r="J3999" s="10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>ROUND(E3999/D3999*100,0)</f>
        <v>133</v>
      </c>
      <c r="P3999" s="8">
        <f>IFERROR(ROUND(E3999/L3999,2),0)</f>
        <v>25.02</v>
      </c>
      <c r="Q3999" s="13" t="s">
        <v>8324</v>
      </c>
      <c r="R3999" t="s">
        <v>8345</v>
      </c>
      <c r="S3999" s="10">
        <f>(((J3999/60)/60)/24)+DATE(1970,1,1)</f>
        <v>41107.726782407408</v>
      </c>
      <c r="T3999" s="10">
        <f>(((I3999/60)/60)/24)+DATE(1970,1,1)</f>
        <v>41118.083333333336</v>
      </c>
      <c r="U3999">
        <f>YEAR(S3999)</f>
        <v>2012</v>
      </c>
    </row>
    <row r="4000" spans="1:21" ht="32" x14ac:dyDescent="0.2">
      <c r="A4000">
        <v>4029</v>
      </c>
      <c r="B4000" s="3" t="s">
        <v>4025</v>
      </c>
      <c r="C4000" s="3" t="s">
        <v>8134</v>
      </c>
      <c r="D4000" s="6">
        <v>20000</v>
      </c>
      <c r="E4000" s="8">
        <v>0</v>
      </c>
      <c r="F4000" t="s">
        <v>8220</v>
      </c>
      <c r="G4000" t="s">
        <v>8223</v>
      </c>
      <c r="H4000" t="s">
        <v>8245</v>
      </c>
      <c r="I4000" s="10">
        <v>1450053370</v>
      </c>
      <c r="J4000" s="10">
        <v>1447461370</v>
      </c>
      <c r="K4000" t="b">
        <v>0</v>
      </c>
      <c r="L4000">
        <v>0</v>
      </c>
      <c r="M4000" t="b">
        <v>0</v>
      </c>
      <c r="N4000" t="s">
        <v>8269</v>
      </c>
      <c r="O4000">
        <f>ROUND(E4000/D4000*100,0)</f>
        <v>0</v>
      </c>
      <c r="P4000" s="8">
        <f>IFERROR(ROUND(E4000/L4000,2),0)</f>
        <v>0</v>
      </c>
      <c r="Q4000" s="13" t="s">
        <v>8310</v>
      </c>
      <c r="R4000" t="s">
        <v>8334</v>
      </c>
      <c r="S4000" s="10">
        <f>(((J4000/60)/60)/24)+DATE(1970,1,1)</f>
        <v>42322.025115740747</v>
      </c>
      <c r="T4000" s="10">
        <f>(((I4000/60)/60)/24)+DATE(1970,1,1)</f>
        <v>42352.025115740747</v>
      </c>
      <c r="U4000">
        <f>YEAR(S4000)</f>
        <v>2015</v>
      </c>
    </row>
    <row r="4001" spans="1:21" ht="48" x14ac:dyDescent="0.2">
      <c r="A4001">
        <v>4071</v>
      </c>
      <c r="B4001" s="3" t="s">
        <v>4067</v>
      </c>
      <c r="C4001" s="3" t="s">
        <v>8174</v>
      </c>
      <c r="D4001" s="6">
        <v>20000</v>
      </c>
      <c r="E4001" s="8">
        <v>0</v>
      </c>
      <c r="F4001" t="s">
        <v>8220</v>
      </c>
      <c r="G4001" t="s">
        <v>8237</v>
      </c>
      <c r="H4001" t="s">
        <v>8255</v>
      </c>
      <c r="I4001" s="10">
        <v>1482779931</v>
      </c>
      <c r="J4001" s="10">
        <v>1480187931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 s="8">
        <f>IFERROR(ROUND(E4001/L4001,2),0)</f>
        <v>0</v>
      </c>
      <c r="Q4001" s="13" t="s">
        <v>8310</v>
      </c>
      <c r="R4001" t="s">
        <v>8334</v>
      </c>
      <c r="S4001" s="10">
        <f>(((J4001/60)/60)/24)+DATE(1970,1,1)</f>
        <v>42700.804756944446</v>
      </c>
      <c r="T4001" s="10">
        <f>(((I4001/60)/60)/24)+DATE(1970,1,1)</f>
        <v>42730.804756944446</v>
      </c>
      <c r="U4001">
        <f>YEAR(S4001)</f>
        <v>2016</v>
      </c>
    </row>
    <row r="4002" spans="1:21" ht="32" hidden="1" x14ac:dyDescent="0.2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 s="10">
        <v>1459872000</v>
      </c>
      <c r="J4002" s="10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>ROUND(E4002/D4002*100,0)</f>
        <v>125</v>
      </c>
      <c r="P4002" s="8">
        <f>IFERROR(ROUND(E4002/L4002,2),0)</f>
        <v>41.78</v>
      </c>
      <c r="Q4002" s="13" t="s">
        <v>8308</v>
      </c>
      <c r="R4002" t="s">
        <v>8337</v>
      </c>
      <c r="S4002" s="10">
        <f>(((J4002/60)/60)/24)+DATE(1970,1,1)</f>
        <v>42425.576898148152</v>
      </c>
      <c r="T4002" s="10">
        <f>(((I4002/60)/60)/24)+DATE(1970,1,1)</f>
        <v>42465.666666666672</v>
      </c>
      <c r="U4002">
        <f>YEAR(S4002)</f>
        <v>2016</v>
      </c>
    </row>
    <row r="4003" spans="1:21" ht="48" hidden="1" x14ac:dyDescent="0.2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 s="10">
        <v>1405366359</v>
      </c>
      <c r="J4003" s="10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>ROUND(E4003/D4003*100,0)</f>
        <v>125</v>
      </c>
      <c r="P4003" s="8">
        <f>IFERROR(ROUND(E4003/L4003,2),0)</f>
        <v>53.57</v>
      </c>
      <c r="Q4003" s="13" t="s">
        <v>8312</v>
      </c>
      <c r="R4003" t="s">
        <v>8346</v>
      </c>
      <c r="S4003" s="10">
        <f>(((J4003/60)/60)/24)+DATE(1970,1,1)</f>
        <v>41799.814340277779</v>
      </c>
      <c r="T4003" s="10">
        <f>(((I4003/60)/60)/24)+DATE(1970,1,1)</f>
        <v>41834.814340277779</v>
      </c>
      <c r="U4003">
        <f>YEAR(S4003)</f>
        <v>2014</v>
      </c>
    </row>
    <row r="4004" spans="1:21" ht="32" hidden="1" x14ac:dyDescent="0.2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 s="10">
        <v>1450911540</v>
      </c>
      <c r="J4004" s="10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>ROUND(E4004/D4004*100,0)</f>
        <v>124</v>
      </c>
      <c r="P4004" s="8">
        <f>IFERROR(ROUND(E4004/L4004,2),0)</f>
        <v>14.84</v>
      </c>
      <c r="Q4004" s="13" t="s">
        <v>8310</v>
      </c>
      <c r="R4004" t="s">
        <v>8311</v>
      </c>
      <c r="S4004" s="10">
        <f>(((J4004/60)/60)/24)+DATE(1970,1,1)</f>
        <v>42334.468935185185</v>
      </c>
      <c r="T4004" s="10">
        <f>(((I4004/60)/60)/24)+DATE(1970,1,1)</f>
        <v>42361.957638888889</v>
      </c>
      <c r="U4004">
        <f>YEAR(S4004)</f>
        <v>2015</v>
      </c>
    </row>
    <row r="4005" spans="1:21" ht="32" x14ac:dyDescent="0.2">
      <c r="A4005">
        <v>3245</v>
      </c>
      <c r="B4005" s="3" t="s">
        <v>3245</v>
      </c>
      <c r="C4005" s="3" t="s">
        <v>7355</v>
      </c>
      <c r="D4005" s="6">
        <v>21000</v>
      </c>
      <c r="E4005" s="8">
        <v>21904</v>
      </c>
      <c r="F4005" t="s">
        <v>8218</v>
      </c>
      <c r="G4005" t="s">
        <v>8223</v>
      </c>
      <c r="H4005" t="s">
        <v>8245</v>
      </c>
      <c r="I4005" s="10">
        <v>1434074400</v>
      </c>
      <c r="J4005" s="10">
        <v>1431354258</v>
      </c>
      <c r="K4005" t="b">
        <v>0</v>
      </c>
      <c r="L4005">
        <v>270</v>
      </c>
      <c r="M4005" t="b">
        <v>1</v>
      </c>
      <c r="N4005" t="s">
        <v>8269</v>
      </c>
      <c r="O4005">
        <f>ROUND(E4005/D4005*100,0)</f>
        <v>104</v>
      </c>
      <c r="P4005" s="8">
        <f>IFERROR(ROUND(E4005/L4005,2),0)</f>
        <v>81.13</v>
      </c>
      <c r="Q4005" s="13" t="s">
        <v>8310</v>
      </c>
      <c r="R4005" t="s">
        <v>8334</v>
      </c>
      <c r="S4005" s="10">
        <f>(((J4005/60)/60)/24)+DATE(1970,1,1)</f>
        <v>42135.60020833333</v>
      </c>
      <c r="T4005" s="10">
        <f>(((I4005/60)/60)/24)+DATE(1970,1,1)</f>
        <v>42167.083333333328</v>
      </c>
      <c r="U4005">
        <f>YEAR(S4005)</f>
        <v>2015</v>
      </c>
    </row>
    <row r="4006" spans="1:21" ht="48" x14ac:dyDescent="0.2">
      <c r="A4006">
        <v>3211</v>
      </c>
      <c r="B4006" s="3" t="s">
        <v>3211</v>
      </c>
      <c r="C4006" s="3" t="s">
        <v>7321</v>
      </c>
      <c r="D4006" s="6">
        <v>23000</v>
      </c>
      <c r="E4006" s="8">
        <v>27541</v>
      </c>
      <c r="F4006" t="s">
        <v>8218</v>
      </c>
      <c r="G4006" t="s">
        <v>8223</v>
      </c>
      <c r="H4006" t="s">
        <v>8245</v>
      </c>
      <c r="I4006" s="10">
        <v>1408068000</v>
      </c>
      <c r="J4006" s="10">
        <v>1405346680</v>
      </c>
      <c r="K4006" t="b">
        <v>1</v>
      </c>
      <c r="L4006">
        <v>322</v>
      </c>
      <c r="M4006" t="b">
        <v>1</v>
      </c>
      <c r="N4006" t="s">
        <v>8269</v>
      </c>
      <c r="O4006">
        <f>ROUND(E4006/D4006*100,0)</f>
        <v>120</v>
      </c>
      <c r="P4006" s="8">
        <f>IFERROR(ROUND(E4006/L4006,2),0)</f>
        <v>85.53</v>
      </c>
      <c r="Q4006" s="13" t="s">
        <v>8310</v>
      </c>
      <c r="R4006" t="s">
        <v>8334</v>
      </c>
      <c r="S4006" s="10">
        <f>(((J4006/60)/60)/24)+DATE(1970,1,1)</f>
        <v>41834.586574074077</v>
      </c>
      <c r="T4006" s="10">
        <f>(((I4006/60)/60)/24)+DATE(1970,1,1)</f>
        <v>41866.083333333336</v>
      </c>
      <c r="U4006">
        <f>YEAR(S4006)</f>
        <v>2014</v>
      </c>
    </row>
    <row r="4007" spans="1:21" ht="48" hidden="1" x14ac:dyDescent="0.2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 s="10">
        <v>1437674545</v>
      </c>
      <c r="J4007" s="10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>ROUND(E4007/D4007*100,0)</f>
        <v>106</v>
      </c>
      <c r="P4007" s="8">
        <f>IFERROR(ROUND(E4007/L4007,2),0)</f>
        <v>22.64</v>
      </c>
      <c r="Q4007" s="13" t="s">
        <v>8324</v>
      </c>
      <c r="R4007" t="s">
        <v>8343</v>
      </c>
      <c r="S4007" s="10">
        <f>(((J4007/60)/60)/24)+DATE(1970,1,1)</f>
        <v>42194.751678240747</v>
      </c>
      <c r="T4007" s="10">
        <f>(((I4007/60)/60)/24)+DATE(1970,1,1)</f>
        <v>42208.751678240747</v>
      </c>
      <c r="U4007">
        <f>YEAR(S4007)</f>
        <v>2015</v>
      </c>
    </row>
    <row r="4008" spans="1:21" ht="48" x14ac:dyDescent="0.2">
      <c r="A4008">
        <v>3259</v>
      </c>
      <c r="B4008" s="3" t="s">
        <v>3259</v>
      </c>
      <c r="C4008" s="3" t="s">
        <v>7369</v>
      </c>
      <c r="D4008" s="6">
        <v>23000</v>
      </c>
      <c r="E4008" s="8">
        <v>24418.6</v>
      </c>
      <c r="F4008" t="s">
        <v>8218</v>
      </c>
      <c r="G4008" t="s">
        <v>8223</v>
      </c>
      <c r="H4008" t="s">
        <v>8245</v>
      </c>
      <c r="I4008" s="10">
        <v>1475294340</v>
      </c>
      <c r="J4008" s="10">
        <v>1472753745</v>
      </c>
      <c r="K4008" t="b">
        <v>1</v>
      </c>
      <c r="L4008">
        <v>97</v>
      </c>
      <c r="M4008" t="b">
        <v>1</v>
      </c>
      <c r="N4008" t="s">
        <v>8269</v>
      </c>
      <c r="O4008">
        <f>ROUND(E4008/D4008*100,0)</f>
        <v>106</v>
      </c>
      <c r="P4008" s="8">
        <f>IFERROR(ROUND(E4008/L4008,2),0)</f>
        <v>251.74</v>
      </c>
      <c r="Q4008" s="13" t="s">
        <v>8310</v>
      </c>
      <c r="R4008" t="s">
        <v>8334</v>
      </c>
      <c r="S4008" s="10">
        <f>(((J4008/60)/60)/24)+DATE(1970,1,1)</f>
        <v>42614.760937500003</v>
      </c>
      <c r="T4008" s="10">
        <f>(((I4008/60)/60)/24)+DATE(1970,1,1)</f>
        <v>42644.165972222225</v>
      </c>
      <c r="U4008">
        <f>YEAR(S4008)</f>
        <v>2016</v>
      </c>
    </row>
    <row r="4009" spans="1:21" ht="48" hidden="1" x14ac:dyDescent="0.2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 s="10">
        <v>1329248940</v>
      </c>
      <c r="J4009" s="10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>ROUND(E4009/D4009*100,0)</f>
        <v>103</v>
      </c>
      <c r="P4009" s="8">
        <f>IFERROR(ROUND(E4009/L4009,2),0)</f>
        <v>28.18</v>
      </c>
      <c r="Q4009" s="13" t="s">
        <v>8324</v>
      </c>
      <c r="R4009" t="s">
        <v>8348</v>
      </c>
      <c r="S4009" s="10">
        <f>(((J4009/60)/60)/24)+DATE(1970,1,1)</f>
        <v>40927.473460648151</v>
      </c>
      <c r="T4009" s="10">
        <f>(((I4009/60)/60)/24)+DATE(1970,1,1)</f>
        <v>40953.825694444444</v>
      </c>
      <c r="U4009">
        <f>YEAR(S4009)</f>
        <v>2012</v>
      </c>
    </row>
    <row r="4010" spans="1:21" ht="32" hidden="1" x14ac:dyDescent="0.2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 s="10">
        <v>1426117552</v>
      </c>
      <c r="J4010" s="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>ROUND(E4010/D4010*100,0)</f>
        <v>103</v>
      </c>
      <c r="P4010" s="8">
        <f>IFERROR(ROUND(E4010/L4010,2),0)</f>
        <v>18.239999999999998</v>
      </c>
      <c r="Q4010" s="13" t="s">
        <v>8315</v>
      </c>
      <c r="R4010" t="s">
        <v>8326</v>
      </c>
      <c r="S4010" s="10">
        <f>(((J4010/60)/60)/24)+DATE(1970,1,1)</f>
        <v>42045.031851851847</v>
      </c>
      <c r="T4010" s="10">
        <f>(((I4010/60)/60)/24)+DATE(1970,1,1)</f>
        <v>42074.99018518519</v>
      </c>
      <c r="U4010">
        <f>YEAR(S4010)</f>
        <v>2015</v>
      </c>
    </row>
    <row r="4011" spans="1:21" ht="32" hidden="1" x14ac:dyDescent="0.2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 s="10">
        <v>1350505059</v>
      </c>
      <c r="J4011" s="10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>ROUND(E4011/D4011*100,0)</f>
        <v>100</v>
      </c>
      <c r="P4011" s="8">
        <f>IFERROR(ROUND(E4011/L4011,2),0)</f>
        <v>37.630000000000003</v>
      </c>
      <c r="Q4011" s="13" t="s">
        <v>8324</v>
      </c>
      <c r="R4011" t="s">
        <v>8348</v>
      </c>
      <c r="S4011" s="10">
        <f>(((J4011/60)/60)/24)+DATE(1970,1,1)</f>
        <v>41169.845590277779</v>
      </c>
      <c r="T4011" s="10">
        <f>(((I4011/60)/60)/24)+DATE(1970,1,1)</f>
        <v>41199.845590277779</v>
      </c>
      <c r="U4011">
        <f>YEAR(S4011)</f>
        <v>2012</v>
      </c>
    </row>
    <row r="4012" spans="1:21" ht="48" hidden="1" x14ac:dyDescent="0.2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 s="10">
        <v>1429038033</v>
      </c>
      <c r="J4012" s="10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>ROUND(E4012/D4012*100,0)</f>
        <v>100</v>
      </c>
      <c r="P4012" s="8">
        <f>IFERROR(ROUND(E4012/L4012,2),0)</f>
        <v>18.75</v>
      </c>
      <c r="Q4012" s="13" t="s">
        <v>8324</v>
      </c>
      <c r="R4012" t="s">
        <v>8353</v>
      </c>
      <c r="S4012" s="10">
        <f>(((J4012/60)/60)/24)+DATE(1970,1,1)</f>
        <v>42078.792048611111</v>
      </c>
      <c r="T4012" s="10">
        <f>(((I4012/60)/60)/24)+DATE(1970,1,1)</f>
        <v>42108.792048611111</v>
      </c>
      <c r="U4012">
        <f>YEAR(S4012)</f>
        <v>2015</v>
      </c>
    </row>
    <row r="4013" spans="1:21" ht="32" hidden="1" x14ac:dyDescent="0.2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 s="10">
        <v>1424116709</v>
      </c>
      <c r="J4013" s="10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>ROUND(E4013/D4013*100,0)</f>
        <v>100</v>
      </c>
      <c r="P4013" s="8">
        <f>IFERROR(ROUND(E4013/L4013,2),0)</f>
        <v>30</v>
      </c>
      <c r="Q4013" s="13" t="s">
        <v>8324</v>
      </c>
      <c r="R4013" t="s">
        <v>8353</v>
      </c>
      <c r="S4013" s="10">
        <f>(((J4013/60)/60)/24)+DATE(1970,1,1)</f>
        <v>42021.832280092596</v>
      </c>
      <c r="T4013" s="10">
        <f>(((I4013/60)/60)/24)+DATE(1970,1,1)</f>
        <v>42051.832280092596</v>
      </c>
      <c r="U4013">
        <f>YEAR(S4013)</f>
        <v>2015</v>
      </c>
    </row>
    <row r="4014" spans="1:21" ht="32" hidden="1" x14ac:dyDescent="0.2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 s="10">
        <v>1391194860</v>
      </c>
      <c r="J4014" s="10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>ROUND(E4014/D4014*100,0)</f>
        <v>100</v>
      </c>
      <c r="P4014" s="8">
        <f>IFERROR(ROUND(E4014/L4014,2),0)</f>
        <v>27.27</v>
      </c>
      <c r="Q4014" s="13" t="s">
        <v>8324</v>
      </c>
      <c r="R4014" t="s">
        <v>8348</v>
      </c>
      <c r="S4014" s="10">
        <f>(((J4014/60)/60)/24)+DATE(1970,1,1)</f>
        <v>41634.797013888885</v>
      </c>
      <c r="T4014" s="10">
        <f>(((I4014/60)/60)/24)+DATE(1970,1,1)</f>
        <v>41670.792361111111</v>
      </c>
      <c r="U4014">
        <f>YEAR(S4014)</f>
        <v>2013</v>
      </c>
    </row>
    <row r="4015" spans="1:21" ht="32" hidden="1" x14ac:dyDescent="0.2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 s="10">
        <v>1366064193</v>
      </c>
      <c r="J4015" s="10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>ROUND(E4015/D4015*100,0)</f>
        <v>100</v>
      </c>
      <c r="P4015" s="8">
        <f>IFERROR(ROUND(E4015/L4015,2),0)</f>
        <v>27.27</v>
      </c>
      <c r="Q4015" s="13" t="s">
        <v>8324</v>
      </c>
      <c r="R4015" t="s">
        <v>8345</v>
      </c>
      <c r="S4015" s="10">
        <f>(((J4015/60)/60)/24)+DATE(1970,1,1)</f>
        <v>41365.928159722222</v>
      </c>
      <c r="T4015" s="10">
        <f>(((I4015/60)/60)/24)+DATE(1970,1,1)</f>
        <v>41379.928159722222</v>
      </c>
      <c r="U4015">
        <f>YEAR(S4015)</f>
        <v>2013</v>
      </c>
    </row>
    <row r="4016" spans="1:21" ht="32" hidden="1" x14ac:dyDescent="0.2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 s="10">
        <v>1422068400</v>
      </c>
      <c r="J4016" s="10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>ROUND(E4016/D4016*100,0)</f>
        <v>100</v>
      </c>
      <c r="P4016" s="8">
        <f>IFERROR(ROUND(E4016/L4016,2),0)</f>
        <v>30</v>
      </c>
      <c r="Q4016" s="13" t="s">
        <v>8310</v>
      </c>
      <c r="R4016" t="s">
        <v>8318</v>
      </c>
      <c r="S4016" s="10">
        <f>(((J4016/60)/60)/24)+DATE(1970,1,1)</f>
        <v>42013.15253472222</v>
      </c>
      <c r="T4016" s="10">
        <f>(((I4016/60)/60)/24)+DATE(1970,1,1)</f>
        <v>42028.125</v>
      </c>
      <c r="U4016">
        <f>YEAR(S4016)</f>
        <v>2015</v>
      </c>
    </row>
    <row r="4017" spans="1:21" ht="32" x14ac:dyDescent="0.2">
      <c r="A4017">
        <v>4033</v>
      </c>
      <c r="B4017" s="3" t="s">
        <v>4029</v>
      </c>
      <c r="C4017" s="3" t="s">
        <v>8138</v>
      </c>
      <c r="D4017" s="6">
        <v>23900</v>
      </c>
      <c r="E4017" s="8">
        <v>6141.99</v>
      </c>
      <c r="F4017" t="s">
        <v>8220</v>
      </c>
      <c r="G4017" t="s">
        <v>8224</v>
      </c>
      <c r="H4017" t="s">
        <v>8246</v>
      </c>
      <c r="I4017" s="10">
        <v>1475398800</v>
      </c>
      <c r="J4017" s="10">
        <v>1472711224</v>
      </c>
      <c r="K4017" t="b">
        <v>0</v>
      </c>
      <c r="L4017">
        <v>94</v>
      </c>
      <c r="M4017" t="b">
        <v>0</v>
      </c>
      <c r="N4017" t="s">
        <v>8269</v>
      </c>
      <c r="O4017">
        <f>ROUND(E4017/D4017*100,0)</f>
        <v>26</v>
      </c>
      <c r="P4017" s="8">
        <f>IFERROR(ROUND(E4017/L4017,2),0)</f>
        <v>65.34</v>
      </c>
      <c r="Q4017" s="13" t="s">
        <v>8310</v>
      </c>
      <c r="R4017" t="s">
        <v>8334</v>
      </c>
      <c r="S4017" s="10">
        <f>(((J4017/60)/60)/24)+DATE(1970,1,1)</f>
        <v>42614.268796296295</v>
      </c>
      <c r="T4017" s="10">
        <f>(((I4017/60)/60)/24)+DATE(1970,1,1)</f>
        <v>42645.375</v>
      </c>
      <c r="U4017">
        <f>YEAR(S4017)</f>
        <v>2016</v>
      </c>
    </row>
    <row r="4018" spans="1:21" ht="32" hidden="1" x14ac:dyDescent="0.2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 s="10">
        <v>1455232937</v>
      </c>
      <c r="J4018" s="10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>ROUND(E4018/D4018*100,0)</f>
        <v>14</v>
      </c>
      <c r="P4018" s="8">
        <f>IFERROR(ROUND(E4018/L4018,2),0)</f>
        <v>10.56</v>
      </c>
      <c r="Q4018" s="13" t="s">
        <v>8321</v>
      </c>
      <c r="R4018" t="s">
        <v>8322</v>
      </c>
      <c r="S4018" s="10">
        <f>(((J4018/60)/60)/24)+DATE(1970,1,1)</f>
        <v>42396.973807870367</v>
      </c>
      <c r="T4018" s="10">
        <f>(((I4018/60)/60)/24)+DATE(1970,1,1)</f>
        <v>42411.973807870367</v>
      </c>
      <c r="U4018">
        <f>YEAR(S4018)</f>
        <v>2016</v>
      </c>
    </row>
    <row r="4019" spans="1:21" ht="48" hidden="1" x14ac:dyDescent="0.2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 s="10">
        <v>1425258240</v>
      </c>
      <c r="J4019" s="10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>ROUND(E4019/D4019*100,0)</f>
        <v>0</v>
      </c>
      <c r="P4019" s="8">
        <f>IFERROR(ROUND(E4019/L4019,2),0)</f>
        <v>0</v>
      </c>
      <c r="Q4019" s="13" t="s">
        <v>8310</v>
      </c>
      <c r="R4019" t="s">
        <v>8311</v>
      </c>
      <c r="S4019" s="10">
        <f>(((J4019/60)/60)/24)+DATE(1970,1,1)</f>
        <v>42027.832800925928</v>
      </c>
      <c r="T4019" s="10">
        <f>(((I4019/60)/60)/24)+DATE(1970,1,1)</f>
        <v>42065.044444444444</v>
      </c>
      <c r="U4019">
        <f>YEAR(S4019)</f>
        <v>2015</v>
      </c>
    </row>
    <row r="4020" spans="1:21" ht="48" x14ac:dyDescent="0.2">
      <c r="A4020">
        <v>3250</v>
      </c>
      <c r="B4020" s="3" t="s">
        <v>3250</v>
      </c>
      <c r="C4020" s="3" t="s">
        <v>7360</v>
      </c>
      <c r="D4020" s="6">
        <v>25000</v>
      </c>
      <c r="E4020" s="8">
        <v>25388</v>
      </c>
      <c r="F4020" t="s">
        <v>8218</v>
      </c>
      <c r="G4020" t="s">
        <v>8223</v>
      </c>
      <c r="H4020" t="s">
        <v>8245</v>
      </c>
      <c r="I4020" s="10">
        <v>1415213324</v>
      </c>
      <c r="J4020" s="10">
        <v>1412617724</v>
      </c>
      <c r="K4020" t="b">
        <v>1</v>
      </c>
      <c r="L4020">
        <v>213</v>
      </c>
      <c r="M4020" t="b">
        <v>1</v>
      </c>
      <c r="N4020" t="s">
        <v>8269</v>
      </c>
      <c r="O4020">
        <f>ROUND(E4020/D4020*100,0)</f>
        <v>102</v>
      </c>
      <c r="P4020" s="8">
        <f>IFERROR(ROUND(E4020/L4020,2),0)</f>
        <v>119.19</v>
      </c>
      <c r="Q4020" s="13" t="s">
        <v>8310</v>
      </c>
      <c r="R4020" t="s">
        <v>8334</v>
      </c>
      <c r="S4020" s="10">
        <f>(((J4020/60)/60)/24)+DATE(1970,1,1)</f>
        <v>41918.742175925923</v>
      </c>
      <c r="T4020" s="10">
        <f>(((I4020/60)/60)/24)+DATE(1970,1,1)</f>
        <v>41948.783842592595</v>
      </c>
      <c r="U4020">
        <f>YEAR(S4020)</f>
        <v>2014</v>
      </c>
    </row>
    <row r="4021" spans="1:21" ht="32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 s="10">
        <v>1402901405</v>
      </c>
      <c r="J4021" s="10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 s="8">
        <f>IFERROR(ROUND(E4021/L4021,2),0)</f>
        <v>0</v>
      </c>
      <c r="Q4021" s="13" t="s">
        <v>8321</v>
      </c>
      <c r="R4021" t="s">
        <v>8333</v>
      </c>
      <c r="S4021" s="10">
        <f>(((J4021/60)/60)/24)+DATE(1970,1,1)</f>
        <v>41776.284780092588</v>
      </c>
      <c r="T4021" s="10">
        <f>(((I4021/60)/60)/24)+DATE(1970,1,1)</f>
        <v>41806.284780092588</v>
      </c>
      <c r="U4021">
        <f>YEAR(S4021)</f>
        <v>2014</v>
      </c>
    </row>
    <row r="4022" spans="1:21" ht="32" x14ac:dyDescent="0.2">
      <c r="A4022">
        <v>2914</v>
      </c>
      <c r="B4022" s="3" t="s">
        <v>2914</v>
      </c>
      <c r="C4022" s="3" t="s">
        <v>7024</v>
      </c>
      <c r="D4022" s="6">
        <v>25000</v>
      </c>
      <c r="E4022" s="8">
        <v>1</v>
      </c>
      <c r="F4022" t="s">
        <v>8220</v>
      </c>
      <c r="G4022" t="s">
        <v>8224</v>
      </c>
      <c r="H4022" t="s">
        <v>8246</v>
      </c>
      <c r="I4022" s="10">
        <v>1426365994</v>
      </c>
      <c r="J4022" s="10">
        <v>1421185594</v>
      </c>
      <c r="K4022" t="b">
        <v>0</v>
      </c>
      <c r="L4022">
        <v>1</v>
      </c>
      <c r="M4022" t="b">
        <v>0</v>
      </c>
      <c r="N4022" t="s">
        <v>8269</v>
      </c>
      <c r="O4022">
        <f>ROUND(E4022/D4022*100,0)</f>
        <v>0</v>
      </c>
      <c r="P4022" s="8">
        <f>IFERROR(ROUND(E4022/L4022,2),0)</f>
        <v>1</v>
      </c>
      <c r="Q4022" s="13" t="s">
        <v>8310</v>
      </c>
      <c r="R4022" t="s">
        <v>8334</v>
      </c>
      <c r="S4022" s="10">
        <f>(((J4022/60)/60)/24)+DATE(1970,1,1)</f>
        <v>42017.907337962963</v>
      </c>
      <c r="T4022" s="10">
        <f>(((I4022/60)/60)/24)+DATE(1970,1,1)</f>
        <v>42077.865671296298</v>
      </c>
      <c r="U4022">
        <f>YEAR(S4022)</f>
        <v>2015</v>
      </c>
    </row>
    <row r="4023" spans="1:21" ht="32" x14ac:dyDescent="0.2">
      <c r="A4023">
        <v>3145</v>
      </c>
      <c r="B4023" s="3" t="s">
        <v>3145</v>
      </c>
      <c r="C4023" s="3" t="s">
        <v>7255</v>
      </c>
      <c r="D4023" s="6">
        <v>25000</v>
      </c>
      <c r="E4023" s="8">
        <v>0</v>
      </c>
      <c r="F4023" t="s">
        <v>8221</v>
      </c>
      <c r="G4023" t="s">
        <v>8223</v>
      </c>
      <c r="H4023" t="s">
        <v>8245</v>
      </c>
      <c r="I4023" s="10">
        <v>1490659134</v>
      </c>
      <c r="J4023" s="10">
        <v>1485478734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 s="8">
        <f>IFERROR(ROUND(E4023/L4023,2),0)</f>
        <v>0</v>
      </c>
      <c r="Q4023" s="13" t="s">
        <v>8310</v>
      </c>
      <c r="R4023" t="s">
        <v>8334</v>
      </c>
      <c r="S4023" s="10">
        <f>(((J4023/60)/60)/24)+DATE(1970,1,1)</f>
        <v>42762.040902777779</v>
      </c>
      <c r="T4023" s="10">
        <f>(((I4023/60)/60)/24)+DATE(1970,1,1)</f>
        <v>42821.999236111107</v>
      </c>
      <c r="U4023">
        <f>YEAR(S4023)</f>
        <v>2017</v>
      </c>
    </row>
    <row r="4024" spans="1:21" ht="48" x14ac:dyDescent="0.2">
      <c r="A4024">
        <v>3954</v>
      </c>
      <c r="B4024" s="3" t="s">
        <v>3951</v>
      </c>
      <c r="C4024" s="3" t="s">
        <v>8061</v>
      </c>
      <c r="D4024" s="6">
        <v>25000</v>
      </c>
      <c r="E4024" s="8">
        <v>0</v>
      </c>
      <c r="F4024" t="s">
        <v>8220</v>
      </c>
      <c r="G4024" t="s">
        <v>8228</v>
      </c>
      <c r="H4024" t="s">
        <v>8250</v>
      </c>
      <c r="I4024" s="10">
        <v>1405352264</v>
      </c>
      <c r="J4024" s="10">
        <v>1400168264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 s="8">
        <f>IFERROR(ROUND(E4024/L4024,2),0)</f>
        <v>0</v>
      </c>
      <c r="Q4024" s="13" t="s">
        <v>8310</v>
      </c>
      <c r="R4024" t="s">
        <v>8334</v>
      </c>
      <c r="S4024" s="10">
        <f>(((J4024/60)/60)/24)+DATE(1970,1,1)</f>
        <v>41774.651203703703</v>
      </c>
      <c r="T4024" s="10">
        <f>(((I4024/60)/60)/24)+DATE(1970,1,1)</f>
        <v>41834.651203703703</v>
      </c>
      <c r="U4024">
        <f>YEAR(S4024)</f>
        <v>2014</v>
      </c>
    </row>
    <row r="4025" spans="1:21" ht="48" x14ac:dyDescent="0.2">
      <c r="A4025">
        <v>3952</v>
      </c>
      <c r="B4025" s="3" t="s">
        <v>3949</v>
      </c>
      <c r="C4025" s="3" t="s">
        <v>8059</v>
      </c>
      <c r="D4025" s="6">
        <v>26000</v>
      </c>
      <c r="E4025" s="8">
        <v>25</v>
      </c>
      <c r="F4025" t="s">
        <v>8220</v>
      </c>
      <c r="G4025" t="s">
        <v>8223</v>
      </c>
      <c r="H4025" t="s">
        <v>8245</v>
      </c>
      <c r="I4025" s="10">
        <v>1445885890</v>
      </c>
      <c r="J4025" s="10">
        <v>1440701890</v>
      </c>
      <c r="K4025" t="b">
        <v>0</v>
      </c>
      <c r="L4025">
        <v>1</v>
      </c>
      <c r="M4025" t="b">
        <v>0</v>
      </c>
      <c r="N4025" t="s">
        <v>8269</v>
      </c>
      <c r="O4025">
        <f>ROUND(E4025/D4025*100,0)</f>
        <v>0</v>
      </c>
      <c r="P4025" s="8">
        <f>IFERROR(ROUND(E4025/L4025,2),0)</f>
        <v>25</v>
      </c>
      <c r="Q4025" s="13" t="s">
        <v>8310</v>
      </c>
      <c r="R4025" t="s">
        <v>8334</v>
      </c>
      <c r="S4025" s="10">
        <f>(((J4025/60)/60)/24)+DATE(1970,1,1)</f>
        <v>42243.790393518517</v>
      </c>
      <c r="T4025" s="10">
        <f>(((I4025/60)/60)/24)+DATE(1970,1,1)</f>
        <v>42303.790393518517</v>
      </c>
      <c r="U4025">
        <f>YEAR(S4025)</f>
        <v>2015</v>
      </c>
    </row>
    <row r="4026" spans="1:21" ht="48" hidden="1" x14ac:dyDescent="0.2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 s="10">
        <v>1354756714</v>
      </c>
      <c r="J4026" s="10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>ROUND(E4026/D4026*100,0)</f>
        <v>238</v>
      </c>
      <c r="P4026" s="8">
        <f>IFERROR(ROUND(E4026/L4026,2),0)</f>
        <v>33.06</v>
      </c>
      <c r="Q4026" s="13" t="s">
        <v>8312</v>
      </c>
      <c r="R4026" t="s">
        <v>8346</v>
      </c>
      <c r="S4026" s="10">
        <f>(((J4026/60)/60)/24)+DATE(1970,1,1)</f>
        <v>41235.054560185185</v>
      </c>
      <c r="T4026" s="10">
        <f>(((I4026/60)/60)/24)+DATE(1970,1,1)</f>
        <v>41249.054560185185</v>
      </c>
      <c r="U4026">
        <f>YEAR(S4026)</f>
        <v>2012</v>
      </c>
    </row>
    <row r="4027" spans="1:21" ht="32" x14ac:dyDescent="0.2">
      <c r="A4027">
        <v>3957</v>
      </c>
      <c r="B4027" s="3" t="s">
        <v>3954</v>
      </c>
      <c r="C4027" s="3" t="s">
        <v>8064</v>
      </c>
      <c r="D4027" s="6">
        <v>28000</v>
      </c>
      <c r="E4027" s="8">
        <v>7</v>
      </c>
      <c r="F4027" t="s">
        <v>8220</v>
      </c>
      <c r="G4027" t="s">
        <v>8223</v>
      </c>
      <c r="H4027" t="s">
        <v>8245</v>
      </c>
      <c r="I4027" s="10">
        <v>1468020354</v>
      </c>
      <c r="J4027" s="10">
        <v>1464045954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 s="8">
        <f>IFERROR(ROUND(E4027/L4027,2),0)</f>
        <v>7</v>
      </c>
      <c r="Q4027" s="13" t="s">
        <v>8310</v>
      </c>
      <c r="R4027" t="s">
        <v>8334</v>
      </c>
      <c r="S4027" s="10">
        <f>(((J4027/60)/60)/24)+DATE(1970,1,1)</f>
        <v>42513.976319444439</v>
      </c>
      <c r="T4027" s="10">
        <f>(((I4027/60)/60)/24)+DATE(1970,1,1)</f>
        <v>42559.976319444439</v>
      </c>
      <c r="U4027">
        <f>YEAR(S4027)</f>
        <v>2016</v>
      </c>
    </row>
    <row r="4028" spans="1:21" ht="48" hidden="1" x14ac:dyDescent="0.2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 s="10">
        <v>1477422000</v>
      </c>
      <c r="J4028" s="10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>ROUND(E4028/D4028*100,0)</f>
        <v>218</v>
      </c>
      <c r="P4028" s="8">
        <f>IFERROR(ROUND(E4028/L4028,2),0)</f>
        <v>19.46</v>
      </c>
      <c r="Q4028" s="13" t="s">
        <v>8324</v>
      </c>
      <c r="R4028" t="s">
        <v>8353</v>
      </c>
      <c r="S4028" s="10">
        <f>(((J4028/60)/60)/24)+DATE(1970,1,1)</f>
        <v>42609.311990740738</v>
      </c>
      <c r="T4028" s="10">
        <f>(((I4028/60)/60)/24)+DATE(1970,1,1)</f>
        <v>42668.791666666672</v>
      </c>
      <c r="U4028">
        <f>YEAR(S4028)</f>
        <v>2016</v>
      </c>
    </row>
    <row r="4029" spans="1:21" ht="48" x14ac:dyDescent="0.2">
      <c r="A4029">
        <v>3425</v>
      </c>
      <c r="B4029" s="3" t="s">
        <v>3424</v>
      </c>
      <c r="C4029" s="3" t="s">
        <v>7535</v>
      </c>
      <c r="D4029" s="6">
        <v>30000</v>
      </c>
      <c r="E4029" s="8">
        <v>30891.1</v>
      </c>
      <c r="F4029" t="s">
        <v>8218</v>
      </c>
      <c r="G4029" t="s">
        <v>8223</v>
      </c>
      <c r="H4029" t="s">
        <v>8245</v>
      </c>
      <c r="I4029" s="10">
        <v>1412434136</v>
      </c>
      <c r="J4029" s="10">
        <v>1409669336</v>
      </c>
      <c r="K4029" t="b">
        <v>0</v>
      </c>
      <c r="L4029">
        <v>104</v>
      </c>
      <c r="M4029" t="b">
        <v>1</v>
      </c>
      <c r="N4029" t="s">
        <v>8269</v>
      </c>
      <c r="O4029">
        <f>ROUND(E4029/D4029*100,0)</f>
        <v>103</v>
      </c>
      <c r="P4029" s="8">
        <f>IFERROR(ROUND(E4029/L4029,2),0)</f>
        <v>297.02999999999997</v>
      </c>
      <c r="Q4029" s="13" t="s">
        <v>8310</v>
      </c>
      <c r="R4029" t="s">
        <v>8334</v>
      </c>
      <c r="S4029" s="10">
        <f>(((J4029/60)/60)/24)+DATE(1970,1,1)</f>
        <v>41884.617314814815</v>
      </c>
      <c r="T4029" s="10">
        <f>(((I4029/60)/60)/24)+DATE(1970,1,1)</f>
        <v>41916.617314814815</v>
      </c>
      <c r="U4029">
        <f>YEAR(S4029)</f>
        <v>2014</v>
      </c>
    </row>
    <row r="4030" spans="1:21" ht="48" x14ac:dyDescent="0.2">
      <c r="A4030">
        <v>3224</v>
      </c>
      <c r="B4030" s="3" t="s">
        <v>3224</v>
      </c>
      <c r="C4030" s="3" t="s">
        <v>7334</v>
      </c>
      <c r="D4030" s="6">
        <v>30000</v>
      </c>
      <c r="E4030" s="8">
        <v>30610</v>
      </c>
      <c r="F4030" t="s">
        <v>8218</v>
      </c>
      <c r="G4030" t="s">
        <v>8223</v>
      </c>
      <c r="H4030" t="s">
        <v>8245</v>
      </c>
      <c r="I4030" s="10">
        <v>1484024400</v>
      </c>
      <c r="J4030" s="10">
        <v>1479932713</v>
      </c>
      <c r="K4030" t="b">
        <v>1</v>
      </c>
      <c r="L4030">
        <v>216</v>
      </c>
      <c r="M4030" t="b">
        <v>1</v>
      </c>
      <c r="N4030" t="s">
        <v>8269</v>
      </c>
      <c r="O4030">
        <f>ROUND(E4030/D4030*100,0)</f>
        <v>102</v>
      </c>
      <c r="P4030" s="8">
        <f>IFERROR(ROUND(E4030/L4030,2),0)</f>
        <v>141.71</v>
      </c>
      <c r="Q4030" s="13" t="s">
        <v>8310</v>
      </c>
      <c r="R4030" t="s">
        <v>8334</v>
      </c>
      <c r="S4030" s="10">
        <f>(((J4030/60)/60)/24)+DATE(1970,1,1)</f>
        <v>42697.850844907407</v>
      </c>
      <c r="T4030" s="10">
        <f>(((I4030/60)/60)/24)+DATE(1970,1,1)</f>
        <v>42745.208333333328</v>
      </c>
      <c r="U4030">
        <f>YEAR(S4030)</f>
        <v>2016</v>
      </c>
    </row>
    <row r="4031" spans="1:21" ht="48" hidden="1" x14ac:dyDescent="0.2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 s="10">
        <v>1293937200</v>
      </c>
      <c r="J4031" s="10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>ROUND(E4031/D4031*100,0)</f>
        <v>156</v>
      </c>
      <c r="P4031" s="8">
        <f>IFERROR(ROUND(E4031/L4031,2),0)</f>
        <v>30.08</v>
      </c>
      <c r="Q4031" s="13" t="s">
        <v>8324</v>
      </c>
      <c r="R4031" t="s">
        <v>8355</v>
      </c>
      <c r="S4031" s="10">
        <f>(((J4031/60)/60)/24)+DATE(1970,1,1)</f>
        <v>40514.107615740737</v>
      </c>
      <c r="T4031" s="10">
        <f>(((I4031/60)/60)/24)+DATE(1970,1,1)</f>
        <v>40545.125</v>
      </c>
      <c r="U4031">
        <f>YEAR(S4031)</f>
        <v>2010</v>
      </c>
    </row>
    <row r="4032" spans="1:21" ht="48" x14ac:dyDescent="0.2">
      <c r="A4032">
        <v>3849</v>
      </c>
      <c r="B4032" s="3" t="s">
        <v>3846</v>
      </c>
      <c r="C4032" s="3" t="s">
        <v>7958</v>
      </c>
      <c r="D4032" s="6">
        <v>30000</v>
      </c>
      <c r="E4032" s="8">
        <v>2113</v>
      </c>
      <c r="F4032" t="s">
        <v>8220</v>
      </c>
      <c r="G4032" t="s">
        <v>8235</v>
      </c>
      <c r="H4032" t="s">
        <v>8248</v>
      </c>
      <c r="I4032" s="10">
        <v>1434047084</v>
      </c>
      <c r="J4032" s="10">
        <v>1431455084</v>
      </c>
      <c r="K4032" t="b">
        <v>1</v>
      </c>
      <c r="L4032">
        <v>28</v>
      </c>
      <c r="M4032" t="b">
        <v>0</v>
      </c>
      <c r="N4032" t="s">
        <v>8269</v>
      </c>
      <c r="O4032">
        <f>ROUND(E4032/D4032*100,0)</f>
        <v>7</v>
      </c>
      <c r="P4032" s="8">
        <f>IFERROR(ROUND(E4032/L4032,2),0)</f>
        <v>75.459999999999994</v>
      </c>
      <c r="Q4032" s="13" t="s">
        <v>8310</v>
      </c>
      <c r="R4032" t="s">
        <v>8334</v>
      </c>
      <c r="S4032" s="10">
        <f>(((J4032/60)/60)/24)+DATE(1970,1,1)</f>
        <v>42136.767175925925</v>
      </c>
      <c r="T4032" s="10">
        <f>(((I4032/60)/60)/24)+DATE(1970,1,1)</f>
        <v>42166.767175925925</v>
      </c>
      <c r="U4032">
        <f>YEAR(S4032)</f>
        <v>2015</v>
      </c>
    </row>
    <row r="4033" spans="1:21" ht="32" x14ac:dyDescent="0.2">
      <c r="A4033">
        <v>3981</v>
      </c>
      <c r="B4033" s="3" t="s">
        <v>3358</v>
      </c>
      <c r="C4033" s="3" t="s">
        <v>7469</v>
      </c>
      <c r="D4033" s="6">
        <v>30000</v>
      </c>
      <c r="E4033" s="8">
        <v>1225</v>
      </c>
      <c r="F4033" t="s">
        <v>8220</v>
      </c>
      <c r="G4033" t="s">
        <v>8223</v>
      </c>
      <c r="H4033" t="s">
        <v>8245</v>
      </c>
      <c r="I4033" s="10">
        <v>1468729149</v>
      </c>
      <c r="J4033" s="10">
        <v>1463545149</v>
      </c>
      <c r="K4033" t="b">
        <v>0</v>
      </c>
      <c r="L4033">
        <v>7</v>
      </c>
      <c r="M4033" t="b">
        <v>0</v>
      </c>
      <c r="N4033" t="s">
        <v>8269</v>
      </c>
      <c r="O4033">
        <f>ROUND(E4033/D4033*100,0)</f>
        <v>4</v>
      </c>
      <c r="P4033" s="8">
        <f>IFERROR(ROUND(E4033/L4033,2),0)</f>
        <v>175</v>
      </c>
      <c r="Q4033" s="13" t="s">
        <v>8310</v>
      </c>
      <c r="R4033" t="s">
        <v>8334</v>
      </c>
      <c r="S4033" s="10">
        <f>(((J4033/60)/60)/24)+DATE(1970,1,1)</f>
        <v>42508.179965277777</v>
      </c>
      <c r="T4033" s="10">
        <f>(((I4033/60)/60)/24)+DATE(1970,1,1)</f>
        <v>42568.179965277777</v>
      </c>
      <c r="U4033">
        <f>YEAR(S4033)</f>
        <v>2016</v>
      </c>
    </row>
    <row r="4034" spans="1:21" ht="32" x14ac:dyDescent="0.2">
      <c r="A4034">
        <v>4095</v>
      </c>
      <c r="B4034" s="3" t="s">
        <v>4091</v>
      </c>
      <c r="C4034" s="3" t="s">
        <v>8198</v>
      </c>
      <c r="D4034" s="6">
        <v>30000</v>
      </c>
      <c r="E4034" s="8">
        <v>800</v>
      </c>
      <c r="F4034" t="s">
        <v>8220</v>
      </c>
      <c r="G4034" t="s">
        <v>8237</v>
      </c>
      <c r="H4034" t="s">
        <v>8255</v>
      </c>
      <c r="I4034" s="10">
        <v>1482108350</v>
      </c>
      <c r="J4034" s="10">
        <v>1479516350</v>
      </c>
      <c r="K4034" t="b">
        <v>0</v>
      </c>
      <c r="L4034">
        <v>1</v>
      </c>
      <c r="M4034" t="b">
        <v>0</v>
      </c>
      <c r="N4034" t="s">
        <v>8269</v>
      </c>
      <c r="O4034">
        <f>ROUND(E4034/D4034*100,0)</f>
        <v>3</v>
      </c>
      <c r="P4034" s="8">
        <f>IFERROR(ROUND(E4034/L4034,2),0)</f>
        <v>800</v>
      </c>
      <c r="Q4034" s="13" t="s">
        <v>8310</v>
      </c>
      <c r="R4034" t="s">
        <v>8334</v>
      </c>
      <c r="S4034" s="10">
        <f>(((J4034/60)/60)/24)+DATE(1970,1,1)</f>
        <v>42693.031828703708</v>
      </c>
      <c r="T4034" s="10">
        <f>(((I4034/60)/60)/24)+DATE(1970,1,1)</f>
        <v>42723.031828703708</v>
      </c>
      <c r="U4034">
        <f>YEAR(S4034)</f>
        <v>2016</v>
      </c>
    </row>
    <row r="4035" spans="1:21" ht="32" x14ac:dyDescent="0.2">
      <c r="A4035">
        <v>3132</v>
      </c>
      <c r="B4035" s="3" t="s">
        <v>3132</v>
      </c>
      <c r="C4035" s="3" t="s">
        <v>7242</v>
      </c>
      <c r="D4035" s="6">
        <v>30000</v>
      </c>
      <c r="E4035" s="8">
        <v>10</v>
      </c>
      <c r="F4035" t="s">
        <v>8221</v>
      </c>
      <c r="G4035" t="s">
        <v>8223</v>
      </c>
      <c r="H4035" t="s">
        <v>8245</v>
      </c>
      <c r="I4035" s="10">
        <v>1492759460</v>
      </c>
      <c r="J4035" s="10">
        <v>1487579060</v>
      </c>
      <c r="K4035" t="b">
        <v>0</v>
      </c>
      <c r="L4035">
        <v>1</v>
      </c>
      <c r="M4035" t="b">
        <v>0</v>
      </c>
      <c r="N4035" t="s">
        <v>8269</v>
      </c>
      <c r="O4035">
        <f>ROUND(E4035/D4035*100,0)</f>
        <v>0</v>
      </c>
      <c r="P4035" s="8">
        <f>IFERROR(ROUND(E4035/L4035,2),0)</f>
        <v>10</v>
      </c>
      <c r="Q4035" s="13" t="s">
        <v>8310</v>
      </c>
      <c r="R4035" t="s">
        <v>8334</v>
      </c>
      <c r="S4035" s="10">
        <f>(((J4035/60)/60)/24)+DATE(1970,1,1)</f>
        <v>42786.350231481483</v>
      </c>
      <c r="T4035" s="10">
        <f>(((I4035/60)/60)/24)+DATE(1970,1,1)</f>
        <v>42846.308564814812</v>
      </c>
      <c r="U4035">
        <f>YEAR(S4035)</f>
        <v>2017</v>
      </c>
    </row>
    <row r="4036" spans="1:21" ht="32" hidden="1" x14ac:dyDescent="0.2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 s="10">
        <v>1396890822</v>
      </c>
      <c r="J4036" s="10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>ROUND(E4036/D4036*100,0)</f>
        <v>104</v>
      </c>
      <c r="P4036" s="8">
        <f>IFERROR(ROUND(E4036/L4036,2),0)</f>
        <v>21.67</v>
      </c>
      <c r="Q4036" s="13" t="s">
        <v>8308</v>
      </c>
      <c r="R4036" t="s">
        <v>8357</v>
      </c>
      <c r="S4036" s="10">
        <f>(((J4036/60)/60)/24)+DATE(1970,1,1)</f>
        <v>41716.717847222222</v>
      </c>
      <c r="T4036" s="10">
        <f>(((I4036/60)/60)/24)+DATE(1970,1,1)</f>
        <v>41736.717847222222</v>
      </c>
      <c r="U4036">
        <f>YEAR(S4036)</f>
        <v>2014</v>
      </c>
    </row>
    <row r="4037" spans="1:21" ht="48" x14ac:dyDescent="0.2">
      <c r="A4037">
        <v>4006</v>
      </c>
      <c r="B4037" s="3" t="s">
        <v>4002</v>
      </c>
      <c r="C4037" s="3" t="s">
        <v>8111</v>
      </c>
      <c r="D4037" s="6">
        <v>30000</v>
      </c>
      <c r="E4037" s="8">
        <v>2</v>
      </c>
      <c r="F4037" t="s">
        <v>8220</v>
      </c>
      <c r="G4037" t="s">
        <v>8223</v>
      </c>
      <c r="H4037" t="s">
        <v>8245</v>
      </c>
      <c r="I4037" s="10">
        <v>1455647587</v>
      </c>
      <c r="J4037" s="10">
        <v>1453487587</v>
      </c>
      <c r="K4037" t="b">
        <v>0</v>
      </c>
      <c r="L4037">
        <v>1</v>
      </c>
      <c r="M4037" t="b">
        <v>0</v>
      </c>
      <c r="N4037" t="s">
        <v>8269</v>
      </c>
      <c r="O4037">
        <f>ROUND(E4037/D4037*100,0)</f>
        <v>0</v>
      </c>
      <c r="P4037" s="8">
        <f>IFERROR(ROUND(E4037/L4037,2),0)</f>
        <v>2</v>
      </c>
      <c r="Q4037" s="13" t="s">
        <v>8310</v>
      </c>
      <c r="R4037" t="s">
        <v>8334</v>
      </c>
      <c r="S4037" s="10">
        <f>(((J4037/60)/60)/24)+DATE(1970,1,1)</f>
        <v>42391.772997685184</v>
      </c>
      <c r="T4037" s="10">
        <f>(((I4037/60)/60)/24)+DATE(1970,1,1)</f>
        <v>42416.772997685184</v>
      </c>
      <c r="U4037">
        <f>YEAR(S4037)</f>
        <v>2016</v>
      </c>
    </row>
    <row r="4038" spans="1:21" ht="48" x14ac:dyDescent="0.2">
      <c r="A4038">
        <v>2910</v>
      </c>
      <c r="B4038" s="3" t="s">
        <v>2910</v>
      </c>
      <c r="C4038" s="3" t="s">
        <v>7020</v>
      </c>
      <c r="D4038" s="6">
        <v>30000</v>
      </c>
      <c r="E4038" s="8">
        <v>1</v>
      </c>
      <c r="F4038" t="s">
        <v>8220</v>
      </c>
      <c r="G4038" t="s">
        <v>8224</v>
      </c>
      <c r="H4038" t="s">
        <v>8246</v>
      </c>
      <c r="I4038" s="10">
        <v>1434139887</v>
      </c>
      <c r="J4038" s="10">
        <v>1428955887</v>
      </c>
      <c r="K4038" t="b">
        <v>0</v>
      </c>
      <c r="L4038">
        <v>1</v>
      </c>
      <c r="M4038" t="b">
        <v>0</v>
      </c>
      <c r="N4038" t="s">
        <v>8269</v>
      </c>
      <c r="O4038">
        <f>ROUND(E4038/D4038*100,0)</f>
        <v>0</v>
      </c>
      <c r="P4038" s="8">
        <f>IFERROR(ROUND(E4038/L4038,2),0)</f>
        <v>1</v>
      </c>
      <c r="Q4038" s="13" t="s">
        <v>8310</v>
      </c>
      <c r="R4038" t="s">
        <v>8334</v>
      </c>
      <c r="S4038" s="10">
        <f>(((J4038/60)/60)/24)+DATE(1970,1,1)</f>
        <v>42107.841284722221</v>
      </c>
      <c r="T4038" s="10">
        <f>(((I4038/60)/60)/24)+DATE(1970,1,1)</f>
        <v>42167.841284722221</v>
      </c>
      <c r="U4038">
        <f>YEAR(S4038)</f>
        <v>2015</v>
      </c>
    </row>
    <row r="4039" spans="1:21" ht="48" x14ac:dyDescent="0.2">
      <c r="A4039">
        <v>2888</v>
      </c>
      <c r="B4039" s="3" t="s">
        <v>2888</v>
      </c>
      <c r="C4039" s="3" t="s">
        <v>6998</v>
      </c>
      <c r="D4039" s="6">
        <v>30000</v>
      </c>
      <c r="E4039" s="8">
        <v>0</v>
      </c>
      <c r="F4039" t="s">
        <v>8220</v>
      </c>
      <c r="G4039" t="s">
        <v>8223</v>
      </c>
      <c r="H4039" t="s">
        <v>8245</v>
      </c>
      <c r="I4039" s="10">
        <v>1413608340</v>
      </c>
      <c r="J4039" s="10">
        <v>1412945440</v>
      </c>
      <c r="K4039" t="b">
        <v>0</v>
      </c>
      <c r="L4039">
        <v>0</v>
      </c>
      <c r="M4039" t="b">
        <v>0</v>
      </c>
      <c r="N4039" t="s">
        <v>8269</v>
      </c>
      <c r="O4039">
        <f>ROUND(E4039/D4039*100,0)</f>
        <v>0</v>
      </c>
      <c r="P4039" s="8">
        <f>IFERROR(ROUND(E4039/L4039,2),0)</f>
        <v>0</v>
      </c>
      <c r="Q4039" s="13" t="s">
        <v>8310</v>
      </c>
      <c r="R4039" t="s">
        <v>8334</v>
      </c>
      <c r="S4039" s="10">
        <f>(((J4039/60)/60)/24)+DATE(1970,1,1)</f>
        <v>41922.535185185188</v>
      </c>
      <c r="T4039" s="10">
        <f>(((I4039/60)/60)/24)+DATE(1970,1,1)</f>
        <v>41930.207638888889</v>
      </c>
      <c r="U4039">
        <f>YEAR(S4039)</f>
        <v>2014</v>
      </c>
    </row>
    <row r="4040" spans="1:21" ht="48" x14ac:dyDescent="0.2">
      <c r="A4040">
        <v>3948</v>
      </c>
      <c r="B4040" s="3" t="s">
        <v>3945</v>
      </c>
      <c r="C4040" s="3" t="s">
        <v>8056</v>
      </c>
      <c r="D4040" s="6">
        <v>30000</v>
      </c>
      <c r="E4040" s="8">
        <v>0</v>
      </c>
      <c r="F4040" t="s">
        <v>8220</v>
      </c>
      <c r="G4040" t="s">
        <v>8225</v>
      </c>
      <c r="H4040" t="s">
        <v>8247</v>
      </c>
      <c r="I4040" s="10">
        <v>1410076123</v>
      </c>
      <c r="J4040" s="10">
        <v>1404892123</v>
      </c>
      <c r="K4040" t="b">
        <v>0</v>
      </c>
      <c r="L4040">
        <v>0</v>
      </c>
      <c r="M4040" t="b">
        <v>0</v>
      </c>
      <c r="N4040" t="s">
        <v>8269</v>
      </c>
      <c r="O4040">
        <f>ROUND(E4040/D4040*100,0)</f>
        <v>0</v>
      </c>
      <c r="P4040" s="8">
        <f>IFERROR(ROUND(E4040/L4040,2),0)</f>
        <v>0</v>
      </c>
      <c r="Q4040" s="13" t="s">
        <v>8310</v>
      </c>
      <c r="R4040" t="s">
        <v>8334</v>
      </c>
      <c r="S4040" s="10">
        <f>(((J4040/60)/60)/24)+DATE(1970,1,1)</f>
        <v>41829.325497685182</v>
      </c>
      <c r="T4040" s="10">
        <f>(((I4040/60)/60)/24)+DATE(1970,1,1)</f>
        <v>41889.325497685182</v>
      </c>
      <c r="U4040">
        <f>YEAR(S4040)</f>
        <v>2014</v>
      </c>
    </row>
    <row r="4041" spans="1:21" ht="32" hidden="1" x14ac:dyDescent="0.2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 s="10">
        <v>1490033247</v>
      </c>
      <c r="J4041" s="10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ROUND(E4041/D4041*100,0)</f>
        <v>48</v>
      </c>
      <c r="P4041" s="8">
        <f>IFERROR(ROUND(E4041/L4041,2),0)</f>
        <v>30</v>
      </c>
      <c r="Q4041" s="13" t="s">
        <v>8331</v>
      </c>
      <c r="R4041" t="s">
        <v>8350</v>
      </c>
      <c r="S4041" s="10">
        <f>(((J4041/60)/60)/24)+DATE(1970,1,1)</f>
        <v>42807.755173611105</v>
      </c>
      <c r="T4041" s="10">
        <f>(((I4041/60)/60)/24)+DATE(1970,1,1)</f>
        <v>42814.755173611105</v>
      </c>
      <c r="U4041">
        <f>YEAR(S4041)</f>
        <v>2017</v>
      </c>
    </row>
    <row r="4042" spans="1:21" ht="48" x14ac:dyDescent="0.2">
      <c r="A4042">
        <v>3282</v>
      </c>
      <c r="B4042" s="3" t="s">
        <v>3282</v>
      </c>
      <c r="C4042" s="3" t="s">
        <v>7392</v>
      </c>
      <c r="D4042" s="6">
        <v>31000</v>
      </c>
      <c r="E4042" s="8">
        <v>31820.5</v>
      </c>
      <c r="F4042" t="s">
        <v>8218</v>
      </c>
      <c r="G4042" t="s">
        <v>8223</v>
      </c>
      <c r="H4042" t="s">
        <v>8245</v>
      </c>
      <c r="I4042" s="10">
        <v>1461904788</v>
      </c>
      <c r="J4042" s="10">
        <v>1458103188</v>
      </c>
      <c r="K4042" t="b">
        <v>0</v>
      </c>
      <c r="L4042">
        <v>237</v>
      </c>
      <c r="M4042" t="b">
        <v>1</v>
      </c>
      <c r="N4042" t="s">
        <v>8269</v>
      </c>
      <c r="O4042">
        <f>ROUND(E4042/D4042*100,0)</f>
        <v>103</v>
      </c>
      <c r="P4042" s="8">
        <f>IFERROR(ROUND(E4042/L4042,2),0)</f>
        <v>134.26</v>
      </c>
      <c r="Q4042" s="13" t="s">
        <v>8310</v>
      </c>
      <c r="R4042" t="s">
        <v>8334</v>
      </c>
      <c r="S4042" s="10">
        <f>(((J4042/60)/60)/24)+DATE(1970,1,1)</f>
        <v>42445.19430555556</v>
      </c>
      <c r="T4042" s="10">
        <f>(((I4042/60)/60)/24)+DATE(1970,1,1)</f>
        <v>42489.19430555556</v>
      </c>
      <c r="U4042">
        <f>YEAR(S4042)</f>
        <v>2016</v>
      </c>
    </row>
    <row r="4043" spans="1:21" ht="48" x14ac:dyDescent="0.2">
      <c r="A4043">
        <v>4105</v>
      </c>
      <c r="B4043" s="3" t="s">
        <v>4101</v>
      </c>
      <c r="C4043" s="3" t="s">
        <v>8208</v>
      </c>
      <c r="D4043" s="6">
        <v>33000</v>
      </c>
      <c r="E4043" s="8">
        <v>2300</v>
      </c>
      <c r="F4043" t="s">
        <v>8220</v>
      </c>
      <c r="G4043" t="s">
        <v>8237</v>
      </c>
      <c r="H4043" t="s">
        <v>8255</v>
      </c>
      <c r="I4043" s="10">
        <v>1482711309</v>
      </c>
      <c r="J4043" s="10">
        <v>1479860109</v>
      </c>
      <c r="K4043" t="b">
        <v>0</v>
      </c>
      <c r="L4043">
        <v>6</v>
      </c>
      <c r="M4043" t="b">
        <v>0</v>
      </c>
      <c r="N4043" t="s">
        <v>8269</v>
      </c>
      <c r="O4043">
        <f>ROUND(E4043/D4043*100,0)</f>
        <v>7</v>
      </c>
      <c r="P4043" s="8">
        <f>IFERROR(ROUND(E4043/L4043,2),0)</f>
        <v>383.33</v>
      </c>
      <c r="Q4043" s="13" t="s">
        <v>8310</v>
      </c>
      <c r="R4043" t="s">
        <v>8334</v>
      </c>
      <c r="S4043" s="10">
        <f>(((J4043/60)/60)/24)+DATE(1970,1,1)</f>
        <v>42697.010520833333</v>
      </c>
      <c r="T4043" s="10">
        <f>(((I4043/60)/60)/24)+DATE(1970,1,1)</f>
        <v>42730.010520833333</v>
      </c>
      <c r="U4043">
        <f>YEAR(S4043)</f>
        <v>2016</v>
      </c>
    </row>
    <row r="4044" spans="1:21" ht="32" hidden="1" x14ac:dyDescent="0.2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 s="10">
        <v>1390921827</v>
      </c>
      <c r="J4044" s="10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>ROUND(E4044/D4044*100,0)</f>
        <v>1</v>
      </c>
      <c r="P4044" s="8">
        <f>IFERROR(ROUND(E4044/L4044,2),0)</f>
        <v>1</v>
      </c>
      <c r="Q4044" s="13" t="s">
        <v>8321</v>
      </c>
      <c r="R4044" t="s">
        <v>8322</v>
      </c>
      <c r="S4044" s="10">
        <f>(((J4044/60)/60)/24)+DATE(1970,1,1)</f>
        <v>41647.632256944446</v>
      </c>
      <c r="T4044" s="10">
        <f>(((I4044/60)/60)/24)+DATE(1970,1,1)</f>
        <v>41667.632256944446</v>
      </c>
      <c r="U4044">
        <f>YEAR(S4044)</f>
        <v>2014</v>
      </c>
    </row>
    <row r="4045" spans="1:21" ht="32" hidden="1" x14ac:dyDescent="0.2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 s="10">
        <v>1448225336</v>
      </c>
      <c r="J4045" s="10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 s="8">
        <f>IFERROR(ROUND(E4045/L4045,2),0)</f>
        <v>0</v>
      </c>
      <c r="Q4045" s="13" t="s">
        <v>8315</v>
      </c>
      <c r="R4045" t="s">
        <v>8319</v>
      </c>
      <c r="S4045" s="10">
        <f>(((J4045/60)/60)/24)+DATE(1970,1,1)</f>
        <v>42300.825648148151</v>
      </c>
      <c r="T4045" s="10">
        <f>(((I4045/60)/60)/24)+DATE(1970,1,1)</f>
        <v>42330.867314814815</v>
      </c>
      <c r="U4045">
        <f>YEAR(S4045)</f>
        <v>2015</v>
      </c>
    </row>
    <row r="4046" spans="1:21" ht="48" x14ac:dyDescent="0.2">
      <c r="A4046">
        <v>3166</v>
      </c>
      <c r="B4046" s="3" t="s">
        <v>3166</v>
      </c>
      <c r="C4046" s="3" t="s">
        <v>7276</v>
      </c>
      <c r="D4046" s="6">
        <v>35000</v>
      </c>
      <c r="E4046" s="8">
        <v>56079.83</v>
      </c>
      <c r="F4046" t="s">
        <v>8218</v>
      </c>
      <c r="G4046" t="s">
        <v>8223</v>
      </c>
      <c r="H4046" t="s">
        <v>8245</v>
      </c>
      <c r="I4046" s="10">
        <v>1416988740</v>
      </c>
      <c r="J4046" s="10">
        <v>1414514153</v>
      </c>
      <c r="K4046" t="b">
        <v>1</v>
      </c>
      <c r="L4046">
        <v>930</v>
      </c>
      <c r="M4046" t="b">
        <v>1</v>
      </c>
      <c r="N4046" t="s">
        <v>8269</v>
      </c>
      <c r="O4046">
        <f>ROUND(E4046/D4046*100,0)</f>
        <v>160</v>
      </c>
      <c r="P4046" s="8">
        <f>IFERROR(ROUND(E4046/L4046,2),0)</f>
        <v>60.3</v>
      </c>
      <c r="Q4046" s="13" t="s">
        <v>8310</v>
      </c>
      <c r="R4046" t="s">
        <v>8334</v>
      </c>
      <c r="S4046" s="10">
        <f>(((J4046/60)/60)/24)+DATE(1970,1,1)</f>
        <v>41940.69158564815</v>
      </c>
      <c r="T4046" s="10">
        <f>(((I4046/60)/60)/24)+DATE(1970,1,1)</f>
        <v>41969.332638888889</v>
      </c>
      <c r="U4046">
        <f>YEAR(S4046)</f>
        <v>2014</v>
      </c>
    </row>
    <row r="4047" spans="1:21" ht="32" x14ac:dyDescent="0.2">
      <c r="A4047">
        <v>3547</v>
      </c>
      <c r="B4047" s="3" t="s">
        <v>3546</v>
      </c>
      <c r="C4047" s="3" t="s">
        <v>7657</v>
      </c>
      <c r="D4047" s="6">
        <v>35000</v>
      </c>
      <c r="E4047" s="8">
        <v>40043.25</v>
      </c>
      <c r="F4047" t="s">
        <v>8218</v>
      </c>
      <c r="G4047" t="s">
        <v>8223</v>
      </c>
      <c r="H4047" t="s">
        <v>8245</v>
      </c>
      <c r="I4047" s="10">
        <v>1463198340</v>
      </c>
      <c r="J4047" s="10">
        <v>1461117201</v>
      </c>
      <c r="K4047" t="b">
        <v>0</v>
      </c>
      <c r="L4047">
        <v>336</v>
      </c>
      <c r="M4047" t="b">
        <v>1</v>
      </c>
      <c r="N4047" t="s">
        <v>8269</v>
      </c>
      <c r="O4047">
        <f>ROUND(E4047/D4047*100,0)</f>
        <v>114</v>
      </c>
      <c r="P4047" s="8">
        <f>IFERROR(ROUND(E4047/L4047,2),0)</f>
        <v>119.18</v>
      </c>
      <c r="Q4047" s="13" t="s">
        <v>8310</v>
      </c>
      <c r="R4047" t="s">
        <v>8334</v>
      </c>
      <c r="S4047" s="10">
        <f>(((J4047/60)/60)/24)+DATE(1970,1,1)</f>
        <v>42480.078715277778</v>
      </c>
      <c r="T4047" s="10">
        <f>(((I4047/60)/60)/24)+DATE(1970,1,1)</f>
        <v>42504.165972222225</v>
      </c>
      <c r="U4047">
        <f>YEAR(S4047)</f>
        <v>2016</v>
      </c>
    </row>
    <row r="4048" spans="1:21" ht="32" x14ac:dyDescent="0.2">
      <c r="A4048">
        <v>3237</v>
      </c>
      <c r="B4048" s="3" t="s">
        <v>3237</v>
      </c>
      <c r="C4048" s="3" t="s">
        <v>7347</v>
      </c>
      <c r="D4048" s="6">
        <v>35000</v>
      </c>
      <c r="E4048" s="8">
        <v>35275.64</v>
      </c>
      <c r="F4048" t="s">
        <v>8218</v>
      </c>
      <c r="G4048" t="s">
        <v>8223</v>
      </c>
      <c r="H4048" t="s">
        <v>8245</v>
      </c>
      <c r="I4048" s="10">
        <v>1443499140</v>
      </c>
      <c r="J4048" s="10">
        <v>1441452184</v>
      </c>
      <c r="K4048" t="b">
        <v>1</v>
      </c>
      <c r="L4048">
        <v>269</v>
      </c>
      <c r="M4048" t="b">
        <v>1</v>
      </c>
      <c r="N4048" t="s">
        <v>8269</v>
      </c>
      <c r="O4048">
        <f>ROUND(E4048/D4048*100,0)</f>
        <v>101</v>
      </c>
      <c r="P4048" s="8">
        <f>IFERROR(ROUND(E4048/L4048,2),0)</f>
        <v>131.13999999999999</v>
      </c>
      <c r="Q4048" s="13" t="s">
        <v>8310</v>
      </c>
      <c r="R4048" t="s">
        <v>8334</v>
      </c>
      <c r="S4048" s="10">
        <f>(((J4048/60)/60)/24)+DATE(1970,1,1)</f>
        <v>42252.474351851852</v>
      </c>
      <c r="T4048" s="10">
        <f>(((I4048/60)/60)/24)+DATE(1970,1,1)</f>
        <v>42276.165972222225</v>
      </c>
      <c r="U4048">
        <f>YEAR(S4048)</f>
        <v>2015</v>
      </c>
    </row>
    <row r="4049" spans="1:21" ht="48" hidden="1" x14ac:dyDescent="0.2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 s="10">
        <v>1479846507</v>
      </c>
      <c r="J4049" s="10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>ROUND(E4049/D4049*100,0)</f>
        <v>299</v>
      </c>
      <c r="P4049" s="8">
        <f>IFERROR(ROUND(E4049/L4049,2),0)</f>
        <v>35.119999999999997</v>
      </c>
      <c r="Q4049" s="13" t="s">
        <v>8321</v>
      </c>
      <c r="R4049" t="s">
        <v>8349</v>
      </c>
      <c r="S4049" s="10">
        <f>(((J4049/60)/60)/24)+DATE(1970,1,1)</f>
        <v>42689.853090277778</v>
      </c>
      <c r="T4049" s="10">
        <f>(((I4049/60)/60)/24)+DATE(1970,1,1)</f>
        <v>42696.853090277778</v>
      </c>
      <c r="U4049">
        <f>YEAR(S4049)</f>
        <v>2016</v>
      </c>
    </row>
    <row r="4050" spans="1:21" ht="64" x14ac:dyDescent="0.2">
      <c r="A4050">
        <v>3215</v>
      </c>
      <c r="B4050" s="3" t="s">
        <v>3215</v>
      </c>
      <c r="C4050" s="3" t="s">
        <v>7325</v>
      </c>
      <c r="D4050" s="6">
        <v>35000</v>
      </c>
      <c r="E4050" s="8">
        <v>35123</v>
      </c>
      <c r="F4050" t="s">
        <v>8218</v>
      </c>
      <c r="G4050" t="s">
        <v>8223</v>
      </c>
      <c r="H4050" t="s">
        <v>8245</v>
      </c>
      <c r="I4050" s="10">
        <v>1441857540</v>
      </c>
      <c r="J4050" s="10">
        <v>1438617471</v>
      </c>
      <c r="K4050" t="b">
        <v>1</v>
      </c>
      <c r="L4050">
        <v>134</v>
      </c>
      <c r="M4050" t="b">
        <v>1</v>
      </c>
      <c r="N4050" t="s">
        <v>8269</v>
      </c>
      <c r="O4050">
        <f>ROUND(E4050/D4050*100,0)</f>
        <v>100</v>
      </c>
      <c r="P4050" s="8">
        <f>IFERROR(ROUND(E4050/L4050,2),0)</f>
        <v>262.11</v>
      </c>
      <c r="Q4050" s="13" t="s">
        <v>8310</v>
      </c>
      <c r="R4050" t="s">
        <v>8334</v>
      </c>
      <c r="S4050" s="10">
        <f>(((J4050/60)/60)/24)+DATE(1970,1,1)</f>
        <v>42219.665173611109</v>
      </c>
      <c r="T4050" s="10">
        <f>(((I4050/60)/60)/24)+DATE(1970,1,1)</f>
        <v>42257.165972222225</v>
      </c>
      <c r="U4050">
        <f>YEAR(S4050)</f>
        <v>2015</v>
      </c>
    </row>
    <row r="4051" spans="1:21" ht="48" x14ac:dyDescent="0.2">
      <c r="A4051">
        <v>2848</v>
      </c>
      <c r="B4051" s="3" t="s">
        <v>2848</v>
      </c>
      <c r="C4051" s="3" t="s">
        <v>6958</v>
      </c>
      <c r="D4051" s="6">
        <v>35000</v>
      </c>
      <c r="E4051" s="8">
        <v>70</v>
      </c>
      <c r="F4051" t="s">
        <v>8220</v>
      </c>
      <c r="G4051" t="s">
        <v>8223</v>
      </c>
      <c r="H4051" t="s">
        <v>8245</v>
      </c>
      <c r="I4051" s="10">
        <v>1432913659</v>
      </c>
      <c r="J4051" s="10">
        <v>1430321659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 s="8">
        <f>IFERROR(ROUND(E4051/L4051,2),0)</f>
        <v>23.33</v>
      </c>
      <c r="Q4051" s="13" t="s">
        <v>8310</v>
      </c>
      <c r="R4051" t="s">
        <v>8334</v>
      </c>
      <c r="S4051" s="10">
        <f>(((J4051/60)/60)/24)+DATE(1970,1,1)</f>
        <v>42123.648831018523</v>
      </c>
      <c r="T4051" s="10">
        <f>(((I4051/60)/60)/24)+DATE(1970,1,1)</f>
        <v>42153.648831018523</v>
      </c>
      <c r="U4051">
        <f>YEAR(S4051)</f>
        <v>2015</v>
      </c>
    </row>
    <row r="4052" spans="1:21" ht="48" x14ac:dyDescent="0.2">
      <c r="A4052">
        <v>2857</v>
      </c>
      <c r="B4052" s="3" t="s">
        <v>2857</v>
      </c>
      <c r="C4052" s="3" t="s">
        <v>6967</v>
      </c>
      <c r="D4052" s="6">
        <v>38000</v>
      </c>
      <c r="E4052" s="8">
        <v>7500</v>
      </c>
      <c r="F4052" t="s">
        <v>8220</v>
      </c>
      <c r="G4052" t="s">
        <v>8237</v>
      </c>
      <c r="H4052" t="s">
        <v>8255</v>
      </c>
      <c r="I4052" s="10">
        <v>1487613600</v>
      </c>
      <c r="J4052" s="10">
        <v>1482444295</v>
      </c>
      <c r="K4052" t="b">
        <v>0</v>
      </c>
      <c r="L4052">
        <v>15</v>
      </c>
      <c r="M4052" t="b">
        <v>0</v>
      </c>
      <c r="N4052" t="s">
        <v>8269</v>
      </c>
      <c r="O4052">
        <f>ROUND(E4052/D4052*100,0)</f>
        <v>20</v>
      </c>
      <c r="P4052" s="8">
        <f>IFERROR(ROUND(E4052/L4052,2),0)</f>
        <v>500</v>
      </c>
      <c r="Q4052" s="13" t="s">
        <v>8310</v>
      </c>
      <c r="R4052" t="s">
        <v>8334</v>
      </c>
      <c r="S4052" s="10">
        <f>(((J4052/60)/60)/24)+DATE(1970,1,1)</f>
        <v>42726.920081018514</v>
      </c>
      <c r="T4052" s="10">
        <f>(((I4052/60)/60)/24)+DATE(1970,1,1)</f>
        <v>42786.75</v>
      </c>
      <c r="U4052">
        <f>YEAR(S4052)</f>
        <v>2016</v>
      </c>
    </row>
    <row r="4053" spans="1:21" ht="32" x14ac:dyDescent="0.2">
      <c r="A4053">
        <v>3691</v>
      </c>
      <c r="B4053" s="3" t="s">
        <v>3688</v>
      </c>
      <c r="C4053" s="3" t="s">
        <v>7801</v>
      </c>
      <c r="D4053" s="6">
        <v>40000</v>
      </c>
      <c r="E4053" s="8">
        <v>51184</v>
      </c>
      <c r="F4053" t="s">
        <v>8218</v>
      </c>
      <c r="G4053" t="s">
        <v>8223</v>
      </c>
      <c r="H4053" t="s">
        <v>8245</v>
      </c>
      <c r="I4053" s="10">
        <v>1425272340</v>
      </c>
      <c r="J4053" s="10">
        <v>1421426929</v>
      </c>
      <c r="K4053" t="b">
        <v>0</v>
      </c>
      <c r="L4053">
        <v>274</v>
      </c>
      <c r="M4053" t="b">
        <v>1</v>
      </c>
      <c r="N4053" t="s">
        <v>8269</v>
      </c>
      <c r="O4053">
        <f>ROUND(E4053/D4053*100,0)</f>
        <v>128</v>
      </c>
      <c r="P4053" s="8">
        <f>IFERROR(ROUND(E4053/L4053,2),0)</f>
        <v>186.8</v>
      </c>
      <c r="Q4053" s="13" t="s">
        <v>8310</v>
      </c>
      <c r="R4053" t="s">
        <v>8334</v>
      </c>
      <c r="S4053" s="10">
        <f>(((J4053/60)/60)/24)+DATE(1970,1,1)</f>
        <v>42020.700567129628</v>
      </c>
      <c r="T4053" s="10">
        <f>(((I4053/60)/60)/24)+DATE(1970,1,1)</f>
        <v>42065.207638888889</v>
      </c>
      <c r="U4053">
        <f>YEAR(S4053)</f>
        <v>2015</v>
      </c>
    </row>
    <row r="4054" spans="1:21" ht="48" hidden="1" x14ac:dyDescent="0.2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 s="10">
        <v>1424604600</v>
      </c>
      <c r="J4054" s="10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>ROUND(E4054/D4054*100,0)</f>
        <v>103</v>
      </c>
      <c r="P4054" s="8">
        <f>IFERROR(ROUND(E4054/L4054,2),0)</f>
        <v>15.77</v>
      </c>
      <c r="Q4054" s="13" t="s">
        <v>8308</v>
      </c>
      <c r="R4054" t="s">
        <v>8357</v>
      </c>
      <c r="S4054" s="10">
        <f>(((J4054/60)/60)/24)+DATE(1970,1,1)</f>
        <v>42042.615613425922</v>
      </c>
      <c r="T4054" s="10">
        <f>(((I4054/60)/60)/24)+DATE(1970,1,1)</f>
        <v>42057.479166666672</v>
      </c>
      <c r="U4054">
        <f>YEAR(S4054)</f>
        <v>2015</v>
      </c>
    </row>
    <row r="4055" spans="1:21" ht="32" x14ac:dyDescent="0.2">
      <c r="A4055">
        <v>3648</v>
      </c>
      <c r="B4055" s="3" t="s">
        <v>3646</v>
      </c>
      <c r="C4055" s="3" t="s">
        <v>7758</v>
      </c>
      <c r="D4055" s="6">
        <v>40000</v>
      </c>
      <c r="E4055" s="8">
        <v>40153</v>
      </c>
      <c r="F4055" t="s">
        <v>8218</v>
      </c>
      <c r="G4055" t="s">
        <v>8223</v>
      </c>
      <c r="H4055" t="s">
        <v>8245</v>
      </c>
      <c r="I4055" s="10">
        <v>1412492445</v>
      </c>
      <c r="J4055" s="10">
        <v>1409900445</v>
      </c>
      <c r="K4055" t="b">
        <v>0</v>
      </c>
      <c r="L4055">
        <v>73</v>
      </c>
      <c r="M4055" t="b">
        <v>1</v>
      </c>
      <c r="N4055" t="s">
        <v>8269</v>
      </c>
      <c r="O4055">
        <f>ROUND(E4055/D4055*100,0)</f>
        <v>100</v>
      </c>
      <c r="P4055" s="8">
        <f>IFERROR(ROUND(E4055/L4055,2),0)</f>
        <v>550.04</v>
      </c>
      <c r="Q4055" s="13" t="s">
        <v>8310</v>
      </c>
      <c r="R4055" t="s">
        <v>8334</v>
      </c>
      <c r="S4055" s="10">
        <f>(((J4055/60)/60)/24)+DATE(1970,1,1)</f>
        <v>41887.292187500003</v>
      </c>
      <c r="T4055" s="10">
        <f>(((I4055/60)/60)/24)+DATE(1970,1,1)</f>
        <v>41917.292187500003</v>
      </c>
      <c r="U4055">
        <f>YEAR(S4055)</f>
        <v>2014</v>
      </c>
    </row>
    <row r="4056" spans="1:21" ht="48" hidden="1" x14ac:dyDescent="0.2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 s="10">
        <v>1455523140</v>
      </c>
      <c r="J4056" s="10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>ROUND(E4056/D4056*100,0)</f>
        <v>100</v>
      </c>
      <c r="P4056" s="8">
        <f>IFERROR(ROUND(E4056/L4056,2),0)</f>
        <v>40</v>
      </c>
      <c r="Q4056" s="13" t="s">
        <v>8312</v>
      </c>
      <c r="R4056" t="s">
        <v>8346</v>
      </c>
      <c r="S4056" s="10">
        <f>(((J4056/60)/60)/24)+DATE(1970,1,1)</f>
        <v>42396.8440625</v>
      </c>
      <c r="T4056" s="10">
        <f>(((I4056/60)/60)/24)+DATE(1970,1,1)</f>
        <v>42415.332638888889</v>
      </c>
      <c r="U4056">
        <f>YEAR(S4056)</f>
        <v>2016</v>
      </c>
    </row>
    <row r="4057" spans="1:21" ht="64" x14ac:dyDescent="0.2">
      <c r="A4057">
        <v>3845</v>
      </c>
      <c r="B4057" s="3" t="s">
        <v>3842</v>
      </c>
      <c r="C4057" s="3" t="s">
        <v>7954</v>
      </c>
      <c r="D4057" s="6">
        <v>40000</v>
      </c>
      <c r="E4057" s="8">
        <v>842</v>
      </c>
      <c r="F4057" t="s">
        <v>8220</v>
      </c>
      <c r="G4057" t="s">
        <v>8223</v>
      </c>
      <c r="H4057" t="s">
        <v>8245</v>
      </c>
      <c r="I4057" s="10">
        <v>1443711774</v>
      </c>
      <c r="J4057" s="10">
        <v>1441119774</v>
      </c>
      <c r="K4057" t="b">
        <v>1</v>
      </c>
      <c r="L4057">
        <v>12</v>
      </c>
      <c r="M4057" t="b">
        <v>0</v>
      </c>
      <c r="N4057" t="s">
        <v>8269</v>
      </c>
      <c r="O4057">
        <f>ROUND(E4057/D4057*100,0)</f>
        <v>2</v>
      </c>
      <c r="P4057" s="8">
        <f>IFERROR(ROUND(E4057/L4057,2),0)</f>
        <v>70.17</v>
      </c>
      <c r="Q4057" s="13" t="s">
        <v>8310</v>
      </c>
      <c r="R4057" t="s">
        <v>8334</v>
      </c>
      <c r="S4057" s="10">
        <f>(((J4057/60)/60)/24)+DATE(1970,1,1)</f>
        <v>42248.627013888887</v>
      </c>
      <c r="T4057" s="10">
        <f>(((I4057/60)/60)/24)+DATE(1970,1,1)</f>
        <v>42278.627013888887</v>
      </c>
      <c r="U4057">
        <f>YEAR(S4057)</f>
        <v>2015</v>
      </c>
    </row>
    <row r="4058" spans="1:21" ht="48" hidden="1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 s="10">
        <v>1433930302</v>
      </c>
      <c r="J4058" s="10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ROUND(E4058/D4058*100,0)</f>
        <v>65</v>
      </c>
      <c r="P4058" s="8">
        <f>IFERROR(ROUND(E4058/L4058,2),0)</f>
        <v>14.44</v>
      </c>
      <c r="Q4058" s="13" t="s">
        <v>8310</v>
      </c>
      <c r="R4058" t="s">
        <v>8318</v>
      </c>
      <c r="S4058" s="10">
        <f>(((J4058/60)/60)/24)+DATE(1970,1,1)</f>
        <v>42144.415532407409</v>
      </c>
      <c r="T4058" s="10">
        <f>(((I4058/60)/60)/24)+DATE(1970,1,1)</f>
        <v>42165.415532407409</v>
      </c>
      <c r="U4058">
        <f>YEAR(S4058)</f>
        <v>2015</v>
      </c>
    </row>
    <row r="4059" spans="1:21" ht="32" x14ac:dyDescent="0.2">
      <c r="A4059">
        <v>2884</v>
      </c>
      <c r="B4059" s="3" t="s">
        <v>2884</v>
      </c>
      <c r="C4059" s="3" t="s">
        <v>6994</v>
      </c>
      <c r="D4059" s="6">
        <v>45000</v>
      </c>
      <c r="E4059" s="8">
        <v>185</v>
      </c>
      <c r="F4059" t="s">
        <v>8220</v>
      </c>
      <c r="G4059" t="s">
        <v>8223</v>
      </c>
      <c r="H4059" t="s">
        <v>8245</v>
      </c>
      <c r="I4059" s="10">
        <v>1417800435</v>
      </c>
      <c r="J4059" s="10">
        <v>1415208435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ROUND(E4059/D4059*100,0)</f>
        <v>0</v>
      </c>
      <c r="P4059" s="8">
        <f>IFERROR(ROUND(E4059/L4059,2),0)</f>
        <v>46.25</v>
      </c>
      <c r="Q4059" s="13" t="s">
        <v>8310</v>
      </c>
      <c r="R4059" t="s">
        <v>8334</v>
      </c>
      <c r="S4059" s="10">
        <f>(((J4059/60)/60)/24)+DATE(1970,1,1)</f>
        <v>41948.727256944447</v>
      </c>
      <c r="T4059" s="10">
        <f>(((I4059/60)/60)/24)+DATE(1970,1,1)</f>
        <v>41978.727256944447</v>
      </c>
      <c r="U4059">
        <f>YEAR(S4059)</f>
        <v>2014</v>
      </c>
    </row>
    <row r="4060" spans="1:21" ht="48" hidden="1" x14ac:dyDescent="0.2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 s="10">
        <v>1460313672</v>
      </c>
      <c r="J4060" s="1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ROUND(E4060/D4060*100,0)</f>
        <v>13</v>
      </c>
      <c r="P4060" s="8">
        <f>IFERROR(ROUND(E4060/L4060,2),0)</f>
        <v>12.5</v>
      </c>
      <c r="Q4060" s="13" t="s">
        <v>8321</v>
      </c>
      <c r="R4060" t="s">
        <v>8322</v>
      </c>
      <c r="S4060" s="10">
        <f>(((J4060/60)/60)/24)+DATE(1970,1,1)</f>
        <v>42440.820277777777</v>
      </c>
      <c r="T4060" s="10">
        <f>(((I4060/60)/60)/24)+DATE(1970,1,1)</f>
        <v>42470.778611111105</v>
      </c>
      <c r="U4060">
        <f>YEAR(S4060)</f>
        <v>2016</v>
      </c>
    </row>
    <row r="4061" spans="1:21" ht="48" x14ac:dyDescent="0.2">
      <c r="A4061">
        <v>3893</v>
      </c>
      <c r="B4061" s="3" t="s">
        <v>3890</v>
      </c>
      <c r="C4061" s="3" t="s">
        <v>8001</v>
      </c>
      <c r="D4061" s="6">
        <v>50000</v>
      </c>
      <c r="E4061" s="8">
        <v>10775</v>
      </c>
      <c r="F4061" t="s">
        <v>8220</v>
      </c>
      <c r="G4061" t="s">
        <v>8223</v>
      </c>
      <c r="H4061" t="s">
        <v>8245</v>
      </c>
      <c r="I4061" s="10">
        <v>1404194400</v>
      </c>
      <c r="J4061" s="10">
        <v>1400600840</v>
      </c>
      <c r="K4061" t="b">
        <v>0</v>
      </c>
      <c r="L4061">
        <v>84</v>
      </c>
      <c r="M4061" t="b">
        <v>0</v>
      </c>
      <c r="N4061" t="s">
        <v>8269</v>
      </c>
      <c r="O4061">
        <f>ROUND(E4061/D4061*100,0)</f>
        <v>22</v>
      </c>
      <c r="P4061" s="8">
        <f>IFERROR(ROUND(E4061/L4061,2),0)</f>
        <v>128.27000000000001</v>
      </c>
      <c r="Q4061" s="13" t="s">
        <v>8310</v>
      </c>
      <c r="R4061" t="s">
        <v>8334</v>
      </c>
      <c r="S4061" s="10">
        <f>(((J4061/60)/60)/24)+DATE(1970,1,1)</f>
        <v>41779.657870370371</v>
      </c>
      <c r="T4061" s="10">
        <f>(((I4061/60)/60)/24)+DATE(1970,1,1)</f>
        <v>41821.25</v>
      </c>
      <c r="U4061">
        <f>YEAR(S4061)</f>
        <v>2014</v>
      </c>
    </row>
    <row r="4062" spans="1:21" ht="32" hidden="1" x14ac:dyDescent="0.2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1460153054</v>
      </c>
      <c r="J4062" s="10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>ROUND(E4062/D4062*100,0)</f>
        <v>0</v>
      </c>
      <c r="P4062" s="8">
        <f>IFERROR(ROUND(E4062/L4062,2),0)</f>
        <v>0</v>
      </c>
      <c r="Q4062" s="13" t="s">
        <v>8308</v>
      </c>
      <c r="R4062" t="s">
        <v>8317</v>
      </c>
      <c r="S4062" s="10">
        <f>(((J4062/60)/60)/24)+DATE(1970,1,1)</f>
        <v>42438.961273148147</v>
      </c>
      <c r="T4062" s="10">
        <f>(((I4062/60)/60)/24)+DATE(1970,1,1)</f>
        <v>42468.919606481482</v>
      </c>
      <c r="U4062">
        <f>YEAR(S4062)</f>
        <v>2016</v>
      </c>
    </row>
    <row r="4063" spans="1:21" ht="48" hidden="1" x14ac:dyDescent="0.2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 s="10">
        <v>1462053600</v>
      </c>
      <c r="J4063" s="10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 s="8">
        <f>IFERROR(ROUND(E4063/L4063,2),0)</f>
        <v>0</v>
      </c>
      <c r="Q4063" s="13" t="s">
        <v>8315</v>
      </c>
      <c r="R4063" t="s">
        <v>8319</v>
      </c>
      <c r="S4063" s="10">
        <f>(((J4063/60)/60)/24)+DATE(1970,1,1)</f>
        <v>42466.858888888892</v>
      </c>
      <c r="T4063" s="10">
        <f>(((I4063/60)/60)/24)+DATE(1970,1,1)</f>
        <v>42490.916666666672</v>
      </c>
      <c r="U4063">
        <f>YEAR(S4063)</f>
        <v>2016</v>
      </c>
    </row>
    <row r="4064" spans="1:21" ht="32" x14ac:dyDescent="0.2">
      <c r="A4064">
        <v>3146</v>
      </c>
      <c r="B4064" s="3" t="s">
        <v>3146</v>
      </c>
      <c r="C4064" s="3" t="s">
        <v>7256</v>
      </c>
      <c r="D4064" s="6">
        <v>50000</v>
      </c>
      <c r="E4064" s="8">
        <v>5250</v>
      </c>
      <c r="F4064" t="s">
        <v>8221</v>
      </c>
      <c r="G4064" t="s">
        <v>8237</v>
      </c>
      <c r="H4064" t="s">
        <v>8255</v>
      </c>
      <c r="I4064" s="10">
        <v>1492356166</v>
      </c>
      <c r="J4064" s="10">
        <v>1488471766</v>
      </c>
      <c r="K4064" t="b">
        <v>0</v>
      </c>
      <c r="L4064">
        <v>12</v>
      </c>
      <c r="M4064" t="b">
        <v>0</v>
      </c>
      <c r="N4064" t="s">
        <v>8269</v>
      </c>
      <c r="O4064">
        <f>ROUND(E4064/D4064*100,0)</f>
        <v>11</v>
      </c>
      <c r="P4064" s="8">
        <f>IFERROR(ROUND(E4064/L4064,2),0)</f>
        <v>437.5</v>
      </c>
      <c r="Q4064" s="13" t="s">
        <v>8310</v>
      </c>
      <c r="R4064" t="s">
        <v>8334</v>
      </c>
      <c r="S4064" s="10">
        <f>(((J4064/60)/60)/24)+DATE(1970,1,1)</f>
        <v>42796.682476851856</v>
      </c>
      <c r="T4064" s="10">
        <f>(((I4064/60)/60)/24)+DATE(1970,1,1)</f>
        <v>42841.640810185185</v>
      </c>
      <c r="U4064">
        <f>YEAR(S4064)</f>
        <v>2017</v>
      </c>
    </row>
    <row r="4065" spans="1:21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 s="10">
        <v>1468351341</v>
      </c>
      <c r="J4065" s="10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 s="8">
        <f>IFERROR(ROUND(E4065/L4065,2),0)</f>
        <v>47.5</v>
      </c>
      <c r="Q4065" s="13" t="s">
        <v>8338</v>
      </c>
      <c r="R4065" t="s">
        <v>8339</v>
      </c>
      <c r="S4065" s="10">
        <f>(((J4065/60)/60)/24)+DATE(1970,1,1)</f>
        <v>42556.807187500002</v>
      </c>
      <c r="T4065" s="10">
        <f>(((I4065/60)/60)/24)+DATE(1970,1,1)</f>
        <v>42563.807187500002</v>
      </c>
      <c r="U4065">
        <f>YEAR(S4065)</f>
        <v>2016</v>
      </c>
    </row>
    <row r="4066" spans="1:21" ht="16" hidden="1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 s="10">
        <v>1478733732</v>
      </c>
      <c r="J4066" s="10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 s="8">
        <f>IFERROR(ROUND(E4066/L4066,2),0)</f>
        <v>58</v>
      </c>
      <c r="Q4066" s="13" t="s">
        <v>8310</v>
      </c>
      <c r="R4066" t="s">
        <v>8311</v>
      </c>
      <c r="S4066" s="10">
        <f>(((J4066/60)/60)/24)+DATE(1970,1,1)</f>
        <v>42678.932083333333</v>
      </c>
      <c r="T4066" s="10">
        <f>(((I4066/60)/60)/24)+DATE(1970,1,1)</f>
        <v>42683.973750000005</v>
      </c>
      <c r="U4066">
        <f>YEAR(S4066)</f>
        <v>2016</v>
      </c>
    </row>
    <row r="4067" spans="1:21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 s="10">
        <v>1488473351</v>
      </c>
      <c r="J4067" s="10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 s="8">
        <f>IFERROR(ROUND(E4067/L4067,2),0)</f>
        <v>21.86</v>
      </c>
      <c r="Q4067" s="13" t="s">
        <v>8324</v>
      </c>
      <c r="R4067" t="s">
        <v>8348</v>
      </c>
      <c r="S4067" s="10">
        <f>(((J4067/60)/60)/24)+DATE(1970,1,1)</f>
        <v>42793.700821759259</v>
      </c>
      <c r="T4067" s="10">
        <f>(((I4067/60)/60)/24)+DATE(1970,1,1)</f>
        <v>42796.700821759259</v>
      </c>
      <c r="U4067">
        <f>YEAR(S4067)</f>
        <v>2017</v>
      </c>
    </row>
    <row r="4068" spans="1:21" ht="48" hidden="1" x14ac:dyDescent="0.2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 s="10">
        <v>1478723208</v>
      </c>
      <c r="J4068" s="10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>ROUND(E4068/D4068*100,0)</f>
        <v>956</v>
      </c>
      <c r="P4068" s="8">
        <f>IFERROR(ROUND(E4068/L4068,2),0)</f>
        <v>27.58</v>
      </c>
      <c r="Q4068" s="13" t="s">
        <v>8315</v>
      </c>
      <c r="R4068" t="s">
        <v>8320</v>
      </c>
      <c r="S4068" s="10">
        <f>(((J4068/60)/60)/24)+DATE(1970,1,1)</f>
        <v>42658.810277777782</v>
      </c>
      <c r="T4068" s="10">
        <f>(((I4068/60)/60)/24)+DATE(1970,1,1)</f>
        <v>42683.851944444439</v>
      </c>
      <c r="U4068">
        <f>YEAR(S4068)</f>
        <v>2016</v>
      </c>
    </row>
    <row r="4069" spans="1:21" ht="48" hidden="1" x14ac:dyDescent="0.2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 s="10">
        <v>1448571261</v>
      </c>
      <c r="J4069" s="10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>ROUND(E4069/D4069*100,0)</f>
        <v>647</v>
      </c>
      <c r="P4069" s="8">
        <f>IFERROR(ROUND(E4069/L4069,2),0)</f>
        <v>21.56</v>
      </c>
      <c r="Q4069" s="13" t="s">
        <v>8315</v>
      </c>
      <c r="R4069" t="s">
        <v>8320</v>
      </c>
      <c r="S4069" s="10">
        <f>(((J4069/60)/60)/24)+DATE(1970,1,1)</f>
        <v>42304.829409722224</v>
      </c>
      <c r="T4069" s="10">
        <f>(((I4069/60)/60)/24)+DATE(1970,1,1)</f>
        <v>42334.871076388896</v>
      </c>
      <c r="U4069">
        <f>YEAR(S4069)</f>
        <v>2015</v>
      </c>
    </row>
    <row r="4070" spans="1:21" ht="48" x14ac:dyDescent="0.2">
      <c r="A4070">
        <v>3139</v>
      </c>
      <c r="B4070" s="3" t="s">
        <v>3139</v>
      </c>
      <c r="C4070" s="3" t="s">
        <v>7249</v>
      </c>
      <c r="D4070" s="6">
        <v>50000</v>
      </c>
      <c r="E4070" s="8">
        <v>2700</v>
      </c>
      <c r="F4070" t="s">
        <v>8221</v>
      </c>
      <c r="G4070" t="s">
        <v>8237</v>
      </c>
      <c r="H4070" t="s">
        <v>8255</v>
      </c>
      <c r="I4070" s="10">
        <v>1490416380</v>
      </c>
      <c r="J4070" s="10">
        <v>1487485760</v>
      </c>
      <c r="K4070" t="b">
        <v>0</v>
      </c>
      <c r="L4070">
        <v>6</v>
      </c>
      <c r="M4070" t="b">
        <v>0</v>
      </c>
      <c r="N4070" t="s">
        <v>8269</v>
      </c>
      <c r="O4070">
        <f>ROUND(E4070/D4070*100,0)</f>
        <v>5</v>
      </c>
      <c r="P4070" s="8">
        <f>IFERROR(ROUND(E4070/L4070,2),0)</f>
        <v>450</v>
      </c>
      <c r="Q4070" s="13" t="s">
        <v>8310</v>
      </c>
      <c r="R4070" t="s">
        <v>8334</v>
      </c>
      <c r="S4070" s="10">
        <f>(((J4070/60)/60)/24)+DATE(1970,1,1)</f>
        <v>42785.270370370374</v>
      </c>
      <c r="T4070" s="10">
        <f>(((I4070/60)/60)/24)+DATE(1970,1,1)</f>
        <v>42819.189583333333</v>
      </c>
      <c r="U4070">
        <f>YEAR(S4070)</f>
        <v>2017</v>
      </c>
    </row>
    <row r="4071" spans="1:21" ht="48" x14ac:dyDescent="0.2">
      <c r="A4071">
        <v>2863</v>
      </c>
      <c r="B4071" s="3" t="s">
        <v>2863</v>
      </c>
      <c r="C4071" s="3" t="s">
        <v>6973</v>
      </c>
      <c r="D4071" s="6">
        <v>50000</v>
      </c>
      <c r="E4071" s="8">
        <v>20</v>
      </c>
      <c r="F4071" t="s">
        <v>8220</v>
      </c>
      <c r="G4071" t="s">
        <v>8223</v>
      </c>
      <c r="H4071" t="s">
        <v>8245</v>
      </c>
      <c r="I4071" s="10">
        <v>1410279123</v>
      </c>
      <c r="J4071" s="10">
        <v>1405095123</v>
      </c>
      <c r="K4071" t="b">
        <v>0</v>
      </c>
      <c r="L4071">
        <v>1</v>
      </c>
      <c r="M4071" t="b">
        <v>0</v>
      </c>
      <c r="N4071" t="s">
        <v>8269</v>
      </c>
      <c r="O4071">
        <f>ROUND(E4071/D4071*100,0)</f>
        <v>0</v>
      </c>
      <c r="P4071" s="8">
        <f>IFERROR(ROUND(E4071/L4071,2),0)</f>
        <v>20</v>
      </c>
      <c r="Q4071" s="13" t="s">
        <v>8310</v>
      </c>
      <c r="R4071" t="s">
        <v>8334</v>
      </c>
      <c r="S4071" s="10">
        <f>(((J4071/60)/60)/24)+DATE(1970,1,1)</f>
        <v>41831.675034722226</v>
      </c>
      <c r="T4071" s="10">
        <f>(((I4071/60)/60)/24)+DATE(1970,1,1)</f>
        <v>41891.675034722226</v>
      </c>
      <c r="U4071">
        <f>YEAR(S4071)</f>
        <v>2014</v>
      </c>
    </row>
    <row r="4072" spans="1:21" ht="32" hidden="1" x14ac:dyDescent="0.2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 s="10">
        <v>1347672937</v>
      </c>
      <c r="J4072" s="10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>ROUND(E4072/D4072*100,0)</f>
        <v>120</v>
      </c>
      <c r="P4072" s="8">
        <f>IFERROR(ROUND(E4072/L4072,2),0)</f>
        <v>22.5</v>
      </c>
      <c r="Q4072" s="13" t="s">
        <v>8324</v>
      </c>
      <c r="R4072" t="s">
        <v>8348</v>
      </c>
      <c r="S4072" s="10">
        <f>(((J4072/60)/60)/24)+DATE(1970,1,1)</f>
        <v>41153.066400462965</v>
      </c>
      <c r="T4072" s="10">
        <f>(((I4072/60)/60)/24)+DATE(1970,1,1)</f>
        <v>41167.066400462965</v>
      </c>
      <c r="U4072">
        <f>YEAR(S4072)</f>
        <v>2012</v>
      </c>
    </row>
    <row r="4073" spans="1:21" ht="32" x14ac:dyDescent="0.2">
      <c r="A4073">
        <v>3993</v>
      </c>
      <c r="B4073" s="3" t="s">
        <v>3989</v>
      </c>
      <c r="C4073" s="3" t="s">
        <v>8099</v>
      </c>
      <c r="D4073" s="6">
        <v>50000</v>
      </c>
      <c r="E4073" s="8">
        <v>3</v>
      </c>
      <c r="F4073" t="s">
        <v>8220</v>
      </c>
      <c r="G4073" t="s">
        <v>8223</v>
      </c>
      <c r="H4073" t="s">
        <v>8245</v>
      </c>
      <c r="I4073" s="10">
        <v>1431549912</v>
      </c>
      <c r="J4073" s="10">
        <v>1428957912</v>
      </c>
      <c r="K4073" t="b">
        <v>0</v>
      </c>
      <c r="L4073">
        <v>1</v>
      </c>
      <c r="M4073" t="b">
        <v>0</v>
      </c>
      <c r="N4073" t="s">
        <v>8269</v>
      </c>
      <c r="O4073">
        <f>ROUND(E4073/D4073*100,0)</f>
        <v>0</v>
      </c>
      <c r="P4073" s="8">
        <f>IFERROR(ROUND(E4073/L4073,2),0)</f>
        <v>3</v>
      </c>
      <c r="Q4073" s="13" t="s">
        <v>8310</v>
      </c>
      <c r="R4073" t="s">
        <v>8334</v>
      </c>
      <c r="S4073" s="10">
        <f>(((J4073/60)/60)/24)+DATE(1970,1,1)</f>
        <v>42107.864722222221</v>
      </c>
      <c r="T4073" s="10">
        <f>(((I4073/60)/60)/24)+DATE(1970,1,1)</f>
        <v>42137.864722222221</v>
      </c>
      <c r="U4073">
        <f>YEAR(S4073)</f>
        <v>2015</v>
      </c>
    </row>
    <row r="4074" spans="1:21" ht="32" x14ac:dyDescent="0.2">
      <c r="A4074">
        <v>2894</v>
      </c>
      <c r="B4074" s="3" t="s">
        <v>2894</v>
      </c>
      <c r="C4074" s="3" t="s">
        <v>7004</v>
      </c>
      <c r="D4074" s="6">
        <v>50000</v>
      </c>
      <c r="E4074" s="8">
        <v>0</v>
      </c>
      <c r="F4074" t="s">
        <v>8220</v>
      </c>
      <c r="G4074" t="s">
        <v>8223</v>
      </c>
      <c r="H4074" t="s">
        <v>8245</v>
      </c>
      <c r="I4074" s="10">
        <v>1428100815</v>
      </c>
      <c r="J4074" s="10">
        <v>1422920415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 s="8">
        <f>IFERROR(ROUND(E4074/L4074,2),0)</f>
        <v>0</v>
      </c>
      <c r="Q4074" s="13" t="s">
        <v>8310</v>
      </c>
      <c r="R4074" t="s">
        <v>8334</v>
      </c>
      <c r="S4074" s="10">
        <f>(((J4074/60)/60)/24)+DATE(1970,1,1)</f>
        <v>42037.986284722225</v>
      </c>
      <c r="T4074" s="10">
        <f>(((I4074/60)/60)/24)+DATE(1970,1,1)</f>
        <v>42097.944618055553</v>
      </c>
      <c r="U4074">
        <f>YEAR(S4074)</f>
        <v>2015</v>
      </c>
    </row>
    <row r="4075" spans="1:21" ht="48" x14ac:dyDescent="0.2">
      <c r="A4075">
        <v>3909</v>
      </c>
      <c r="B4075" s="3" t="s">
        <v>3906</v>
      </c>
      <c r="C4075" s="3" t="s">
        <v>8017</v>
      </c>
      <c r="D4075" s="6">
        <v>60000</v>
      </c>
      <c r="E4075" s="8">
        <v>135</v>
      </c>
      <c r="F4075" t="s">
        <v>8220</v>
      </c>
      <c r="G4075" t="s">
        <v>8223</v>
      </c>
      <c r="H4075" t="s">
        <v>8245</v>
      </c>
      <c r="I4075" s="10">
        <v>1410424642</v>
      </c>
      <c r="J4075" s="10">
        <v>1407832642</v>
      </c>
      <c r="K4075" t="b">
        <v>0</v>
      </c>
      <c r="L4075">
        <v>4</v>
      </c>
      <c r="M4075" t="b">
        <v>0</v>
      </c>
      <c r="N4075" t="s">
        <v>8269</v>
      </c>
      <c r="O4075">
        <f>ROUND(E4075/D4075*100,0)</f>
        <v>0</v>
      </c>
      <c r="P4075" s="8">
        <f>IFERROR(ROUND(E4075/L4075,2),0)</f>
        <v>33.75</v>
      </c>
      <c r="Q4075" s="13" t="s">
        <v>8310</v>
      </c>
      <c r="R4075" t="s">
        <v>8334</v>
      </c>
      <c r="S4075" s="10">
        <f>(((J4075/60)/60)/24)+DATE(1970,1,1)</f>
        <v>41863.359282407408</v>
      </c>
      <c r="T4075" s="10">
        <f>(((I4075/60)/60)/24)+DATE(1970,1,1)</f>
        <v>41893.359282407408</v>
      </c>
      <c r="U4075">
        <f>YEAR(S4075)</f>
        <v>2014</v>
      </c>
    </row>
    <row r="4076" spans="1:21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 s="10">
        <v>1445898356</v>
      </c>
      <c r="J4076" s="10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 s="8">
        <f>IFERROR(ROUND(E4076/L4076,2),0)</f>
        <v>0</v>
      </c>
      <c r="Q4076" s="13" t="s">
        <v>8315</v>
      </c>
      <c r="R4076" t="s">
        <v>8319</v>
      </c>
      <c r="S4076" s="10">
        <f>(((J4076/60)/60)/24)+DATE(1970,1,1)</f>
        <v>42248.934675925921</v>
      </c>
      <c r="T4076" s="10">
        <f>(((I4076/60)/60)/24)+DATE(1970,1,1)</f>
        <v>42303.934675925921</v>
      </c>
      <c r="U4076">
        <f>YEAR(S4076)</f>
        <v>2015</v>
      </c>
    </row>
    <row r="4077" spans="1:21" ht="32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 s="10">
        <v>1317099540</v>
      </c>
      <c r="J4077" s="10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 s="8">
        <f>IFERROR(ROUND(E4077/L4077,2),0)</f>
        <v>23.15</v>
      </c>
      <c r="Q4077" s="13" t="s">
        <v>8324</v>
      </c>
      <c r="R4077" t="s">
        <v>8345</v>
      </c>
      <c r="S4077" s="10">
        <f>(((J4077/60)/60)/24)+DATE(1970,1,1)</f>
        <v>40772.848749999997</v>
      </c>
      <c r="T4077" s="10">
        <f>(((I4077/60)/60)/24)+DATE(1970,1,1)</f>
        <v>40813.207638888889</v>
      </c>
      <c r="U4077">
        <f>YEAR(S4077)</f>
        <v>2011</v>
      </c>
    </row>
    <row r="4078" spans="1:21" ht="48" hidden="1" x14ac:dyDescent="0.2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 s="10">
        <v>1358367565</v>
      </c>
      <c r="J4078" s="10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ROUND(E4078/D4078*100,0)</f>
        <v>383</v>
      </c>
      <c r="P4078" s="8">
        <f>IFERROR(ROUND(E4078/L4078,2),0)</f>
        <v>15.04</v>
      </c>
      <c r="Q4078" s="13" t="s">
        <v>8324</v>
      </c>
      <c r="R4078" t="s">
        <v>8343</v>
      </c>
      <c r="S4078" s="10">
        <f>(((J4078/60)/60)/24)+DATE(1970,1,1)</f>
        <v>41276.846817129634</v>
      </c>
      <c r="T4078" s="10">
        <f>(((I4078/60)/60)/24)+DATE(1970,1,1)</f>
        <v>41290.846817129634</v>
      </c>
      <c r="U4078">
        <f>YEAR(S4078)</f>
        <v>2013</v>
      </c>
    </row>
    <row r="4079" spans="1:21" ht="32" hidden="1" x14ac:dyDescent="0.2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 s="10">
        <v>1467129686</v>
      </c>
      <c r="J4079" s="10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3</v>
      </c>
      <c r="P4079" s="8">
        <f>IFERROR(ROUND(E4079/L4079,2),0)</f>
        <v>1</v>
      </c>
      <c r="Q4079" s="13" t="s">
        <v>8312</v>
      </c>
      <c r="R4079" t="s">
        <v>8313</v>
      </c>
      <c r="S4079" s="10">
        <f>(((J4079/60)/60)/24)+DATE(1970,1,1)</f>
        <v>42524.667662037042</v>
      </c>
      <c r="T4079" s="10">
        <f>(((I4079/60)/60)/24)+DATE(1970,1,1)</f>
        <v>42549.667662037042</v>
      </c>
      <c r="U4079">
        <f>YEAR(S4079)</f>
        <v>2016</v>
      </c>
    </row>
    <row r="4080" spans="1:21" ht="48" x14ac:dyDescent="0.2">
      <c r="A4080">
        <v>3918</v>
      </c>
      <c r="B4080" s="3" t="s">
        <v>3915</v>
      </c>
      <c r="C4080" s="3" t="s">
        <v>8026</v>
      </c>
      <c r="D4080" s="6">
        <v>60000</v>
      </c>
      <c r="E4080" s="8">
        <v>120</v>
      </c>
      <c r="F4080" t="s">
        <v>8220</v>
      </c>
      <c r="G4080" t="s">
        <v>8224</v>
      </c>
      <c r="H4080" t="s">
        <v>8246</v>
      </c>
      <c r="I4080" s="10">
        <v>1407168000</v>
      </c>
      <c r="J4080" s="10">
        <v>1406131023</v>
      </c>
      <c r="K4080" t="b">
        <v>0</v>
      </c>
      <c r="L4080">
        <v>3</v>
      </c>
      <c r="M4080" t="b">
        <v>0</v>
      </c>
      <c r="N4080" t="s">
        <v>8269</v>
      </c>
      <c r="O4080">
        <f>ROUND(E4080/D4080*100,0)</f>
        <v>0</v>
      </c>
      <c r="P4080" s="8">
        <f>IFERROR(ROUND(E4080/L4080,2),0)</f>
        <v>40</v>
      </c>
      <c r="Q4080" s="13" t="s">
        <v>8310</v>
      </c>
      <c r="R4080" t="s">
        <v>8334</v>
      </c>
      <c r="S4080" s="10">
        <f>(((J4080/60)/60)/24)+DATE(1970,1,1)</f>
        <v>41843.664618055554</v>
      </c>
      <c r="T4080" s="10">
        <f>(((I4080/60)/60)/24)+DATE(1970,1,1)</f>
        <v>41855.666666666664</v>
      </c>
      <c r="U4080">
        <f>YEAR(S4080)</f>
        <v>2014</v>
      </c>
    </row>
    <row r="4081" spans="1:21" ht="32" hidden="1" x14ac:dyDescent="0.2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 s="10">
        <v>1483645647</v>
      </c>
      <c r="J4081" s="10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>ROUND(E4081/D4081*100,0)</f>
        <v>1165</v>
      </c>
      <c r="P4081" s="8">
        <f>IFERROR(ROUND(E4081/L4081,2),0)</f>
        <v>41.61</v>
      </c>
      <c r="Q4081" s="13" t="s">
        <v>8321</v>
      </c>
      <c r="R4081" t="s">
        <v>8349</v>
      </c>
      <c r="S4081" s="10">
        <f>(((J4081/60)/60)/24)+DATE(1970,1,1)</f>
        <v>42710.824618055558</v>
      </c>
      <c r="T4081" s="10">
        <f>(((I4081/60)/60)/24)+DATE(1970,1,1)</f>
        <v>42740.824618055558</v>
      </c>
      <c r="U4081">
        <f>YEAR(S4081)</f>
        <v>2016</v>
      </c>
    </row>
    <row r="4082" spans="1:21" ht="16" hidden="1" x14ac:dyDescent="0.2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 s="10">
        <v>1457739245</v>
      </c>
      <c r="J4082" s="10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>ROUND(E4082/D4082*100,0)</f>
        <v>885</v>
      </c>
      <c r="P4082" s="8">
        <f>IFERROR(ROUND(E4082/L4082,2),0)</f>
        <v>35.4</v>
      </c>
      <c r="Q4082" s="13" t="s">
        <v>8328</v>
      </c>
      <c r="R4082" t="s">
        <v>8329</v>
      </c>
      <c r="S4082" s="10">
        <f>(((J4082/60)/60)/24)+DATE(1970,1,1)</f>
        <v>42410.982002314813</v>
      </c>
      <c r="T4082" s="10">
        <f>(((I4082/60)/60)/24)+DATE(1970,1,1)</f>
        <v>42440.982002314813</v>
      </c>
      <c r="U4082">
        <f>YEAR(S4082)</f>
        <v>2016</v>
      </c>
    </row>
    <row r="4083" spans="1:21" ht="32" hidden="1" x14ac:dyDescent="0.2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 s="10">
        <v>1486814978</v>
      </c>
      <c r="J4083" s="10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>ROUND(E4083/D4083*100,0)</f>
        <v>290</v>
      </c>
      <c r="P4083" s="8">
        <f>IFERROR(ROUND(E4083/L4083,2),0)</f>
        <v>19.329999999999998</v>
      </c>
      <c r="Q4083" s="13" t="s">
        <v>8328</v>
      </c>
      <c r="R4083" t="s">
        <v>8329</v>
      </c>
      <c r="S4083" s="10">
        <f>(((J4083/60)/60)/24)+DATE(1970,1,1)</f>
        <v>42747.506689814814</v>
      </c>
      <c r="T4083" s="10">
        <f>(((I4083/60)/60)/24)+DATE(1970,1,1)</f>
        <v>42777.506689814814</v>
      </c>
      <c r="U4083">
        <f>YEAR(S4083)</f>
        <v>2017</v>
      </c>
    </row>
    <row r="4084" spans="1:21" ht="32" x14ac:dyDescent="0.2">
      <c r="A4084">
        <v>4098</v>
      </c>
      <c r="B4084" s="3" t="s">
        <v>4094</v>
      </c>
      <c r="C4084" s="3" t="s">
        <v>8201</v>
      </c>
      <c r="D4084" s="6">
        <v>75000</v>
      </c>
      <c r="E4084" s="8">
        <v>0</v>
      </c>
      <c r="F4084" t="s">
        <v>8220</v>
      </c>
      <c r="G4084" t="s">
        <v>8223</v>
      </c>
      <c r="H4084" t="s">
        <v>8245</v>
      </c>
      <c r="I4084" s="10">
        <v>1465060797</v>
      </c>
      <c r="J4084" s="10">
        <v>1462468797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 s="8">
        <f>IFERROR(ROUND(E4084/L4084,2),0)</f>
        <v>0</v>
      </c>
      <c r="Q4084" s="13" t="s">
        <v>8310</v>
      </c>
      <c r="R4084" t="s">
        <v>8334</v>
      </c>
      <c r="S4084" s="10">
        <f>(((J4084/60)/60)/24)+DATE(1970,1,1)</f>
        <v>42495.722187499996</v>
      </c>
      <c r="T4084" s="10">
        <f>(((I4084/60)/60)/24)+DATE(1970,1,1)</f>
        <v>42525.722187499996</v>
      </c>
      <c r="U4084">
        <f>YEAR(S4084)</f>
        <v>2016</v>
      </c>
    </row>
    <row r="4085" spans="1:21" ht="48" x14ac:dyDescent="0.2">
      <c r="A4085">
        <v>3977</v>
      </c>
      <c r="B4085" s="3" t="s">
        <v>3974</v>
      </c>
      <c r="C4085" s="3" t="s">
        <v>8084</v>
      </c>
      <c r="D4085" s="6">
        <v>90000</v>
      </c>
      <c r="E4085" s="8">
        <v>1305</v>
      </c>
      <c r="F4085" t="s">
        <v>8220</v>
      </c>
      <c r="G4085" t="s">
        <v>8223</v>
      </c>
      <c r="H4085" t="s">
        <v>8245</v>
      </c>
      <c r="I4085" s="10">
        <v>1469213732</v>
      </c>
      <c r="J4085" s="10">
        <v>1466621732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1</v>
      </c>
      <c r="P4085" s="8">
        <f>IFERROR(ROUND(E4085/L4085,2),0)</f>
        <v>217.5</v>
      </c>
      <c r="Q4085" s="13" t="s">
        <v>8310</v>
      </c>
      <c r="R4085" t="s">
        <v>8334</v>
      </c>
      <c r="S4085" s="10">
        <f>(((J4085/60)/60)/24)+DATE(1970,1,1)</f>
        <v>42543.788564814815</v>
      </c>
      <c r="T4085" s="10">
        <f>(((I4085/60)/60)/24)+DATE(1970,1,1)</f>
        <v>42573.788564814815</v>
      </c>
      <c r="U4085">
        <f>YEAR(S4085)</f>
        <v>2016</v>
      </c>
    </row>
    <row r="4086" spans="1:21" ht="32" hidden="1" x14ac:dyDescent="0.2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 s="10">
        <v>1442065060</v>
      </c>
      <c r="J4086" s="10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>ROUND(E4086/D4086*100,0)</f>
        <v>155</v>
      </c>
      <c r="P4086" s="8">
        <f>IFERROR(ROUND(E4086/L4086,2),0)</f>
        <v>51.67</v>
      </c>
      <c r="Q4086" s="13" t="s">
        <v>8328</v>
      </c>
      <c r="R4086" t="s">
        <v>8329</v>
      </c>
      <c r="S4086" s="10">
        <f>(((J4086/60)/60)/24)+DATE(1970,1,1)</f>
        <v>42209.567824074074</v>
      </c>
      <c r="T4086" s="10">
        <f>(((I4086/60)/60)/24)+DATE(1970,1,1)</f>
        <v>42259.567824074074</v>
      </c>
      <c r="U4086">
        <f>YEAR(S4086)</f>
        <v>2015</v>
      </c>
    </row>
    <row r="4087" spans="1:21" ht="32" hidden="1" x14ac:dyDescent="0.2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 s="10">
        <v>1411679804</v>
      </c>
      <c r="J4087" s="10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ROUND(E4087/D4087*100,0)</f>
        <v>129</v>
      </c>
      <c r="P4087" s="8">
        <f>IFERROR(ROUND(E4087/L4087,2),0)</f>
        <v>43</v>
      </c>
      <c r="Q4087" s="13" t="s">
        <v>8310</v>
      </c>
      <c r="R4087" t="s">
        <v>8318</v>
      </c>
      <c r="S4087" s="10">
        <f>(((J4087/60)/60)/24)+DATE(1970,1,1)</f>
        <v>41877.886620370373</v>
      </c>
      <c r="T4087" s="10">
        <f>(((I4087/60)/60)/24)+DATE(1970,1,1)</f>
        <v>41907.886620370373</v>
      </c>
      <c r="U4087">
        <f>YEAR(S4087)</f>
        <v>2014</v>
      </c>
    </row>
    <row r="4088" spans="1:21" ht="48" x14ac:dyDescent="0.2">
      <c r="A4088">
        <v>3838</v>
      </c>
      <c r="B4088" s="3" t="s">
        <v>3835</v>
      </c>
      <c r="C4088" s="3" t="s">
        <v>7947</v>
      </c>
      <c r="D4088" s="6">
        <v>100000</v>
      </c>
      <c r="E4088" s="8">
        <v>100824</v>
      </c>
      <c r="F4088" t="s">
        <v>8218</v>
      </c>
      <c r="G4088" t="s">
        <v>8234</v>
      </c>
      <c r="H4088" t="s">
        <v>8254</v>
      </c>
      <c r="I4088" s="10">
        <v>1432314209</v>
      </c>
      <c r="J4088" s="10">
        <v>1429722209</v>
      </c>
      <c r="K4088" t="b">
        <v>0</v>
      </c>
      <c r="L4088">
        <v>100</v>
      </c>
      <c r="M4088" t="b">
        <v>1</v>
      </c>
      <c r="N4088" t="s">
        <v>8269</v>
      </c>
      <c r="O4088">
        <f>ROUND(E4088/D4088*100,0)</f>
        <v>101</v>
      </c>
      <c r="P4088" s="8">
        <f>IFERROR(ROUND(E4088/L4088,2),0)</f>
        <v>1008.24</v>
      </c>
      <c r="Q4088" s="13" t="s">
        <v>8310</v>
      </c>
      <c r="R4088" t="s">
        <v>8334</v>
      </c>
      <c r="S4088" s="10">
        <f>(((J4088/60)/60)/24)+DATE(1970,1,1)</f>
        <v>42116.710752314815</v>
      </c>
      <c r="T4088" s="10">
        <f>(((I4088/60)/60)/24)+DATE(1970,1,1)</f>
        <v>42146.710752314815</v>
      </c>
      <c r="U4088">
        <f>YEAR(S4088)</f>
        <v>2015</v>
      </c>
    </row>
    <row r="4089" spans="1:21" ht="48" x14ac:dyDescent="0.2">
      <c r="A4089">
        <v>3557</v>
      </c>
      <c r="B4089" s="3" t="s">
        <v>3556</v>
      </c>
      <c r="C4089" s="3" t="s">
        <v>7667</v>
      </c>
      <c r="D4089" s="6">
        <v>100000</v>
      </c>
      <c r="E4089" s="8">
        <v>100036</v>
      </c>
      <c r="F4089" t="s">
        <v>8218</v>
      </c>
      <c r="G4089" t="s">
        <v>8223</v>
      </c>
      <c r="H4089" t="s">
        <v>8245</v>
      </c>
      <c r="I4089" s="10">
        <v>1399271911</v>
      </c>
      <c r="J4089" s="10">
        <v>1396334311</v>
      </c>
      <c r="K4089" t="b">
        <v>0</v>
      </c>
      <c r="L4089">
        <v>558</v>
      </c>
      <c r="M4089" t="b">
        <v>1</v>
      </c>
      <c r="N4089" t="s">
        <v>8269</v>
      </c>
      <c r="O4089">
        <f>ROUND(E4089/D4089*100,0)</f>
        <v>100</v>
      </c>
      <c r="P4089" s="8">
        <f>IFERROR(ROUND(E4089/L4089,2),0)</f>
        <v>179.28</v>
      </c>
      <c r="Q4089" s="13" t="s">
        <v>8310</v>
      </c>
      <c r="R4089" t="s">
        <v>8334</v>
      </c>
      <c r="S4089" s="10">
        <f>(((J4089/60)/60)/24)+DATE(1970,1,1)</f>
        <v>41730.276747685188</v>
      </c>
      <c r="T4089" s="10">
        <f>(((I4089/60)/60)/24)+DATE(1970,1,1)</f>
        <v>41764.276747685188</v>
      </c>
      <c r="U4089">
        <f>YEAR(S4089)</f>
        <v>2014</v>
      </c>
    </row>
    <row r="4090" spans="1:21" ht="32" x14ac:dyDescent="0.2">
      <c r="A4090">
        <v>3853</v>
      </c>
      <c r="B4090" s="3" t="s">
        <v>3850</v>
      </c>
      <c r="C4090" s="3" t="s">
        <v>7962</v>
      </c>
      <c r="D4090" s="6">
        <v>100000</v>
      </c>
      <c r="E4090" s="8">
        <v>26</v>
      </c>
      <c r="F4090" t="s">
        <v>8220</v>
      </c>
      <c r="G4090" t="s">
        <v>8223</v>
      </c>
      <c r="H4090" t="s">
        <v>8245</v>
      </c>
      <c r="I4090" s="10">
        <v>1409602178</v>
      </c>
      <c r="J4090" s="10">
        <v>1406578178</v>
      </c>
      <c r="K4090" t="b">
        <v>0</v>
      </c>
      <c r="L4090">
        <v>2</v>
      </c>
      <c r="M4090" t="b">
        <v>0</v>
      </c>
      <c r="N4090" t="s">
        <v>8269</v>
      </c>
      <c r="O4090">
        <f>ROUND(E4090/D4090*100,0)</f>
        <v>0</v>
      </c>
      <c r="P4090" s="8">
        <f>IFERROR(ROUND(E4090/L4090,2),0)</f>
        <v>13</v>
      </c>
      <c r="Q4090" s="13" t="s">
        <v>8310</v>
      </c>
      <c r="R4090" t="s">
        <v>8334</v>
      </c>
      <c r="S4090" s="10">
        <f>(((J4090/60)/60)/24)+DATE(1970,1,1)</f>
        <v>41848.84002314815</v>
      </c>
      <c r="T4090" s="10">
        <f>(((I4090/60)/60)/24)+DATE(1970,1,1)</f>
        <v>41883.84002314815</v>
      </c>
      <c r="U4090">
        <f>YEAR(S4090)</f>
        <v>2014</v>
      </c>
    </row>
    <row r="4091" spans="1:21" ht="32" hidden="1" x14ac:dyDescent="0.2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 s="10">
        <v>1427992582</v>
      </c>
      <c r="J4091" s="10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ROUND(E4091/D4091*100,0)</f>
        <v>2</v>
      </c>
      <c r="P4091" s="8">
        <f>IFERROR(ROUND(E4091/L4091,2),0)</f>
        <v>1</v>
      </c>
      <c r="Q4091" s="13" t="s">
        <v>8321</v>
      </c>
      <c r="R4091" t="s">
        <v>8322</v>
      </c>
      <c r="S4091" s="10">
        <f>(((J4091/60)/60)/24)+DATE(1970,1,1)</f>
        <v>42066.733587962968</v>
      </c>
      <c r="T4091" s="10">
        <f>(((I4091/60)/60)/24)+DATE(1970,1,1)</f>
        <v>42096.691921296297</v>
      </c>
      <c r="U4091">
        <f>YEAR(S4091)</f>
        <v>2015</v>
      </c>
    </row>
    <row r="4092" spans="1:21" ht="48" hidden="1" x14ac:dyDescent="0.2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 s="10">
        <v>1447787093</v>
      </c>
      <c r="J4092" s="10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>ROUND(E4092/D4092*100,0)</f>
        <v>0</v>
      </c>
      <c r="P4092" s="8">
        <f>IFERROR(ROUND(E4092/L4092,2),0)</f>
        <v>0</v>
      </c>
      <c r="Q4092" s="13" t="s">
        <v>8321</v>
      </c>
      <c r="R4092" t="s">
        <v>8322</v>
      </c>
      <c r="S4092" s="10">
        <f>(((J4092/60)/60)/24)+DATE(1970,1,1)</f>
        <v>42295.753391203703</v>
      </c>
      <c r="T4092" s="10">
        <f>(((I4092/60)/60)/24)+DATE(1970,1,1)</f>
        <v>42325.795057870375</v>
      </c>
      <c r="U4092">
        <f>YEAR(S4092)</f>
        <v>2015</v>
      </c>
    </row>
    <row r="4093" spans="1:21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 s="10">
        <v>1462053540</v>
      </c>
      <c r="J4093" s="10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 s="8">
        <f>IFERROR(ROUND(E4093/L4093,2),0)</f>
        <v>27.86</v>
      </c>
      <c r="Q4093" s="13" t="s">
        <v>8324</v>
      </c>
      <c r="R4093" t="s">
        <v>8354</v>
      </c>
      <c r="S4093" s="10">
        <f>(((J4093/60)/60)/24)+DATE(1970,1,1)</f>
        <v>42459.693865740745</v>
      </c>
      <c r="T4093" s="10">
        <f>(((I4093/60)/60)/24)+DATE(1970,1,1)</f>
        <v>42490.915972222225</v>
      </c>
      <c r="U4093">
        <f>YEAR(S4093)</f>
        <v>2016</v>
      </c>
    </row>
    <row r="4094" spans="1:21" ht="32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8">
        <f>IFERROR(ROUND(E4094/L4094,2),0)</f>
        <v>20</v>
      </c>
      <c r="Q4094" s="13" t="s">
        <v>8310</v>
      </c>
      <c r="R4094" t="s">
        <v>8334</v>
      </c>
      <c r="S4094" s="10">
        <f>(((J4094/60)/60)/24)+DATE(1970,1,1)</f>
        <v>42039.194988425923</v>
      </c>
      <c r="T4094" s="10">
        <f>(((I4094/60)/60)/24)+DATE(1970,1,1)</f>
        <v>42099.153321759266</v>
      </c>
      <c r="U4094">
        <f>YEAR(S4094)</f>
        <v>2015</v>
      </c>
    </row>
    <row r="4095" spans="1:21" ht="48" hidden="1" x14ac:dyDescent="0.2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 s="10">
        <v>1480028400</v>
      </c>
      <c r="J4095" s="10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>ROUND(E4095/D4095*100,0)</f>
        <v>144</v>
      </c>
      <c r="P4095" s="8">
        <f>IFERROR(ROUND(E4095/L4095,2),0)</f>
        <v>50.5</v>
      </c>
      <c r="Q4095" s="13" t="s">
        <v>8315</v>
      </c>
      <c r="R4095" t="s">
        <v>8323</v>
      </c>
      <c r="S4095" s="10">
        <f>(((J4095/60)/60)/24)+DATE(1970,1,1)</f>
        <v>42683.420312500006</v>
      </c>
      <c r="T4095" s="10">
        <f>(((I4095/60)/60)/24)+DATE(1970,1,1)</f>
        <v>42698.958333333328</v>
      </c>
      <c r="U4095">
        <f>YEAR(S4095)</f>
        <v>2016</v>
      </c>
    </row>
    <row r="4096" spans="1:21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 s="10">
        <v>1425170525</v>
      </c>
      <c r="J4096" s="10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 s="8">
        <f>IFERROR(ROUND(E4096/L4096,2),0)</f>
        <v>0</v>
      </c>
      <c r="Q4096" s="13" t="s">
        <v>8321</v>
      </c>
      <c r="R4096" t="s">
        <v>8333</v>
      </c>
      <c r="S4096" s="10">
        <f>(((J4096/60)/60)/24)+DATE(1970,1,1)</f>
        <v>42035.029224537036</v>
      </c>
      <c r="T4096" s="10">
        <f>(((I4096/60)/60)/24)+DATE(1970,1,1)</f>
        <v>42064.029224537036</v>
      </c>
      <c r="U4096">
        <f>YEAR(S4096)</f>
        <v>2015</v>
      </c>
    </row>
    <row r="4097" spans="1:21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 s="10">
        <v>1472751121</v>
      </c>
      <c r="J4097" s="10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 s="8">
        <f>IFERROR(ROUND(E4097/L4097,2),0)</f>
        <v>38.6</v>
      </c>
      <c r="Q4097" s="13" t="s">
        <v>8308</v>
      </c>
      <c r="R4097" t="s">
        <v>8357</v>
      </c>
      <c r="S4097" s="10">
        <f>(((J4097/60)/60)/24)+DATE(1970,1,1)</f>
        <v>42604.730567129634</v>
      </c>
      <c r="T4097" s="10">
        <f>(((I4097/60)/60)/24)+DATE(1970,1,1)</f>
        <v>42614.730567129634</v>
      </c>
      <c r="U4097">
        <f>YEAR(S4097)</f>
        <v>2016</v>
      </c>
    </row>
    <row r="4098" spans="1:21" ht="32" x14ac:dyDescent="0.2">
      <c r="A4098">
        <v>2902</v>
      </c>
      <c r="B4098" s="3" t="s">
        <v>2902</v>
      </c>
      <c r="C4098" s="3" t="s">
        <v>7012</v>
      </c>
      <c r="D4098" s="6">
        <v>150000</v>
      </c>
      <c r="E4098" s="8">
        <v>25</v>
      </c>
      <c r="F4098" t="s">
        <v>8220</v>
      </c>
      <c r="G4098" t="s">
        <v>8223</v>
      </c>
      <c r="H4098" t="s">
        <v>8245</v>
      </c>
      <c r="I4098" s="10">
        <v>1440412396</v>
      </c>
      <c r="J4098" s="10">
        <v>1437820396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 s="8">
        <f>IFERROR(ROUND(E4098/L4098,2),0)</f>
        <v>25</v>
      </c>
      <c r="Q4098" s="13" t="s">
        <v>8310</v>
      </c>
      <c r="R4098" t="s">
        <v>8334</v>
      </c>
      <c r="S4098" s="10">
        <f>(((J4098/60)/60)/24)+DATE(1970,1,1)</f>
        <v>42210.439768518518</v>
      </c>
      <c r="T4098" s="10">
        <f>(((I4098/60)/60)/24)+DATE(1970,1,1)</f>
        <v>42240.439768518518</v>
      </c>
      <c r="U4098">
        <f>YEAR(S4098)</f>
        <v>2015</v>
      </c>
    </row>
    <row r="4099" spans="1:21" ht="32" x14ac:dyDescent="0.2">
      <c r="A4099">
        <v>2876</v>
      </c>
      <c r="B4099" s="3" t="s">
        <v>2876</v>
      </c>
      <c r="C4099" s="3" t="s">
        <v>6986</v>
      </c>
      <c r="D4099" s="6">
        <v>150000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1437069079</v>
      </c>
      <c r="J4099" s="10">
        <v>1434477079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8">
        <f>IFERROR(ROUND(E4099/L4099,2),0)</f>
        <v>0</v>
      </c>
      <c r="Q4099" s="13" t="s">
        <v>8310</v>
      </c>
      <c r="R4099" t="s">
        <v>8334</v>
      </c>
      <c r="S4099" s="10">
        <f>(((J4099/60)/60)/24)+DATE(1970,1,1)</f>
        <v>42171.743969907402</v>
      </c>
      <c r="T4099" s="10">
        <f>(((I4099/60)/60)/24)+DATE(1970,1,1)</f>
        <v>42201.743969907402</v>
      </c>
      <c r="U4099">
        <f>YEAR(S4099)</f>
        <v>2015</v>
      </c>
    </row>
    <row r="4100" spans="1:21" ht="32" hidden="1" x14ac:dyDescent="0.2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 s="10">
        <v>1406769992</v>
      </c>
      <c r="J4100" s="1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ROUND(E4100/D4100*100,0)</f>
        <v>0</v>
      </c>
      <c r="P4100" s="8">
        <f>IFERROR(ROUND(E4100/L4100,2),0)</f>
        <v>0</v>
      </c>
      <c r="Q4100" s="13" t="s">
        <v>8338</v>
      </c>
      <c r="R4100" t="s">
        <v>8339</v>
      </c>
      <c r="S4100" s="10">
        <f>(((J4100/60)/60)/24)+DATE(1970,1,1)</f>
        <v>41831.060092592597</v>
      </c>
      <c r="T4100" s="10">
        <f>(((I4100/60)/60)/24)+DATE(1970,1,1)</f>
        <v>41851.060092592597</v>
      </c>
      <c r="U4100">
        <f>YEAR(S4100)</f>
        <v>2014</v>
      </c>
    </row>
    <row r="4101" spans="1:21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 s="10">
        <v>1380449461</v>
      </c>
      <c r="J4101" s="10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 s="8">
        <f>IFERROR(ROUND(E4101/L4101,2),0)</f>
        <v>4.92</v>
      </c>
      <c r="Q4101" s="13" t="s">
        <v>8312</v>
      </c>
      <c r="R4101" t="s">
        <v>8346</v>
      </c>
      <c r="S4101" s="10">
        <f>(((J4101/60)/60)/24)+DATE(1970,1,1)</f>
        <v>41486.424317129626</v>
      </c>
      <c r="T4101" s="10">
        <f>(((I4101/60)/60)/24)+DATE(1970,1,1)</f>
        <v>41546.424317129626</v>
      </c>
      <c r="U4101">
        <f>YEAR(S4101)</f>
        <v>2013</v>
      </c>
    </row>
    <row r="4102" spans="1:21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 s="10">
        <v>1433815200</v>
      </c>
      <c r="J4102" s="10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 s="8">
        <f>IFERROR(ROUND(E4102/L4102,2),0)</f>
        <v>21.2</v>
      </c>
      <c r="Q4102" s="13" t="s">
        <v>8324</v>
      </c>
      <c r="R4102" t="s">
        <v>8348</v>
      </c>
      <c r="S4102" s="10">
        <f>(((J4102/60)/60)/24)+DATE(1970,1,1)</f>
        <v>42141.762800925921</v>
      </c>
      <c r="T4102" s="10">
        <f>(((I4102/60)/60)/24)+DATE(1970,1,1)</f>
        <v>42164.083333333328</v>
      </c>
      <c r="U4102">
        <f>YEAR(S4102)</f>
        <v>2015</v>
      </c>
    </row>
    <row r="4103" spans="1:21" ht="48" hidden="1" x14ac:dyDescent="0.2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 s="10">
        <v>1444071361</v>
      </c>
      <c r="J4103" s="10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ROUND(E4103/D4103*100,0)</f>
        <v>120</v>
      </c>
      <c r="P4103" s="8">
        <f>IFERROR(ROUND(E4103/L4103,2),0)</f>
        <v>7.5</v>
      </c>
      <c r="Q4103" s="13" t="s">
        <v>8328</v>
      </c>
      <c r="R4103" t="s">
        <v>8329</v>
      </c>
      <c r="S4103" s="10">
        <f>(((J4103/60)/60)/24)+DATE(1970,1,1)</f>
        <v>42252.788900462961</v>
      </c>
      <c r="T4103" s="10">
        <f>(((I4103/60)/60)/24)+DATE(1970,1,1)</f>
        <v>42282.788900462961</v>
      </c>
      <c r="U4103">
        <f>YEAR(S4103)</f>
        <v>2015</v>
      </c>
    </row>
    <row r="4104" spans="1:21" ht="48" hidden="1" x14ac:dyDescent="0.2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 s="10">
        <v>1375151566</v>
      </c>
      <c r="J4104" s="10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ROUND(E4104/D4104*100,0)</f>
        <v>116</v>
      </c>
      <c r="P4104" s="8">
        <f>IFERROR(ROUND(E4104/L4104,2),0)</f>
        <v>7.25</v>
      </c>
      <c r="Q4104" s="13" t="s">
        <v>8324</v>
      </c>
      <c r="R4104" t="s">
        <v>8355</v>
      </c>
      <c r="S4104" s="10">
        <f>(((J4104/60)/60)/24)+DATE(1970,1,1)</f>
        <v>41464.106087962966</v>
      </c>
      <c r="T4104" s="10">
        <f>(((I4104/60)/60)/24)+DATE(1970,1,1)</f>
        <v>41485.106087962966</v>
      </c>
      <c r="U4104">
        <f>YEAR(S4104)</f>
        <v>2013</v>
      </c>
    </row>
    <row r="4105" spans="1:21" ht="32" hidden="1" x14ac:dyDescent="0.2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 s="10">
        <v>1427503485</v>
      </c>
      <c r="J4105" s="10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ROUND(E4105/D4105*100,0)</f>
        <v>0</v>
      </c>
      <c r="P4105" s="8">
        <f>IFERROR(ROUND(E4105/L4105,2),0)</f>
        <v>0</v>
      </c>
      <c r="Q4105" s="13" t="s">
        <v>8328</v>
      </c>
      <c r="R4105" t="s">
        <v>8340</v>
      </c>
      <c r="S4105" s="10">
        <f>(((J4105/60)/60)/24)+DATE(1970,1,1)</f>
        <v>42046.072743055556</v>
      </c>
      <c r="T4105" s="10">
        <f>(((I4105/60)/60)/24)+DATE(1970,1,1)</f>
        <v>42091.031076388885</v>
      </c>
      <c r="U4105">
        <f>YEAR(S4105)</f>
        <v>2015</v>
      </c>
    </row>
    <row r="4106" spans="1:21" ht="32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1487844882</v>
      </c>
      <c r="J4106" s="10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 s="8">
        <f>IFERROR(ROUND(E4106/L4106,2),0)</f>
        <v>0</v>
      </c>
      <c r="Q4106" s="13" t="s">
        <v>8328</v>
      </c>
      <c r="R4106" t="s">
        <v>8356</v>
      </c>
      <c r="S4106" s="10">
        <f>(((J4106/60)/60)/24)+DATE(1970,1,1)</f>
        <v>42782.426875000005</v>
      </c>
      <c r="T4106" s="10">
        <f>(((I4106/60)/60)/24)+DATE(1970,1,1)</f>
        <v>42789.426875000005</v>
      </c>
      <c r="U4106">
        <f>YEAR(S4106)</f>
        <v>2017</v>
      </c>
    </row>
    <row r="4107" spans="1:21" ht="32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 s="10">
        <v>1453748434</v>
      </c>
      <c r="J4107" s="10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 s="8">
        <f>IFERROR(ROUND(E4107/L4107,2),0)</f>
        <v>13</v>
      </c>
      <c r="Q4107" s="13" t="s">
        <v>8308</v>
      </c>
      <c r="R4107" t="s">
        <v>8347</v>
      </c>
      <c r="S4107" s="10">
        <f>(((J4107/60)/60)/24)+DATE(1970,1,1)</f>
        <v>42376.79206018518</v>
      </c>
      <c r="T4107" s="10">
        <f>(((I4107/60)/60)/24)+DATE(1970,1,1)</f>
        <v>42394.79206018518</v>
      </c>
      <c r="U4107">
        <f>YEAR(S4107)</f>
        <v>2016</v>
      </c>
    </row>
    <row r="4108" spans="1:21" ht="48" hidden="1" x14ac:dyDescent="0.2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 s="10">
        <v>1409770107</v>
      </c>
      <c r="J4108" s="10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ROUND(E4108/D4108*100,0)</f>
        <v>303833</v>
      </c>
      <c r="P4108" s="8">
        <f>IFERROR(ROUND(E4108/L4108,2),0)</f>
        <v>42.73</v>
      </c>
      <c r="Q4108" s="13" t="s">
        <v>8324</v>
      </c>
      <c r="R4108" t="s">
        <v>8348</v>
      </c>
      <c r="S4108" s="10">
        <f>(((J4108/60)/60)/24)+DATE(1970,1,1)</f>
        <v>41855.783645833333</v>
      </c>
      <c r="T4108" s="10">
        <f>(((I4108/60)/60)/24)+DATE(1970,1,1)</f>
        <v>41885.783645833333</v>
      </c>
      <c r="U4108">
        <f>YEAR(S4108)</f>
        <v>2014</v>
      </c>
    </row>
    <row r="4109" spans="1:21" ht="48" x14ac:dyDescent="0.2">
      <c r="A4109">
        <v>2909</v>
      </c>
      <c r="B4109" s="3" t="s">
        <v>2909</v>
      </c>
      <c r="C4109" s="3" t="s">
        <v>7019</v>
      </c>
      <c r="D4109" s="6">
        <v>180000</v>
      </c>
      <c r="E4109" s="8">
        <v>20</v>
      </c>
      <c r="F4109" t="s">
        <v>8220</v>
      </c>
      <c r="G4109" t="s">
        <v>8223</v>
      </c>
      <c r="H4109" t="s">
        <v>8245</v>
      </c>
      <c r="I4109" s="10">
        <v>1416944760</v>
      </c>
      <c r="J4109" s="10">
        <v>1413527001</v>
      </c>
      <c r="K4109" t="b">
        <v>0</v>
      </c>
      <c r="L4109">
        <v>1</v>
      </c>
      <c r="M4109" t="b">
        <v>0</v>
      </c>
      <c r="N4109" t="s">
        <v>8269</v>
      </c>
      <c r="O4109">
        <f>ROUND(E4109/D4109*100,0)</f>
        <v>0</v>
      </c>
      <c r="P4109" s="8">
        <f>IFERROR(ROUND(E4109/L4109,2),0)</f>
        <v>20</v>
      </c>
      <c r="Q4109" s="13" t="s">
        <v>8310</v>
      </c>
      <c r="R4109" t="s">
        <v>8334</v>
      </c>
      <c r="S4109" s="10">
        <f>(((J4109/60)/60)/24)+DATE(1970,1,1)</f>
        <v>41929.266215277778</v>
      </c>
      <c r="T4109" s="10">
        <f>(((I4109/60)/60)/24)+DATE(1970,1,1)</f>
        <v>41968.823611111111</v>
      </c>
      <c r="U4109">
        <f>YEAR(S4109)</f>
        <v>2014</v>
      </c>
    </row>
    <row r="4110" spans="1:21" ht="16" hidden="1" x14ac:dyDescent="0.2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 s="10">
        <v>1436555376</v>
      </c>
      <c r="J4110" s="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>ROUND(E4110/D4110*100,0)</f>
        <v>100</v>
      </c>
      <c r="P4110" s="8">
        <f>IFERROR(ROUND(E4110/L4110,2),0)</f>
        <v>10</v>
      </c>
      <c r="Q4110" s="13" t="s">
        <v>8324</v>
      </c>
      <c r="R4110" t="s">
        <v>8353</v>
      </c>
      <c r="S4110" s="10">
        <f>(((J4110/60)/60)/24)+DATE(1970,1,1)</f>
        <v>42165.79833333334</v>
      </c>
      <c r="T4110" s="10">
        <f>(((I4110/60)/60)/24)+DATE(1970,1,1)</f>
        <v>42195.79833333334</v>
      </c>
      <c r="U4110">
        <f>YEAR(S4110)</f>
        <v>2015</v>
      </c>
    </row>
    <row r="4111" spans="1:21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 s="10">
        <v>1431719379</v>
      </c>
      <c r="J4111" s="10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 s="8">
        <f>IFERROR(ROUND(E4111/L4111,2),0)</f>
        <v>10</v>
      </c>
      <c r="Q4111" s="13" t="s">
        <v>8324</v>
      </c>
      <c r="R4111" t="s">
        <v>8343</v>
      </c>
      <c r="S4111" s="10">
        <f>(((J4111/60)/60)/24)+DATE(1970,1,1)</f>
        <v>42109.826145833329</v>
      </c>
      <c r="T4111" s="10">
        <f>(((I4111/60)/60)/24)+DATE(1970,1,1)</f>
        <v>42139.826145833329</v>
      </c>
      <c r="U4111">
        <f>YEAR(S4111)</f>
        <v>2015</v>
      </c>
    </row>
    <row r="4112" spans="1:21" ht="32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 s="10">
        <v>1407533463</v>
      </c>
      <c r="J4112" s="10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 s="8">
        <f>IFERROR(ROUND(E4112/L4112,2),0)</f>
        <v>0</v>
      </c>
      <c r="Q4112" s="13" t="s">
        <v>8331</v>
      </c>
      <c r="R4112" t="s">
        <v>8332</v>
      </c>
      <c r="S4112" s="10">
        <f>(((J4112/60)/60)/24)+DATE(1970,1,1)</f>
        <v>41829.896562499998</v>
      </c>
      <c r="T4112" s="10">
        <f>(((I4112/60)/60)/24)+DATE(1970,1,1)</f>
        <v>41859.896562499998</v>
      </c>
      <c r="U4112">
        <f>YEAR(S4112)</f>
        <v>2014</v>
      </c>
    </row>
    <row r="4113" spans="1:21" ht="48" hidden="1" x14ac:dyDescent="0.2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 s="10">
        <v>1476395940</v>
      </c>
      <c r="J4113" s="10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>ROUND(E4113/D4113*100,0)</f>
        <v>2260300</v>
      </c>
      <c r="P4113" s="8">
        <f>IFERROR(ROUND(E4113/L4113,2),0)</f>
        <v>138.66999999999999</v>
      </c>
      <c r="Q4113" s="13" t="s">
        <v>8315</v>
      </c>
      <c r="R4113" t="s">
        <v>8326</v>
      </c>
      <c r="S4113" s="10">
        <f>(((J4113/60)/60)/24)+DATE(1970,1,1)</f>
        <v>42626.668888888889</v>
      </c>
      <c r="T4113" s="10">
        <f>(((I4113/60)/60)/24)+DATE(1970,1,1)</f>
        <v>42656.915972222225</v>
      </c>
      <c r="U4113">
        <f>YEAR(S4113)</f>
        <v>2016</v>
      </c>
    </row>
    <row r="4114" spans="1:21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 s="10">
        <v>1489374000</v>
      </c>
      <c r="J4114" s="10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 s="8">
        <f>IFERROR(ROUND(E4114/L4114,2),0)</f>
        <v>4.57</v>
      </c>
      <c r="Q4114" s="13" t="s">
        <v>8321</v>
      </c>
      <c r="R4114" t="s">
        <v>8349</v>
      </c>
      <c r="S4114" s="10">
        <f>(((J4114/60)/60)/24)+DATE(1970,1,1)</f>
        <v>42800.751041666663</v>
      </c>
      <c r="T4114" s="10">
        <f>(((I4114/60)/60)/24)+DATE(1970,1,1)</f>
        <v>42807.125</v>
      </c>
      <c r="U4114">
        <f>YEAR(S4114)</f>
        <v>2017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 s="10">
        <v>1462301342</v>
      </c>
      <c r="J4115" s="10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0</v>
      </c>
      <c r="P4115" s="8">
        <f>IFERROR(ROUND(E4115/L4115,2),0)</f>
        <v>1</v>
      </c>
      <c r="Q4115" s="13" t="s">
        <v>8310</v>
      </c>
      <c r="R4115" t="s">
        <v>8334</v>
      </c>
      <c r="S4115" s="10">
        <f>(((J4115/60)/60)/24)+DATE(1970,1,1)</f>
        <v>42433.825717592597</v>
      </c>
      <c r="T4115" s="10">
        <f>(((I4115/60)/60)/24)+DATE(1970,1,1)</f>
        <v>42493.784050925926</v>
      </c>
      <c r="U4115">
        <f>YEAR(S4115)</f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1" priority="5" operator="equal">
      <formula>"LIVE"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0B51-52FE-A942-8355-AC0CB39FD8D0}">
  <sheetPr codeName="Sheet10"/>
  <dimension ref="A1:E1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8405</v>
      </c>
      <c r="B1" t="s">
        <v>8364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5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5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5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5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5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5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5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5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5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FBC5-E315-2E44-B83F-0DF48C91DDA5}">
  <sheetPr codeName="Sheet11"/>
  <dimension ref="A1:H13"/>
  <sheetViews>
    <sheetView tabSelected="1" workbookViewId="0">
      <selection activeCell="F1" sqref="F1:H1048576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style="19" bestFit="1" customWidth="1"/>
    <col min="7" max="7" width="15" style="19" bestFit="1" customWidth="1"/>
    <col min="8" max="8" width="18.6640625" style="19" bestFit="1" customWidth="1"/>
  </cols>
  <sheetData>
    <row r="1" spans="1:8" s="17" customFormat="1" x14ac:dyDescent="0.2">
      <c r="A1" s="17" t="s">
        <v>8406</v>
      </c>
      <c r="B1" s="17" t="s">
        <v>8407</v>
      </c>
      <c r="C1" s="17" t="s">
        <v>8408</v>
      </c>
      <c r="D1" s="17" t="s">
        <v>8413</v>
      </c>
      <c r="E1" s="17" t="s">
        <v>8409</v>
      </c>
      <c r="F1" s="18" t="s">
        <v>8410</v>
      </c>
      <c r="G1" s="18" t="s">
        <v>8411</v>
      </c>
      <c r="H1" s="18" t="s">
        <v>8412</v>
      </c>
    </row>
    <row r="2" spans="1:8" x14ac:dyDescent="0.2">
      <c r="A2" t="s">
        <v>8425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COUNTIFS(KICKSTARTER!D:D,"&lt;1000",KICKSTARTER!G:G,"canceled",KICKSTARTER!S:S,"plays")</f>
        <v>0</v>
      </c>
      <c r="E2">
        <f>SUM(B2:D2)</f>
        <v>186</v>
      </c>
      <c r="F2" s="19" cm="1">
        <f t="array" ref="F2:H2">(B2:C2:D2)/E2</f>
        <v>0.75806451612903225</v>
      </c>
      <c r="G2" s="19">
        <v>0.24193548387096775</v>
      </c>
      <c r="H2" s="19">
        <v>0</v>
      </c>
    </row>
    <row r="3" spans="1:8" x14ac:dyDescent="0.2">
      <c r="A3" t="s">
        <v>8414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9" cm="1">
        <f t="array" ref="F3:H3">(B3:C3:D3)/E3</f>
        <v>0.72659176029962547</v>
      </c>
      <c r="G3" s="19">
        <v>0.27340823970037453</v>
      </c>
      <c r="H3" s="19">
        <v>0</v>
      </c>
    </row>
    <row r="4" spans="1:8" x14ac:dyDescent="0.2">
      <c r="A4" t="s">
        <v>8415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 cm="1">
        <f t="array" ref="F4:H4">(B4:C4:D4)/E4</f>
        <v>0.55029585798816572</v>
      </c>
      <c r="G4" s="19">
        <v>0.44970414201183434</v>
      </c>
      <c r="H4" s="19">
        <v>0</v>
      </c>
    </row>
    <row r="5" spans="1:8" x14ac:dyDescent="0.2">
      <c r="A5" t="s">
        <v>8416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 cm="1">
        <f t="array" ref="F5:H5">(B5:C5:D5)/E5</f>
        <v>0.54166666666666663</v>
      </c>
      <c r="G5" s="19">
        <v>0.45833333333333331</v>
      </c>
      <c r="H5" s="19">
        <v>0</v>
      </c>
    </row>
    <row r="6" spans="1:8" x14ac:dyDescent="0.2">
      <c r="A6" t="s">
        <v>8417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9" cm="1">
        <f t="array" ref="F6:H6">(B6:C6:D6)/E6</f>
        <v>0.5</v>
      </c>
      <c r="G6" s="19">
        <v>0.5</v>
      </c>
      <c r="H6" s="19">
        <v>0</v>
      </c>
    </row>
    <row r="7" spans="1:8" x14ac:dyDescent="0.2">
      <c r="A7" t="s">
        <v>8418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 cm="1">
        <f t="array" ref="F7:H7">(B7:C7:D7)/E7</f>
        <v>0.45</v>
      </c>
      <c r="G7" s="19">
        <v>0.55000000000000004</v>
      </c>
      <c r="H7" s="19">
        <v>0</v>
      </c>
    </row>
    <row r="8" spans="1:8" x14ac:dyDescent="0.2">
      <c r="A8" t="s">
        <v>8419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 cm="1">
        <f t="array" ref="F8:H8">(B8:C8:D8)/E8</f>
        <v>0.2</v>
      </c>
      <c r="G8" s="19">
        <v>0.8</v>
      </c>
      <c r="H8" s="19">
        <v>0</v>
      </c>
    </row>
    <row r="9" spans="1:8" x14ac:dyDescent="0.2">
      <c r="A9" t="s">
        <v>8420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 cm="1">
        <f t="array" ref="F9:H9">(B9:C9:D9)/E9</f>
        <v>0.27272727272727271</v>
      </c>
      <c r="G9" s="19">
        <v>0.72727272727272729</v>
      </c>
      <c r="H9" s="19">
        <v>0</v>
      </c>
    </row>
    <row r="10" spans="1:8" x14ac:dyDescent="0.2">
      <c r="A10" t="s">
        <v>8421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9" cm="1">
        <f t="array" ref="F10:H10">(B10:C10:D10)/E10</f>
        <v>0.66666666666666663</v>
      </c>
      <c r="G10" s="19">
        <v>0.33333333333333331</v>
      </c>
      <c r="H10" s="19">
        <v>0</v>
      </c>
    </row>
    <row r="11" spans="1:8" x14ac:dyDescent="0.2">
      <c r="A11" t="s">
        <v>8422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9" cm="1">
        <f t="array" ref="F11:H11">(B11:C11:D11)/E11</f>
        <v>0.66666666666666663</v>
      </c>
      <c r="G11" s="19">
        <v>0.33333333333333331</v>
      </c>
      <c r="H11" s="19">
        <v>0</v>
      </c>
    </row>
    <row r="12" spans="1:8" x14ac:dyDescent="0.2">
      <c r="A12" t="s">
        <v>8423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9" cm="1">
        <f t="array" ref="F12:H12">(B12:C12:D12)/E12</f>
        <v>0</v>
      </c>
      <c r="G12" s="19">
        <v>1</v>
      </c>
      <c r="H12" s="19">
        <v>0</v>
      </c>
    </row>
    <row r="13" spans="1:8" x14ac:dyDescent="0.2">
      <c r="A13" t="s">
        <v>8424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 cm="1">
        <f t="array" ref="F13:H13">(B13:C13:D13)/E13</f>
        <v>0.125</v>
      </c>
      <c r="G13" s="19">
        <v>0.875</v>
      </c>
      <c r="H13" s="1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FAILED US KICKSTARTERS</vt:lpstr>
      <vt:lpstr>SUCCESSFUL US KICKSTARTERS</vt:lpstr>
      <vt:lpstr>DESCRIPTIVE STATISTICS</vt:lpstr>
      <vt:lpstr>EDINBURGH RESEARCH</vt:lpstr>
      <vt:lpstr>KICKSTARTER</vt:lpstr>
      <vt:lpstr>Theater Outcomes by Launch Date</vt:lpstr>
      <vt:lpstr>Outcomes Based on Goals</vt:lpstr>
      <vt:lpstr>BOXCHART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2021-08-31T22:16:15Z</dcterms:modified>
</cp:coreProperties>
</file>