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r Minds\Desktop\GitKelvin\Modulo5\Finanzas\"/>
    </mc:Choice>
  </mc:AlternateContent>
  <xr:revisionPtr revIDLastSave="0" documentId="13_ncr:1_{BE4897E7-725F-4D03-97FF-D5A52E0C9848}" xr6:coauthVersionLast="47" xr6:coauthVersionMax="47" xr10:uidLastSave="{00000000-0000-0000-0000-000000000000}"/>
  <bookViews>
    <workbookView xWindow="-120" yWindow="-120" windowWidth="20730" windowHeight="11760" xr2:uid="{32B092AB-0DF3-46EA-BFED-9C45FE22B0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H7" i="1"/>
  <c r="H8" i="1"/>
  <c r="F7" i="1"/>
  <c r="F8" i="1"/>
  <c r="E7" i="1"/>
  <c r="E8" i="1"/>
  <c r="C8" i="1"/>
  <c r="C7" i="1"/>
  <c r="B8" i="1"/>
  <c r="G8" i="1"/>
  <c r="D8" i="1"/>
  <c r="D7" i="1"/>
  <c r="G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H3" i="1"/>
  <c r="F4" i="1"/>
  <c r="F3" i="1"/>
  <c r="G3" i="1"/>
  <c r="G4" i="1"/>
  <c r="E4" i="1"/>
  <c r="E3" i="1"/>
  <c r="D4" i="1"/>
  <c r="C4" i="1"/>
  <c r="C3" i="1"/>
  <c r="B4" i="1"/>
  <c r="B3" i="1"/>
  <c r="D3" i="1"/>
</calcChain>
</file>

<file path=xl/sharedStrings.xml><?xml version="1.0" encoding="utf-8"?>
<sst xmlns="http://schemas.openxmlformats.org/spreadsheetml/2006/main" count="10" uniqueCount="10">
  <si>
    <t>Aporte IESS Empleado</t>
  </si>
  <si>
    <t>SUELDO</t>
  </si>
  <si>
    <t>Aporte IESS Empleador</t>
  </si>
  <si>
    <t>13 Sueldo</t>
  </si>
  <si>
    <t>Remuneraciones del año / 12</t>
  </si>
  <si>
    <t>14 Sueldo</t>
  </si>
  <si>
    <t>Sueldo a recibir</t>
  </si>
  <si>
    <t>Sueldo a pagar</t>
  </si>
  <si>
    <t>Vacaciones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</si>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</sst>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10" fontId="0" fillId="2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F83D-9F0E-4D89-983A-C8F2D2001EF4}">
  <dimension ref="A1:I8"/>
  <sheetViews>
    <sheetView tabSelected="1" workbookViewId="0">
      <selection activeCell="E13" sqref="E13"/>
    </sheetView>
  </sheetViews>
  <sheetFormatPr baseColWidth="10" defaultRowHeight="15" x14ac:dyDescent="0.25"/>
  <cols>
    <col min="2" max="2" width="12.140625" customWidth="1"/>
    <col min="4" max="4" width="27.5703125" customWidth="1"/>
    <col min="5" max="5" width="24" customWidth="1"/>
    <col min="7" max="7" width="16.7109375" customWidth="1"/>
    <col min="8" max="8" width="17.140625" customWidth="1"/>
    <col min="9" max="9" width="11.85546875" bestFit="1" customWidth="1"/>
  </cols>
  <sheetData>
    <row r="1" spans="1:9" x14ac:dyDescent="0.25">
      <c r="B1" s="1" t="s">
        <v>0</v>
      </c>
      <c r="C1" s="1" t="s">
        <v>2</v>
      </c>
      <c r="D1" s="1" t="s">
        <v>3</v>
      </c>
      <c r="E1" s="1" t="s">
        <v>5</v>
      </c>
      <c r="F1" s="1" t="s">
        <v>8</v>
      </c>
    </row>
    <row r="2" spans="1:9" x14ac:dyDescent="0.25">
      <c r="A2" s="2" t="s">
        <v>1</v>
      </c>
      <c r="B2" s="3">
        <v>9.4500000000000001E-2</v>
      </c>
      <c r="C2" s="3">
        <v>0.1115</v>
      </c>
      <c r="D2" s="2" t="s">
        <v>4</v>
      </c>
      <c r="E2" s="2">
        <v>460</v>
      </c>
      <c r="F2" s="2"/>
      <c r="G2" s="2" t="s">
        <v>6</v>
      </c>
      <c r="H2" s="2" t="s">
        <v>7</v>
      </c>
      <c r="I2" s="2" t="s">
        <v>9</v>
      </c>
    </row>
    <row r="3" spans="1:9" x14ac:dyDescent="0.25">
      <c r="A3" s="4">
        <v>460</v>
      </c>
      <c r="B3" s="4">
        <f>A3*$B$2</f>
        <v>43.47</v>
      </c>
      <c r="C3" s="4">
        <f>A3*$C$2</f>
        <v>51.29</v>
      </c>
      <c r="D3" s="4">
        <f>A3/12</f>
        <v>38.333333333333336</v>
      </c>
      <c r="E3" s="4">
        <f>$E$2/12</f>
        <v>38.333333333333336</v>
      </c>
      <c r="F3" s="4">
        <f>A3/2/12</f>
        <v>19.166666666666668</v>
      </c>
      <c r="G3" s="4">
        <f>A3-B3</f>
        <v>416.53</v>
      </c>
      <c r="H3" s="4">
        <f>A3+C3+D3+E3+F3</f>
        <v>607.12333333333333</v>
      </c>
      <c r="I3" s="4">
        <f>$H3/160</f>
        <v>3.7945208333333333</v>
      </c>
    </row>
    <row r="4" spans="1:9" x14ac:dyDescent="0.25">
      <c r="A4" s="4">
        <v>500</v>
      </c>
      <c r="B4" s="4">
        <f>A4*$B$2</f>
        <v>47.25</v>
      </c>
      <c r="C4" s="4">
        <f>A4*$C$2</f>
        <v>55.75</v>
      </c>
      <c r="D4" s="4">
        <f>A4/12</f>
        <v>41.666666666666664</v>
      </c>
      <c r="E4" s="4">
        <f>$E$2/12</f>
        <v>38.333333333333336</v>
      </c>
      <c r="F4" s="4">
        <f>A4/2/12</f>
        <v>20.833333333333332</v>
      </c>
      <c r="G4" s="4">
        <f>A4-B4</f>
        <v>452.75</v>
      </c>
      <c r="H4" s="4">
        <f>A4+C4+D4+E4+F4</f>
        <v>656.58333333333337</v>
      </c>
      <c r="I4" s="4">
        <f t="shared" ref="I4:I8" si="0">$H4/160</f>
        <v>4.1036458333333332</v>
      </c>
    </row>
    <row r="5" spans="1:9" x14ac:dyDescent="0.25">
      <c r="A5" s="4">
        <v>480</v>
      </c>
      <c r="B5" s="4">
        <f>A5*$B$2</f>
        <v>45.36</v>
      </c>
      <c r="C5" s="4">
        <f>A5*$C$2</f>
        <v>53.52</v>
      </c>
      <c r="D5" s="4">
        <f>A5/12</f>
        <v>40</v>
      </c>
      <c r="E5" s="4">
        <f>$E$2/12</f>
        <v>38.333333333333336</v>
      </c>
      <c r="F5" s="4">
        <f>A5/2/12</f>
        <v>20</v>
      </c>
      <c r="G5" s="4">
        <f>A5-B5</f>
        <v>434.64</v>
      </c>
      <c r="H5" s="4">
        <f>A5+C5+D5+E5+F5</f>
        <v>631.85333333333335</v>
      </c>
      <c r="I5" s="4">
        <f t="shared" si="0"/>
        <v>3.9490833333333333</v>
      </c>
    </row>
    <row r="6" spans="1:9" x14ac:dyDescent="0.25">
      <c r="A6" s="4">
        <v>470</v>
      </c>
      <c r="B6" s="4">
        <f>A6*$B$2</f>
        <v>44.414999999999999</v>
      </c>
      <c r="C6" s="4">
        <f>A6*$C$2</f>
        <v>52.405000000000001</v>
      </c>
      <c r="D6" s="4">
        <f>A6/12</f>
        <v>39.166666666666664</v>
      </c>
      <c r="E6" s="4">
        <f>$E$2/12</f>
        <v>38.333333333333336</v>
      </c>
      <c r="F6" s="4">
        <f>A6/2/12</f>
        <v>19.583333333333332</v>
      </c>
      <c r="G6" s="4">
        <f>A6-B6</f>
        <v>425.58499999999998</v>
      </c>
      <c r="H6" s="4">
        <f>A6+C6+D6+E6+F6</f>
        <v>619.48833333333334</v>
      </c>
      <c r="I6" s="4">
        <f t="shared" si="0"/>
        <v>3.8718020833333333</v>
      </c>
    </row>
    <row r="7" spans="1:9" x14ac:dyDescent="0.25">
      <c r="A7" s="4">
        <v>4482.1400000000003</v>
      </c>
      <c r="B7" s="4">
        <f>A7*$B$2</f>
        <v>423.56223000000006</v>
      </c>
      <c r="C7" s="4">
        <f>A7*$C$2</f>
        <v>499.75861000000003</v>
      </c>
      <c r="D7" s="4">
        <f>A7/12</f>
        <v>373.51166666666671</v>
      </c>
      <c r="E7" s="4">
        <f t="shared" ref="E7:E8" si="1">$E$2/12</f>
        <v>38.333333333333336</v>
      </c>
      <c r="F7" s="4">
        <f t="shared" ref="F7:F8" si="2">A7/2/12</f>
        <v>186.75583333333336</v>
      </c>
      <c r="G7" s="4">
        <f>A7-B7</f>
        <v>4058.5777700000003</v>
      </c>
      <c r="H7" s="4">
        <f t="shared" ref="H7:H8" si="3">A7+C7+D7+E7+F7</f>
        <v>5580.4994433333331</v>
      </c>
      <c r="I7" s="4">
        <f t="shared" si="0"/>
        <v>34.878121520833332</v>
      </c>
    </row>
    <row r="8" spans="1:9" x14ac:dyDescent="0.25">
      <c r="A8" s="4">
        <v>650</v>
      </c>
      <c r="B8" s="4">
        <f>A8*$B$2</f>
        <v>61.424999999999997</v>
      </c>
      <c r="C8" s="4">
        <f>A8*$C$2</f>
        <v>72.474999999999994</v>
      </c>
      <c r="D8" s="4">
        <f>A8/12</f>
        <v>54.166666666666664</v>
      </c>
      <c r="E8" s="4">
        <f t="shared" si="1"/>
        <v>38.333333333333336</v>
      </c>
      <c r="F8" s="4">
        <f t="shared" si="2"/>
        <v>27.083333333333332</v>
      </c>
      <c r="G8" s="4">
        <f>A8-B8</f>
        <v>588.57500000000005</v>
      </c>
      <c r="H8" s="4">
        <f t="shared" si="3"/>
        <v>842.05833333333339</v>
      </c>
      <c r="I8" s="4">
        <f t="shared" si="0"/>
        <v>5.2628645833333341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 Minds</dc:creator>
  <cp:lastModifiedBy>Clear Minds</cp:lastModifiedBy>
  <dcterms:created xsi:type="dcterms:W3CDTF">2024-08-26T13:46:40Z</dcterms:created>
  <dcterms:modified xsi:type="dcterms:W3CDTF">2024-09-24T14:28:29Z</dcterms:modified>
</cp:coreProperties>
</file>