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ar Minds\Desktop\"/>
    </mc:Choice>
  </mc:AlternateContent>
  <xr:revisionPtr revIDLastSave="0" documentId="8_{BC2E84D7-BA6B-40C2-8BF0-F21FD4AF4AA6}" xr6:coauthVersionLast="47" xr6:coauthVersionMax="47" xr10:uidLastSave="{00000000-0000-0000-0000-000000000000}"/>
  <bookViews>
    <workbookView xWindow="-120" yWindow="-120" windowWidth="20730" windowHeight="11760" xr2:uid="{39D88834-FAA3-4ADF-964B-BA52F87B28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 s="1"/>
  <c r="C23" i="1" s="1"/>
  <c r="C18" i="1"/>
  <c r="J13" i="1"/>
  <c r="H13" i="1"/>
  <c r="J12" i="1"/>
  <c r="J11" i="1"/>
  <c r="C13" i="1"/>
  <c r="C14" i="1"/>
  <c r="H8" i="1"/>
  <c r="H3" i="1"/>
  <c r="C11" i="1"/>
  <c r="C10" i="1"/>
</calcChain>
</file>

<file path=xl/sharedStrings.xml><?xml version="1.0" encoding="utf-8"?>
<sst xmlns="http://schemas.openxmlformats.org/spreadsheetml/2006/main" count="33" uniqueCount="29">
  <si>
    <t>Estimacion de tiempos RETO 5</t>
  </si>
  <si>
    <t>Tiempo de desarrollo</t>
  </si>
  <si>
    <t>Funcionalidad 1</t>
  </si>
  <si>
    <t>Funcionalidad 2</t>
  </si>
  <si>
    <t>Funcionalidad 3</t>
  </si>
  <si>
    <t>Funcionalidad 4</t>
  </si>
  <si>
    <t>Tiempo de pruebas</t>
  </si>
  <si>
    <t>Tiempo total</t>
  </si>
  <si>
    <t>Gastos adicionales</t>
  </si>
  <si>
    <t>Oficina</t>
  </si>
  <si>
    <t>mes</t>
  </si>
  <si>
    <t>Internet</t>
  </si>
  <si>
    <t xml:space="preserve">mes </t>
  </si>
  <si>
    <t>Computador</t>
  </si>
  <si>
    <t>Costo por hora</t>
  </si>
  <si>
    <t>Mano de obra</t>
  </si>
  <si>
    <t>Tiempo del proyecto</t>
  </si>
  <si>
    <t>meses</t>
  </si>
  <si>
    <t>Trabajadores</t>
  </si>
  <si>
    <t xml:space="preserve"> Tiempo total </t>
  </si>
  <si>
    <t>Tiempo total con trabajadores</t>
  </si>
  <si>
    <t>Tiempo total con 4 trabajadores</t>
  </si>
  <si>
    <t>Costo Proyecto</t>
  </si>
  <si>
    <t>Computadores</t>
  </si>
  <si>
    <t>Costo total</t>
  </si>
  <si>
    <t>Utilidad deseada</t>
  </si>
  <si>
    <t>PRECIO</t>
  </si>
  <si>
    <t>Utilidad</t>
  </si>
  <si>
    <t>Porcentaje de 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</si>
</sst>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4" fontId="0" fillId="0" borderId="1" xfId="0" applyNumberFormat="1" applyBorder="1"/>
    <xf numFmtId="0" fontId="0" fillId="0" borderId="1" xfId="0" applyBorder="1" applyAlignment="1"/>
    <xf numFmtId="9" fontId="0" fillId="0" borderId="1" xfId="2" applyFont="1" applyBorder="1"/>
    <xf numFmtId="0" fontId="0" fillId="0" borderId="0" xfId="0" applyBorder="1"/>
    <xf numFmtId="43" fontId="0" fillId="3" borderId="1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F95C-124F-43F8-A13D-90916A732084}">
  <dimension ref="B1:J23"/>
  <sheetViews>
    <sheetView tabSelected="1" workbookViewId="0">
      <selection activeCell="F21" sqref="F21"/>
    </sheetView>
  </sheetViews>
  <sheetFormatPr baseColWidth="10" defaultRowHeight="15" x14ac:dyDescent="0.25"/>
  <cols>
    <col min="2" max="2" width="30.85546875" customWidth="1"/>
    <col min="3" max="3" width="18.140625" customWidth="1"/>
    <col min="5" max="5" width="20.85546875" customWidth="1"/>
    <col min="6" max="6" width="13.7109375" customWidth="1"/>
    <col min="7" max="7" width="29" customWidth="1"/>
    <col min="10" max="10" width="18.7109375" customWidth="1"/>
    <col min="11" max="11" width="20.7109375" customWidth="1"/>
  </cols>
  <sheetData>
    <row r="1" spans="2:10" x14ac:dyDescent="0.25">
      <c r="G1" t="s">
        <v>19</v>
      </c>
      <c r="H1">
        <v>2000</v>
      </c>
    </row>
    <row r="2" spans="2:10" x14ac:dyDescent="0.25">
      <c r="G2" t="s">
        <v>18</v>
      </c>
      <c r="H2">
        <v>4</v>
      </c>
    </row>
    <row r="3" spans="2:10" x14ac:dyDescent="0.25">
      <c r="G3" t="s">
        <v>20</v>
      </c>
      <c r="H3">
        <f>H1/H2</f>
        <v>500</v>
      </c>
    </row>
    <row r="4" spans="2:10" x14ac:dyDescent="0.25">
      <c r="B4" s="2" t="s">
        <v>0</v>
      </c>
      <c r="C4" s="2"/>
    </row>
    <row r="5" spans="2:10" x14ac:dyDescent="0.25">
      <c r="B5" s="3" t="s">
        <v>2</v>
      </c>
      <c r="C5" s="3">
        <v>400</v>
      </c>
    </row>
    <row r="6" spans="2:10" x14ac:dyDescent="0.25">
      <c r="B6" s="3" t="s">
        <v>3</v>
      </c>
      <c r="C6" s="3">
        <v>400</v>
      </c>
    </row>
    <row r="7" spans="2:10" x14ac:dyDescent="0.25">
      <c r="B7" s="3" t="s">
        <v>4</v>
      </c>
      <c r="C7" s="3">
        <v>400</v>
      </c>
    </row>
    <row r="8" spans="2:10" x14ac:dyDescent="0.25">
      <c r="B8" s="3" t="s">
        <v>5</v>
      </c>
      <c r="C8" s="3">
        <v>400</v>
      </c>
      <c r="G8" t="s">
        <v>16</v>
      </c>
      <c r="H8" s="1">
        <f>C12/168</f>
        <v>2.9761904761904763</v>
      </c>
      <c r="I8" t="s">
        <v>17</v>
      </c>
    </row>
    <row r="9" spans="2:10" x14ac:dyDescent="0.25">
      <c r="B9" s="3" t="s">
        <v>1</v>
      </c>
      <c r="C9" s="3">
        <v>1600</v>
      </c>
    </row>
    <row r="10" spans="2:10" x14ac:dyDescent="0.25">
      <c r="B10" s="3" t="s">
        <v>6</v>
      </c>
      <c r="C10" s="3">
        <f>C9*0.25</f>
        <v>400</v>
      </c>
      <c r="G10" s="2" t="s">
        <v>8</v>
      </c>
      <c r="H10" s="2"/>
      <c r="I10" s="2"/>
      <c r="J10" s="3" t="s">
        <v>22</v>
      </c>
    </row>
    <row r="11" spans="2:10" x14ac:dyDescent="0.25">
      <c r="B11" s="5" t="s">
        <v>7</v>
      </c>
      <c r="C11" s="5">
        <f>SUM(C9:C10)</f>
        <v>2000</v>
      </c>
      <c r="G11" s="3" t="s">
        <v>9</v>
      </c>
      <c r="H11" s="3">
        <v>450</v>
      </c>
      <c r="I11" s="3" t="s">
        <v>10</v>
      </c>
      <c r="J11" s="4">
        <f>H11*H8</f>
        <v>1339.2857142857142</v>
      </c>
    </row>
    <row r="12" spans="2:10" x14ac:dyDescent="0.25">
      <c r="B12" s="6" t="s">
        <v>21</v>
      </c>
      <c r="C12" s="6">
        <v>500</v>
      </c>
      <c r="G12" s="3" t="s">
        <v>11</v>
      </c>
      <c r="H12" s="3">
        <v>45</v>
      </c>
      <c r="I12" s="3" t="s">
        <v>12</v>
      </c>
      <c r="J12" s="4">
        <f>H12*H8</f>
        <v>133.92857142857144</v>
      </c>
    </row>
    <row r="13" spans="2:10" x14ac:dyDescent="0.25">
      <c r="B13" s="3" t="s">
        <v>14</v>
      </c>
      <c r="C13" s="3">
        <f>4.1*4</f>
        <v>16.399999999999999</v>
      </c>
      <c r="E13" t="s">
        <v>13</v>
      </c>
      <c r="F13">
        <v>50</v>
      </c>
      <c r="G13" s="3" t="s">
        <v>13</v>
      </c>
      <c r="H13" s="3">
        <f>F13*4</f>
        <v>200</v>
      </c>
      <c r="I13" s="3" t="s">
        <v>10</v>
      </c>
      <c r="J13" s="4">
        <f>H13*H8</f>
        <v>595.2380952380953</v>
      </c>
    </row>
    <row r="14" spans="2:10" x14ac:dyDescent="0.25">
      <c r="B14" s="6" t="s">
        <v>15</v>
      </c>
      <c r="C14" s="6">
        <f>C13*C12</f>
        <v>8200</v>
      </c>
    </row>
    <row r="15" spans="2:10" x14ac:dyDescent="0.25">
      <c r="B15" s="3" t="s">
        <v>9</v>
      </c>
      <c r="C15" s="7">
        <v>1339.29</v>
      </c>
    </row>
    <row r="16" spans="2:10" x14ac:dyDescent="0.25">
      <c r="B16" s="3" t="s">
        <v>11</v>
      </c>
      <c r="C16" s="3">
        <v>133.93</v>
      </c>
    </row>
    <row r="17" spans="2:3" x14ac:dyDescent="0.25">
      <c r="B17" s="3" t="s">
        <v>23</v>
      </c>
      <c r="C17" s="3">
        <v>595.24</v>
      </c>
    </row>
    <row r="18" spans="2:3" x14ac:dyDescent="0.25">
      <c r="B18" s="6" t="s">
        <v>24</v>
      </c>
      <c r="C18" s="6">
        <f>SUM(C14:C17)</f>
        <v>10268.460000000001</v>
      </c>
    </row>
    <row r="19" spans="2:3" x14ac:dyDescent="0.25">
      <c r="B19" s="10"/>
      <c r="C19" s="10"/>
    </row>
    <row r="20" spans="2:3" x14ac:dyDescent="0.25">
      <c r="B20" s="8" t="s">
        <v>25</v>
      </c>
      <c r="C20" s="8">
        <v>0.32</v>
      </c>
    </row>
    <row r="21" spans="2:3" x14ac:dyDescent="0.25">
      <c r="B21" s="6" t="s">
        <v>26</v>
      </c>
      <c r="C21" s="11">
        <f>C18/(1-C20)</f>
        <v>15100.676470588238</v>
      </c>
    </row>
    <row r="22" spans="2:3" x14ac:dyDescent="0.25">
      <c r="B22" s="3" t="s">
        <v>27</v>
      </c>
      <c r="C22" s="4">
        <f>C21-C18</f>
        <v>4832.2164705882369</v>
      </c>
    </row>
    <row r="23" spans="2:3" x14ac:dyDescent="0.25">
      <c r="B23" s="3" t="s">
        <v>28</v>
      </c>
      <c r="C23" s="9">
        <f>C22/C21</f>
        <v>0.32000000000000006</v>
      </c>
    </row>
  </sheetData>
  <mergeCells count="2">
    <mergeCell ref="B4:C4"/>
    <mergeCell ref="G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 Minds</dc:creator>
  <cp:lastModifiedBy>Clear Minds</cp:lastModifiedBy>
  <dcterms:created xsi:type="dcterms:W3CDTF">2024-09-24T15:03:52Z</dcterms:created>
  <dcterms:modified xsi:type="dcterms:W3CDTF">2024-09-24T15:52:26Z</dcterms:modified>
</cp:coreProperties>
</file>