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ura\Dropbox\KENKAN_Lab\Simulation\EXCEL\"/>
    </mc:Choice>
  </mc:AlternateContent>
  <xr:revisionPtr revIDLastSave="0" documentId="10_ncr:8100000_{6E939EB1-04BE-426E-A557-0ADF52DC1A15}" xr6:coauthVersionLast="34" xr6:coauthVersionMax="34" xr10:uidLastSave="{00000000-0000-0000-0000-000000000000}"/>
  <bookViews>
    <workbookView xWindow="0" yWindow="0" windowWidth="19200" windowHeight="7725" activeTab="1" xr2:uid="{0BB0F8AA-9B0D-4E1C-9FB1-A430A33A2A19}"/>
  </bookViews>
  <sheets>
    <sheet name="貼り付けシート" sheetId="1" r:id="rId1"/>
    <sheet name="空気線図" sheetId="3" r:id="rId2"/>
    <sheet name="(参考)飽和水蒸気圧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C7" i="1"/>
  <c r="D7" i="1"/>
  <c r="C8" i="1"/>
  <c r="D8" i="1" s="1"/>
  <c r="C9" i="1"/>
  <c r="D9" i="1"/>
  <c r="C10" i="1"/>
  <c r="D10" i="1" s="1"/>
  <c r="C11" i="1"/>
  <c r="D11" i="1"/>
  <c r="C12" i="1"/>
  <c r="D12" i="1" s="1"/>
  <c r="C13" i="1"/>
  <c r="D13" i="1"/>
  <c r="C14" i="1"/>
  <c r="D14" i="1" s="1"/>
  <c r="C15" i="1"/>
  <c r="D15" i="1"/>
  <c r="C16" i="1"/>
  <c r="D16" i="1" s="1"/>
  <c r="C17" i="1"/>
  <c r="D17" i="1"/>
  <c r="C18" i="1"/>
  <c r="D18" i="1" s="1"/>
  <c r="C19" i="1"/>
  <c r="D19" i="1" s="1"/>
  <c r="C20" i="1"/>
  <c r="D20" i="1" s="1"/>
  <c r="C21" i="1"/>
  <c r="D21" i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AC474" i="3" l="1"/>
  <c r="AB583" i="3"/>
  <c r="AB562" i="3"/>
  <c r="AB476" i="3"/>
  <c r="AB391" i="3"/>
  <c r="AA587" i="3"/>
  <c r="AA480" i="3"/>
  <c r="AA395" i="3"/>
  <c r="Z599" i="3"/>
  <c r="Z594" i="3"/>
  <c r="Z583" i="3"/>
  <c r="Z572" i="3"/>
  <c r="Z567" i="3"/>
  <c r="Z530" i="3"/>
  <c r="Z508" i="3"/>
  <c r="Z466" i="3"/>
  <c r="Z444" i="3"/>
  <c r="Z407" i="3"/>
  <c r="Z403" i="3"/>
  <c r="Z397" i="3"/>
  <c r="Z393" i="3"/>
  <c r="Z389" i="3"/>
  <c r="Z373" i="3"/>
  <c r="Z357" i="3"/>
  <c r="Z353" i="3"/>
  <c r="Z349" i="3"/>
  <c r="Z341" i="3"/>
  <c r="Z309" i="3"/>
  <c r="Z293" i="3"/>
  <c r="Z277" i="3"/>
  <c r="Z246" i="3"/>
  <c r="Z222" i="3"/>
  <c r="Z190" i="3"/>
  <c r="Z134" i="3"/>
  <c r="Z70" i="3"/>
  <c r="Z62" i="3"/>
  <c r="Y603" i="3"/>
  <c r="Y599" i="3"/>
  <c r="Y595" i="3"/>
  <c r="Y591" i="3"/>
  <c r="Y587" i="3"/>
  <c r="Y583" i="3"/>
  <c r="Y579" i="3"/>
  <c r="Y575" i="3"/>
  <c r="Y571" i="3"/>
  <c r="Y567" i="3"/>
  <c r="Y411" i="3"/>
  <c r="Y407" i="3"/>
  <c r="Y403" i="3"/>
  <c r="Y399" i="3"/>
  <c r="Y395" i="3"/>
  <c r="Y391" i="3"/>
  <c r="Y383" i="3"/>
  <c r="Y375" i="3"/>
  <c r="Y367" i="3"/>
  <c r="Y359" i="3"/>
  <c r="Y355" i="3"/>
  <c r="Y351" i="3"/>
  <c r="Y347" i="3"/>
  <c r="Y343" i="3"/>
  <c r="Y342" i="3"/>
  <c r="Y335" i="3"/>
  <c r="Y327" i="3"/>
  <c r="Y319" i="3"/>
  <c r="Y311" i="3"/>
  <c r="Y303" i="3"/>
  <c r="Y295" i="3"/>
  <c r="Y287" i="3"/>
  <c r="Y279" i="3"/>
  <c r="Y271" i="3"/>
  <c r="Y263" i="3"/>
  <c r="Y255" i="3"/>
  <c r="Y247" i="3"/>
  <c r="Y239" i="3"/>
  <c r="Y215" i="3"/>
  <c r="Y207" i="3"/>
  <c r="Y127" i="3"/>
  <c r="Y119" i="3"/>
  <c r="X603" i="3"/>
  <c r="X600" i="3"/>
  <c r="X599" i="3"/>
  <c r="X595" i="3"/>
  <c r="X592" i="3"/>
  <c r="X591" i="3"/>
  <c r="X587" i="3"/>
  <c r="X584" i="3"/>
  <c r="X583" i="3"/>
  <c r="X579" i="3"/>
  <c r="X576" i="3"/>
  <c r="X575" i="3"/>
  <c r="X571" i="3"/>
  <c r="X568" i="3"/>
  <c r="X567" i="3"/>
  <c r="X560" i="3"/>
  <c r="X552" i="3"/>
  <c r="X544" i="3"/>
  <c r="X536" i="3"/>
  <c r="X528" i="3"/>
  <c r="X520" i="3"/>
  <c r="X512" i="3"/>
  <c r="X504" i="3"/>
  <c r="X496" i="3"/>
  <c r="X488" i="3"/>
  <c r="X480" i="3"/>
  <c r="X472" i="3"/>
  <c r="X464" i="3"/>
  <c r="X456" i="3"/>
  <c r="X448" i="3"/>
  <c r="X440" i="3"/>
  <c r="X432" i="3"/>
  <c r="X424" i="3"/>
  <c r="X416" i="3"/>
  <c r="X411" i="3"/>
  <c r="X408" i="3"/>
  <c r="X407" i="3"/>
  <c r="X403" i="3"/>
  <c r="X400" i="3"/>
  <c r="X399" i="3"/>
  <c r="X395" i="3"/>
  <c r="X359" i="3"/>
  <c r="X355" i="3"/>
  <c r="X352" i="3"/>
  <c r="X351" i="3"/>
  <c r="X347" i="3"/>
  <c r="X344" i="3"/>
  <c r="X340" i="3"/>
  <c r="X320" i="3"/>
  <c r="X288" i="3"/>
  <c r="X280" i="3"/>
  <c r="X272" i="3"/>
  <c r="X248" i="3"/>
  <c r="X232" i="3"/>
  <c r="X224" i="3"/>
  <c r="X200" i="3"/>
  <c r="X192" i="3"/>
  <c r="X72" i="3"/>
  <c r="X64" i="3"/>
  <c r="W74" i="3"/>
  <c r="W146" i="3"/>
  <c r="W186" i="3"/>
  <c r="W194" i="3"/>
  <c r="W202" i="3"/>
  <c r="W226" i="3"/>
  <c r="W234" i="3"/>
  <c r="W250" i="3"/>
  <c r="W274" i="3"/>
  <c r="W282" i="3"/>
  <c r="W290" i="3"/>
  <c r="W314" i="3"/>
  <c r="W322" i="3"/>
  <c r="W342" i="3"/>
  <c r="W346" i="3"/>
  <c r="W347" i="3"/>
  <c r="W351" i="3"/>
  <c r="W354" i="3"/>
  <c r="W355" i="3"/>
  <c r="W359" i="3"/>
  <c r="W362" i="3"/>
  <c r="W394" i="3"/>
  <c r="W395" i="3"/>
  <c r="W399" i="3"/>
  <c r="W402" i="3"/>
  <c r="W403" i="3"/>
  <c r="W407" i="3"/>
  <c r="W410" i="3"/>
  <c r="W411" i="3"/>
  <c r="W418" i="3"/>
  <c r="W426" i="3"/>
  <c r="W434" i="3"/>
  <c r="W442" i="3"/>
  <c r="W450" i="3"/>
  <c r="W458" i="3"/>
  <c r="W466" i="3"/>
  <c r="W474" i="3"/>
  <c r="W482" i="3"/>
  <c r="W490" i="3"/>
  <c r="W498" i="3"/>
  <c r="W506" i="3"/>
  <c r="W514" i="3"/>
  <c r="W522" i="3"/>
  <c r="W530" i="3"/>
  <c r="W538" i="3"/>
  <c r="W546" i="3"/>
  <c r="W554" i="3"/>
  <c r="W562" i="3"/>
  <c r="W567" i="3"/>
  <c r="W570" i="3"/>
  <c r="W571" i="3"/>
  <c r="W575" i="3"/>
  <c r="W578" i="3"/>
  <c r="W579" i="3"/>
  <c r="W583" i="3"/>
  <c r="W586" i="3"/>
  <c r="W587" i="3"/>
  <c r="W591" i="3"/>
  <c r="W594" i="3"/>
  <c r="W595" i="3"/>
  <c r="W599" i="3"/>
  <c r="W602" i="3"/>
  <c r="W603" i="3"/>
  <c r="V605" i="3"/>
  <c r="Q605" i="3"/>
  <c r="R605" i="3" s="1"/>
  <c r="S605" i="3" s="1"/>
  <c r="X605" i="3" s="1"/>
  <c r="V604" i="3"/>
  <c r="Q604" i="3"/>
  <c r="R604" i="3" s="1"/>
  <c r="S604" i="3" s="1"/>
  <c r="V603" i="3"/>
  <c r="Q603" i="3"/>
  <c r="R603" i="3" s="1"/>
  <c r="S603" i="3" s="1"/>
  <c r="V602" i="3"/>
  <c r="Q602" i="3"/>
  <c r="R602" i="3" s="1"/>
  <c r="S602" i="3" s="1"/>
  <c r="Y602" i="3" s="1"/>
  <c r="V601" i="3"/>
  <c r="Q601" i="3"/>
  <c r="R601" i="3" s="1"/>
  <c r="S601" i="3" s="1"/>
  <c r="X601" i="3" s="1"/>
  <c r="V600" i="3"/>
  <c r="Q600" i="3"/>
  <c r="R600" i="3" s="1"/>
  <c r="S600" i="3" s="1"/>
  <c r="V599" i="3"/>
  <c r="Q599" i="3"/>
  <c r="R599" i="3" s="1"/>
  <c r="S599" i="3" s="1"/>
  <c r="V598" i="3"/>
  <c r="Q598" i="3"/>
  <c r="R598" i="3" s="1"/>
  <c r="S598" i="3" s="1"/>
  <c r="V597" i="3"/>
  <c r="Q597" i="3"/>
  <c r="R597" i="3" s="1"/>
  <c r="S597" i="3" s="1"/>
  <c r="AA597" i="3" s="1"/>
  <c r="V596" i="3"/>
  <c r="Q596" i="3"/>
  <c r="R596" i="3" s="1"/>
  <c r="S596" i="3" s="1"/>
  <c r="V595" i="3"/>
  <c r="Q595" i="3"/>
  <c r="R595" i="3" s="1"/>
  <c r="S595" i="3" s="1"/>
  <c r="Z595" i="3" s="1"/>
  <c r="V594" i="3"/>
  <c r="Q594" i="3"/>
  <c r="R594" i="3" s="1"/>
  <c r="S594" i="3" s="1"/>
  <c r="Y594" i="3" s="1"/>
  <c r="V593" i="3"/>
  <c r="Q593" i="3"/>
  <c r="R593" i="3" s="1"/>
  <c r="S593" i="3" s="1"/>
  <c r="X593" i="3" s="1"/>
  <c r="V592" i="3"/>
  <c r="Q592" i="3"/>
  <c r="R592" i="3" s="1"/>
  <c r="S592" i="3" s="1"/>
  <c r="V591" i="3"/>
  <c r="Q591" i="3"/>
  <c r="R591" i="3" s="1"/>
  <c r="S591" i="3" s="1"/>
  <c r="Z591" i="3" s="1"/>
  <c r="V590" i="3"/>
  <c r="Q590" i="3"/>
  <c r="R590" i="3" s="1"/>
  <c r="S590" i="3" s="1"/>
  <c r="V589" i="3"/>
  <c r="Q589" i="3"/>
  <c r="R589" i="3" s="1"/>
  <c r="S589" i="3" s="1"/>
  <c r="X589" i="3" s="1"/>
  <c r="V588" i="3"/>
  <c r="Q588" i="3"/>
  <c r="R588" i="3" s="1"/>
  <c r="S588" i="3" s="1"/>
  <c r="V587" i="3"/>
  <c r="Q587" i="3"/>
  <c r="R587" i="3" s="1"/>
  <c r="S587" i="3" s="1"/>
  <c r="V586" i="3"/>
  <c r="Q586" i="3"/>
  <c r="R586" i="3" s="1"/>
  <c r="S586" i="3" s="1"/>
  <c r="Y586" i="3" s="1"/>
  <c r="V585" i="3"/>
  <c r="Q585" i="3"/>
  <c r="R585" i="3" s="1"/>
  <c r="S585" i="3" s="1"/>
  <c r="X585" i="3" s="1"/>
  <c r="V584" i="3"/>
  <c r="Q584" i="3"/>
  <c r="R584" i="3" s="1"/>
  <c r="S584" i="3" s="1"/>
  <c r="V583" i="3"/>
  <c r="Q583" i="3"/>
  <c r="R583" i="3" s="1"/>
  <c r="S583" i="3" s="1"/>
  <c r="V582" i="3"/>
  <c r="Q582" i="3"/>
  <c r="R582" i="3" s="1"/>
  <c r="S582" i="3" s="1"/>
  <c r="V581" i="3"/>
  <c r="Q581" i="3"/>
  <c r="R581" i="3" s="1"/>
  <c r="S581" i="3" s="1"/>
  <c r="X581" i="3" s="1"/>
  <c r="V580" i="3"/>
  <c r="Q580" i="3"/>
  <c r="R580" i="3" s="1"/>
  <c r="S580" i="3" s="1"/>
  <c r="V579" i="3"/>
  <c r="Q579" i="3"/>
  <c r="R579" i="3" s="1"/>
  <c r="S579" i="3" s="1"/>
  <c r="Z579" i="3" s="1"/>
  <c r="V578" i="3"/>
  <c r="Q578" i="3"/>
  <c r="R578" i="3" s="1"/>
  <c r="S578" i="3" s="1"/>
  <c r="Z578" i="3" s="1"/>
  <c r="V577" i="3"/>
  <c r="Q577" i="3"/>
  <c r="R577" i="3" s="1"/>
  <c r="S577" i="3" s="1"/>
  <c r="X577" i="3" s="1"/>
  <c r="V576" i="3"/>
  <c r="Q576" i="3"/>
  <c r="R576" i="3" s="1"/>
  <c r="S576" i="3" s="1"/>
  <c r="V575" i="3"/>
  <c r="Q575" i="3"/>
  <c r="R575" i="3" s="1"/>
  <c r="S575" i="3" s="1"/>
  <c r="Z575" i="3" s="1"/>
  <c r="V574" i="3"/>
  <c r="Q574" i="3"/>
  <c r="R574" i="3" s="1"/>
  <c r="S574" i="3" s="1"/>
  <c r="V573" i="3"/>
  <c r="Q573" i="3"/>
  <c r="R573" i="3" s="1"/>
  <c r="S573" i="3" s="1"/>
  <c r="X573" i="3" s="1"/>
  <c r="V572" i="3"/>
  <c r="Q572" i="3"/>
  <c r="R572" i="3" s="1"/>
  <c r="S572" i="3" s="1"/>
  <c r="V571" i="3"/>
  <c r="Q571" i="3"/>
  <c r="R571" i="3" s="1"/>
  <c r="S571" i="3" s="1"/>
  <c r="AA571" i="3" s="1"/>
  <c r="V570" i="3"/>
  <c r="Q570" i="3"/>
  <c r="R570" i="3" s="1"/>
  <c r="S570" i="3" s="1"/>
  <c r="Y570" i="3" s="1"/>
  <c r="V569" i="3"/>
  <c r="Q569" i="3"/>
  <c r="R569" i="3" s="1"/>
  <c r="S569" i="3" s="1"/>
  <c r="X569" i="3" s="1"/>
  <c r="V568" i="3"/>
  <c r="Q568" i="3"/>
  <c r="R568" i="3" s="1"/>
  <c r="S568" i="3" s="1"/>
  <c r="V567" i="3"/>
  <c r="Q567" i="3"/>
  <c r="R567" i="3" s="1"/>
  <c r="S567" i="3" s="1"/>
  <c r="AB567" i="3" s="1"/>
  <c r="V566" i="3"/>
  <c r="Q566" i="3"/>
  <c r="R566" i="3" s="1"/>
  <c r="S566" i="3" s="1"/>
  <c r="V565" i="3"/>
  <c r="Q565" i="3"/>
  <c r="R565" i="3" s="1"/>
  <c r="S565" i="3" s="1"/>
  <c r="V564" i="3"/>
  <c r="Q564" i="3"/>
  <c r="R564" i="3" s="1"/>
  <c r="S564" i="3" s="1"/>
  <c r="V563" i="3"/>
  <c r="Q563" i="3"/>
  <c r="R563" i="3" s="1"/>
  <c r="S563" i="3" s="1"/>
  <c r="V562" i="3"/>
  <c r="Q562" i="3"/>
  <c r="R562" i="3" s="1"/>
  <c r="S562" i="3" s="1"/>
  <c r="Y562" i="3" s="1"/>
  <c r="V561" i="3"/>
  <c r="Q561" i="3"/>
  <c r="R561" i="3" s="1"/>
  <c r="S561" i="3" s="1"/>
  <c r="V560" i="3"/>
  <c r="Q560" i="3"/>
  <c r="R560" i="3" s="1"/>
  <c r="S560" i="3" s="1"/>
  <c r="V559" i="3"/>
  <c r="Q559" i="3"/>
  <c r="R559" i="3" s="1"/>
  <c r="S559" i="3" s="1"/>
  <c r="V558" i="3"/>
  <c r="Q558" i="3"/>
  <c r="R558" i="3" s="1"/>
  <c r="S558" i="3" s="1"/>
  <c r="V557" i="3"/>
  <c r="Q557" i="3"/>
  <c r="R557" i="3" s="1"/>
  <c r="S557" i="3" s="1"/>
  <c r="V556" i="3"/>
  <c r="Q556" i="3"/>
  <c r="R556" i="3" s="1"/>
  <c r="S556" i="3" s="1"/>
  <c r="Z556" i="3" s="1"/>
  <c r="V555" i="3"/>
  <c r="Q555" i="3"/>
  <c r="R555" i="3" s="1"/>
  <c r="S555" i="3" s="1"/>
  <c r="V554" i="3"/>
  <c r="Q554" i="3"/>
  <c r="R554" i="3" s="1"/>
  <c r="S554" i="3" s="1"/>
  <c r="Y554" i="3" s="1"/>
  <c r="V553" i="3"/>
  <c r="Q553" i="3"/>
  <c r="R553" i="3" s="1"/>
  <c r="S553" i="3" s="1"/>
  <c r="V552" i="3"/>
  <c r="Q552" i="3"/>
  <c r="R552" i="3" s="1"/>
  <c r="S552" i="3" s="1"/>
  <c r="V551" i="3"/>
  <c r="Q551" i="3"/>
  <c r="R551" i="3" s="1"/>
  <c r="S551" i="3" s="1"/>
  <c r="V550" i="3"/>
  <c r="Q550" i="3"/>
  <c r="R550" i="3" s="1"/>
  <c r="S550" i="3" s="1"/>
  <c r="V549" i="3"/>
  <c r="Q549" i="3"/>
  <c r="R549" i="3" s="1"/>
  <c r="S549" i="3" s="1"/>
  <c r="V548" i="3"/>
  <c r="Q548" i="3"/>
  <c r="R548" i="3" s="1"/>
  <c r="S548" i="3" s="1"/>
  <c r="V547" i="3"/>
  <c r="Q547" i="3"/>
  <c r="R547" i="3" s="1"/>
  <c r="S547" i="3" s="1"/>
  <c r="V546" i="3"/>
  <c r="Q546" i="3"/>
  <c r="R546" i="3" s="1"/>
  <c r="S546" i="3" s="1"/>
  <c r="Y546" i="3" s="1"/>
  <c r="V545" i="3"/>
  <c r="Q545" i="3"/>
  <c r="R545" i="3" s="1"/>
  <c r="S545" i="3" s="1"/>
  <c r="V544" i="3"/>
  <c r="Q544" i="3"/>
  <c r="R544" i="3" s="1"/>
  <c r="S544" i="3" s="1"/>
  <c r="V543" i="3"/>
  <c r="Q543" i="3"/>
  <c r="R543" i="3" s="1"/>
  <c r="S543" i="3" s="1"/>
  <c r="V542" i="3"/>
  <c r="Q542" i="3"/>
  <c r="R542" i="3" s="1"/>
  <c r="S542" i="3" s="1"/>
  <c r="V541" i="3"/>
  <c r="Q541" i="3"/>
  <c r="R541" i="3" s="1"/>
  <c r="S541" i="3" s="1"/>
  <c r="V540" i="3"/>
  <c r="Q540" i="3"/>
  <c r="R540" i="3" s="1"/>
  <c r="S540" i="3" s="1"/>
  <c r="V539" i="3"/>
  <c r="Q539" i="3"/>
  <c r="R539" i="3" s="1"/>
  <c r="S539" i="3" s="1"/>
  <c r="V538" i="3"/>
  <c r="Q538" i="3"/>
  <c r="R538" i="3" s="1"/>
  <c r="S538" i="3" s="1"/>
  <c r="Y538" i="3" s="1"/>
  <c r="V537" i="3"/>
  <c r="Q537" i="3"/>
  <c r="R537" i="3" s="1"/>
  <c r="S537" i="3" s="1"/>
  <c r="V536" i="3"/>
  <c r="Q536" i="3"/>
  <c r="R536" i="3" s="1"/>
  <c r="S536" i="3" s="1"/>
  <c r="V535" i="3"/>
  <c r="Q535" i="3"/>
  <c r="R535" i="3" s="1"/>
  <c r="S535" i="3" s="1"/>
  <c r="V534" i="3"/>
  <c r="Q534" i="3"/>
  <c r="R534" i="3" s="1"/>
  <c r="S534" i="3" s="1"/>
  <c r="V533" i="3"/>
  <c r="Q533" i="3"/>
  <c r="R533" i="3" s="1"/>
  <c r="S533" i="3" s="1"/>
  <c r="V532" i="3"/>
  <c r="Q532" i="3"/>
  <c r="R532" i="3" s="1"/>
  <c r="S532" i="3" s="1"/>
  <c r="V531" i="3"/>
  <c r="Q531" i="3"/>
  <c r="R531" i="3" s="1"/>
  <c r="S531" i="3" s="1"/>
  <c r="V530" i="3"/>
  <c r="Q530" i="3"/>
  <c r="R530" i="3" s="1"/>
  <c r="S530" i="3" s="1"/>
  <c r="Y530" i="3" s="1"/>
  <c r="V529" i="3"/>
  <c r="Q529" i="3"/>
  <c r="R529" i="3" s="1"/>
  <c r="S529" i="3" s="1"/>
  <c r="V528" i="3"/>
  <c r="Q528" i="3"/>
  <c r="R528" i="3" s="1"/>
  <c r="S528" i="3" s="1"/>
  <c r="V527" i="3"/>
  <c r="Q527" i="3"/>
  <c r="R527" i="3" s="1"/>
  <c r="S527" i="3" s="1"/>
  <c r="V526" i="3"/>
  <c r="Q526" i="3"/>
  <c r="R526" i="3" s="1"/>
  <c r="S526" i="3" s="1"/>
  <c r="V525" i="3"/>
  <c r="Q525" i="3"/>
  <c r="R525" i="3" s="1"/>
  <c r="S525" i="3" s="1"/>
  <c r="V524" i="3"/>
  <c r="Q524" i="3"/>
  <c r="R524" i="3" s="1"/>
  <c r="S524" i="3" s="1"/>
  <c r="V523" i="3"/>
  <c r="Q523" i="3"/>
  <c r="R523" i="3" s="1"/>
  <c r="S523" i="3" s="1"/>
  <c r="V522" i="3"/>
  <c r="Q522" i="3"/>
  <c r="R522" i="3" s="1"/>
  <c r="S522" i="3" s="1"/>
  <c r="Y522" i="3" s="1"/>
  <c r="V521" i="3"/>
  <c r="Q521" i="3"/>
  <c r="R521" i="3" s="1"/>
  <c r="S521" i="3" s="1"/>
  <c r="V520" i="3"/>
  <c r="Q520" i="3"/>
  <c r="R520" i="3" s="1"/>
  <c r="S520" i="3" s="1"/>
  <c r="V519" i="3"/>
  <c r="Q519" i="3"/>
  <c r="R519" i="3" s="1"/>
  <c r="S519" i="3" s="1"/>
  <c r="V518" i="3"/>
  <c r="Q518" i="3"/>
  <c r="R518" i="3" s="1"/>
  <c r="S518" i="3" s="1"/>
  <c r="V517" i="3"/>
  <c r="Q517" i="3"/>
  <c r="R517" i="3" s="1"/>
  <c r="S517" i="3" s="1"/>
  <c r="V516" i="3"/>
  <c r="Q516" i="3"/>
  <c r="R516" i="3" s="1"/>
  <c r="S516" i="3" s="1"/>
  <c r="V515" i="3"/>
  <c r="Q515" i="3"/>
  <c r="R515" i="3" s="1"/>
  <c r="S515" i="3" s="1"/>
  <c r="V514" i="3"/>
  <c r="Q514" i="3"/>
  <c r="R514" i="3" s="1"/>
  <c r="S514" i="3" s="1"/>
  <c r="Z514" i="3" s="1"/>
  <c r="V513" i="3"/>
  <c r="Q513" i="3"/>
  <c r="R513" i="3" s="1"/>
  <c r="S513" i="3" s="1"/>
  <c r="V512" i="3"/>
  <c r="Q512" i="3"/>
  <c r="R512" i="3" s="1"/>
  <c r="S512" i="3" s="1"/>
  <c r="V511" i="3"/>
  <c r="Q511" i="3"/>
  <c r="R511" i="3" s="1"/>
  <c r="S511" i="3" s="1"/>
  <c r="V510" i="3"/>
  <c r="Q510" i="3"/>
  <c r="R510" i="3" s="1"/>
  <c r="S510" i="3" s="1"/>
  <c r="V509" i="3"/>
  <c r="Q509" i="3"/>
  <c r="R509" i="3" s="1"/>
  <c r="S509" i="3" s="1"/>
  <c r="V508" i="3"/>
  <c r="Q508" i="3"/>
  <c r="R508" i="3" s="1"/>
  <c r="S508" i="3" s="1"/>
  <c r="V507" i="3"/>
  <c r="Q507" i="3"/>
  <c r="R507" i="3" s="1"/>
  <c r="S507" i="3" s="1"/>
  <c r="V506" i="3"/>
  <c r="Q506" i="3"/>
  <c r="R506" i="3" s="1"/>
  <c r="S506" i="3" s="1"/>
  <c r="Y506" i="3" s="1"/>
  <c r="V505" i="3"/>
  <c r="Q505" i="3"/>
  <c r="R505" i="3" s="1"/>
  <c r="S505" i="3" s="1"/>
  <c r="V504" i="3"/>
  <c r="Q504" i="3"/>
  <c r="R504" i="3" s="1"/>
  <c r="S504" i="3" s="1"/>
  <c r="V503" i="3"/>
  <c r="Q503" i="3"/>
  <c r="R503" i="3" s="1"/>
  <c r="S503" i="3" s="1"/>
  <c r="V502" i="3"/>
  <c r="Q502" i="3"/>
  <c r="R502" i="3" s="1"/>
  <c r="S502" i="3" s="1"/>
  <c r="V501" i="3"/>
  <c r="Q501" i="3"/>
  <c r="R501" i="3" s="1"/>
  <c r="S501" i="3" s="1"/>
  <c r="V500" i="3"/>
  <c r="Q500" i="3"/>
  <c r="R500" i="3" s="1"/>
  <c r="S500" i="3" s="1"/>
  <c r="V499" i="3"/>
  <c r="Q499" i="3"/>
  <c r="R499" i="3" s="1"/>
  <c r="S499" i="3" s="1"/>
  <c r="V498" i="3"/>
  <c r="Q498" i="3"/>
  <c r="R498" i="3" s="1"/>
  <c r="S498" i="3" s="1"/>
  <c r="AB498" i="3" s="1"/>
  <c r="V497" i="3"/>
  <c r="Q497" i="3"/>
  <c r="R497" i="3" s="1"/>
  <c r="S497" i="3" s="1"/>
  <c r="V496" i="3"/>
  <c r="Q496" i="3"/>
  <c r="R496" i="3" s="1"/>
  <c r="S496" i="3" s="1"/>
  <c r="V495" i="3"/>
  <c r="Q495" i="3"/>
  <c r="R495" i="3" s="1"/>
  <c r="S495" i="3" s="1"/>
  <c r="V494" i="3"/>
  <c r="Q494" i="3"/>
  <c r="R494" i="3" s="1"/>
  <c r="S494" i="3" s="1"/>
  <c r="V493" i="3"/>
  <c r="Q493" i="3"/>
  <c r="R493" i="3" s="1"/>
  <c r="S493" i="3" s="1"/>
  <c r="V492" i="3"/>
  <c r="Q492" i="3"/>
  <c r="R492" i="3" s="1"/>
  <c r="S492" i="3" s="1"/>
  <c r="Z492" i="3" s="1"/>
  <c r="V491" i="3"/>
  <c r="Q491" i="3"/>
  <c r="R491" i="3" s="1"/>
  <c r="S491" i="3" s="1"/>
  <c r="V490" i="3"/>
  <c r="Q490" i="3"/>
  <c r="R490" i="3" s="1"/>
  <c r="S490" i="3" s="1"/>
  <c r="Y490" i="3" s="1"/>
  <c r="V489" i="3"/>
  <c r="Q489" i="3"/>
  <c r="R489" i="3" s="1"/>
  <c r="S489" i="3" s="1"/>
  <c r="V488" i="3"/>
  <c r="Q488" i="3"/>
  <c r="R488" i="3" s="1"/>
  <c r="S488" i="3" s="1"/>
  <c r="V487" i="3"/>
  <c r="Q487" i="3"/>
  <c r="R487" i="3" s="1"/>
  <c r="S487" i="3" s="1"/>
  <c r="V486" i="3"/>
  <c r="Q486" i="3"/>
  <c r="R486" i="3" s="1"/>
  <c r="S486" i="3" s="1"/>
  <c r="V485" i="3"/>
  <c r="Q485" i="3"/>
  <c r="R485" i="3" s="1"/>
  <c r="S485" i="3" s="1"/>
  <c r="V484" i="3"/>
  <c r="Q484" i="3"/>
  <c r="R484" i="3" s="1"/>
  <c r="S484" i="3" s="1"/>
  <c r="V483" i="3"/>
  <c r="Q483" i="3"/>
  <c r="R483" i="3" s="1"/>
  <c r="S483" i="3" s="1"/>
  <c r="V482" i="3"/>
  <c r="Q482" i="3"/>
  <c r="R482" i="3" s="1"/>
  <c r="S482" i="3" s="1"/>
  <c r="Y482" i="3" s="1"/>
  <c r="V481" i="3"/>
  <c r="Q481" i="3"/>
  <c r="R481" i="3" s="1"/>
  <c r="S481" i="3" s="1"/>
  <c r="V480" i="3"/>
  <c r="Q480" i="3"/>
  <c r="R480" i="3" s="1"/>
  <c r="S480" i="3" s="1"/>
  <c r="V479" i="3"/>
  <c r="Q479" i="3"/>
  <c r="R479" i="3" s="1"/>
  <c r="S479" i="3" s="1"/>
  <c r="V478" i="3"/>
  <c r="Q478" i="3"/>
  <c r="R478" i="3" s="1"/>
  <c r="S478" i="3" s="1"/>
  <c r="V477" i="3"/>
  <c r="Q477" i="3"/>
  <c r="R477" i="3" s="1"/>
  <c r="S477" i="3" s="1"/>
  <c r="V476" i="3"/>
  <c r="Q476" i="3"/>
  <c r="R476" i="3" s="1"/>
  <c r="S476" i="3" s="1"/>
  <c r="V475" i="3"/>
  <c r="Q475" i="3"/>
  <c r="R475" i="3" s="1"/>
  <c r="S475" i="3" s="1"/>
  <c r="V474" i="3"/>
  <c r="Q474" i="3"/>
  <c r="R474" i="3" s="1"/>
  <c r="S474" i="3" s="1"/>
  <c r="Y474" i="3" s="1"/>
  <c r="V473" i="3"/>
  <c r="Q473" i="3"/>
  <c r="R473" i="3" s="1"/>
  <c r="S473" i="3" s="1"/>
  <c r="V472" i="3"/>
  <c r="Q472" i="3"/>
  <c r="R472" i="3" s="1"/>
  <c r="S472" i="3" s="1"/>
  <c r="V471" i="3"/>
  <c r="Q471" i="3"/>
  <c r="R471" i="3" s="1"/>
  <c r="S471" i="3" s="1"/>
  <c r="V470" i="3"/>
  <c r="Q470" i="3"/>
  <c r="R470" i="3" s="1"/>
  <c r="S470" i="3" s="1"/>
  <c r="V469" i="3"/>
  <c r="Q469" i="3"/>
  <c r="R469" i="3" s="1"/>
  <c r="S469" i="3" s="1"/>
  <c r="V468" i="3"/>
  <c r="Q468" i="3"/>
  <c r="R468" i="3" s="1"/>
  <c r="S468" i="3" s="1"/>
  <c r="V467" i="3"/>
  <c r="Q467" i="3"/>
  <c r="R467" i="3" s="1"/>
  <c r="S467" i="3" s="1"/>
  <c r="V466" i="3"/>
  <c r="Q466" i="3"/>
  <c r="R466" i="3" s="1"/>
  <c r="S466" i="3" s="1"/>
  <c r="Y466" i="3" s="1"/>
  <c r="V465" i="3"/>
  <c r="Q465" i="3"/>
  <c r="R465" i="3" s="1"/>
  <c r="S465" i="3" s="1"/>
  <c r="V464" i="3"/>
  <c r="Q464" i="3"/>
  <c r="R464" i="3" s="1"/>
  <c r="S464" i="3" s="1"/>
  <c r="V463" i="3"/>
  <c r="Q463" i="3"/>
  <c r="R463" i="3" s="1"/>
  <c r="S463" i="3" s="1"/>
  <c r="V462" i="3"/>
  <c r="Q462" i="3"/>
  <c r="R462" i="3" s="1"/>
  <c r="S462" i="3" s="1"/>
  <c r="V461" i="3"/>
  <c r="Q461" i="3"/>
  <c r="R461" i="3" s="1"/>
  <c r="S461" i="3" s="1"/>
  <c r="V460" i="3"/>
  <c r="Q460" i="3"/>
  <c r="R460" i="3" s="1"/>
  <c r="S460" i="3" s="1"/>
  <c r="V459" i="3"/>
  <c r="Q459" i="3"/>
  <c r="R459" i="3" s="1"/>
  <c r="S459" i="3" s="1"/>
  <c r="V458" i="3"/>
  <c r="Q458" i="3"/>
  <c r="R458" i="3" s="1"/>
  <c r="S458" i="3" s="1"/>
  <c r="Y458" i="3" s="1"/>
  <c r="V457" i="3"/>
  <c r="Q457" i="3"/>
  <c r="R457" i="3" s="1"/>
  <c r="S457" i="3" s="1"/>
  <c r="V456" i="3"/>
  <c r="Q456" i="3"/>
  <c r="R456" i="3" s="1"/>
  <c r="S456" i="3" s="1"/>
  <c r="V455" i="3"/>
  <c r="Q455" i="3"/>
  <c r="R455" i="3" s="1"/>
  <c r="S455" i="3" s="1"/>
  <c r="V454" i="3"/>
  <c r="Q454" i="3"/>
  <c r="R454" i="3" s="1"/>
  <c r="S454" i="3" s="1"/>
  <c r="V453" i="3"/>
  <c r="Q453" i="3"/>
  <c r="R453" i="3" s="1"/>
  <c r="S453" i="3" s="1"/>
  <c r="V452" i="3"/>
  <c r="Q452" i="3"/>
  <c r="R452" i="3" s="1"/>
  <c r="S452" i="3" s="1"/>
  <c r="V451" i="3"/>
  <c r="Q451" i="3"/>
  <c r="R451" i="3" s="1"/>
  <c r="S451" i="3" s="1"/>
  <c r="V450" i="3"/>
  <c r="Q450" i="3"/>
  <c r="R450" i="3" s="1"/>
  <c r="S450" i="3" s="1"/>
  <c r="Z450" i="3" s="1"/>
  <c r="V449" i="3"/>
  <c r="Q449" i="3"/>
  <c r="R449" i="3" s="1"/>
  <c r="S449" i="3" s="1"/>
  <c r="V448" i="3"/>
  <c r="Q448" i="3"/>
  <c r="R448" i="3" s="1"/>
  <c r="S448" i="3" s="1"/>
  <c r="V447" i="3"/>
  <c r="Q447" i="3"/>
  <c r="R447" i="3" s="1"/>
  <c r="S447" i="3" s="1"/>
  <c r="V446" i="3"/>
  <c r="Q446" i="3"/>
  <c r="R446" i="3" s="1"/>
  <c r="S446" i="3" s="1"/>
  <c r="V445" i="3"/>
  <c r="Q445" i="3"/>
  <c r="R445" i="3" s="1"/>
  <c r="S445" i="3" s="1"/>
  <c r="V444" i="3"/>
  <c r="Q444" i="3"/>
  <c r="R444" i="3" s="1"/>
  <c r="S444" i="3" s="1"/>
  <c r="V443" i="3"/>
  <c r="Q443" i="3"/>
  <c r="R443" i="3" s="1"/>
  <c r="S443" i="3" s="1"/>
  <c r="V442" i="3"/>
  <c r="Q442" i="3"/>
  <c r="R442" i="3" s="1"/>
  <c r="S442" i="3" s="1"/>
  <c r="Y442" i="3" s="1"/>
  <c r="V441" i="3"/>
  <c r="Q441" i="3"/>
  <c r="R441" i="3" s="1"/>
  <c r="S441" i="3" s="1"/>
  <c r="V440" i="3"/>
  <c r="Q440" i="3"/>
  <c r="R440" i="3" s="1"/>
  <c r="S440" i="3" s="1"/>
  <c r="V439" i="3"/>
  <c r="Q439" i="3"/>
  <c r="R439" i="3" s="1"/>
  <c r="S439" i="3" s="1"/>
  <c r="V438" i="3"/>
  <c r="Q438" i="3"/>
  <c r="R438" i="3" s="1"/>
  <c r="S438" i="3" s="1"/>
  <c r="V437" i="3"/>
  <c r="Q437" i="3"/>
  <c r="R437" i="3" s="1"/>
  <c r="S437" i="3" s="1"/>
  <c r="V436" i="3"/>
  <c r="Q436" i="3"/>
  <c r="R436" i="3" s="1"/>
  <c r="S436" i="3" s="1"/>
  <c r="V435" i="3"/>
  <c r="Q435" i="3"/>
  <c r="R435" i="3" s="1"/>
  <c r="S435" i="3" s="1"/>
  <c r="X435" i="3" s="1"/>
  <c r="V434" i="3"/>
  <c r="Q434" i="3"/>
  <c r="R434" i="3" s="1"/>
  <c r="S434" i="3" s="1"/>
  <c r="Y434" i="3" s="1"/>
  <c r="V433" i="3"/>
  <c r="Q433" i="3"/>
  <c r="R433" i="3" s="1"/>
  <c r="S433" i="3" s="1"/>
  <c r="V432" i="3"/>
  <c r="Q432" i="3"/>
  <c r="R432" i="3" s="1"/>
  <c r="S432" i="3" s="1"/>
  <c r="V431" i="3"/>
  <c r="Q431" i="3"/>
  <c r="R431" i="3" s="1"/>
  <c r="S431" i="3" s="1"/>
  <c r="W431" i="3" s="1"/>
  <c r="V430" i="3"/>
  <c r="Q430" i="3"/>
  <c r="R430" i="3" s="1"/>
  <c r="S430" i="3" s="1"/>
  <c r="V429" i="3"/>
  <c r="Q429" i="3"/>
  <c r="R429" i="3" s="1"/>
  <c r="S429" i="3" s="1"/>
  <c r="V428" i="3"/>
  <c r="Q428" i="3"/>
  <c r="R428" i="3" s="1"/>
  <c r="S428" i="3" s="1"/>
  <c r="Z428" i="3" s="1"/>
  <c r="V427" i="3"/>
  <c r="Q427" i="3"/>
  <c r="R427" i="3" s="1"/>
  <c r="S427" i="3" s="1"/>
  <c r="X427" i="3" s="1"/>
  <c r="V426" i="3"/>
  <c r="Q426" i="3"/>
  <c r="R426" i="3" s="1"/>
  <c r="S426" i="3" s="1"/>
  <c r="Y426" i="3" s="1"/>
  <c r="V425" i="3"/>
  <c r="Q425" i="3"/>
  <c r="R425" i="3" s="1"/>
  <c r="S425" i="3" s="1"/>
  <c r="V424" i="3"/>
  <c r="Q424" i="3"/>
  <c r="R424" i="3" s="1"/>
  <c r="S424" i="3" s="1"/>
  <c r="V423" i="3"/>
  <c r="Q423" i="3"/>
  <c r="R423" i="3" s="1"/>
  <c r="S423" i="3" s="1"/>
  <c r="W423" i="3" s="1"/>
  <c r="V422" i="3"/>
  <c r="Q422" i="3"/>
  <c r="R422" i="3" s="1"/>
  <c r="S422" i="3" s="1"/>
  <c r="V421" i="3"/>
  <c r="Q421" i="3"/>
  <c r="R421" i="3" s="1"/>
  <c r="S421" i="3" s="1"/>
  <c r="V420" i="3"/>
  <c r="Q420" i="3"/>
  <c r="R420" i="3" s="1"/>
  <c r="S420" i="3" s="1"/>
  <c r="V419" i="3"/>
  <c r="Q419" i="3"/>
  <c r="R419" i="3" s="1"/>
  <c r="S419" i="3" s="1"/>
  <c r="X419" i="3" s="1"/>
  <c r="V418" i="3"/>
  <c r="Q418" i="3"/>
  <c r="R418" i="3" s="1"/>
  <c r="S418" i="3" s="1"/>
  <c r="Y418" i="3" s="1"/>
  <c r="V417" i="3"/>
  <c r="Q417" i="3"/>
  <c r="R417" i="3" s="1"/>
  <c r="S417" i="3" s="1"/>
  <c r="V416" i="3"/>
  <c r="Q416" i="3"/>
  <c r="R416" i="3" s="1"/>
  <c r="S416" i="3" s="1"/>
  <c r="AA416" i="3" s="1"/>
  <c r="V415" i="3"/>
  <c r="S415" i="3"/>
  <c r="W415" i="3" s="1"/>
  <c r="Q415" i="3"/>
  <c r="R415" i="3" s="1"/>
  <c r="V414" i="3"/>
  <c r="Q414" i="3"/>
  <c r="R414" i="3" s="1"/>
  <c r="S414" i="3" s="1"/>
  <c r="V413" i="3"/>
  <c r="Q413" i="3"/>
  <c r="R413" i="3" s="1"/>
  <c r="S413" i="3" s="1"/>
  <c r="V412" i="3"/>
  <c r="Q412" i="3"/>
  <c r="R412" i="3" s="1"/>
  <c r="S412" i="3" s="1"/>
  <c r="V411" i="3"/>
  <c r="Q411" i="3"/>
  <c r="R411" i="3" s="1"/>
  <c r="S411" i="3" s="1"/>
  <c r="V410" i="3"/>
  <c r="Q410" i="3"/>
  <c r="R410" i="3" s="1"/>
  <c r="S410" i="3" s="1"/>
  <c r="V409" i="3"/>
  <c r="Q409" i="3"/>
  <c r="R409" i="3" s="1"/>
  <c r="S409" i="3" s="1"/>
  <c r="V408" i="3"/>
  <c r="Q408" i="3"/>
  <c r="R408" i="3" s="1"/>
  <c r="S408" i="3" s="1"/>
  <c r="V407" i="3"/>
  <c r="Q407" i="3"/>
  <c r="R407" i="3" s="1"/>
  <c r="S407" i="3" s="1"/>
  <c r="V406" i="3"/>
  <c r="Q406" i="3"/>
  <c r="R406" i="3" s="1"/>
  <c r="S406" i="3" s="1"/>
  <c r="V405" i="3"/>
  <c r="Q405" i="3"/>
  <c r="R405" i="3" s="1"/>
  <c r="S405" i="3" s="1"/>
  <c r="V404" i="3"/>
  <c r="Q404" i="3"/>
  <c r="R404" i="3" s="1"/>
  <c r="S404" i="3" s="1"/>
  <c r="V403" i="3"/>
  <c r="Q403" i="3"/>
  <c r="R403" i="3" s="1"/>
  <c r="S403" i="3" s="1"/>
  <c r="V402" i="3"/>
  <c r="Q402" i="3"/>
  <c r="R402" i="3" s="1"/>
  <c r="S402" i="3" s="1"/>
  <c r="V401" i="3"/>
  <c r="Q401" i="3"/>
  <c r="R401" i="3" s="1"/>
  <c r="S401" i="3" s="1"/>
  <c r="V400" i="3"/>
  <c r="Q400" i="3"/>
  <c r="R400" i="3" s="1"/>
  <c r="S400" i="3" s="1"/>
  <c r="V399" i="3"/>
  <c r="Q399" i="3"/>
  <c r="R399" i="3" s="1"/>
  <c r="S399" i="3" s="1"/>
  <c r="V398" i="3"/>
  <c r="Q398" i="3"/>
  <c r="R398" i="3" s="1"/>
  <c r="S398" i="3" s="1"/>
  <c r="V397" i="3"/>
  <c r="Q397" i="3"/>
  <c r="R397" i="3" s="1"/>
  <c r="S397" i="3" s="1"/>
  <c r="V396" i="3"/>
  <c r="Q396" i="3"/>
  <c r="R396" i="3" s="1"/>
  <c r="S396" i="3" s="1"/>
  <c r="V395" i="3"/>
  <c r="Q395" i="3"/>
  <c r="R395" i="3" s="1"/>
  <c r="S395" i="3" s="1"/>
  <c r="V394" i="3"/>
  <c r="Q394" i="3"/>
  <c r="R394" i="3" s="1"/>
  <c r="S394" i="3" s="1"/>
  <c r="V393" i="3"/>
  <c r="Q393" i="3"/>
  <c r="R393" i="3" s="1"/>
  <c r="S393" i="3" s="1"/>
  <c r="V392" i="3"/>
  <c r="Q392" i="3"/>
  <c r="R392" i="3" s="1"/>
  <c r="S392" i="3" s="1"/>
  <c r="V391" i="3"/>
  <c r="Q391" i="3"/>
  <c r="R391" i="3" s="1"/>
  <c r="S391" i="3" s="1"/>
  <c r="W391" i="3" s="1"/>
  <c r="V390" i="3"/>
  <c r="Q390" i="3"/>
  <c r="R390" i="3" s="1"/>
  <c r="S390" i="3" s="1"/>
  <c r="V389" i="3"/>
  <c r="Q389" i="3"/>
  <c r="R389" i="3" s="1"/>
  <c r="S389" i="3" s="1"/>
  <c r="V388" i="3"/>
  <c r="Q388" i="3"/>
  <c r="R388" i="3" s="1"/>
  <c r="S388" i="3" s="1"/>
  <c r="V387" i="3"/>
  <c r="Q387" i="3"/>
  <c r="R387" i="3" s="1"/>
  <c r="S387" i="3" s="1"/>
  <c r="X387" i="3" s="1"/>
  <c r="V386" i="3"/>
  <c r="Q386" i="3"/>
  <c r="R386" i="3" s="1"/>
  <c r="S386" i="3" s="1"/>
  <c r="V385" i="3"/>
  <c r="Q385" i="3"/>
  <c r="R385" i="3" s="1"/>
  <c r="S385" i="3" s="1"/>
  <c r="V384" i="3"/>
  <c r="Q384" i="3"/>
  <c r="R384" i="3" s="1"/>
  <c r="S384" i="3" s="1"/>
  <c r="X384" i="3" s="1"/>
  <c r="V383" i="3"/>
  <c r="Q383" i="3"/>
  <c r="R383" i="3" s="1"/>
  <c r="S383" i="3" s="1"/>
  <c r="W383" i="3" s="1"/>
  <c r="V382" i="3"/>
  <c r="Q382" i="3"/>
  <c r="R382" i="3" s="1"/>
  <c r="S382" i="3" s="1"/>
  <c r="V381" i="3"/>
  <c r="Q381" i="3"/>
  <c r="R381" i="3" s="1"/>
  <c r="S381" i="3" s="1"/>
  <c r="V380" i="3"/>
  <c r="Q380" i="3"/>
  <c r="R380" i="3" s="1"/>
  <c r="S380" i="3" s="1"/>
  <c r="V379" i="3"/>
  <c r="Q379" i="3"/>
  <c r="R379" i="3" s="1"/>
  <c r="S379" i="3" s="1"/>
  <c r="X379" i="3" s="1"/>
  <c r="V378" i="3"/>
  <c r="Q378" i="3"/>
  <c r="R378" i="3" s="1"/>
  <c r="S378" i="3" s="1"/>
  <c r="Y378" i="3" s="1"/>
  <c r="V377" i="3"/>
  <c r="Q377" i="3"/>
  <c r="R377" i="3" s="1"/>
  <c r="S377" i="3" s="1"/>
  <c r="Z377" i="3" s="1"/>
  <c r="V376" i="3"/>
  <c r="Q376" i="3"/>
  <c r="R376" i="3" s="1"/>
  <c r="S376" i="3" s="1"/>
  <c r="V375" i="3"/>
  <c r="Q375" i="3"/>
  <c r="R375" i="3" s="1"/>
  <c r="S375" i="3" s="1"/>
  <c r="W375" i="3" s="1"/>
  <c r="V374" i="3"/>
  <c r="Q374" i="3"/>
  <c r="R374" i="3" s="1"/>
  <c r="S374" i="3" s="1"/>
  <c r="V373" i="3"/>
  <c r="Q373" i="3"/>
  <c r="R373" i="3" s="1"/>
  <c r="S373" i="3" s="1"/>
  <c r="V372" i="3"/>
  <c r="Q372" i="3"/>
  <c r="R372" i="3" s="1"/>
  <c r="S372" i="3" s="1"/>
  <c r="X372" i="3" s="1"/>
  <c r="V371" i="3"/>
  <c r="Q371" i="3"/>
  <c r="R371" i="3" s="1"/>
  <c r="S371" i="3" s="1"/>
  <c r="X371" i="3" s="1"/>
  <c r="V370" i="3"/>
  <c r="Q370" i="3"/>
  <c r="R370" i="3" s="1"/>
  <c r="S370" i="3" s="1"/>
  <c r="V369" i="3"/>
  <c r="Q369" i="3"/>
  <c r="R369" i="3" s="1"/>
  <c r="S369" i="3" s="1"/>
  <c r="V368" i="3"/>
  <c r="Q368" i="3"/>
  <c r="R368" i="3" s="1"/>
  <c r="S368" i="3" s="1"/>
  <c r="X368" i="3" s="1"/>
  <c r="V367" i="3"/>
  <c r="Q367" i="3"/>
  <c r="R367" i="3" s="1"/>
  <c r="S367" i="3" s="1"/>
  <c r="W367" i="3" s="1"/>
  <c r="V366" i="3"/>
  <c r="R366" i="3"/>
  <c r="S366" i="3" s="1"/>
  <c r="Q366" i="3"/>
  <c r="V365" i="3"/>
  <c r="Q365" i="3"/>
  <c r="R365" i="3" s="1"/>
  <c r="S365" i="3" s="1"/>
  <c r="V364" i="3"/>
  <c r="Q364" i="3"/>
  <c r="R364" i="3" s="1"/>
  <c r="S364" i="3" s="1"/>
  <c r="X364" i="3" s="1"/>
  <c r="V363" i="3"/>
  <c r="Q363" i="3"/>
  <c r="R363" i="3" s="1"/>
  <c r="S363" i="3" s="1"/>
  <c r="V362" i="3"/>
  <c r="Q362" i="3"/>
  <c r="R362" i="3" s="1"/>
  <c r="S362" i="3" s="1"/>
  <c r="AA362" i="3" s="1"/>
  <c r="V361" i="3"/>
  <c r="Q361" i="3"/>
  <c r="R361" i="3" s="1"/>
  <c r="S361" i="3" s="1"/>
  <c r="V360" i="3"/>
  <c r="Q360" i="3"/>
  <c r="R360" i="3" s="1"/>
  <c r="S360" i="3" s="1"/>
  <c r="V359" i="3"/>
  <c r="Q359" i="3"/>
  <c r="R359" i="3" s="1"/>
  <c r="S359" i="3" s="1"/>
  <c r="V358" i="3"/>
  <c r="Q358" i="3"/>
  <c r="R358" i="3" s="1"/>
  <c r="S358" i="3" s="1"/>
  <c r="V357" i="3"/>
  <c r="Q357" i="3"/>
  <c r="R357" i="3" s="1"/>
  <c r="S357" i="3" s="1"/>
  <c r="V356" i="3"/>
  <c r="Q356" i="3"/>
  <c r="R356" i="3" s="1"/>
  <c r="S356" i="3" s="1"/>
  <c r="V355" i="3"/>
  <c r="Q355" i="3"/>
  <c r="R355" i="3" s="1"/>
  <c r="S355" i="3" s="1"/>
  <c r="V354" i="3"/>
  <c r="Q354" i="3"/>
  <c r="R354" i="3" s="1"/>
  <c r="S354" i="3" s="1"/>
  <c r="Y354" i="3" s="1"/>
  <c r="V353" i="3"/>
  <c r="Q353" i="3"/>
  <c r="R353" i="3" s="1"/>
  <c r="S353" i="3" s="1"/>
  <c r="V352" i="3"/>
  <c r="Q352" i="3"/>
  <c r="R352" i="3" s="1"/>
  <c r="S352" i="3" s="1"/>
  <c r="V351" i="3"/>
  <c r="Q351" i="3"/>
  <c r="R351" i="3" s="1"/>
  <c r="S351" i="3" s="1"/>
  <c r="V350" i="3"/>
  <c r="Q350" i="3"/>
  <c r="R350" i="3" s="1"/>
  <c r="S350" i="3" s="1"/>
  <c r="V349" i="3"/>
  <c r="Q349" i="3"/>
  <c r="R349" i="3" s="1"/>
  <c r="S349" i="3" s="1"/>
  <c r="V348" i="3"/>
  <c r="Q348" i="3"/>
  <c r="R348" i="3" s="1"/>
  <c r="S348" i="3" s="1"/>
  <c r="V347" i="3"/>
  <c r="Q347" i="3"/>
  <c r="R347" i="3" s="1"/>
  <c r="S347" i="3" s="1"/>
  <c r="V346" i="3"/>
  <c r="R346" i="3"/>
  <c r="S346" i="3" s="1"/>
  <c r="AA346" i="3" s="1"/>
  <c r="Q346" i="3"/>
  <c r="V345" i="3"/>
  <c r="Q345" i="3"/>
  <c r="R345" i="3" s="1"/>
  <c r="S345" i="3" s="1"/>
  <c r="V344" i="3"/>
  <c r="Q344" i="3"/>
  <c r="R344" i="3" s="1"/>
  <c r="S344" i="3" s="1"/>
  <c r="V343" i="3"/>
  <c r="Q343" i="3"/>
  <c r="R343" i="3" s="1"/>
  <c r="S343" i="3" s="1"/>
  <c r="W343" i="3" s="1"/>
  <c r="V342" i="3"/>
  <c r="Q342" i="3"/>
  <c r="R342" i="3" s="1"/>
  <c r="S342" i="3" s="1"/>
  <c r="Z342" i="3" s="1"/>
  <c r="V341" i="3"/>
  <c r="Q341" i="3"/>
  <c r="R341" i="3" s="1"/>
  <c r="S341" i="3" s="1"/>
  <c r="V340" i="3"/>
  <c r="Q340" i="3"/>
  <c r="R340" i="3" s="1"/>
  <c r="S340" i="3" s="1"/>
  <c r="V339" i="3"/>
  <c r="Q339" i="3"/>
  <c r="R339" i="3" s="1"/>
  <c r="S339" i="3" s="1"/>
  <c r="X339" i="3" s="1"/>
  <c r="V338" i="3"/>
  <c r="Q338" i="3"/>
  <c r="R338" i="3" s="1"/>
  <c r="S338" i="3" s="1"/>
  <c r="Y338" i="3" s="1"/>
  <c r="V337" i="3"/>
  <c r="Q337" i="3"/>
  <c r="R337" i="3" s="1"/>
  <c r="S337" i="3" s="1"/>
  <c r="V336" i="3"/>
  <c r="Q336" i="3"/>
  <c r="R336" i="3" s="1"/>
  <c r="S336" i="3" s="1"/>
  <c r="V335" i="3"/>
  <c r="Q335" i="3"/>
  <c r="R335" i="3" s="1"/>
  <c r="S335" i="3" s="1"/>
  <c r="W335" i="3" s="1"/>
  <c r="V334" i="3"/>
  <c r="Q334" i="3"/>
  <c r="R334" i="3" s="1"/>
  <c r="S334" i="3" s="1"/>
  <c r="V333" i="3"/>
  <c r="Q333" i="3"/>
  <c r="R333" i="3" s="1"/>
  <c r="S333" i="3" s="1"/>
  <c r="V332" i="3"/>
  <c r="Q332" i="3"/>
  <c r="R332" i="3" s="1"/>
  <c r="S332" i="3" s="1"/>
  <c r="V331" i="3"/>
  <c r="Q331" i="3"/>
  <c r="R331" i="3" s="1"/>
  <c r="S331" i="3" s="1"/>
  <c r="X331" i="3" s="1"/>
  <c r="V330" i="3"/>
  <c r="Q330" i="3"/>
  <c r="R330" i="3" s="1"/>
  <c r="S330" i="3" s="1"/>
  <c r="Y330" i="3" s="1"/>
  <c r="V329" i="3"/>
  <c r="Q329" i="3"/>
  <c r="R329" i="3" s="1"/>
  <c r="S329" i="3" s="1"/>
  <c r="Z329" i="3" s="1"/>
  <c r="V328" i="3"/>
  <c r="R328" i="3"/>
  <c r="S328" i="3" s="1"/>
  <c r="X328" i="3" s="1"/>
  <c r="Q328" i="3"/>
  <c r="V327" i="3"/>
  <c r="Q327" i="3"/>
  <c r="R327" i="3" s="1"/>
  <c r="S327" i="3" s="1"/>
  <c r="V326" i="3"/>
  <c r="Q326" i="3"/>
  <c r="R326" i="3" s="1"/>
  <c r="S326" i="3" s="1"/>
  <c r="V325" i="3"/>
  <c r="R325" i="3"/>
  <c r="S325" i="3" s="1"/>
  <c r="Q325" i="3"/>
  <c r="V324" i="3"/>
  <c r="Q324" i="3"/>
  <c r="R324" i="3" s="1"/>
  <c r="S324" i="3" s="1"/>
  <c r="V323" i="3"/>
  <c r="Q323" i="3"/>
  <c r="R323" i="3" s="1"/>
  <c r="S323" i="3" s="1"/>
  <c r="Y323" i="3" s="1"/>
  <c r="V322" i="3"/>
  <c r="Q322" i="3"/>
  <c r="R322" i="3" s="1"/>
  <c r="S322" i="3" s="1"/>
  <c r="V321" i="3"/>
  <c r="Q321" i="3"/>
  <c r="R321" i="3" s="1"/>
  <c r="S321" i="3" s="1"/>
  <c r="V320" i="3"/>
  <c r="Q320" i="3"/>
  <c r="R320" i="3" s="1"/>
  <c r="S320" i="3" s="1"/>
  <c r="V319" i="3"/>
  <c r="Q319" i="3"/>
  <c r="R319" i="3" s="1"/>
  <c r="S319" i="3" s="1"/>
  <c r="W319" i="3" s="1"/>
  <c r="V318" i="3"/>
  <c r="Q318" i="3"/>
  <c r="R318" i="3" s="1"/>
  <c r="S318" i="3" s="1"/>
  <c r="V317" i="3"/>
  <c r="Q317" i="3"/>
  <c r="R317" i="3" s="1"/>
  <c r="S317" i="3" s="1"/>
  <c r="Z317" i="3" s="1"/>
  <c r="V316" i="3"/>
  <c r="Q316" i="3"/>
  <c r="R316" i="3" s="1"/>
  <c r="S316" i="3" s="1"/>
  <c r="V315" i="3"/>
  <c r="Q315" i="3"/>
  <c r="R315" i="3" s="1"/>
  <c r="S315" i="3" s="1"/>
  <c r="Y315" i="3" s="1"/>
  <c r="V314" i="3"/>
  <c r="Q314" i="3"/>
  <c r="R314" i="3" s="1"/>
  <c r="S314" i="3" s="1"/>
  <c r="V313" i="3"/>
  <c r="Q313" i="3"/>
  <c r="R313" i="3" s="1"/>
  <c r="S313" i="3" s="1"/>
  <c r="Z313" i="3" s="1"/>
  <c r="V312" i="3"/>
  <c r="Q312" i="3"/>
  <c r="R312" i="3" s="1"/>
  <c r="S312" i="3" s="1"/>
  <c r="V311" i="3"/>
  <c r="Q311" i="3"/>
  <c r="R311" i="3" s="1"/>
  <c r="S311" i="3" s="1"/>
  <c r="W311" i="3" s="1"/>
  <c r="V310" i="3"/>
  <c r="Q310" i="3"/>
  <c r="R310" i="3" s="1"/>
  <c r="S310" i="3" s="1"/>
  <c r="V309" i="3"/>
  <c r="Q309" i="3"/>
  <c r="R309" i="3" s="1"/>
  <c r="S309" i="3" s="1"/>
  <c r="V308" i="3"/>
  <c r="Q308" i="3"/>
  <c r="R308" i="3" s="1"/>
  <c r="S308" i="3" s="1"/>
  <c r="X308" i="3" s="1"/>
  <c r="V307" i="3"/>
  <c r="Q307" i="3"/>
  <c r="R307" i="3" s="1"/>
  <c r="S307" i="3" s="1"/>
  <c r="X307" i="3" s="1"/>
  <c r="V306" i="3"/>
  <c r="Q306" i="3"/>
  <c r="R306" i="3" s="1"/>
  <c r="S306" i="3" s="1"/>
  <c r="V305" i="3"/>
  <c r="Q305" i="3"/>
  <c r="R305" i="3" s="1"/>
  <c r="S305" i="3" s="1"/>
  <c r="V304" i="3"/>
  <c r="Q304" i="3"/>
  <c r="R304" i="3" s="1"/>
  <c r="S304" i="3" s="1"/>
  <c r="X304" i="3" s="1"/>
  <c r="V303" i="3"/>
  <c r="Q303" i="3"/>
  <c r="R303" i="3" s="1"/>
  <c r="S303" i="3" s="1"/>
  <c r="W303" i="3" s="1"/>
  <c r="V302" i="3"/>
  <c r="Q302" i="3"/>
  <c r="R302" i="3" s="1"/>
  <c r="S302" i="3" s="1"/>
  <c r="V301" i="3"/>
  <c r="Q301" i="3"/>
  <c r="R301" i="3" s="1"/>
  <c r="S301" i="3" s="1"/>
  <c r="V300" i="3"/>
  <c r="Q300" i="3"/>
  <c r="R300" i="3" s="1"/>
  <c r="S300" i="3" s="1"/>
  <c r="V299" i="3"/>
  <c r="Q299" i="3"/>
  <c r="R299" i="3" s="1"/>
  <c r="S299" i="3" s="1"/>
  <c r="X299" i="3" s="1"/>
  <c r="V298" i="3"/>
  <c r="Q298" i="3"/>
  <c r="R298" i="3" s="1"/>
  <c r="S298" i="3" s="1"/>
  <c r="Y298" i="3" s="1"/>
  <c r="V297" i="3"/>
  <c r="Q297" i="3"/>
  <c r="R297" i="3" s="1"/>
  <c r="S297" i="3" s="1"/>
  <c r="Z297" i="3" s="1"/>
  <c r="V296" i="3"/>
  <c r="Q296" i="3"/>
  <c r="R296" i="3" s="1"/>
  <c r="S296" i="3" s="1"/>
  <c r="X296" i="3" s="1"/>
  <c r="V295" i="3"/>
  <c r="Q295" i="3"/>
  <c r="R295" i="3" s="1"/>
  <c r="S295" i="3" s="1"/>
  <c r="W295" i="3" s="1"/>
  <c r="V294" i="3"/>
  <c r="Q294" i="3"/>
  <c r="R294" i="3" s="1"/>
  <c r="S294" i="3" s="1"/>
  <c r="V293" i="3"/>
  <c r="R293" i="3"/>
  <c r="S293" i="3" s="1"/>
  <c r="Q293" i="3"/>
  <c r="V292" i="3"/>
  <c r="Q292" i="3"/>
  <c r="R292" i="3" s="1"/>
  <c r="S292" i="3" s="1"/>
  <c r="X292" i="3" s="1"/>
  <c r="V291" i="3"/>
  <c r="Q291" i="3"/>
  <c r="R291" i="3" s="1"/>
  <c r="S291" i="3" s="1"/>
  <c r="V290" i="3"/>
  <c r="Q290" i="3"/>
  <c r="R290" i="3" s="1"/>
  <c r="S290" i="3" s="1"/>
  <c r="Y290" i="3" s="1"/>
  <c r="V289" i="3"/>
  <c r="Q289" i="3"/>
  <c r="R289" i="3" s="1"/>
  <c r="S289" i="3" s="1"/>
  <c r="V288" i="3"/>
  <c r="Q288" i="3"/>
  <c r="R288" i="3" s="1"/>
  <c r="S288" i="3" s="1"/>
  <c r="V287" i="3"/>
  <c r="Q287" i="3"/>
  <c r="R287" i="3" s="1"/>
  <c r="S287" i="3" s="1"/>
  <c r="V286" i="3"/>
  <c r="Q286" i="3"/>
  <c r="R286" i="3" s="1"/>
  <c r="S286" i="3" s="1"/>
  <c r="W286" i="3" s="1"/>
  <c r="V285" i="3"/>
  <c r="Q285" i="3"/>
  <c r="R285" i="3" s="1"/>
  <c r="S285" i="3" s="1"/>
  <c r="V284" i="3"/>
  <c r="Q284" i="3"/>
  <c r="R284" i="3" s="1"/>
  <c r="S284" i="3" s="1"/>
  <c r="X284" i="3" s="1"/>
  <c r="V283" i="3"/>
  <c r="Q283" i="3"/>
  <c r="R283" i="3" s="1"/>
  <c r="S283" i="3" s="1"/>
  <c r="V282" i="3"/>
  <c r="Q282" i="3"/>
  <c r="R282" i="3" s="1"/>
  <c r="S282" i="3" s="1"/>
  <c r="AA282" i="3" s="1"/>
  <c r="V281" i="3"/>
  <c r="Q281" i="3"/>
  <c r="R281" i="3" s="1"/>
  <c r="S281" i="3" s="1"/>
  <c r="V280" i="3"/>
  <c r="T280" i="3"/>
  <c r="Q280" i="3"/>
  <c r="R280" i="3" s="1"/>
  <c r="S280" i="3" s="1"/>
  <c r="V279" i="3"/>
  <c r="Q279" i="3"/>
  <c r="R279" i="3" s="1"/>
  <c r="S279" i="3" s="1"/>
  <c r="W279" i="3" s="1"/>
  <c r="V278" i="3"/>
  <c r="Q278" i="3"/>
  <c r="R278" i="3" s="1"/>
  <c r="S278" i="3" s="1"/>
  <c r="V277" i="3"/>
  <c r="Q277" i="3"/>
  <c r="R277" i="3" s="1"/>
  <c r="S277" i="3" s="1"/>
  <c r="V276" i="3"/>
  <c r="Q276" i="3"/>
  <c r="R276" i="3" s="1"/>
  <c r="S276" i="3" s="1"/>
  <c r="V275" i="3"/>
  <c r="Q275" i="3"/>
  <c r="R275" i="3" s="1"/>
  <c r="S275" i="3" s="1"/>
  <c r="Y275" i="3" s="1"/>
  <c r="V274" i="3"/>
  <c r="Q274" i="3"/>
  <c r="R274" i="3" s="1"/>
  <c r="S274" i="3" s="1"/>
  <c r="V273" i="3"/>
  <c r="Q273" i="3"/>
  <c r="R273" i="3" s="1"/>
  <c r="S273" i="3" s="1"/>
  <c r="V272" i="3"/>
  <c r="Q272" i="3"/>
  <c r="R272" i="3" s="1"/>
  <c r="S272" i="3" s="1"/>
  <c r="V271" i="3"/>
  <c r="Q271" i="3"/>
  <c r="R271" i="3" s="1"/>
  <c r="S271" i="3" s="1"/>
  <c r="W271" i="3" s="1"/>
  <c r="V270" i="3"/>
  <c r="Q270" i="3"/>
  <c r="R270" i="3" s="1"/>
  <c r="S270" i="3" s="1"/>
  <c r="V269" i="3"/>
  <c r="Q269" i="3"/>
  <c r="R269" i="3" s="1"/>
  <c r="S269" i="3" s="1"/>
  <c r="Z269" i="3" s="1"/>
  <c r="V268" i="3"/>
  <c r="Q268" i="3"/>
  <c r="R268" i="3" s="1"/>
  <c r="S268" i="3" s="1"/>
  <c r="V267" i="3"/>
  <c r="Q267" i="3"/>
  <c r="R267" i="3" s="1"/>
  <c r="S267" i="3" s="1"/>
  <c r="X267" i="3" s="1"/>
  <c r="V266" i="3"/>
  <c r="Q266" i="3"/>
  <c r="R266" i="3" s="1"/>
  <c r="S266" i="3" s="1"/>
  <c r="Y266" i="3" s="1"/>
  <c r="V265" i="3"/>
  <c r="Q265" i="3"/>
  <c r="R265" i="3" s="1"/>
  <c r="S265" i="3" s="1"/>
  <c r="Z265" i="3" s="1"/>
  <c r="V264" i="3"/>
  <c r="Q264" i="3"/>
  <c r="R264" i="3" s="1"/>
  <c r="S264" i="3" s="1"/>
  <c r="X264" i="3" s="1"/>
  <c r="V263" i="3"/>
  <c r="Q263" i="3"/>
  <c r="R263" i="3" s="1"/>
  <c r="S263" i="3" s="1"/>
  <c r="W263" i="3" s="1"/>
  <c r="V262" i="3"/>
  <c r="Q262" i="3"/>
  <c r="R262" i="3" s="1"/>
  <c r="S262" i="3" s="1"/>
  <c r="V261" i="3"/>
  <c r="Q261" i="3"/>
  <c r="R261" i="3" s="1"/>
  <c r="S261" i="3" s="1"/>
  <c r="V260" i="3"/>
  <c r="Q260" i="3"/>
  <c r="R260" i="3" s="1"/>
  <c r="S260" i="3" s="1"/>
  <c r="X260" i="3" s="1"/>
  <c r="V259" i="3"/>
  <c r="Q259" i="3"/>
  <c r="R259" i="3" s="1"/>
  <c r="S259" i="3" s="1"/>
  <c r="X259" i="3" s="1"/>
  <c r="V258" i="3"/>
  <c r="Q258" i="3"/>
  <c r="R258" i="3" s="1"/>
  <c r="S258" i="3" s="1"/>
  <c r="Y258" i="3" s="1"/>
  <c r="V257" i="3"/>
  <c r="Q257" i="3"/>
  <c r="R257" i="3" s="1"/>
  <c r="S257" i="3" s="1"/>
  <c r="Z257" i="3" s="1"/>
  <c r="V256" i="3"/>
  <c r="Q256" i="3"/>
  <c r="R256" i="3" s="1"/>
  <c r="S256" i="3" s="1"/>
  <c r="X256" i="3" s="1"/>
  <c r="V255" i="3"/>
  <c r="Q255" i="3"/>
  <c r="R255" i="3" s="1"/>
  <c r="S255" i="3" s="1"/>
  <c r="W255" i="3" s="1"/>
  <c r="V254" i="3"/>
  <c r="Q254" i="3"/>
  <c r="R254" i="3" s="1"/>
  <c r="S254" i="3" s="1"/>
  <c r="V253" i="3"/>
  <c r="Q253" i="3"/>
  <c r="R253" i="3" s="1"/>
  <c r="S253" i="3" s="1"/>
  <c r="V252" i="3"/>
  <c r="S252" i="3"/>
  <c r="Q252" i="3"/>
  <c r="R252" i="3" s="1"/>
  <c r="V251" i="3"/>
  <c r="Q251" i="3"/>
  <c r="R251" i="3" s="1"/>
  <c r="S251" i="3" s="1"/>
  <c r="V250" i="3"/>
  <c r="Q250" i="3"/>
  <c r="R250" i="3" s="1"/>
  <c r="S250" i="3" s="1"/>
  <c r="Z250" i="3" s="1"/>
  <c r="V249" i="3"/>
  <c r="Q249" i="3"/>
  <c r="R249" i="3" s="1"/>
  <c r="S249" i="3" s="1"/>
  <c r="V248" i="3"/>
  <c r="Q248" i="3"/>
  <c r="R248" i="3" s="1"/>
  <c r="S248" i="3" s="1"/>
  <c r="V247" i="3"/>
  <c r="Q247" i="3"/>
  <c r="R247" i="3" s="1"/>
  <c r="S247" i="3" s="1"/>
  <c r="V246" i="3"/>
  <c r="Q246" i="3"/>
  <c r="R246" i="3" s="1"/>
  <c r="S246" i="3" s="1"/>
  <c r="W246" i="3" s="1"/>
  <c r="V245" i="3"/>
  <c r="Q245" i="3"/>
  <c r="R245" i="3" s="1"/>
  <c r="S245" i="3" s="1"/>
  <c r="V244" i="3"/>
  <c r="Q244" i="3"/>
  <c r="R244" i="3" s="1"/>
  <c r="S244" i="3" s="1"/>
  <c r="X244" i="3" s="1"/>
  <c r="V243" i="3"/>
  <c r="Q243" i="3"/>
  <c r="R243" i="3" s="1"/>
  <c r="S243" i="3" s="1"/>
  <c r="V242" i="3"/>
  <c r="Q242" i="3"/>
  <c r="R242" i="3" s="1"/>
  <c r="S242" i="3" s="1"/>
  <c r="Z242" i="3" s="1"/>
  <c r="V241" i="3"/>
  <c r="Q241" i="3"/>
  <c r="R241" i="3" s="1"/>
  <c r="S241" i="3" s="1"/>
  <c r="V240" i="3"/>
  <c r="Q240" i="3"/>
  <c r="R240" i="3" s="1"/>
  <c r="S240" i="3" s="1"/>
  <c r="X240" i="3" s="1"/>
  <c r="V239" i="3"/>
  <c r="Q239" i="3"/>
  <c r="R239" i="3" s="1"/>
  <c r="S239" i="3" s="1"/>
  <c r="V238" i="3"/>
  <c r="Q238" i="3"/>
  <c r="R238" i="3" s="1"/>
  <c r="S238" i="3" s="1"/>
  <c r="W238" i="3" s="1"/>
  <c r="V237" i="3"/>
  <c r="Q237" i="3"/>
  <c r="R237" i="3" s="1"/>
  <c r="S237" i="3" s="1"/>
  <c r="V236" i="3"/>
  <c r="S236" i="3"/>
  <c r="X236" i="3" s="1"/>
  <c r="Q236" i="3"/>
  <c r="R236" i="3" s="1"/>
  <c r="V235" i="3"/>
  <c r="Q235" i="3"/>
  <c r="R235" i="3" s="1"/>
  <c r="S235" i="3" s="1"/>
  <c r="Y235" i="3" s="1"/>
  <c r="V234" i="3"/>
  <c r="Q234" i="3"/>
  <c r="R234" i="3" s="1"/>
  <c r="S234" i="3" s="1"/>
  <c r="Y234" i="3" s="1"/>
  <c r="V233" i="3"/>
  <c r="Q233" i="3"/>
  <c r="R233" i="3" s="1"/>
  <c r="S233" i="3" s="1"/>
  <c r="Z233" i="3" s="1"/>
  <c r="V232" i="3"/>
  <c r="Q232" i="3"/>
  <c r="R232" i="3" s="1"/>
  <c r="S232" i="3" s="1"/>
  <c r="V231" i="3"/>
  <c r="Q231" i="3"/>
  <c r="R231" i="3" s="1"/>
  <c r="S231" i="3" s="1"/>
  <c r="V230" i="3"/>
  <c r="Q230" i="3"/>
  <c r="R230" i="3" s="1"/>
  <c r="S230" i="3" s="1"/>
  <c r="Z230" i="3" s="1"/>
  <c r="V229" i="3"/>
  <c r="Q229" i="3"/>
  <c r="R229" i="3" s="1"/>
  <c r="S229" i="3" s="1"/>
  <c r="V228" i="3"/>
  <c r="S228" i="3"/>
  <c r="Q228" i="3"/>
  <c r="R228" i="3" s="1"/>
  <c r="V227" i="3"/>
  <c r="Q227" i="3"/>
  <c r="R227" i="3" s="1"/>
  <c r="S227" i="3" s="1"/>
  <c r="Y227" i="3" s="1"/>
  <c r="V226" i="3"/>
  <c r="Q226" i="3"/>
  <c r="R226" i="3" s="1"/>
  <c r="S226" i="3" s="1"/>
  <c r="V225" i="3"/>
  <c r="Q225" i="3"/>
  <c r="R225" i="3" s="1"/>
  <c r="S225" i="3" s="1"/>
  <c r="Z225" i="3" s="1"/>
  <c r="V224" i="3"/>
  <c r="Q224" i="3"/>
  <c r="R224" i="3" s="1"/>
  <c r="S224" i="3" s="1"/>
  <c r="V223" i="3"/>
  <c r="Q223" i="3"/>
  <c r="R223" i="3" s="1"/>
  <c r="S223" i="3" s="1"/>
  <c r="W223" i="3" s="1"/>
  <c r="V222" i="3"/>
  <c r="Q222" i="3"/>
  <c r="R222" i="3" s="1"/>
  <c r="S222" i="3" s="1"/>
  <c r="V221" i="3"/>
  <c r="Q221" i="3"/>
  <c r="R221" i="3" s="1"/>
  <c r="S221" i="3" s="1"/>
  <c r="V220" i="3"/>
  <c r="Q220" i="3"/>
  <c r="R220" i="3" s="1"/>
  <c r="S220" i="3" s="1"/>
  <c r="V219" i="3"/>
  <c r="Q219" i="3"/>
  <c r="R219" i="3" s="1"/>
  <c r="S219" i="3" s="1"/>
  <c r="X219" i="3" s="1"/>
  <c r="V218" i="3"/>
  <c r="Q218" i="3"/>
  <c r="R218" i="3" s="1"/>
  <c r="S218" i="3" s="1"/>
  <c r="AA218" i="3" s="1"/>
  <c r="V217" i="3"/>
  <c r="Q217" i="3"/>
  <c r="R217" i="3" s="1"/>
  <c r="S217" i="3" s="1"/>
  <c r="Z217" i="3" s="1"/>
  <c r="V216" i="3"/>
  <c r="Q216" i="3"/>
  <c r="R216" i="3" s="1"/>
  <c r="S216" i="3" s="1"/>
  <c r="X216" i="3" s="1"/>
  <c r="V215" i="3"/>
  <c r="Q215" i="3"/>
  <c r="R215" i="3" s="1"/>
  <c r="S215" i="3" s="1"/>
  <c r="W215" i="3" s="1"/>
  <c r="V214" i="3"/>
  <c r="Q214" i="3"/>
  <c r="R214" i="3" s="1"/>
  <c r="S214" i="3" s="1"/>
  <c r="Z214" i="3" s="1"/>
  <c r="V213" i="3"/>
  <c r="Q213" i="3"/>
  <c r="R213" i="3" s="1"/>
  <c r="S213" i="3" s="1"/>
  <c r="V212" i="3"/>
  <c r="S212" i="3"/>
  <c r="Q212" i="3"/>
  <c r="R212" i="3" s="1"/>
  <c r="V211" i="3"/>
  <c r="Q211" i="3"/>
  <c r="R211" i="3" s="1"/>
  <c r="S211" i="3" s="1"/>
  <c r="V210" i="3"/>
  <c r="Q210" i="3"/>
  <c r="R210" i="3" s="1"/>
  <c r="S210" i="3" s="1"/>
  <c r="Z210" i="3" s="1"/>
  <c r="V209" i="3"/>
  <c r="Q209" i="3"/>
  <c r="R209" i="3" s="1"/>
  <c r="S209" i="3" s="1"/>
  <c r="V208" i="3"/>
  <c r="Q208" i="3"/>
  <c r="R208" i="3" s="1"/>
  <c r="S208" i="3" s="1"/>
  <c r="X208" i="3" s="1"/>
  <c r="V207" i="3"/>
  <c r="Q207" i="3"/>
  <c r="R207" i="3" s="1"/>
  <c r="S207" i="3" s="1"/>
  <c r="V206" i="3"/>
  <c r="Q206" i="3"/>
  <c r="R206" i="3" s="1"/>
  <c r="S206" i="3" s="1"/>
  <c r="W206" i="3" s="1"/>
  <c r="V205" i="3"/>
  <c r="Q205" i="3"/>
  <c r="R205" i="3" s="1"/>
  <c r="S205" i="3" s="1"/>
  <c r="V204" i="3"/>
  <c r="S204" i="3"/>
  <c r="X204" i="3" s="1"/>
  <c r="Q204" i="3"/>
  <c r="R204" i="3" s="1"/>
  <c r="V203" i="3"/>
  <c r="Q203" i="3"/>
  <c r="R203" i="3" s="1"/>
  <c r="S203" i="3" s="1"/>
  <c r="V202" i="3"/>
  <c r="Q202" i="3"/>
  <c r="R202" i="3" s="1"/>
  <c r="S202" i="3" s="1"/>
  <c r="Y202" i="3" s="1"/>
  <c r="V201" i="3"/>
  <c r="Q201" i="3"/>
  <c r="R201" i="3" s="1"/>
  <c r="S201" i="3" s="1"/>
  <c r="Z201" i="3" s="1"/>
  <c r="V200" i="3"/>
  <c r="Q200" i="3"/>
  <c r="R200" i="3" s="1"/>
  <c r="S200" i="3" s="1"/>
  <c r="V199" i="3"/>
  <c r="Q199" i="3"/>
  <c r="R199" i="3" s="1"/>
  <c r="S199" i="3" s="1"/>
  <c r="W199" i="3" s="1"/>
  <c r="V198" i="3"/>
  <c r="Q198" i="3"/>
  <c r="R198" i="3" s="1"/>
  <c r="S198" i="3" s="1"/>
  <c r="Z198" i="3" s="1"/>
  <c r="V197" i="3"/>
  <c r="Q197" i="3"/>
  <c r="R197" i="3" s="1"/>
  <c r="S197" i="3" s="1"/>
  <c r="V196" i="3"/>
  <c r="S196" i="3"/>
  <c r="Q196" i="3"/>
  <c r="R196" i="3" s="1"/>
  <c r="V195" i="3"/>
  <c r="Q195" i="3"/>
  <c r="R195" i="3" s="1"/>
  <c r="S195" i="3" s="1"/>
  <c r="Y195" i="3" s="1"/>
  <c r="V194" i="3"/>
  <c r="Q194" i="3"/>
  <c r="R194" i="3" s="1"/>
  <c r="S194" i="3" s="1"/>
  <c r="V193" i="3"/>
  <c r="Q193" i="3"/>
  <c r="R193" i="3" s="1"/>
  <c r="S193" i="3" s="1"/>
  <c r="Z193" i="3" s="1"/>
  <c r="V192" i="3"/>
  <c r="Q192" i="3"/>
  <c r="R192" i="3" s="1"/>
  <c r="S192" i="3" s="1"/>
  <c r="V191" i="3"/>
  <c r="Q191" i="3"/>
  <c r="R191" i="3" s="1"/>
  <c r="S191" i="3" s="1"/>
  <c r="W191" i="3" s="1"/>
  <c r="V190" i="3"/>
  <c r="Q190" i="3"/>
  <c r="R190" i="3" s="1"/>
  <c r="S190" i="3" s="1"/>
  <c r="V189" i="3"/>
  <c r="Q189" i="3"/>
  <c r="R189" i="3" s="1"/>
  <c r="S189" i="3" s="1"/>
  <c r="V188" i="3"/>
  <c r="Q188" i="3"/>
  <c r="R188" i="3" s="1"/>
  <c r="S188" i="3" s="1"/>
  <c r="V187" i="3"/>
  <c r="Q187" i="3"/>
  <c r="R187" i="3" s="1"/>
  <c r="S187" i="3" s="1"/>
  <c r="Y187" i="3" s="1"/>
  <c r="V186" i="3"/>
  <c r="Q186" i="3"/>
  <c r="R186" i="3" s="1"/>
  <c r="S186" i="3" s="1"/>
  <c r="V185" i="3"/>
  <c r="Q185" i="3"/>
  <c r="R185" i="3" s="1"/>
  <c r="S185" i="3" s="1"/>
  <c r="Z185" i="3" s="1"/>
  <c r="V184" i="3"/>
  <c r="Q184" i="3"/>
  <c r="R184" i="3" s="1"/>
  <c r="S184" i="3" s="1"/>
  <c r="V183" i="3"/>
  <c r="Q183" i="3"/>
  <c r="R183" i="3" s="1"/>
  <c r="S183" i="3" s="1"/>
  <c r="W183" i="3" s="1"/>
  <c r="V182" i="3"/>
  <c r="Q182" i="3"/>
  <c r="R182" i="3" s="1"/>
  <c r="S182" i="3" s="1"/>
  <c r="V181" i="3"/>
  <c r="Q181" i="3"/>
  <c r="R181" i="3" s="1"/>
  <c r="S181" i="3" s="1"/>
  <c r="V180" i="3"/>
  <c r="Q180" i="3"/>
  <c r="R180" i="3" s="1"/>
  <c r="S180" i="3" s="1"/>
  <c r="X180" i="3" s="1"/>
  <c r="V179" i="3"/>
  <c r="Q179" i="3"/>
  <c r="R179" i="3" s="1"/>
  <c r="S179" i="3" s="1"/>
  <c r="X179" i="3" s="1"/>
  <c r="V178" i="3"/>
  <c r="Q178" i="3"/>
  <c r="R178" i="3" s="1"/>
  <c r="S178" i="3" s="1"/>
  <c r="Y178" i="3" s="1"/>
  <c r="V177" i="3"/>
  <c r="Q177" i="3"/>
  <c r="R177" i="3" s="1"/>
  <c r="S177" i="3" s="1"/>
  <c r="Z177" i="3" s="1"/>
  <c r="V176" i="3"/>
  <c r="Q176" i="3"/>
  <c r="R176" i="3" s="1"/>
  <c r="S176" i="3" s="1"/>
  <c r="X176" i="3" s="1"/>
  <c r="V175" i="3"/>
  <c r="Q175" i="3"/>
  <c r="R175" i="3" s="1"/>
  <c r="S175" i="3" s="1"/>
  <c r="W175" i="3" s="1"/>
  <c r="V174" i="3"/>
  <c r="Q174" i="3"/>
  <c r="R174" i="3" s="1"/>
  <c r="S174" i="3" s="1"/>
  <c r="V173" i="3"/>
  <c r="Q173" i="3"/>
  <c r="R173" i="3" s="1"/>
  <c r="S173" i="3" s="1"/>
  <c r="V172" i="3"/>
  <c r="Q172" i="3"/>
  <c r="R172" i="3" s="1"/>
  <c r="S172" i="3" s="1"/>
  <c r="V171" i="3"/>
  <c r="Q171" i="3"/>
  <c r="R171" i="3" s="1"/>
  <c r="S171" i="3" s="1"/>
  <c r="X171" i="3" s="1"/>
  <c r="V170" i="3"/>
  <c r="Q170" i="3"/>
  <c r="R170" i="3" s="1"/>
  <c r="S170" i="3" s="1"/>
  <c r="AA170" i="3" s="1"/>
  <c r="V169" i="3"/>
  <c r="Q169" i="3"/>
  <c r="R169" i="3" s="1"/>
  <c r="S169" i="3" s="1"/>
  <c r="Z169" i="3" s="1"/>
  <c r="V168" i="3"/>
  <c r="Q168" i="3"/>
  <c r="R168" i="3" s="1"/>
  <c r="S168" i="3" s="1"/>
  <c r="X168" i="3" s="1"/>
  <c r="V167" i="3"/>
  <c r="Q167" i="3"/>
  <c r="R167" i="3" s="1"/>
  <c r="S167" i="3" s="1"/>
  <c r="W167" i="3" s="1"/>
  <c r="V166" i="3"/>
  <c r="Q166" i="3"/>
  <c r="R166" i="3" s="1"/>
  <c r="S166" i="3" s="1"/>
  <c r="V165" i="3"/>
  <c r="Q165" i="3"/>
  <c r="R165" i="3" s="1"/>
  <c r="S165" i="3" s="1"/>
  <c r="V164" i="3"/>
  <c r="Q164" i="3"/>
  <c r="R164" i="3" s="1"/>
  <c r="S164" i="3" s="1"/>
  <c r="X164" i="3" s="1"/>
  <c r="V163" i="3"/>
  <c r="Q163" i="3"/>
  <c r="R163" i="3" s="1"/>
  <c r="S163" i="3" s="1"/>
  <c r="X163" i="3" s="1"/>
  <c r="V162" i="3"/>
  <c r="Q162" i="3"/>
  <c r="R162" i="3" s="1"/>
  <c r="S162" i="3" s="1"/>
  <c r="AA162" i="3" s="1"/>
  <c r="V161" i="3"/>
  <c r="Q161" i="3"/>
  <c r="R161" i="3" s="1"/>
  <c r="S161" i="3" s="1"/>
  <c r="Z161" i="3" s="1"/>
  <c r="V160" i="3"/>
  <c r="Q160" i="3"/>
  <c r="R160" i="3" s="1"/>
  <c r="S160" i="3" s="1"/>
  <c r="V159" i="3"/>
  <c r="Q159" i="3"/>
  <c r="R159" i="3" s="1"/>
  <c r="S159" i="3" s="1"/>
  <c r="W159" i="3" s="1"/>
  <c r="V158" i="3"/>
  <c r="Q158" i="3"/>
  <c r="R158" i="3" s="1"/>
  <c r="S158" i="3" s="1"/>
  <c r="W158" i="3" s="1"/>
  <c r="V157" i="3"/>
  <c r="Q157" i="3"/>
  <c r="R157" i="3" s="1"/>
  <c r="S157" i="3" s="1"/>
  <c r="V156" i="3"/>
  <c r="Q156" i="3"/>
  <c r="R156" i="3" s="1"/>
  <c r="S156" i="3" s="1"/>
  <c r="AB156" i="3" s="1"/>
  <c r="V155" i="3"/>
  <c r="Q155" i="3"/>
  <c r="R155" i="3" s="1"/>
  <c r="S155" i="3" s="1"/>
  <c r="X155" i="3" s="1"/>
  <c r="V154" i="3"/>
  <c r="Q154" i="3"/>
  <c r="R154" i="3" s="1"/>
  <c r="S154" i="3" s="1"/>
  <c r="Z154" i="3" s="1"/>
  <c r="V153" i="3"/>
  <c r="Q153" i="3"/>
  <c r="R153" i="3" s="1"/>
  <c r="S153" i="3" s="1"/>
  <c r="Z153" i="3" s="1"/>
  <c r="V152" i="3"/>
  <c r="Q152" i="3"/>
  <c r="R152" i="3" s="1"/>
  <c r="S152" i="3" s="1"/>
  <c r="V151" i="3"/>
  <c r="Q151" i="3"/>
  <c r="R151" i="3" s="1"/>
  <c r="S151" i="3" s="1"/>
  <c r="W151" i="3" s="1"/>
  <c r="V150" i="3"/>
  <c r="Q150" i="3"/>
  <c r="R150" i="3" s="1"/>
  <c r="S150" i="3" s="1"/>
  <c r="Z150" i="3" s="1"/>
  <c r="V149" i="3"/>
  <c r="S149" i="3"/>
  <c r="Q149" i="3"/>
  <c r="R149" i="3" s="1"/>
  <c r="V148" i="3"/>
  <c r="T148" i="3"/>
  <c r="Q148" i="3"/>
  <c r="R148" i="3" s="1"/>
  <c r="S148" i="3" s="1"/>
  <c r="V147" i="3"/>
  <c r="Q147" i="3"/>
  <c r="R147" i="3" s="1"/>
  <c r="S147" i="3" s="1"/>
  <c r="Y147" i="3" s="1"/>
  <c r="V146" i="3"/>
  <c r="Q146" i="3"/>
  <c r="R146" i="3" s="1"/>
  <c r="S146" i="3" s="1"/>
  <c r="Y146" i="3" s="1"/>
  <c r="V145" i="3"/>
  <c r="Q145" i="3"/>
  <c r="R145" i="3" s="1"/>
  <c r="S145" i="3" s="1"/>
  <c r="Z145" i="3" s="1"/>
  <c r="V144" i="3"/>
  <c r="Q144" i="3"/>
  <c r="R144" i="3" s="1"/>
  <c r="S144" i="3" s="1"/>
  <c r="X144" i="3" s="1"/>
  <c r="V143" i="3"/>
  <c r="Q143" i="3"/>
  <c r="R143" i="3" s="1"/>
  <c r="S143" i="3" s="1"/>
  <c r="V142" i="3"/>
  <c r="Q142" i="3"/>
  <c r="R142" i="3" s="1"/>
  <c r="S142" i="3" s="1"/>
  <c r="Z142" i="3" s="1"/>
  <c r="V141" i="3"/>
  <c r="Q141" i="3"/>
  <c r="R141" i="3" s="1"/>
  <c r="S141" i="3" s="1"/>
  <c r="V140" i="3"/>
  <c r="Q140" i="3"/>
  <c r="R140" i="3" s="1"/>
  <c r="S140" i="3" s="1"/>
  <c r="V139" i="3"/>
  <c r="Q139" i="3"/>
  <c r="R139" i="3" s="1"/>
  <c r="S139" i="3" s="1"/>
  <c r="X139" i="3" s="1"/>
  <c r="V138" i="3"/>
  <c r="Q138" i="3"/>
  <c r="R138" i="3" s="1"/>
  <c r="S138" i="3" s="1"/>
  <c r="Y138" i="3" s="1"/>
  <c r="V137" i="3"/>
  <c r="Q137" i="3"/>
  <c r="R137" i="3" s="1"/>
  <c r="S137" i="3" s="1"/>
  <c r="V136" i="3"/>
  <c r="S136" i="3"/>
  <c r="X136" i="3" s="1"/>
  <c r="Q136" i="3"/>
  <c r="R136" i="3" s="1"/>
  <c r="V135" i="3"/>
  <c r="Q135" i="3"/>
  <c r="R135" i="3" s="1"/>
  <c r="S135" i="3" s="1"/>
  <c r="W135" i="3" s="1"/>
  <c r="V134" i="3"/>
  <c r="Q134" i="3"/>
  <c r="R134" i="3" s="1"/>
  <c r="S134" i="3" s="1"/>
  <c r="V133" i="3"/>
  <c r="S133" i="3"/>
  <c r="Q133" i="3"/>
  <c r="R133" i="3" s="1"/>
  <c r="V132" i="3"/>
  <c r="T132" i="3"/>
  <c r="Q132" i="3"/>
  <c r="R132" i="3" s="1"/>
  <c r="S132" i="3" s="1"/>
  <c r="X132" i="3" s="1"/>
  <c r="V131" i="3"/>
  <c r="Q131" i="3"/>
  <c r="R131" i="3" s="1"/>
  <c r="S131" i="3" s="1"/>
  <c r="V130" i="3"/>
  <c r="Q130" i="3"/>
  <c r="R130" i="3" s="1"/>
  <c r="S130" i="3" s="1"/>
  <c r="Z130" i="3" s="1"/>
  <c r="V129" i="3"/>
  <c r="Q129" i="3"/>
  <c r="R129" i="3" s="1"/>
  <c r="S129" i="3" s="1"/>
  <c r="V128" i="3"/>
  <c r="Q128" i="3"/>
  <c r="R128" i="3" s="1"/>
  <c r="S128" i="3" s="1"/>
  <c r="X128" i="3" s="1"/>
  <c r="V127" i="3"/>
  <c r="Q127" i="3"/>
  <c r="R127" i="3" s="1"/>
  <c r="S127" i="3" s="1"/>
  <c r="V126" i="3"/>
  <c r="Q126" i="3"/>
  <c r="R126" i="3" s="1"/>
  <c r="S126" i="3" s="1"/>
  <c r="W126" i="3" s="1"/>
  <c r="V125" i="3"/>
  <c r="Q125" i="3"/>
  <c r="R125" i="3" s="1"/>
  <c r="S125" i="3" s="1"/>
  <c r="V124" i="3"/>
  <c r="Q124" i="3"/>
  <c r="R124" i="3" s="1"/>
  <c r="S124" i="3" s="1"/>
  <c r="X124" i="3" s="1"/>
  <c r="V123" i="3"/>
  <c r="Q123" i="3"/>
  <c r="R123" i="3" s="1"/>
  <c r="S123" i="3" s="1"/>
  <c r="V122" i="3"/>
  <c r="Q122" i="3"/>
  <c r="R122" i="3" s="1"/>
  <c r="S122" i="3" s="1"/>
  <c r="Z122" i="3" s="1"/>
  <c r="V121" i="3"/>
  <c r="Q121" i="3"/>
  <c r="R121" i="3" s="1"/>
  <c r="S121" i="3" s="1"/>
  <c r="V120" i="3"/>
  <c r="Q120" i="3"/>
  <c r="R120" i="3" s="1"/>
  <c r="S120" i="3" s="1"/>
  <c r="X120" i="3" s="1"/>
  <c r="V119" i="3"/>
  <c r="Q119" i="3"/>
  <c r="R119" i="3" s="1"/>
  <c r="S119" i="3" s="1"/>
  <c r="V118" i="3"/>
  <c r="Q118" i="3"/>
  <c r="R118" i="3" s="1"/>
  <c r="S118" i="3" s="1"/>
  <c r="W118" i="3" s="1"/>
  <c r="V117" i="3"/>
  <c r="Q117" i="3"/>
  <c r="R117" i="3" s="1"/>
  <c r="S117" i="3" s="1"/>
  <c r="V116" i="3"/>
  <c r="Q116" i="3"/>
  <c r="R116" i="3" s="1"/>
  <c r="S116" i="3" s="1"/>
  <c r="X116" i="3" s="1"/>
  <c r="V115" i="3"/>
  <c r="Q115" i="3"/>
  <c r="R115" i="3" s="1"/>
  <c r="S115" i="3" s="1"/>
  <c r="V114" i="3"/>
  <c r="Q114" i="3"/>
  <c r="R114" i="3" s="1"/>
  <c r="S114" i="3" s="1"/>
  <c r="Z114" i="3" s="1"/>
  <c r="V113" i="3"/>
  <c r="Q113" i="3"/>
  <c r="R113" i="3" s="1"/>
  <c r="S113" i="3" s="1"/>
  <c r="V112" i="3"/>
  <c r="S112" i="3"/>
  <c r="X112" i="3" s="1"/>
  <c r="Q112" i="3"/>
  <c r="R112" i="3" s="1"/>
  <c r="V111" i="3"/>
  <c r="Q111" i="3"/>
  <c r="R111" i="3" s="1"/>
  <c r="S111" i="3" s="1"/>
  <c r="W111" i="3" s="1"/>
  <c r="V110" i="3"/>
  <c r="Q110" i="3"/>
  <c r="R110" i="3" s="1"/>
  <c r="S110" i="3" s="1"/>
  <c r="Z110" i="3" s="1"/>
  <c r="V109" i="3"/>
  <c r="S109" i="3"/>
  <c r="Q109" i="3"/>
  <c r="R109" i="3" s="1"/>
  <c r="V108" i="3"/>
  <c r="Q108" i="3"/>
  <c r="R108" i="3" s="1"/>
  <c r="S108" i="3" s="1"/>
  <c r="V107" i="3"/>
  <c r="R107" i="3"/>
  <c r="S107" i="3" s="1"/>
  <c r="AC107" i="3" s="1"/>
  <c r="Q107" i="3"/>
  <c r="V106" i="3"/>
  <c r="S106" i="3"/>
  <c r="AA106" i="3" s="1"/>
  <c r="Q106" i="3"/>
  <c r="R106" i="3" s="1"/>
  <c r="V105" i="3"/>
  <c r="R105" i="3"/>
  <c r="S105" i="3" s="1"/>
  <c r="Z105" i="3" s="1"/>
  <c r="Q105" i="3"/>
  <c r="V104" i="3"/>
  <c r="Q104" i="3"/>
  <c r="R104" i="3" s="1"/>
  <c r="S104" i="3" s="1"/>
  <c r="V103" i="3"/>
  <c r="R103" i="3"/>
  <c r="S103" i="3" s="1"/>
  <c r="W103" i="3" s="1"/>
  <c r="Q103" i="3"/>
  <c r="V102" i="3"/>
  <c r="S102" i="3"/>
  <c r="W102" i="3" s="1"/>
  <c r="Q102" i="3"/>
  <c r="R102" i="3" s="1"/>
  <c r="V101" i="3"/>
  <c r="R101" i="3"/>
  <c r="S101" i="3" s="1"/>
  <c r="Q101" i="3"/>
  <c r="V100" i="3"/>
  <c r="Q100" i="3"/>
  <c r="R100" i="3" s="1"/>
  <c r="S100" i="3" s="1"/>
  <c r="V99" i="3"/>
  <c r="R99" i="3"/>
  <c r="S99" i="3" s="1"/>
  <c r="X99" i="3" s="1"/>
  <c r="Q99" i="3"/>
  <c r="V98" i="3"/>
  <c r="S98" i="3"/>
  <c r="Z98" i="3" s="1"/>
  <c r="Q98" i="3"/>
  <c r="R98" i="3" s="1"/>
  <c r="V97" i="3"/>
  <c r="R97" i="3"/>
  <c r="S97" i="3" s="1"/>
  <c r="Z97" i="3" s="1"/>
  <c r="Q97" i="3"/>
  <c r="V96" i="3"/>
  <c r="Q96" i="3"/>
  <c r="R96" i="3" s="1"/>
  <c r="S96" i="3" s="1"/>
  <c r="V95" i="3"/>
  <c r="R95" i="3"/>
  <c r="S95" i="3" s="1"/>
  <c r="W95" i="3" s="1"/>
  <c r="Q95" i="3"/>
  <c r="V94" i="3"/>
  <c r="R94" i="3"/>
  <c r="S94" i="3" s="1"/>
  <c r="W94" i="3" s="1"/>
  <c r="Q94" i="3"/>
  <c r="V93" i="3"/>
  <c r="S93" i="3"/>
  <c r="Q93" i="3"/>
  <c r="R93" i="3" s="1"/>
  <c r="V92" i="3"/>
  <c r="Q92" i="3"/>
  <c r="R92" i="3" s="1"/>
  <c r="S92" i="3" s="1"/>
  <c r="V91" i="3"/>
  <c r="Q91" i="3"/>
  <c r="R91" i="3" s="1"/>
  <c r="S91" i="3" s="1"/>
  <c r="Y91" i="3" s="1"/>
  <c r="V90" i="3"/>
  <c r="Q90" i="3"/>
  <c r="R90" i="3" s="1"/>
  <c r="S90" i="3" s="1"/>
  <c r="V89" i="3"/>
  <c r="R89" i="3"/>
  <c r="S89" i="3" s="1"/>
  <c r="Z89" i="3" s="1"/>
  <c r="Q89" i="3"/>
  <c r="V88" i="3"/>
  <c r="S88" i="3"/>
  <c r="X88" i="3" s="1"/>
  <c r="Q88" i="3"/>
  <c r="R88" i="3" s="1"/>
  <c r="V87" i="3"/>
  <c r="R87" i="3"/>
  <c r="S87" i="3" s="1"/>
  <c r="Q87" i="3"/>
  <c r="V86" i="3"/>
  <c r="Q86" i="3"/>
  <c r="R86" i="3" s="1"/>
  <c r="S86" i="3" s="1"/>
  <c r="V85" i="3"/>
  <c r="S85" i="3"/>
  <c r="Q85" i="3"/>
  <c r="R85" i="3" s="1"/>
  <c r="V84" i="3"/>
  <c r="Q84" i="3"/>
  <c r="R84" i="3" s="1"/>
  <c r="S84" i="3" s="1"/>
  <c r="X84" i="3" s="1"/>
  <c r="V83" i="3"/>
  <c r="Q83" i="3"/>
  <c r="R83" i="3" s="1"/>
  <c r="S83" i="3" s="1"/>
  <c r="V82" i="3"/>
  <c r="Q82" i="3"/>
  <c r="R82" i="3" s="1"/>
  <c r="S82" i="3" s="1"/>
  <c r="Z82" i="3" s="1"/>
  <c r="V81" i="3"/>
  <c r="Q81" i="3"/>
  <c r="R81" i="3" s="1"/>
  <c r="S81" i="3" s="1"/>
  <c r="V80" i="3"/>
  <c r="Q80" i="3"/>
  <c r="R80" i="3" s="1"/>
  <c r="S80" i="3" s="1"/>
  <c r="X80" i="3" s="1"/>
  <c r="V79" i="3"/>
  <c r="Q79" i="3"/>
  <c r="R79" i="3" s="1"/>
  <c r="S79" i="3" s="1"/>
  <c r="V78" i="3"/>
  <c r="R78" i="3"/>
  <c r="S78" i="3" s="1"/>
  <c r="Z78" i="3" s="1"/>
  <c r="Q78" i="3"/>
  <c r="V77" i="3"/>
  <c r="Q77" i="3"/>
  <c r="R77" i="3" s="1"/>
  <c r="S77" i="3" s="1"/>
  <c r="V76" i="3"/>
  <c r="Q76" i="3"/>
  <c r="R76" i="3" s="1"/>
  <c r="S76" i="3" s="1"/>
  <c r="V75" i="3"/>
  <c r="Q75" i="3"/>
  <c r="R75" i="3" s="1"/>
  <c r="S75" i="3" s="1"/>
  <c r="Y75" i="3" s="1"/>
  <c r="V74" i="3"/>
  <c r="Q74" i="3"/>
  <c r="R74" i="3" s="1"/>
  <c r="S74" i="3" s="1"/>
  <c r="V73" i="3"/>
  <c r="Q73" i="3"/>
  <c r="R73" i="3" s="1"/>
  <c r="S73" i="3" s="1"/>
  <c r="Z73" i="3" s="1"/>
  <c r="V72" i="3"/>
  <c r="Q72" i="3"/>
  <c r="R72" i="3" s="1"/>
  <c r="S72" i="3" s="1"/>
  <c r="V71" i="3"/>
  <c r="Q71" i="3"/>
  <c r="R71" i="3" s="1"/>
  <c r="S71" i="3" s="1"/>
  <c r="AB71" i="3" s="1"/>
  <c r="V70" i="3"/>
  <c r="Q70" i="3"/>
  <c r="R70" i="3" s="1"/>
  <c r="S70" i="3" s="1"/>
  <c r="V69" i="3"/>
  <c r="Q69" i="3"/>
  <c r="R69" i="3" s="1"/>
  <c r="S69" i="3" s="1"/>
  <c r="V68" i="3"/>
  <c r="Q68" i="3"/>
  <c r="R68" i="3" s="1"/>
  <c r="S68" i="3" s="1"/>
  <c r="V67" i="3"/>
  <c r="R67" i="3"/>
  <c r="S67" i="3" s="1"/>
  <c r="X67" i="3" s="1"/>
  <c r="Q67" i="3"/>
  <c r="V66" i="3"/>
  <c r="R66" i="3"/>
  <c r="S66" i="3" s="1"/>
  <c r="Z66" i="3" s="1"/>
  <c r="Q66" i="3"/>
  <c r="V65" i="3"/>
  <c r="S65" i="3"/>
  <c r="Z65" i="3" s="1"/>
  <c r="Q65" i="3"/>
  <c r="R65" i="3" s="1"/>
  <c r="V64" i="3"/>
  <c r="Q64" i="3"/>
  <c r="R64" i="3" s="1"/>
  <c r="S64" i="3" s="1"/>
  <c r="V63" i="3"/>
  <c r="Q63" i="3"/>
  <c r="R63" i="3" s="1"/>
  <c r="S63" i="3" s="1"/>
  <c r="W63" i="3" s="1"/>
  <c r="V62" i="3"/>
  <c r="Q62" i="3"/>
  <c r="R62" i="3" s="1"/>
  <c r="S62" i="3" s="1"/>
  <c r="V61" i="3"/>
  <c r="Q61" i="3"/>
  <c r="R61" i="3" s="1"/>
  <c r="S61" i="3" s="1"/>
  <c r="V60" i="3"/>
  <c r="Q60" i="3"/>
  <c r="R60" i="3" s="1"/>
  <c r="S60" i="3" s="1"/>
  <c r="V59" i="3"/>
  <c r="Q59" i="3"/>
  <c r="R59" i="3" s="1"/>
  <c r="S59" i="3" s="1"/>
  <c r="X59" i="3" s="1"/>
  <c r="V58" i="3"/>
  <c r="Q58" i="3"/>
  <c r="R58" i="3" s="1"/>
  <c r="S58" i="3" s="1"/>
  <c r="Y58" i="3" s="1"/>
  <c r="V57" i="3"/>
  <c r="R57" i="3"/>
  <c r="S57" i="3" s="1"/>
  <c r="Z57" i="3" s="1"/>
  <c r="Q57" i="3"/>
  <c r="V56" i="3"/>
  <c r="R56" i="3"/>
  <c r="S56" i="3" s="1"/>
  <c r="X56" i="3" s="1"/>
  <c r="Q56" i="3"/>
  <c r="V55" i="3"/>
  <c r="Q55" i="3"/>
  <c r="R55" i="3" s="1"/>
  <c r="S55" i="3" s="1"/>
  <c r="W55" i="3" s="1"/>
  <c r="V54" i="3"/>
  <c r="Q54" i="3"/>
  <c r="R54" i="3" s="1"/>
  <c r="S54" i="3" s="1"/>
  <c r="Z54" i="3" s="1"/>
  <c r="V53" i="3"/>
  <c r="Q53" i="3"/>
  <c r="R53" i="3" s="1"/>
  <c r="S53" i="3" s="1"/>
  <c r="V52" i="3"/>
  <c r="Q52" i="3"/>
  <c r="R52" i="3" s="1"/>
  <c r="S52" i="3" s="1"/>
  <c r="V51" i="3"/>
  <c r="Q51" i="3"/>
  <c r="R51" i="3" s="1"/>
  <c r="S51" i="3" s="1"/>
  <c r="X51" i="3" s="1"/>
  <c r="V50" i="3"/>
  <c r="Q50" i="3"/>
  <c r="R50" i="3" s="1"/>
  <c r="S50" i="3" s="1"/>
  <c r="Y50" i="3" s="1"/>
  <c r="V49" i="3"/>
  <c r="Q49" i="3"/>
  <c r="R49" i="3" s="1"/>
  <c r="S49" i="3" s="1"/>
  <c r="Z49" i="3" s="1"/>
  <c r="V48" i="3"/>
  <c r="Q48" i="3"/>
  <c r="R48" i="3" s="1"/>
  <c r="S48" i="3" s="1"/>
  <c r="X48" i="3" s="1"/>
  <c r="V47" i="3"/>
  <c r="R47" i="3"/>
  <c r="S47" i="3" s="1"/>
  <c r="Q47" i="3"/>
  <c r="V46" i="3"/>
  <c r="Q46" i="3"/>
  <c r="R46" i="3" s="1"/>
  <c r="S46" i="3" s="1"/>
  <c r="V45" i="3"/>
  <c r="Q45" i="3"/>
  <c r="R45" i="3" s="1"/>
  <c r="S45" i="3" s="1"/>
  <c r="V44" i="3"/>
  <c r="Q44" i="3"/>
  <c r="R44" i="3" s="1"/>
  <c r="S44" i="3" s="1"/>
  <c r="V43" i="3"/>
  <c r="Q43" i="3"/>
  <c r="R43" i="3" s="1"/>
  <c r="S43" i="3" s="1"/>
  <c r="X43" i="3" s="1"/>
  <c r="V42" i="3"/>
  <c r="Q42" i="3"/>
  <c r="R42" i="3" s="1"/>
  <c r="S42" i="3" s="1"/>
  <c r="Z42" i="3" s="1"/>
  <c r="V41" i="3"/>
  <c r="R41" i="3"/>
  <c r="S41" i="3" s="1"/>
  <c r="AA41" i="3" s="1"/>
  <c r="Q41" i="3"/>
  <c r="V40" i="3"/>
  <c r="R40" i="3"/>
  <c r="S40" i="3" s="1"/>
  <c r="X40" i="3" s="1"/>
  <c r="Q40" i="3"/>
  <c r="V39" i="3"/>
  <c r="Q39" i="3"/>
  <c r="R39" i="3" s="1"/>
  <c r="S39" i="3" s="1"/>
  <c r="W39" i="3" s="1"/>
  <c r="V38" i="3"/>
  <c r="Q38" i="3"/>
  <c r="R38" i="3" s="1"/>
  <c r="S38" i="3" s="1"/>
  <c r="Z38" i="3" s="1"/>
  <c r="V37" i="3"/>
  <c r="Q37" i="3"/>
  <c r="R37" i="3" s="1"/>
  <c r="S37" i="3" s="1"/>
  <c r="V36" i="3"/>
  <c r="Q36" i="3"/>
  <c r="R36" i="3" s="1"/>
  <c r="S36" i="3" s="1"/>
  <c r="V35" i="3"/>
  <c r="Q35" i="3"/>
  <c r="R35" i="3" s="1"/>
  <c r="S35" i="3" s="1"/>
  <c r="Y35" i="3" s="1"/>
  <c r="V34" i="3"/>
  <c r="Q34" i="3"/>
  <c r="R34" i="3" s="1"/>
  <c r="S34" i="3" s="1"/>
  <c r="Y34" i="3" s="1"/>
  <c r="V33" i="3"/>
  <c r="Q33" i="3"/>
  <c r="R33" i="3" s="1"/>
  <c r="S33" i="3" s="1"/>
  <c r="Z33" i="3" s="1"/>
  <c r="V32" i="3"/>
  <c r="Q32" i="3"/>
  <c r="R32" i="3" s="1"/>
  <c r="S32" i="3" s="1"/>
  <c r="X32" i="3" s="1"/>
  <c r="V31" i="3"/>
  <c r="R31" i="3"/>
  <c r="S31" i="3" s="1"/>
  <c r="Q31" i="3"/>
  <c r="V30" i="3"/>
  <c r="Q30" i="3"/>
  <c r="R30" i="3" s="1"/>
  <c r="S30" i="3" s="1"/>
  <c r="V29" i="3"/>
  <c r="Q29" i="3"/>
  <c r="R29" i="3" s="1"/>
  <c r="S29" i="3" s="1"/>
  <c r="V28" i="3"/>
  <c r="Q28" i="3"/>
  <c r="R28" i="3" s="1"/>
  <c r="S28" i="3" s="1"/>
  <c r="X28" i="3" s="1"/>
  <c r="V27" i="3"/>
  <c r="Q27" i="3"/>
  <c r="R27" i="3" s="1"/>
  <c r="S27" i="3" s="1"/>
  <c r="X27" i="3" s="1"/>
  <c r="V26" i="3"/>
  <c r="Q26" i="3"/>
  <c r="R26" i="3" s="1"/>
  <c r="S26" i="3" s="1"/>
  <c r="Y26" i="3" s="1"/>
  <c r="V25" i="3"/>
  <c r="R25" i="3"/>
  <c r="S25" i="3" s="1"/>
  <c r="Z25" i="3" s="1"/>
  <c r="Q25" i="3"/>
  <c r="V24" i="3"/>
  <c r="R24" i="3"/>
  <c r="S24" i="3" s="1"/>
  <c r="X24" i="3" s="1"/>
  <c r="Q24" i="3"/>
  <c r="V23" i="3"/>
  <c r="Q23" i="3"/>
  <c r="R23" i="3" s="1"/>
  <c r="S23" i="3" s="1"/>
  <c r="W23" i="3" s="1"/>
  <c r="V22" i="3"/>
  <c r="Q22" i="3"/>
  <c r="R22" i="3" s="1"/>
  <c r="S22" i="3" s="1"/>
  <c r="Z22" i="3" s="1"/>
  <c r="V21" i="3"/>
  <c r="Q21" i="3"/>
  <c r="R21" i="3" s="1"/>
  <c r="S21" i="3" s="1"/>
  <c r="V20" i="3"/>
  <c r="Q20" i="3"/>
  <c r="R20" i="3" s="1"/>
  <c r="S20" i="3" s="1"/>
  <c r="V19" i="3"/>
  <c r="R19" i="3"/>
  <c r="S19" i="3" s="1"/>
  <c r="AA19" i="3" s="1"/>
  <c r="Q19" i="3"/>
  <c r="V18" i="3"/>
  <c r="Q18" i="3"/>
  <c r="R18" i="3" s="1"/>
  <c r="S18" i="3" s="1"/>
  <c r="V17" i="3"/>
  <c r="Q17" i="3"/>
  <c r="R17" i="3" s="1"/>
  <c r="S17" i="3" s="1"/>
  <c r="Z17" i="3" s="1"/>
  <c r="V16" i="3"/>
  <c r="Q16" i="3"/>
  <c r="R16" i="3" s="1"/>
  <c r="S16" i="3" s="1"/>
  <c r="X16" i="3" s="1"/>
  <c r="V15" i="3"/>
  <c r="Q15" i="3"/>
  <c r="R15" i="3" s="1"/>
  <c r="S15" i="3" s="1"/>
  <c r="W15" i="3" s="1"/>
  <c r="V14" i="3"/>
  <c r="Q14" i="3"/>
  <c r="R14" i="3" s="1"/>
  <c r="S14" i="3" s="1"/>
  <c r="V13" i="3"/>
  <c r="Q13" i="3"/>
  <c r="R13" i="3" s="1"/>
  <c r="S13" i="3" s="1"/>
  <c r="V12" i="3"/>
  <c r="Q12" i="3"/>
  <c r="R12" i="3" s="1"/>
  <c r="S12" i="3" s="1"/>
  <c r="X12" i="3" s="1"/>
  <c r="V11" i="3"/>
  <c r="Q11" i="3"/>
  <c r="R11" i="3" s="1"/>
  <c r="S11" i="3" s="1"/>
  <c r="X11" i="3" s="1"/>
  <c r="V10" i="3"/>
  <c r="Q10" i="3"/>
  <c r="R10" i="3" s="1"/>
  <c r="S10" i="3" s="1"/>
  <c r="Y10" i="3" s="1"/>
  <c r="V9" i="3"/>
  <c r="R9" i="3"/>
  <c r="S9" i="3" s="1"/>
  <c r="Z9" i="3" s="1"/>
  <c r="Q9" i="3"/>
  <c r="V8" i="3"/>
  <c r="R8" i="3"/>
  <c r="S8" i="3" s="1"/>
  <c r="X8" i="3" s="1"/>
  <c r="Q8" i="3"/>
  <c r="V7" i="3"/>
  <c r="Q7" i="3"/>
  <c r="R7" i="3" s="1"/>
  <c r="S7" i="3" s="1"/>
  <c r="AB7" i="3" s="1"/>
  <c r="V6" i="3"/>
  <c r="Q6" i="3"/>
  <c r="R6" i="3" s="1"/>
  <c r="S6" i="3" s="1"/>
  <c r="Z6" i="3" s="1"/>
  <c r="V5" i="3"/>
  <c r="Q5" i="3"/>
  <c r="R5" i="3" s="1"/>
  <c r="S5" i="3" s="1"/>
  <c r="T18" i="3" l="1"/>
  <c r="AG18" i="3"/>
  <c r="AF18" i="3"/>
  <c r="AE18" i="3"/>
  <c r="AD18" i="3"/>
  <c r="AC18" i="3"/>
  <c r="AA18" i="3"/>
  <c r="X18" i="3"/>
  <c r="AB18" i="3"/>
  <c r="Z18" i="3"/>
  <c r="Y18" i="3"/>
  <c r="W18" i="3"/>
  <c r="T96" i="3"/>
  <c r="AG96" i="3"/>
  <c r="AE96" i="3"/>
  <c r="AD96" i="3"/>
  <c r="AF96" i="3"/>
  <c r="AC96" i="3"/>
  <c r="AB96" i="3"/>
  <c r="AA96" i="3"/>
  <c r="Z96" i="3"/>
  <c r="W96" i="3"/>
  <c r="Y96" i="3"/>
  <c r="X96" i="3"/>
  <c r="T184" i="3"/>
  <c r="AG184" i="3"/>
  <c r="AF184" i="3"/>
  <c r="AE184" i="3"/>
  <c r="AD184" i="3"/>
  <c r="AC184" i="3"/>
  <c r="AA184" i="3"/>
  <c r="AB184" i="3"/>
  <c r="Z184" i="3"/>
  <c r="W184" i="3"/>
  <c r="Y184" i="3"/>
  <c r="X184" i="3"/>
  <c r="T345" i="3"/>
  <c r="AG345" i="3"/>
  <c r="AF345" i="3"/>
  <c r="AC345" i="3"/>
  <c r="AE345" i="3"/>
  <c r="AD345" i="3"/>
  <c r="AB345" i="3"/>
  <c r="AA345" i="3"/>
  <c r="Y345" i="3"/>
  <c r="X345" i="3"/>
  <c r="W345" i="3"/>
  <c r="Z345" i="3"/>
  <c r="T392" i="3"/>
  <c r="AG392" i="3"/>
  <c r="AF392" i="3"/>
  <c r="AE392" i="3"/>
  <c r="AD392" i="3"/>
  <c r="AC392" i="3"/>
  <c r="AA392" i="3"/>
  <c r="AB392" i="3"/>
  <c r="Z392" i="3"/>
  <c r="W392" i="3"/>
  <c r="Y392" i="3"/>
  <c r="X392" i="3"/>
  <c r="T60" i="3"/>
  <c r="AG60" i="3"/>
  <c r="AF60" i="3"/>
  <c r="AE60" i="3"/>
  <c r="AD60" i="3"/>
  <c r="AC60" i="3"/>
  <c r="AA60" i="3"/>
  <c r="Z60" i="3"/>
  <c r="W60" i="3"/>
  <c r="AB60" i="3"/>
  <c r="Y60" i="3"/>
  <c r="X60" i="3"/>
  <c r="T281" i="3"/>
  <c r="AG281" i="3"/>
  <c r="AF281" i="3"/>
  <c r="AC281" i="3"/>
  <c r="AE281" i="3"/>
  <c r="AD281" i="3"/>
  <c r="AB281" i="3"/>
  <c r="AA281" i="3"/>
  <c r="Y281" i="3"/>
  <c r="X281" i="3"/>
  <c r="W281" i="3"/>
  <c r="Z281" i="3"/>
  <c r="T326" i="3"/>
  <c r="AG326" i="3"/>
  <c r="AF326" i="3"/>
  <c r="AE326" i="3"/>
  <c r="AD326" i="3"/>
  <c r="AC326" i="3"/>
  <c r="AB326" i="3"/>
  <c r="AA326" i="3"/>
  <c r="X326" i="3"/>
  <c r="Z326" i="3"/>
  <c r="Y326" i="3"/>
  <c r="W326" i="3"/>
  <c r="T46" i="3"/>
  <c r="AG46" i="3"/>
  <c r="AF46" i="3"/>
  <c r="AE46" i="3"/>
  <c r="AD46" i="3"/>
  <c r="AB46" i="3"/>
  <c r="X46" i="3"/>
  <c r="Y46" i="3"/>
  <c r="AA46" i="3"/>
  <c r="W46" i="3"/>
  <c r="AC46" i="3"/>
  <c r="Z46" i="3"/>
  <c r="T86" i="3"/>
  <c r="AG86" i="3"/>
  <c r="AF86" i="3"/>
  <c r="AE86" i="3"/>
  <c r="AD86" i="3"/>
  <c r="AC86" i="3"/>
  <c r="AB86" i="3"/>
  <c r="X86" i="3"/>
  <c r="AA86" i="3"/>
  <c r="Y86" i="3"/>
  <c r="W86" i="3"/>
  <c r="Z86" i="3"/>
  <c r="T104" i="3"/>
  <c r="AG104" i="3"/>
  <c r="AF104" i="3"/>
  <c r="AE104" i="3"/>
  <c r="AD104" i="3"/>
  <c r="AC104" i="3"/>
  <c r="AA104" i="3"/>
  <c r="AB104" i="3"/>
  <c r="Z104" i="3"/>
  <c r="W104" i="3"/>
  <c r="Y104" i="3"/>
  <c r="X104" i="3"/>
  <c r="T268" i="3"/>
  <c r="AG268" i="3"/>
  <c r="AF268" i="3"/>
  <c r="AE268" i="3"/>
  <c r="AD268" i="3"/>
  <c r="AC268" i="3"/>
  <c r="AA268" i="3"/>
  <c r="Z268" i="3"/>
  <c r="W268" i="3"/>
  <c r="Y268" i="3"/>
  <c r="AB268" i="3"/>
  <c r="X268" i="3"/>
  <c r="T68" i="3"/>
  <c r="AG68" i="3"/>
  <c r="AE68" i="3"/>
  <c r="AF68" i="3"/>
  <c r="AD68" i="3"/>
  <c r="AC68" i="3"/>
  <c r="AB68" i="3"/>
  <c r="AA68" i="3"/>
  <c r="Z68" i="3"/>
  <c r="W68" i="3"/>
  <c r="Y68" i="3"/>
  <c r="X68" i="3"/>
  <c r="T312" i="3"/>
  <c r="AG312" i="3"/>
  <c r="AF312" i="3"/>
  <c r="AE312" i="3"/>
  <c r="AD312" i="3"/>
  <c r="AC312" i="3"/>
  <c r="AA312" i="3"/>
  <c r="AB312" i="3"/>
  <c r="Z312" i="3"/>
  <c r="W312" i="3"/>
  <c r="Y312" i="3"/>
  <c r="X312" i="3"/>
  <c r="T90" i="3"/>
  <c r="AG90" i="3"/>
  <c r="AF90" i="3"/>
  <c r="AE90" i="3"/>
  <c r="AD90" i="3"/>
  <c r="AC90" i="3"/>
  <c r="AB90" i="3"/>
  <c r="X90" i="3"/>
  <c r="Z90" i="3"/>
  <c r="Y90" i="3"/>
  <c r="AA90" i="3"/>
  <c r="W90" i="3"/>
  <c r="T30" i="3"/>
  <c r="AG30" i="3"/>
  <c r="AF30" i="3"/>
  <c r="AE30" i="3"/>
  <c r="AD30" i="3"/>
  <c r="AB30" i="3"/>
  <c r="X30" i="3"/>
  <c r="AC30" i="3"/>
  <c r="AA30" i="3"/>
  <c r="Y30" i="3"/>
  <c r="W30" i="3"/>
  <c r="Z30" i="3"/>
  <c r="T79" i="3"/>
  <c r="AF79" i="3"/>
  <c r="AE79" i="3"/>
  <c r="AG79" i="3"/>
  <c r="AD79" i="3"/>
  <c r="AB79" i="3"/>
  <c r="AC79" i="3"/>
  <c r="AA79" i="3"/>
  <c r="Z79" i="3"/>
  <c r="X79" i="3"/>
  <c r="W79" i="3"/>
  <c r="Y79" i="3"/>
  <c r="T100" i="3"/>
  <c r="AG100" i="3"/>
  <c r="AE100" i="3"/>
  <c r="AF100" i="3"/>
  <c r="AD100" i="3"/>
  <c r="AC100" i="3"/>
  <c r="AB100" i="3"/>
  <c r="AA100" i="3"/>
  <c r="Z100" i="3"/>
  <c r="W100" i="3"/>
  <c r="Y100" i="3"/>
  <c r="X100" i="3"/>
  <c r="T220" i="3"/>
  <c r="AG220" i="3"/>
  <c r="AF220" i="3"/>
  <c r="AE220" i="3"/>
  <c r="AD220" i="3"/>
  <c r="AC220" i="3"/>
  <c r="AA220" i="3"/>
  <c r="Z220" i="3"/>
  <c r="W220" i="3"/>
  <c r="Y220" i="3"/>
  <c r="X220" i="3"/>
  <c r="AB220" i="3"/>
  <c r="T360" i="3"/>
  <c r="AG360" i="3"/>
  <c r="AF360" i="3"/>
  <c r="AE360" i="3"/>
  <c r="AD360" i="3"/>
  <c r="AC360" i="3"/>
  <c r="AA360" i="3"/>
  <c r="AB360" i="3"/>
  <c r="Z360" i="3"/>
  <c r="W360" i="3"/>
  <c r="Y360" i="3"/>
  <c r="X360" i="3"/>
  <c r="T5" i="3"/>
  <c r="AG5" i="3"/>
  <c r="AF5" i="3"/>
  <c r="AE5" i="3"/>
  <c r="AD5" i="3"/>
  <c r="AB5" i="3"/>
  <c r="AC5" i="3"/>
  <c r="Y5" i="3"/>
  <c r="X5" i="3"/>
  <c r="AA5" i="3"/>
  <c r="T14" i="3"/>
  <c r="AG14" i="3"/>
  <c r="AF14" i="3"/>
  <c r="AE14" i="3"/>
  <c r="AD14" i="3"/>
  <c r="AB14" i="3"/>
  <c r="X14" i="3"/>
  <c r="AC14" i="3"/>
  <c r="T21" i="3"/>
  <c r="AF21" i="3"/>
  <c r="AE21" i="3"/>
  <c r="AG21" i="3"/>
  <c r="AD21" i="3"/>
  <c r="AB21" i="3"/>
  <c r="AC21" i="3"/>
  <c r="Y21" i="3"/>
  <c r="X21" i="3"/>
  <c r="W21" i="3"/>
  <c r="AA21" i="3"/>
  <c r="T31" i="3"/>
  <c r="AE31" i="3"/>
  <c r="AD31" i="3"/>
  <c r="AG31" i="3"/>
  <c r="AF31" i="3"/>
  <c r="AB31" i="3"/>
  <c r="AC31" i="3"/>
  <c r="Z31" i="3"/>
  <c r="AA31" i="3"/>
  <c r="T37" i="3"/>
  <c r="AF37" i="3"/>
  <c r="AG37" i="3"/>
  <c r="AE37" i="3"/>
  <c r="AD37" i="3"/>
  <c r="AB37" i="3"/>
  <c r="AC37" i="3"/>
  <c r="Y37" i="3"/>
  <c r="X37" i="3"/>
  <c r="W37" i="3"/>
  <c r="AA37" i="3"/>
  <c r="T47" i="3"/>
  <c r="AG47" i="3"/>
  <c r="AF47" i="3"/>
  <c r="AE47" i="3"/>
  <c r="AD47" i="3"/>
  <c r="AB47" i="3"/>
  <c r="AC47" i="3"/>
  <c r="Z47" i="3"/>
  <c r="AA47" i="3"/>
  <c r="T53" i="3"/>
  <c r="AF53" i="3"/>
  <c r="AG53" i="3"/>
  <c r="AE53" i="3"/>
  <c r="AC53" i="3"/>
  <c r="AD53" i="3"/>
  <c r="AB53" i="3"/>
  <c r="Y53" i="3"/>
  <c r="X53" i="3"/>
  <c r="W53" i="3"/>
  <c r="AA53" i="3"/>
  <c r="T87" i="3"/>
  <c r="AG87" i="3"/>
  <c r="AF87" i="3"/>
  <c r="AE87" i="3"/>
  <c r="AD87" i="3"/>
  <c r="AC87" i="3"/>
  <c r="AA87" i="3"/>
  <c r="AB87" i="3"/>
  <c r="Z87" i="3"/>
  <c r="AG108" i="3"/>
  <c r="AF108" i="3"/>
  <c r="AE108" i="3"/>
  <c r="AD108" i="3"/>
  <c r="AC108" i="3"/>
  <c r="AA108" i="3"/>
  <c r="AB108" i="3"/>
  <c r="Z108" i="3"/>
  <c r="W108" i="3"/>
  <c r="Y108" i="3"/>
  <c r="T137" i="3"/>
  <c r="AG137" i="3"/>
  <c r="AF137" i="3"/>
  <c r="AC137" i="3"/>
  <c r="AE137" i="3"/>
  <c r="AD137" i="3"/>
  <c r="AB137" i="3"/>
  <c r="AA137" i="3"/>
  <c r="Y137" i="3"/>
  <c r="X137" i="3"/>
  <c r="W137" i="3"/>
  <c r="T143" i="3"/>
  <c r="AF143" i="3"/>
  <c r="AE143" i="3"/>
  <c r="AD143" i="3"/>
  <c r="AG143" i="3"/>
  <c r="AB143" i="3"/>
  <c r="AA143" i="3"/>
  <c r="AC143" i="3"/>
  <c r="Z143" i="3"/>
  <c r="T152" i="3"/>
  <c r="AG152" i="3"/>
  <c r="AF152" i="3"/>
  <c r="AE152" i="3"/>
  <c r="AD152" i="3"/>
  <c r="AC152" i="3"/>
  <c r="AA152" i="3"/>
  <c r="AB152" i="3"/>
  <c r="Z152" i="3"/>
  <c r="W152" i="3"/>
  <c r="Y152" i="3"/>
  <c r="T160" i="3"/>
  <c r="AG160" i="3"/>
  <c r="AE160" i="3"/>
  <c r="AD160" i="3"/>
  <c r="AC160" i="3"/>
  <c r="AF160" i="3"/>
  <c r="AB160" i="3"/>
  <c r="AA160" i="3"/>
  <c r="Z160" i="3"/>
  <c r="W160" i="3"/>
  <c r="Y160" i="3"/>
  <c r="T166" i="3"/>
  <c r="AG166" i="3"/>
  <c r="AF166" i="3"/>
  <c r="AE166" i="3"/>
  <c r="AD166" i="3"/>
  <c r="AC166" i="3"/>
  <c r="AB166" i="3"/>
  <c r="X166" i="3"/>
  <c r="AA166" i="3"/>
  <c r="T174" i="3"/>
  <c r="AG174" i="3"/>
  <c r="AF174" i="3"/>
  <c r="AE174" i="3"/>
  <c r="AD174" i="3"/>
  <c r="AC174" i="3"/>
  <c r="AB174" i="3"/>
  <c r="X174" i="3"/>
  <c r="AA174" i="3"/>
  <c r="T182" i="3"/>
  <c r="AG182" i="3"/>
  <c r="AF182" i="3"/>
  <c r="AE182" i="3"/>
  <c r="AD182" i="3"/>
  <c r="AC182" i="3"/>
  <c r="AB182" i="3"/>
  <c r="AA182" i="3"/>
  <c r="X182" i="3"/>
  <c r="T203" i="3"/>
  <c r="AG203" i="3"/>
  <c r="AE203" i="3"/>
  <c r="AD203" i="3"/>
  <c r="AF203" i="3"/>
  <c r="AC203" i="3"/>
  <c r="AB203" i="3"/>
  <c r="AA203" i="3"/>
  <c r="Z203" i="3"/>
  <c r="T212" i="3"/>
  <c r="AG212" i="3"/>
  <c r="AE212" i="3"/>
  <c r="AD212" i="3"/>
  <c r="AF212" i="3"/>
  <c r="AC212" i="3"/>
  <c r="AB212" i="3"/>
  <c r="AA212" i="3"/>
  <c r="Z212" i="3"/>
  <c r="W212" i="3"/>
  <c r="Y212" i="3"/>
  <c r="T231" i="3"/>
  <c r="AG231" i="3"/>
  <c r="AF231" i="3"/>
  <c r="AE231" i="3"/>
  <c r="AD231" i="3"/>
  <c r="AC231" i="3"/>
  <c r="AA231" i="3"/>
  <c r="AB231" i="3"/>
  <c r="Z231" i="3"/>
  <c r="T254" i="3"/>
  <c r="AG254" i="3"/>
  <c r="AF254" i="3"/>
  <c r="AE254" i="3"/>
  <c r="AD254" i="3"/>
  <c r="AC254" i="3"/>
  <c r="AB254" i="3"/>
  <c r="X254" i="3"/>
  <c r="AA254" i="3"/>
  <c r="T262" i="3"/>
  <c r="AG262" i="3"/>
  <c r="AF262" i="3"/>
  <c r="AE262" i="3"/>
  <c r="AD262" i="3"/>
  <c r="AC262" i="3"/>
  <c r="AB262" i="3"/>
  <c r="AA262" i="3"/>
  <c r="X262" i="3"/>
  <c r="T294" i="3"/>
  <c r="AG294" i="3"/>
  <c r="AF294" i="3"/>
  <c r="AE294" i="3"/>
  <c r="AD294" i="3"/>
  <c r="AC294" i="3"/>
  <c r="AB294" i="3"/>
  <c r="AA294" i="3"/>
  <c r="X294" i="3"/>
  <c r="Z294" i="3"/>
  <c r="T300" i="3"/>
  <c r="AG300" i="3"/>
  <c r="AE300" i="3"/>
  <c r="AF300" i="3"/>
  <c r="AD300" i="3"/>
  <c r="AC300" i="3"/>
  <c r="AA300" i="3"/>
  <c r="AB300" i="3"/>
  <c r="Z300" i="3"/>
  <c r="W300" i="3"/>
  <c r="Y300" i="3"/>
  <c r="T306" i="3"/>
  <c r="AG306" i="3"/>
  <c r="AF306" i="3"/>
  <c r="AE306" i="3"/>
  <c r="AD306" i="3"/>
  <c r="AC306" i="3"/>
  <c r="X306" i="3"/>
  <c r="AA306" i="3"/>
  <c r="Z306" i="3"/>
  <c r="T325" i="3"/>
  <c r="AG325" i="3"/>
  <c r="AF325" i="3"/>
  <c r="AE325" i="3"/>
  <c r="AC325" i="3"/>
  <c r="AD325" i="3"/>
  <c r="AB325" i="3"/>
  <c r="AA325" i="3"/>
  <c r="Y325" i="3"/>
  <c r="X325" i="3"/>
  <c r="W325" i="3"/>
  <c r="T332" i="3"/>
  <c r="AG332" i="3"/>
  <c r="AE332" i="3"/>
  <c r="AF332" i="3"/>
  <c r="AD332" i="3"/>
  <c r="AC332" i="3"/>
  <c r="AA332" i="3"/>
  <c r="Z332" i="3"/>
  <c r="W332" i="3"/>
  <c r="Y332" i="3"/>
  <c r="AB332" i="3"/>
  <c r="T336" i="3"/>
  <c r="AG336" i="3"/>
  <c r="AE336" i="3"/>
  <c r="AF336" i="3"/>
  <c r="AD336" i="3"/>
  <c r="AC336" i="3"/>
  <c r="AB336" i="3"/>
  <c r="AA336" i="3"/>
  <c r="Z336" i="3"/>
  <c r="W336" i="3"/>
  <c r="Y336" i="3"/>
  <c r="T366" i="3"/>
  <c r="AG366" i="3"/>
  <c r="AF366" i="3"/>
  <c r="AE366" i="3"/>
  <c r="AD366" i="3"/>
  <c r="AC366" i="3"/>
  <c r="AB366" i="3"/>
  <c r="X366" i="3"/>
  <c r="AA366" i="3"/>
  <c r="Z366" i="3"/>
  <c r="T370" i="3"/>
  <c r="AG370" i="3"/>
  <c r="AF370" i="3"/>
  <c r="AE370" i="3"/>
  <c r="AD370" i="3"/>
  <c r="AC370" i="3"/>
  <c r="X370" i="3"/>
  <c r="AA370" i="3"/>
  <c r="Z370" i="3"/>
  <c r="T376" i="3"/>
  <c r="AG376" i="3"/>
  <c r="AF376" i="3"/>
  <c r="AE376" i="3"/>
  <c r="AD376" i="3"/>
  <c r="AC376" i="3"/>
  <c r="AA376" i="3"/>
  <c r="AB376" i="3"/>
  <c r="Z376" i="3"/>
  <c r="W376" i="3"/>
  <c r="Y376" i="3"/>
  <c r="T382" i="3"/>
  <c r="AG382" i="3"/>
  <c r="AF382" i="3"/>
  <c r="AE382" i="3"/>
  <c r="AD382" i="3"/>
  <c r="AC382" i="3"/>
  <c r="AB382" i="3"/>
  <c r="X382" i="3"/>
  <c r="AA382" i="3"/>
  <c r="Z382" i="3"/>
  <c r="T386" i="3"/>
  <c r="AG386" i="3"/>
  <c r="AF386" i="3"/>
  <c r="AE386" i="3"/>
  <c r="AD386" i="3"/>
  <c r="AC386" i="3"/>
  <c r="AB386" i="3"/>
  <c r="X386" i="3"/>
  <c r="AA386" i="3"/>
  <c r="Z386" i="3"/>
  <c r="T390" i="3"/>
  <c r="AG390" i="3"/>
  <c r="AF390" i="3"/>
  <c r="AE390" i="3"/>
  <c r="AD390" i="3"/>
  <c r="AC390" i="3"/>
  <c r="AB390" i="3"/>
  <c r="AA390" i="3"/>
  <c r="X390" i="3"/>
  <c r="Z390" i="3"/>
  <c r="T417" i="3"/>
  <c r="AG417" i="3"/>
  <c r="AF417" i="3"/>
  <c r="AC417" i="3"/>
  <c r="AE417" i="3"/>
  <c r="AB417" i="3"/>
  <c r="AD417" i="3"/>
  <c r="Z417" i="3"/>
  <c r="AA417" i="3"/>
  <c r="Y417" i="3"/>
  <c r="X417" i="3"/>
  <c r="W417" i="3"/>
  <c r="T421" i="3"/>
  <c r="AG421" i="3"/>
  <c r="AF421" i="3"/>
  <c r="AE421" i="3"/>
  <c r="AC421" i="3"/>
  <c r="AD421" i="3"/>
  <c r="AB421" i="3"/>
  <c r="Z421" i="3"/>
  <c r="Y421" i="3"/>
  <c r="X421" i="3"/>
  <c r="W421" i="3"/>
  <c r="AA421" i="3"/>
  <c r="T425" i="3"/>
  <c r="AG425" i="3"/>
  <c r="AF425" i="3"/>
  <c r="AC425" i="3"/>
  <c r="AE425" i="3"/>
  <c r="AD425" i="3"/>
  <c r="AB425" i="3"/>
  <c r="AA425" i="3"/>
  <c r="Z425" i="3"/>
  <c r="Y425" i="3"/>
  <c r="X425" i="3"/>
  <c r="W425" i="3"/>
  <c r="T429" i="3"/>
  <c r="AG429" i="3"/>
  <c r="AF429" i="3"/>
  <c r="AE429" i="3"/>
  <c r="AC429" i="3"/>
  <c r="AD429" i="3"/>
  <c r="AB429" i="3"/>
  <c r="AA429" i="3"/>
  <c r="Z429" i="3"/>
  <c r="Y429" i="3"/>
  <c r="X429" i="3"/>
  <c r="W429" i="3"/>
  <c r="T433" i="3"/>
  <c r="AG433" i="3"/>
  <c r="AF433" i="3"/>
  <c r="AC433" i="3"/>
  <c r="AE433" i="3"/>
  <c r="AB433" i="3"/>
  <c r="AD433" i="3"/>
  <c r="Z433" i="3"/>
  <c r="AA433" i="3"/>
  <c r="Y433" i="3"/>
  <c r="X433" i="3"/>
  <c r="W433" i="3"/>
  <c r="T437" i="3"/>
  <c r="AG437" i="3"/>
  <c r="AF437" i="3"/>
  <c r="AE437" i="3"/>
  <c r="AC437" i="3"/>
  <c r="AD437" i="3"/>
  <c r="AB437" i="3"/>
  <c r="Z437" i="3"/>
  <c r="Y437" i="3"/>
  <c r="X437" i="3"/>
  <c r="W437" i="3"/>
  <c r="T439" i="3"/>
  <c r="AG439" i="3"/>
  <c r="AF439" i="3"/>
  <c r="AE439" i="3"/>
  <c r="AD439" i="3"/>
  <c r="AC439" i="3"/>
  <c r="AA439" i="3"/>
  <c r="AB439" i="3"/>
  <c r="T441" i="3"/>
  <c r="AG441" i="3"/>
  <c r="AF441" i="3"/>
  <c r="AC441" i="3"/>
  <c r="AE441" i="3"/>
  <c r="AD441" i="3"/>
  <c r="AB441" i="3"/>
  <c r="AA441" i="3"/>
  <c r="Z441" i="3"/>
  <c r="Y441" i="3"/>
  <c r="X441" i="3"/>
  <c r="W441" i="3"/>
  <c r="T443" i="3"/>
  <c r="AG443" i="3"/>
  <c r="AF443" i="3"/>
  <c r="AE443" i="3"/>
  <c r="AD443" i="3"/>
  <c r="AC443" i="3"/>
  <c r="AB443" i="3"/>
  <c r="Z443" i="3"/>
  <c r="AA443" i="3"/>
  <c r="T445" i="3"/>
  <c r="AG445" i="3"/>
  <c r="AF445" i="3"/>
  <c r="AE445" i="3"/>
  <c r="AC445" i="3"/>
  <c r="AD445" i="3"/>
  <c r="AB445" i="3"/>
  <c r="AA445" i="3"/>
  <c r="Z445" i="3"/>
  <c r="Y445" i="3"/>
  <c r="X445" i="3"/>
  <c r="W445" i="3"/>
  <c r="T447" i="3"/>
  <c r="AG447" i="3"/>
  <c r="AE447" i="3"/>
  <c r="AF447" i="3"/>
  <c r="AD447" i="3"/>
  <c r="AA447" i="3"/>
  <c r="AC447" i="3"/>
  <c r="AB447" i="3"/>
  <c r="Z447" i="3"/>
  <c r="T449" i="3"/>
  <c r="AG449" i="3"/>
  <c r="AF449" i="3"/>
  <c r="AC449" i="3"/>
  <c r="AE449" i="3"/>
  <c r="AB449" i="3"/>
  <c r="Z449" i="3"/>
  <c r="AA449" i="3"/>
  <c r="Y449" i="3"/>
  <c r="X449" i="3"/>
  <c r="W449" i="3"/>
  <c r="AD449" i="3"/>
  <c r="T451" i="3"/>
  <c r="AG451" i="3"/>
  <c r="AF451" i="3"/>
  <c r="AE451" i="3"/>
  <c r="AD451" i="3"/>
  <c r="AC451" i="3"/>
  <c r="AA451" i="3"/>
  <c r="AB451" i="3"/>
  <c r="Z451" i="3"/>
  <c r="T453" i="3"/>
  <c r="AG453" i="3"/>
  <c r="AF453" i="3"/>
  <c r="AE453" i="3"/>
  <c r="AC453" i="3"/>
  <c r="AD453" i="3"/>
  <c r="AB453" i="3"/>
  <c r="Z453" i="3"/>
  <c r="AA453" i="3"/>
  <c r="Y453" i="3"/>
  <c r="X453" i="3"/>
  <c r="W453" i="3"/>
  <c r="T455" i="3"/>
  <c r="AG455" i="3"/>
  <c r="AE455" i="3"/>
  <c r="AF455" i="3"/>
  <c r="AD455" i="3"/>
  <c r="AC455" i="3"/>
  <c r="AA455" i="3"/>
  <c r="T459" i="3"/>
  <c r="AG459" i="3"/>
  <c r="AF459" i="3"/>
  <c r="AE459" i="3"/>
  <c r="AD459" i="3"/>
  <c r="AC459" i="3"/>
  <c r="AB459" i="3"/>
  <c r="Z459" i="3"/>
  <c r="T461" i="3"/>
  <c r="AG461" i="3"/>
  <c r="AF461" i="3"/>
  <c r="AE461" i="3"/>
  <c r="AC461" i="3"/>
  <c r="AD461" i="3"/>
  <c r="AB461" i="3"/>
  <c r="AA461" i="3"/>
  <c r="Z461" i="3"/>
  <c r="Y461" i="3"/>
  <c r="X461" i="3"/>
  <c r="W461" i="3"/>
  <c r="T463" i="3"/>
  <c r="AG463" i="3"/>
  <c r="AF463" i="3"/>
  <c r="AE463" i="3"/>
  <c r="AD463" i="3"/>
  <c r="AC463" i="3"/>
  <c r="AA463" i="3"/>
  <c r="AB463" i="3"/>
  <c r="Z463" i="3"/>
  <c r="T465" i="3"/>
  <c r="AG465" i="3"/>
  <c r="AF465" i="3"/>
  <c r="AC465" i="3"/>
  <c r="AB465" i="3"/>
  <c r="Z465" i="3"/>
  <c r="AD465" i="3"/>
  <c r="AA465" i="3"/>
  <c r="Y465" i="3"/>
  <c r="AE465" i="3"/>
  <c r="X465" i="3"/>
  <c r="W465" i="3"/>
  <c r="T467" i="3"/>
  <c r="AG467" i="3"/>
  <c r="AF467" i="3"/>
  <c r="AE467" i="3"/>
  <c r="AD467" i="3"/>
  <c r="AC467" i="3"/>
  <c r="AA467" i="3"/>
  <c r="AB467" i="3"/>
  <c r="Z467" i="3"/>
  <c r="T469" i="3"/>
  <c r="AG469" i="3"/>
  <c r="AF469" i="3"/>
  <c r="AE469" i="3"/>
  <c r="AC469" i="3"/>
  <c r="AD469" i="3"/>
  <c r="AB469" i="3"/>
  <c r="Z469" i="3"/>
  <c r="Y469" i="3"/>
  <c r="AA469" i="3"/>
  <c r="X469" i="3"/>
  <c r="W469" i="3"/>
  <c r="T471" i="3"/>
  <c r="AG471" i="3"/>
  <c r="AF471" i="3"/>
  <c r="AE471" i="3"/>
  <c r="AD471" i="3"/>
  <c r="AC471" i="3"/>
  <c r="AA471" i="3"/>
  <c r="AB471" i="3"/>
  <c r="T473" i="3"/>
  <c r="AG473" i="3"/>
  <c r="AF473" i="3"/>
  <c r="AC473" i="3"/>
  <c r="AE473" i="3"/>
  <c r="AD473" i="3"/>
  <c r="AB473" i="3"/>
  <c r="AA473" i="3"/>
  <c r="Z473" i="3"/>
  <c r="Y473" i="3"/>
  <c r="X473" i="3"/>
  <c r="W473" i="3"/>
  <c r="T475" i="3"/>
  <c r="AG475" i="3"/>
  <c r="AF475" i="3"/>
  <c r="AE475" i="3"/>
  <c r="AD475" i="3"/>
  <c r="AC475" i="3"/>
  <c r="AB475" i="3"/>
  <c r="AA475" i="3"/>
  <c r="Z475" i="3"/>
  <c r="T477" i="3"/>
  <c r="AG477" i="3"/>
  <c r="AF477" i="3"/>
  <c r="AE477" i="3"/>
  <c r="AC477" i="3"/>
  <c r="AD477" i="3"/>
  <c r="AB477" i="3"/>
  <c r="AA477" i="3"/>
  <c r="Z477" i="3"/>
  <c r="Y477" i="3"/>
  <c r="X477" i="3"/>
  <c r="W477" i="3"/>
  <c r="T479" i="3"/>
  <c r="AG479" i="3"/>
  <c r="AE479" i="3"/>
  <c r="AD479" i="3"/>
  <c r="AF479" i="3"/>
  <c r="AC479" i="3"/>
  <c r="AA479" i="3"/>
  <c r="AB479" i="3"/>
  <c r="Z479" i="3"/>
  <c r="T481" i="3"/>
  <c r="AG481" i="3"/>
  <c r="AF481" i="3"/>
  <c r="AE481" i="3"/>
  <c r="AC481" i="3"/>
  <c r="AB481" i="3"/>
  <c r="AD481" i="3"/>
  <c r="Z481" i="3"/>
  <c r="AA481" i="3"/>
  <c r="Y481" i="3"/>
  <c r="X481" i="3"/>
  <c r="W481" i="3"/>
  <c r="T483" i="3"/>
  <c r="AG483" i="3"/>
  <c r="AF483" i="3"/>
  <c r="AD483" i="3"/>
  <c r="AC483" i="3"/>
  <c r="AE483" i="3"/>
  <c r="AA483" i="3"/>
  <c r="AB483" i="3"/>
  <c r="Z483" i="3"/>
  <c r="T485" i="3"/>
  <c r="AG485" i="3"/>
  <c r="AF485" i="3"/>
  <c r="AE485" i="3"/>
  <c r="AC485" i="3"/>
  <c r="AD485" i="3"/>
  <c r="AB485" i="3"/>
  <c r="Z485" i="3"/>
  <c r="Y485" i="3"/>
  <c r="X485" i="3"/>
  <c r="W485" i="3"/>
  <c r="AA485" i="3"/>
  <c r="T487" i="3"/>
  <c r="AG487" i="3"/>
  <c r="AE487" i="3"/>
  <c r="AF487" i="3"/>
  <c r="AD487" i="3"/>
  <c r="AC487" i="3"/>
  <c r="AA487" i="3"/>
  <c r="AB487" i="3"/>
  <c r="T489" i="3"/>
  <c r="AG489" i="3"/>
  <c r="AF489" i="3"/>
  <c r="AE489" i="3"/>
  <c r="AC489" i="3"/>
  <c r="AD489" i="3"/>
  <c r="AB489" i="3"/>
  <c r="AA489" i="3"/>
  <c r="Z489" i="3"/>
  <c r="Y489" i="3"/>
  <c r="X489" i="3"/>
  <c r="W489" i="3"/>
  <c r="T491" i="3"/>
  <c r="AG491" i="3"/>
  <c r="AF491" i="3"/>
  <c r="AE491" i="3"/>
  <c r="AD491" i="3"/>
  <c r="AC491" i="3"/>
  <c r="AB491" i="3"/>
  <c r="Z491" i="3"/>
  <c r="AA491" i="3"/>
  <c r="T493" i="3"/>
  <c r="AG493" i="3"/>
  <c r="AF493" i="3"/>
  <c r="AC493" i="3"/>
  <c r="AE493" i="3"/>
  <c r="AD493" i="3"/>
  <c r="AB493" i="3"/>
  <c r="AA493" i="3"/>
  <c r="Z493" i="3"/>
  <c r="Y493" i="3"/>
  <c r="X493" i="3"/>
  <c r="W493" i="3"/>
  <c r="T495" i="3"/>
  <c r="AG495" i="3"/>
  <c r="AF495" i="3"/>
  <c r="AE495" i="3"/>
  <c r="AD495" i="3"/>
  <c r="AC495" i="3"/>
  <c r="AA495" i="3"/>
  <c r="AB495" i="3"/>
  <c r="Z495" i="3"/>
  <c r="T497" i="3"/>
  <c r="AG497" i="3"/>
  <c r="AF497" i="3"/>
  <c r="AE497" i="3"/>
  <c r="AC497" i="3"/>
  <c r="AB497" i="3"/>
  <c r="AD497" i="3"/>
  <c r="Z497" i="3"/>
  <c r="AA497" i="3"/>
  <c r="Y497" i="3"/>
  <c r="X497" i="3"/>
  <c r="W497" i="3"/>
  <c r="T499" i="3"/>
  <c r="AG499" i="3"/>
  <c r="AF499" i="3"/>
  <c r="AE499" i="3"/>
  <c r="AD499" i="3"/>
  <c r="AC499" i="3"/>
  <c r="AA499" i="3"/>
  <c r="AB499" i="3"/>
  <c r="Z499" i="3"/>
  <c r="T501" i="3"/>
  <c r="AG501" i="3"/>
  <c r="AF501" i="3"/>
  <c r="AE501" i="3"/>
  <c r="AC501" i="3"/>
  <c r="AD501" i="3"/>
  <c r="AB501" i="3"/>
  <c r="Z501" i="3"/>
  <c r="Y501" i="3"/>
  <c r="X501" i="3"/>
  <c r="W501" i="3"/>
  <c r="T503" i="3"/>
  <c r="AG503" i="3"/>
  <c r="AE503" i="3"/>
  <c r="AF503" i="3"/>
  <c r="AD503" i="3"/>
  <c r="AC503" i="3"/>
  <c r="AA503" i="3"/>
  <c r="AB503" i="3"/>
  <c r="T505" i="3"/>
  <c r="AG505" i="3"/>
  <c r="AF505" i="3"/>
  <c r="AC505" i="3"/>
  <c r="AE505" i="3"/>
  <c r="AD505" i="3"/>
  <c r="AB505" i="3"/>
  <c r="AA505" i="3"/>
  <c r="Z505" i="3"/>
  <c r="Y505" i="3"/>
  <c r="X505" i="3"/>
  <c r="W505" i="3"/>
  <c r="T507" i="3"/>
  <c r="AG507" i="3"/>
  <c r="AF507" i="3"/>
  <c r="AE507" i="3"/>
  <c r="AD507" i="3"/>
  <c r="AC507" i="3"/>
  <c r="AB507" i="3"/>
  <c r="Z507" i="3"/>
  <c r="AA507" i="3"/>
  <c r="T509" i="3"/>
  <c r="AG509" i="3"/>
  <c r="AF509" i="3"/>
  <c r="AE509" i="3"/>
  <c r="AC509" i="3"/>
  <c r="AD509" i="3"/>
  <c r="AB509" i="3"/>
  <c r="AA509" i="3"/>
  <c r="Z509" i="3"/>
  <c r="Y509" i="3"/>
  <c r="X509" i="3"/>
  <c r="W509" i="3"/>
  <c r="T511" i="3"/>
  <c r="AG511" i="3"/>
  <c r="AF511" i="3"/>
  <c r="AE511" i="3"/>
  <c r="AD511" i="3"/>
  <c r="AC511" i="3"/>
  <c r="AA511" i="3"/>
  <c r="AB511" i="3"/>
  <c r="Z511" i="3"/>
  <c r="T513" i="3"/>
  <c r="AG513" i="3"/>
  <c r="AF513" i="3"/>
  <c r="AE513" i="3"/>
  <c r="AC513" i="3"/>
  <c r="AB513" i="3"/>
  <c r="Z513" i="3"/>
  <c r="AA513" i="3"/>
  <c r="Y513" i="3"/>
  <c r="AD513" i="3"/>
  <c r="X513" i="3"/>
  <c r="W513" i="3"/>
  <c r="T515" i="3"/>
  <c r="AG515" i="3"/>
  <c r="AF515" i="3"/>
  <c r="AE515" i="3"/>
  <c r="AD515" i="3"/>
  <c r="AC515" i="3"/>
  <c r="AA515" i="3"/>
  <c r="AB515" i="3"/>
  <c r="Z515" i="3"/>
  <c r="T517" i="3"/>
  <c r="AG517" i="3"/>
  <c r="AF517" i="3"/>
  <c r="AE517" i="3"/>
  <c r="AC517" i="3"/>
  <c r="AD517" i="3"/>
  <c r="AB517" i="3"/>
  <c r="Z517" i="3"/>
  <c r="AA517" i="3"/>
  <c r="Y517" i="3"/>
  <c r="X517" i="3"/>
  <c r="W517" i="3"/>
  <c r="T519" i="3"/>
  <c r="AG519" i="3"/>
  <c r="AE519" i="3"/>
  <c r="AF519" i="3"/>
  <c r="AD519" i="3"/>
  <c r="AC519" i="3"/>
  <c r="AA519" i="3"/>
  <c r="T521" i="3"/>
  <c r="AG521" i="3"/>
  <c r="AF521" i="3"/>
  <c r="AE521" i="3"/>
  <c r="AC521" i="3"/>
  <c r="AD521" i="3"/>
  <c r="AB521" i="3"/>
  <c r="AA521" i="3"/>
  <c r="Z521" i="3"/>
  <c r="Y521" i="3"/>
  <c r="X521" i="3"/>
  <c r="W521" i="3"/>
  <c r="T523" i="3"/>
  <c r="AG523" i="3"/>
  <c r="AF523" i="3"/>
  <c r="AE523" i="3"/>
  <c r="AD523" i="3"/>
  <c r="AC523" i="3"/>
  <c r="AB523" i="3"/>
  <c r="Z523" i="3"/>
  <c r="T525" i="3"/>
  <c r="AG525" i="3"/>
  <c r="AF525" i="3"/>
  <c r="AC525" i="3"/>
  <c r="AE525" i="3"/>
  <c r="AD525" i="3"/>
  <c r="AB525" i="3"/>
  <c r="AA525" i="3"/>
  <c r="Z525" i="3"/>
  <c r="Y525" i="3"/>
  <c r="X525" i="3"/>
  <c r="W525" i="3"/>
  <c r="T527" i="3"/>
  <c r="AG527" i="3"/>
  <c r="AF527" i="3"/>
  <c r="AD527" i="3"/>
  <c r="AE527" i="3"/>
  <c r="AC527" i="3"/>
  <c r="AA527" i="3"/>
  <c r="AB527" i="3"/>
  <c r="Z527" i="3"/>
  <c r="T529" i="3"/>
  <c r="AG529" i="3"/>
  <c r="AF529" i="3"/>
  <c r="AE529" i="3"/>
  <c r="AC529" i="3"/>
  <c r="AB529" i="3"/>
  <c r="Z529" i="3"/>
  <c r="AD529" i="3"/>
  <c r="AA529" i="3"/>
  <c r="Y529" i="3"/>
  <c r="X529" i="3"/>
  <c r="W529" i="3"/>
  <c r="T531" i="3"/>
  <c r="AG531" i="3"/>
  <c r="AF531" i="3"/>
  <c r="AE531" i="3"/>
  <c r="AD531" i="3"/>
  <c r="AC531" i="3"/>
  <c r="AA531" i="3"/>
  <c r="AB531" i="3"/>
  <c r="Z531" i="3"/>
  <c r="T533" i="3"/>
  <c r="AG533" i="3"/>
  <c r="AF533" i="3"/>
  <c r="AE533" i="3"/>
  <c r="AC533" i="3"/>
  <c r="AD533" i="3"/>
  <c r="AB533" i="3"/>
  <c r="Z533" i="3"/>
  <c r="Y533" i="3"/>
  <c r="AA533" i="3"/>
  <c r="X533" i="3"/>
  <c r="W533" i="3"/>
  <c r="T535" i="3"/>
  <c r="AG535" i="3"/>
  <c r="AE535" i="3"/>
  <c r="AD535" i="3"/>
  <c r="AC535" i="3"/>
  <c r="AF535" i="3"/>
  <c r="AA535" i="3"/>
  <c r="AB535" i="3"/>
  <c r="T537" i="3"/>
  <c r="AG537" i="3"/>
  <c r="AF537" i="3"/>
  <c r="AE537" i="3"/>
  <c r="AC537" i="3"/>
  <c r="AD537" i="3"/>
  <c r="AB537" i="3"/>
  <c r="AA537" i="3"/>
  <c r="Z537" i="3"/>
  <c r="Y537" i="3"/>
  <c r="X537" i="3"/>
  <c r="W537" i="3"/>
  <c r="T539" i="3"/>
  <c r="AG539" i="3"/>
  <c r="AE539" i="3"/>
  <c r="AD539" i="3"/>
  <c r="AF539" i="3"/>
  <c r="AC539" i="3"/>
  <c r="AB539" i="3"/>
  <c r="AA539" i="3"/>
  <c r="Z539" i="3"/>
  <c r="T541" i="3"/>
  <c r="AG541" i="3"/>
  <c r="AF541" i="3"/>
  <c r="AE541" i="3"/>
  <c r="AC541" i="3"/>
  <c r="AD541" i="3"/>
  <c r="AB541" i="3"/>
  <c r="AA541" i="3"/>
  <c r="Z541" i="3"/>
  <c r="Y541" i="3"/>
  <c r="X541" i="3"/>
  <c r="W541" i="3"/>
  <c r="T543" i="3"/>
  <c r="AG543" i="3"/>
  <c r="AF543" i="3"/>
  <c r="AE543" i="3"/>
  <c r="AD543" i="3"/>
  <c r="AC543" i="3"/>
  <c r="AA543" i="3"/>
  <c r="AB543" i="3"/>
  <c r="Z543" i="3"/>
  <c r="T545" i="3"/>
  <c r="AG545" i="3"/>
  <c r="AF545" i="3"/>
  <c r="AE545" i="3"/>
  <c r="AC545" i="3"/>
  <c r="AB545" i="3"/>
  <c r="AD545" i="3"/>
  <c r="Z545" i="3"/>
  <c r="AA545" i="3"/>
  <c r="Y545" i="3"/>
  <c r="X545" i="3"/>
  <c r="W545" i="3"/>
  <c r="T547" i="3"/>
  <c r="AG547" i="3"/>
  <c r="AF547" i="3"/>
  <c r="AD547" i="3"/>
  <c r="AC547" i="3"/>
  <c r="AA547" i="3"/>
  <c r="AE547" i="3"/>
  <c r="AB547" i="3"/>
  <c r="Z547" i="3"/>
  <c r="T549" i="3"/>
  <c r="AG549" i="3"/>
  <c r="AF549" i="3"/>
  <c r="AE549" i="3"/>
  <c r="AC549" i="3"/>
  <c r="AD549" i="3"/>
  <c r="AB549" i="3"/>
  <c r="Z549" i="3"/>
  <c r="Y549" i="3"/>
  <c r="X549" i="3"/>
  <c r="W549" i="3"/>
  <c r="AA549" i="3"/>
  <c r="T551" i="3"/>
  <c r="AG551" i="3"/>
  <c r="AF551" i="3"/>
  <c r="AE551" i="3"/>
  <c r="AD551" i="3"/>
  <c r="AC551" i="3"/>
  <c r="AA551" i="3"/>
  <c r="AB551" i="3"/>
  <c r="T553" i="3"/>
  <c r="AG553" i="3"/>
  <c r="AF553" i="3"/>
  <c r="AE553" i="3"/>
  <c r="AC553" i="3"/>
  <c r="AD553" i="3"/>
  <c r="AB553" i="3"/>
  <c r="AA553" i="3"/>
  <c r="Z553" i="3"/>
  <c r="Y553" i="3"/>
  <c r="X553" i="3"/>
  <c r="W553" i="3"/>
  <c r="T555" i="3"/>
  <c r="AG555" i="3"/>
  <c r="AE555" i="3"/>
  <c r="AF555" i="3"/>
  <c r="AD555" i="3"/>
  <c r="AC555" i="3"/>
  <c r="AB555" i="3"/>
  <c r="Z555" i="3"/>
  <c r="AA555" i="3"/>
  <c r="T557" i="3"/>
  <c r="AG557" i="3"/>
  <c r="AF557" i="3"/>
  <c r="AD557" i="3"/>
  <c r="AC557" i="3"/>
  <c r="AE557" i="3"/>
  <c r="AB557" i="3"/>
  <c r="AA557" i="3"/>
  <c r="Z557" i="3"/>
  <c r="Y557" i="3"/>
  <c r="X557" i="3"/>
  <c r="W557" i="3"/>
  <c r="T559" i="3"/>
  <c r="AG559" i="3"/>
  <c r="AF559" i="3"/>
  <c r="AE559" i="3"/>
  <c r="AD559" i="3"/>
  <c r="AC559" i="3"/>
  <c r="AA559" i="3"/>
  <c r="AB559" i="3"/>
  <c r="Z559" i="3"/>
  <c r="T561" i="3"/>
  <c r="AG561" i="3"/>
  <c r="AF561" i="3"/>
  <c r="AE561" i="3"/>
  <c r="AD561" i="3"/>
  <c r="AC561" i="3"/>
  <c r="AB561" i="3"/>
  <c r="Z561" i="3"/>
  <c r="AA561" i="3"/>
  <c r="Y561" i="3"/>
  <c r="X561" i="3"/>
  <c r="W561" i="3"/>
  <c r="T563" i="3"/>
  <c r="AG563" i="3"/>
  <c r="AF563" i="3"/>
  <c r="AE563" i="3"/>
  <c r="AD563" i="3"/>
  <c r="AC563" i="3"/>
  <c r="AA563" i="3"/>
  <c r="AB563" i="3"/>
  <c r="Z563" i="3"/>
  <c r="T565" i="3"/>
  <c r="AG565" i="3"/>
  <c r="AF565" i="3"/>
  <c r="AE565" i="3"/>
  <c r="AD565" i="3"/>
  <c r="AC565" i="3"/>
  <c r="AB565" i="3"/>
  <c r="Z565" i="3"/>
  <c r="Y565" i="3"/>
  <c r="X565" i="3"/>
  <c r="W565" i="3"/>
  <c r="W386" i="3"/>
  <c r="W378" i="3"/>
  <c r="W370" i="3"/>
  <c r="W338" i="3"/>
  <c r="W330" i="3"/>
  <c r="W306" i="3"/>
  <c r="W298" i="3"/>
  <c r="W266" i="3"/>
  <c r="W258" i="3"/>
  <c r="W242" i="3"/>
  <c r="W218" i="3"/>
  <c r="W210" i="3"/>
  <c r="W178" i="3"/>
  <c r="W170" i="3"/>
  <c r="W162" i="3"/>
  <c r="W154" i="3"/>
  <c r="W138" i="3"/>
  <c r="W130" i="3"/>
  <c r="W122" i="3"/>
  <c r="W114" i="3"/>
  <c r="W106" i="3"/>
  <c r="W98" i="3"/>
  <c r="W82" i="3"/>
  <c r="W66" i="3"/>
  <c r="W58" i="3"/>
  <c r="W50" i="3"/>
  <c r="W42" i="3"/>
  <c r="W34" i="3"/>
  <c r="W26" i="3"/>
  <c r="W10" i="3"/>
  <c r="X152" i="3"/>
  <c r="X160" i="3"/>
  <c r="X336" i="3"/>
  <c r="X376" i="3"/>
  <c r="Y7" i="3"/>
  <c r="Y15" i="3"/>
  <c r="Y23" i="3"/>
  <c r="Y31" i="3"/>
  <c r="Y39" i="3"/>
  <c r="Y47" i="3"/>
  <c r="Y55" i="3"/>
  <c r="Y63" i="3"/>
  <c r="Y71" i="3"/>
  <c r="Y87" i="3"/>
  <c r="Y95" i="3"/>
  <c r="Y103" i="3"/>
  <c r="Y111" i="3"/>
  <c r="Y135" i="3"/>
  <c r="Y143" i="3"/>
  <c r="Y151" i="3"/>
  <c r="Y159" i="3"/>
  <c r="Y167" i="3"/>
  <c r="Y175" i="3"/>
  <c r="Y183" i="3"/>
  <c r="Y191" i="3"/>
  <c r="Y199" i="3"/>
  <c r="Y223" i="3"/>
  <c r="Y231" i="3"/>
  <c r="Y415" i="3"/>
  <c r="Y423" i="3"/>
  <c r="Y431" i="3"/>
  <c r="Y439" i="3"/>
  <c r="Y447" i="3"/>
  <c r="Y455" i="3"/>
  <c r="Y463" i="3"/>
  <c r="Y471" i="3"/>
  <c r="Y479" i="3"/>
  <c r="Y487" i="3"/>
  <c r="Y495" i="3"/>
  <c r="Y503" i="3"/>
  <c r="Y511" i="3"/>
  <c r="Y519" i="3"/>
  <c r="Y527" i="3"/>
  <c r="Y535" i="3"/>
  <c r="Y543" i="3"/>
  <c r="Y551" i="3"/>
  <c r="Y559" i="3"/>
  <c r="Z14" i="3"/>
  <c r="Z94" i="3"/>
  <c r="Z102" i="3"/>
  <c r="Z118" i="3"/>
  <c r="Z126" i="3"/>
  <c r="Z158" i="3"/>
  <c r="Z166" i="3"/>
  <c r="Z174" i="3"/>
  <c r="Z182" i="3"/>
  <c r="Z206" i="3"/>
  <c r="Z238" i="3"/>
  <c r="Z254" i="3"/>
  <c r="Z262" i="3"/>
  <c r="Z325" i="3"/>
  <c r="Z423" i="3"/>
  <c r="Z487" i="3"/>
  <c r="Z551" i="3"/>
  <c r="AA14" i="3"/>
  <c r="AA35" i="3"/>
  <c r="AA58" i="3"/>
  <c r="AA122" i="3"/>
  <c r="AA154" i="3"/>
  <c r="AA202" i="3"/>
  <c r="AA266" i="3"/>
  <c r="AA330" i="3"/>
  <c r="AA565" i="3"/>
  <c r="AB50" i="3"/>
  <c r="AB135" i="3"/>
  <c r="AB306" i="3"/>
  <c r="T62" i="3"/>
  <c r="AG62" i="3"/>
  <c r="AF62" i="3"/>
  <c r="AE62" i="3"/>
  <c r="AD62" i="3"/>
  <c r="AC62" i="3"/>
  <c r="AB62" i="3"/>
  <c r="X62" i="3"/>
  <c r="AA62" i="3"/>
  <c r="T64" i="3"/>
  <c r="AG64" i="3"/>
  <c r="AE64" i="3"/>
  <c r="AF64" i="3"/>
  <c r="AD64" i="3"/>
  <c r="AC64" i="3"/>
  <c r="AB64" i="3"/>
  <c r="AA64" i="3"/>
  <c r="Z64" i="3"/>
  <c r="W64" i="3"/>
  <c r="Y64" i="3"/>
  <c r="T70" i="3"/>
  <c r="AG70" i="3"/>
  <c r="AF70" i="3"/>
  <c r="AE70" i="3"/>
  <c r="AD70" i="3"/>
  <c r="AC70" i="3"/>
  <c r="AB70" i="3"/>
  <c r="X70" i="3"/>
  <c r="AA70" i="3"/>
  <c r="T72" i="3"/>
  <c r="AG72" i="3"/>
  <c r="AF72" i="3"/>
  <c r="AE72" i="3"/>
  <c r="AD72" i="3"/>
  <c r="AC72" i="3"/>
  <c r="AA72" i="3"/>
  <c r="AB72" i="3"/>
  <c r="Z72" i="3"/>
  <c r="W72" i="3"/>
  <c r="Y72" i="3"/>
  <c r="T74" i="3"/>
  <c r="AG74" i="3"/>
  <c r="AE74" i="3"/>
  <c r="AD74" i="3"/>
  <c r="AC74" i="3"/>
  <c r="AF74" i="3"/>
  <c r="AB74" i="3"/>
  <c r="X74" i="3"/>
  <c r="T76" i="3"/>
  <c r="AG76" i="3"/>
  <c r="AF76" i="3"/>
  <c r="AE76" i="3"/>
  <c r="AD76" i="3"/>
  <c r="AC76" i="3"/>
  <c r="AA76" i="3"/>
  <c r="Z76" i="3"/>
  <c r="W76" i="3"/>
  <c r="Y76" i="3"/>
  <c r="AB76" i="3"/>
  <c r="T81" i="3"/>
  <c r="AG81" i="3"/>
  <c r="AF81" i="3"/>
  <c r="AE81" i="3"/>
  <c r="AC81" i="3"/>
  <c r="AB81" i="3"/>
  <c r="AD81" i="3"/>
  <c r="AA81" i="3"/>
  <c r="Y81" i="3"/>
  <c r="X81" i="3"/>
  <c r="W81" i="3"/>
  <c r="T83" i="3"/>
  <c r="AG83" i="3"/>
  <c r="AF83" i="3"/>
  <c r="AE83" i="3"/>
  <c r="AD83" i="3"/>
  <c r="AC83" i="3"/>
  <c r="AB83" i="3"/>
  <c r="AA83" i="3"/>
  <c r="Z83" i="3"/>
  <c r="T92" i="3"/>
  <c r="AG92" i="3"/>
  <c r="AF92" i="3"/>
  <c r="AE92" i="3"/>
  <c r="AD92" i="3"/>
  <c r="AC92" i="3"/>
  <c r="AA92" i="3"/>
  <c r="Z92" i="3"/>
  <c r="W92" i="3"/>
  <c r="Y92" i="3"/>
  <c r="T108" i="3"/>
  <c r="T113" i="3"/>
  <c r="AG113" i="3"/>
  <c r="AF113" i="3"/>
  <c r="AE113" i="3"/>
  <c r="AC113" i="3"/>
  <c r="AB113" i="3"/>
  <c r="AD113" i="3"/>
  <c r="AA113" i="3"/>
  <c r="Y113" i="3"/>
  <c r="X113" i="3"/>
  <c r="W113" i="3"/>
  <c r="T115" i="3"/>
  <c r="AG115" i="3"/>
  <c r="AF115" i="3"/>
  <c r="AE115" i="3"/>
  <c r="AD115" i="3"/>
  <c r="AC115" i="3"/>
  <c r="AB115" i="3"/>
  <c r="AA115" i="3"/>
  <c r="Z115" i="3"/>
  <c r="T117" i="3"/>
  <c r="AF117" i="3"/>
  <c r="AG117" i="3"/>
  <c r="AE117" i="3"/>
  <c r="AC117" i="3"/>
  <c r="AD117" i="3"/>
  <c r="AB117" i="3"/>
  <c r="Y117" i="3"/>
  <c r="X117" i="3"/>
  <c r="W117" i="3"/>
  <c r="AA117" i="3"/>
  <c r="T119" i="3"/>
  <c r="AG119" i="3"/>
  <c r="AF119" i="3"/>
  <c r="AE119" i="3"/>
  <c r="AD119" i="3"/>
  <c r="AC119" i="3"/>
  <c r="AA119" i="3"/>
  <c r="Z119" i="3"/>
  <c r="AB119" i="3"/>
  <c r="T121" i="3"/>
  <c r="AG121" i="3"/>
  <c r="AF121" i="3"/>
  <c r="AE121" i="3"/>
  <c r="AD121" i="3"/>
  <c r="AC121" i="3"/>
  <c r="AB121" i="3"/>
  <c r="AA121" i="3"/>
  <c r="Y121" i="3"/>
  <c r="X121" i="3"/>
  <c r="W121" i="3"/>
  <c r="T123" i="3"/>
  <c r="AG123" i="3"/>
  <c r="AF123" i="3"/>
  <c r="AE123" i="3"/>
  <c r="AD123" i="3"/>
  <c r="AB123" i="3"/>
  <c r="AA123" i="3"/>
  <c r="Z123" i="3"/>
  <c r="AC123" i="3"/>
  <c r="T125" i="3"/>
  <c r="AG125" i="3"/>
  <c r="AF125" i="3"/>
  <c r="AD125" i="3"/>
  <c r="AC125" i="3"/>
  <c r="AB125" i="3"/>
  <c r="Y125" i="3"/>
  <c r="X125" i="3"/>
  <c r="W125" i="3"/>
  <c r="AA125" i="3"/>
  <c r="T127" i="3"/>
  <c r="AG127" i="3"/>
  <c r="AE127" i="3"/>
  <c r="AF127" i="3"/>
  <c r="AD127" i="3"/>
  <c r="AB127" i="3"/>
  <c r="AC127" i="3"/>
  <c r="AA127" i="3"/>
  <c r="Z127" i="3"/>
  <c r="T129" i="3"/>
  <c r="AG129" i="3"/>
  <c r="AF129" i="3"/>
  <c r="AE129" i="3"/>
  <c r="AC129" i="3"/>
  <c r="AB129" i="3"/>
  <c r="AA129" i="3"/>
  <c r="Y129" i="3"/>
  <c r="X129" i="3"/>
  <c r="W129" i="3"/>
  <c r="T131" i="3"/>
  <c r="AG131" i="3"/>
  <c r="AF131" i="3"/>
  <c r="AE131" i="3"/>
  <c r="AD131" i="3"/>
  <c r="AC131" i="3"/>
  <c r="AB131" i="3"/>
  <c r="AA131" i="3"/>
  <c r="Z131" i="3"/>
  <c r="T134" i="3"/>
  <c r="AG134" i="3"/>
  <c r="AF134" i="3"/>
  <c r="AE134" i="3"/>
  <c r="AD134" i="3"/>
  <c r="AC134" i="3"/>
  <c r="AB134" i="3"/>
  <c r="X134" i="3"/>
  <c r="AA134" i="3"/>
  <c r="T186" i="3"/>
  <c r="AG186" i="3"/>
  <c r="AF186" i="3"/>
  <c r="AE186" i="3"/>
  <c r="AD186" i="3"/>
  <c r="AC186" i="3"/>
  <c r="AB186" i="3"/>
  <c r="X186" i="3"/>
  <c r="T188" i="3"/>
  <c r="AG188" i="3"/>
  <c r="AF188" i="3"/>
  <c r="AE188" i="3"/>
  <c r="AD188" i="3"/>
  <c r="AC188" i="3"/>
  <c r="AA188" i="3"/>
  <c r="Z188" i="3"/>
  <c r="W188" i="3"/>
  <c r="AB188" i="3"/>
  <c r="Y188" i="3"/>
  <c r="T190" i="3"/>
  <c r="AG190" i="3"/>
  <c r="AF190" i="3"/>
  <c r="AE190" i="3"/>
  <c r="AD190" i="3"/>
  <c r="AC190" i="3"/>
  <c r="AB190" i="3"/>
  <c r="X190" i="3"/>
  <c r="AA190" i="3"/>
  <c r="T192" i="3"/>
  <c r="AG192" i="3"/>
  <c r="AE192" i="3"/>
  <c r="AF192" i="3"/>
  <c r="AD192" i="3"/>
  <c r="AC192" i="3"/>
  <c r="AB192" i="3"/>
  <c r="AA192" i="3"/>
  <c r="Z192" i="3"/>
  <c r="W192" i="3"/>
  <c r="Y192" i="3"/>
  <c r="T194" i="3"/>
  <c r="AG194" i="3"/>
  <c r="AF194" i="3"/>
  <c r="AE194" i="3"/>
  <c r="AD194" i="3"/>
  <c r="AC194" i="3"/>
  <c r="AB194" i="3"/>
  <c r="X194" i="3"/>
  <c r="AA194" i="3"/>
  <c r="T205" i="3"/>
  <c r="AG205" i="3"/>
  <c r="AF205" i="3"/>
  <c r="AC205" i="3"/>
  <c r="AD205" i="3"/>
  <c r="AE205" i="3"/>
  <c r="AB205" i="3"/>
  <c r="AA205" i="3"/>
  <c r="Y205" i="3"/>
  <c r="X205" i="3"/>
  <c r="W205" i="3"/>
  <c r="T207" i="3"/>
  <c r="AG207" i="3"/>
  <c r="AF207" i="3"/>
  <c r="AE207" i="3"/>
  <c r="AD207" i="3"/>
  <c r="AB207" i="3"/>
  <c r="AA207" i="3"/>
  <c r="Z207" i="3"/>
  <c r="T209" i="3"/>
  <c r="AG209" i="3"/>
  <c r="AF209" i="3"/>
  <c r="AC209" i="3"/>
  <c r="AE209" i="3"/>
  <c r="AB209" i="3"/>
  <c r="AA209" i="3"/>
  <c r="AD209" i="3"/>
  <c r="Y209" i="3"/>
  <c r="X209" i="3"/>
  <c r="W209" i="3"/>
  <c r="T211" i="3"/>
  <c r="AG211" i="3"/>
  <c r="AF211" i="3"/>
  <c r="AE211" i="3"/>
  <c r="AD211" i="3"/>
  <c r="AC211" i="3"/>
  <c r="AB211" i="3"/>
  <c r="AA211" i="3"/>
  <c r="Z211" i="3"/>
  <c r="T222" i="3"/>
  <c r="AG222" i="3"/>
  <c r="AF222" i="3"/>
  <c r="AE222" i="3"/>
  <c r="AD222" i="3"/>
  <c r="AC222" i="3"/>
  <c r="AB222" i="3"/>
  <c r="X222" i="3"/>
  <c r="AA222" i="3"/>
  <c r="T224" i="3"/>
  <c r="AG224" i="3"/>
  <c r="AE224" i="3"/>
  <c r="AD224" i="3"/>
  <c r="AC224" i="3"/>
  <c r="AF224" i="3"/>
  <c r="AB224" i="3"/>
  <c r="AA224" i="3"/>
  <c r="Z224" i="3"/>
  <c r="W224" i="3"/>
  <c r="Y224" i="3"/>
  <c r="T226" i="3"/>
  <c r="AG226" i="3"/>
  <c r="AF226" i="3"/>
  <c r="AE226" i="3"/>
  <c r="AD226" i="3"/>
  <c r="AC226" i="3"/>
  <c r="X226" i="3"/>
  <c r="AA226" i="3"/>
  <c r="AB226" i="3"/>
  <c r="T237" i="3"/>
  <c r="AG237" i="3"/>
  <c r="AF237" i="3"/>
  <c r="AC237" i="3"/>
  <c r="AD237" i="3"/>
  <c r="AE237" i="3"/>
  <c r="AB237" i="3"/>
  <c r="AA237" i="3"/>
  <c r="Y237" i="3"/>
  <c r="X237" i="3"/>
  <c r="W237" i="3"/>
  <c r="T239" i="3"/>
  <c r="AG239" i="3"/>
  <c r="AF239" i="3"/>
  <c r="AE239" i="3"/>
  <c r="AD239" i="3"/>
  <c r="AB239" i="3"/>
  <c r="AA239" i="3"/>
  <c r="Z239" i="3"/>
  <c r="AC239" i="3"/>
  <c r="T241" i="3"/>
  <c r="AG241" i="3"/>
  <c r="AF241" i="3"/>
  <c r="AC241" i="3"/>
  <c r="AE241" i="3"/>
  <c r="AB241" i="3"/>
  <c r="AD241" i="3"/>
  <c r="AA241" i="3"/>
  <c r="Y241" i="3"/>
  <c r="X241" i="3"/>
  <c r="W241" i="3"/>
  <c r="T243" i="3"/>
  <c r="AG243" i="3"/>
  <c r="AF243" i="3"/>
  <c r="AE243" i="3"/>
  <c r="AD243" i="3"/>
  <c r="AC243" i="3"/>
  <c r="AB243" i="3"/>
  <c r="AA243" i="3"/>
  <c r="Z243" i="3"/>
  <c r="T245" i="3"/>
  <c r="AG245" i="3"/>
  <c r="AF245" i="3"/>
  <c r="AC245" i="3"/>
  <c r="AE245" i="3"/>
  <c r="AD245" i="3"/>
  <c r="AB245" i="3"/>
  <c r="AA245" i="3"/>
  <c r="Y245" i="3"/>
  <c r="X245" i="3"/>
  <c r="W245" i="3"/>
  <c r="T247" i="3"/>
  <c r="AG247" i="3"/>
  <c r="AF247" i="3"/>
  <c r="AE247" i="3"/>
  <c r="AD247" i="3"/>
  <c r="AC247" i="3"/>
  <c r="AA247" i="3"/>
  <c r="Z247" i="3"/>
  <c r="AB247" i="3"/>
  <c r="T249" i="3"/>
  <c r="AG249" i="3"/>
  <c r="AF249" i="3"/>
  <c r="AC249" i="3"/>
  <c r="AE249" i="3"/>
  <c r="AD249" i="3"/>
  <c r="AB249" i="3"/>
  <c r="AA249" i="3"/>
  <c r="Y249" i="3"/>
  <c r="X249" i="3"/>
  <c r="W249" i="3"/>
  <c r="T251" i="3"/>
  <c r="AG251" i="3"/>
  <c r="AF251" i="3"/>
  <c r="AE251" i="3"/>
  <c r="AD251" i="3"/>
  <c r="AC251" i="3"/>
  <c r="AB251" i="3"/>
  <c r="AA251" i="3"/>
  <c r="Z251" i="3"/>
  <c r="T270" i="3"/>
  <c r="AG270" i="3"/>
  <c r="AF270" i="3"/>
  <c r="AE270" i="3"/>
  <c r="AD270" i="3"/>
  <c r="AC270" i="3"/>
  <c r="AB270" i="3"/>
  <c r="X270" i="3"/>
  <c r="AA270" i="3"/>
  <c r="Z270" i="3"/>
  <c r="T272" i="3"/>
  <c r="AG272" i="3"/>
  <c r="AF272" i="3"/>
  <c r="AE272" i="3"/>
  <c r="AD272" i="3"/>
  <c r="AC272" i="3"/>
  <c r="AB272" i="3"/>
  <c r="AA272" i="3"/>
  <c r="Z272" i="3"/>
  <c r="W272" i="3"/>
  <c r="Y272" i="3"/>
  <c r="T274" i="3"/>
  <c r="AG274" i="3"/>
  <c r="AF274" i="3"/>
  <c r="AE274" i="3"/>
  <c r="AD274" i="3"/>
  <c r="AC274" i="3"/>
  <c r="X274" i="3"/>
  <c r="AB274" i="3"/>
  <c r="AA274" i="3"/>
  <c r="Z274" i="3"/>
  <c r="T276" i="3"/>
  <c r="AG276" i="3"/>
  <c r="AE276" i="3"/>
  <c r="AD276" i="3"/>
  <c r="AF276" i="3"/>
  <c r="AC276" i="3"/>
  <c r="AB276" i="3"/>
  <c r="AA276" i="3"/>
  <c r="Z276" i="3"/>
  <c r="W276" i="3"/>
  <c r="Y276" i="3"/>
  <c r="T278" i="3"/>
  <c r="AG278" i="3"/>
  <c r="AF278" i="3"/>
  <c r="AE278" i="3"/>
  <c r="AD278" i="3"/>
  <c r="AC278" i="3"/>
  <c r="AB278" i="3"/>
  <c r="AA278" i="3"/>
  <c r="X278" i="3"/>
  <c r="Z278" i="3"/>
  <c r="AG280" i="3"/>
  <c r="AF280" i="3"/>
  <c r="AE280" i="3"/>
  <c r="AD280" i="3"/>
  <c r="AC280" i="3"/>
  <c r="AA280" i="3"/>
  <c r="AB280" i="3"/>
  <c r="Z280" i="3"/>
  <c r="W280" i="3"/>
  <c r="Y280" i="3"/>
  <c r="T283" i="3"/>
  <c r="AG283" i="3"/>
  <c r="AF283" i="3"/>
  <c r="AE283" i="3"/>
  <c r="AD283" i="3"/>
  <c r="AC283" i="3"/>
  <c r="AB283" i="3"/>
  <c r="AA283" i="3"/>
  <c r="Z283" i="3"/>
  <c r="T285" i="3"/>
  <c r="AG285" i="3"/>
  <c r="AF285" i="3"/>
  <c r="AC285" i="3"/>
  <c r="AD285" i="3"/>
  <c r="AB285" i="3"/>
  <c r="AA285" i="3"/>
  <c r="AE285" i="3"/>
  <c r="Y285" i="3"/>
  <c r="X285" i="3"/>
  <c r="W285" i="3"/>
  <c r="T287" i="3"/>
  <c r="AG287" i="3"/>
  <c r="AE287" i="3"/>
  <c r="AD287" i="3"/>
  <c r="AC287" i="3"/>
  <c r="AB287" i="3"/>
  <c r="AF287" i="3"/>
  <c r="AA287" i="3"/>
  <c r="Z287" i="3"/>
  <c r="T289" i="3"/>
  <c r="AG289" i="3"/>
  <c r="AF289" i="3"/>
  <c r="AC289" i="3"/>
  <c r="AE289" i="3"/>
  <c r="AB289" i="3"/>
  <c r="AA289" i="3"/>
  <c r="AD289" i="3"/>
  <c r="Y289" i="3"/>
  <c r="X289" i="3"/>
  <c r="W289" i="3"/>
  <c r="T291" i="3"/>
  <c r="AG291" i="3"/>
  <c r="AF291" i="3"/>
  <c r="AE291" i="3"/>
  <c r="AD291" i="3"/>
  <c r="AC291" i="3"/>
  <c r="AB291" i="3"/>
  <c r="AA291" i="3"/>
  <c r="Z291" i="3"/>
  <c r="T314" i="3"/>
  <c r="AG314" i="3"/>
  <c r="AF314" i="3"/>
  <c r="AE314" i="3"/>
  <c r="AD314" i="3"/>
  <c r="AC314" i="3"/>
  <c r="AB314" i="3"/>
  <c r="X314" i="3"/>
  <c r="Z314" i="3"/>
  <c r="T316" i="3"/>
  <c r="AG316" i="3"/>
  <c r="AE316" i="3"/>
  <c r="AF316" i="3"/>
  <c r="AD316" i="3"/>
  <c r="AC316" i="3"/>
  <c r="AA316" i="3"/>
  <c r="Z316" i="3"/>
  <c r="W316" i="3"/>
  <c r="AB316" i="3"/>
  <c r="Y316" i="3"/>
  <c r="T318" i="3"/>
  <c r="AG318" i="3"/>
  <c r="AF318" i="3"/>
  <c r="AE318" i="3"/>
  <c r="AD318" i="3"/>
  <c r="AC318" i="3"/>
  <c r="AB318" i="3"/>
  <c r="X318" i="3"/>
  <c r="AA318" i="3"/>
  <c r="Z318" i="3"/>
  <c r="T320" i="3"/>
  <c r="AG320" i="3"/>
  <c r="AE320" i="3"/>
  <c r="AF320" i="3"/>
  <c r="AD320" i="3"/>
  <c r="AC320" i="3"/>
  <c r="AB320" i="3"/>
  <c r="AA320" i="3"/>
  <c r="Z320" i="3"/>
  <c r="W320" i="3"/>
  <c r="Y320" i="3"/>
  <c r="T322" i="3"/>
  <c r="AG322" i="3"/>
  <c r="AF322" i="3"/>
  <c r="AE322" i="3"/>
  <c r="AD322" i="3"/>
  <c r="AC322" i="3"/>
  <c r="AB322" i="3"/>
  <c r="X322" i="3"/>
  <c r="AA322" i="3"/>
  <c r="Z322" i="3"/>
  <c r="T324" i="3"/>
  <c r="AG324" i="3"/>
  <c r="AE324" i="3"/>
  <c r="AF324" i="3"/>
  <c r="AD324" i="3"/>
  <c r="AC324" i="3"/>
  <c r="AB324" i="3"/>
  <c r="AA324" i="3"/>
  <c r="Z324" i="3"/>
  <c r="W324" i="3"/>
  <c r="Y324" i="3"/>
  <c r="T327" i="3"/>
  <c r="AG327" i="3"/>
  <c r="AF327" i="3"/>
  <c r="AE327" i="3"/>
  <c r="AD327" i="3"/>
  <c r="AC327" i="3"/>
  <c r="AA327" i="3"/>
  <c r="Z327" i="3"/>
  <c r="T361" i="3"/>
  <c r="AG361" i="3"/>
  <c r="AF361" i="3"/>
  <c r="AC361" i="3"/>
  <c r="AE361" i="3"/>
  <c r="AD361" i="3"/>
  <c r="AB361" i="3"/>
  <c r="AA361" i="3"/>
  <c r="Y361" i="3"/>
  <c r="X361" i="3"/>
  <c r="W361" i="3"/>
  <c r="T363" i="3"/>
  <c r="AG363" i="3"/>
  <c r="AE363" i="3"/>
  <c r="AF363" i="3"/>
  <c r="AD363" i="3"/>
  <c r="AC363" i="3"/>
  <c r="AB363" i="3"/>
  <c r="AA363" i="3"/>
  <c r="Z363" i="3"/>
  <c r="T365" i="3"/>
  <c r="AG365" i="3"/>
  <c r="AF365" i="3"/>
  <c r="AE365" i="3"/>
  <c r="AC365" i="3"/>
  <c r="AD365" i="3"/>
  <c r="AB365" i="3"/>
  <c r="AA365" i="3"/>
  <c r="Y365" i="3"/>
  <c r="X365" i="3"/>
  <c r="W365" i="3"/>
  <c r="T394" i="3"/>
  <c r="AG394" i="3"/>
  <c r="AE394" i="3"/>
  <c r="AD394" i="3"/>
  <c r="AF394" i="3"/>
  <c r="AC394" i="3"/>
  <c r="AA394" i="3"/>
  <c r="AB394" i="3"/>
  <c r="X394" i="3"/>
  <c r="Z394" i="3"/>
  <c r="T396" i="3"/>
  <c r="AG396" i="3"/>
  <c r="AE396" i="3"/>
  <c r="AF396" i="3"/>
  <c r="AD396" i="3"/>
  <c r="AC396" i="3"/>
  <c r="AA396" i="3"/>
  <c r="Z396" i="3"/>
  <c r="W396" i="3"/>
  <c r="Y396" i="3"/>
  <c r="AB396" i="3"/>
  <c r="T398" i="3"/>
  <c r="AG398" i="3"/>
  <c r="AF398" i="3"/>
  <c r="AE398" i="3"/>
  <c r="AD398" i="3"/>
  <c r="AC398" i="3"/>
  <c r="AA398" i="3"/>
  <c r="AB398" i="3"/>
  <c r="X398" i="3"/>
  <c r="Z398" i="3"/>
  <c r="T400" i="3"/>
  <c r="AG400" i="3"/>
  <c r="AE400" i="3"/>
  <c r="AF400" i="3"/>
  <c r="AD400" i="3"/>
  <c r="AC400" i="3"/>
  <c r="AB400" i="3"/>
  <c r="Z400" i="3"/>
  <c r="W400" i="3"/>
  <c r="Y400" i="3"/>
  <c r="AA400" i="3"/>
  <c r="T402" i="3"/>
  <c r="AG402" i="3"/>
  <c r="AF402" i="3"/>
  <c r="AE402" i="3"/>
  <c r="AD402" i="3"/>
  <c r="AC402" i="3"/>
  <c r="AA402" i="3"/>
  <c r="X402" i="3"/>
  <c r="AB402" i="3"/>
  <c r="T404" i="3"/>
  <c r="AG404" i="3"/>
  <c r="AE404" i="3"/>
  <c r="AD404" i="3"/>
  <c r="AF404" i="3"/>
  <c r="AC404" i="3"/>
  <c r="AA404" i="3"/>
  <c r="AB404" i="3"/>
  <c r="W404" i="3"/>
  <c r="Z404" i="3"/>
  <c r="Y404" i="3"/>
  <c r="T406" i="3"/>
  <c r="AG406" i="3"/>
  <c r="AE406" i="3"/>
  <c r="AF406" i="3"/>
  <c r="AD406" i="3"/>
  <c r="AC406" i="3"/>
  <c r="AA406" i="3"/>
  <c r="AB406" i="3"/>
  <c r="Z406" i="3"/>
  <c r="X406" i="3"/>
  <c r="T408" i="3"/>
  <c r="AG408" i="3"/>
  <c r="AF408" i="3"/>
  <c r="AE408" i="3"/>
  <c r="AD408" i="3"/>
  <c r="AC408" i="3"/>
  <c r="AA408" i="3"/>
  <c r="AB408" i="3"/>
  <c r="W408" i="3"/>
  <c r="Y408" i="3"/>
  <c r="Z408" i="3"/>
  <c r="T410" i="3"/>
  <c r="AG410" i="3"/>
  <c r="AF410" i="3"/>
  <c r="AE410" i="3"/>
  <c r="AD410" i="3"/>
  <c r="AC410" i="3"/>
  <c r="AA410" i="3"/>
  <c r="AB410" i="3"/>
  <c r="X410" i="3"/>
  <c r="Z410" i="3"/>
  <c r="T412" i="3"/>
  <c r="AG412" i="3"/>
  <c r="AE412" i="3"/>
  <c r="AF412" i="3"/>
  <c r="AD412" i="3"/>
  <c r="AC412" i="3"/>
  <c r="AA412" i="3"/>
  <c r="W412" i="3"/>
  <c r="Y412" i="3"/>
  <c r="T414" i="3"/>
  <c r="AG414" i="3"/>
  <c r="AF414" i="3"/>
  <c r="AE414" i="3"/>
  <c r="AD414" i="3"/>
  <c r="AC414" i="3"/>
  <c r="AA414" i="3"/>
  <c r="AB414" i="3"/>
  <c r="X414" i="3"/>
  <c r="Z414" i="3"/>
  <c r="W559" i="3"/>
  <c r="W551" i="3"/>
  <c r="W543" i="3"/>
  <c r="W535" i="3"/>
  <c r="W527" i="3"/>
  <c r="W519" i="3"/>
  <c r="W511" i="3"/>
  <c r="W503" i="3"/>
  <c r="W495" i="3"/>
  <c r="W487" i="3"/>
  <c r="W479" i="3"/>
  <c r="W471" i="3"/>
  <c r="W463" i="3"/>
  <c r="W455" i="3"/>
  <c r="W447" i="3"/>
  <c r="W439" i="3"/>
  <c r="W327" i="3"/>
  <c r="W287" i="3"/>
  <c r="W247" i="3"/>
  <c r="W239" i="3"/>
  <c r="W231" i="3"/>
  <c r="W207" i="3"/>
  <c r="W143" i="3"/>
  <c r="W127" i="3"/>
  <c r="W119" i="3"/>
  <c r="W87" i="3"/>
  <c r="W71" i="3"/>
  <c r="W47" i="3"/>
  <c r="W31" i="3"/>
  <c r="W7" i="3"/>
  <c r="X19" i="3"/>
  <c r="X35" i="3"/>
  <c r="X75" i="3"/>
  <c r="X83" i="3"/>
  <c r="X91" i="3"/>
  <c r="X107" i="3"/>
  <c r="X115" i="3"/>
  <c r="X123" i="3"/>
  <c r="X131" i="3"/>
  <c r="X147" i="3"/>
  <c r="X187" i="3"/>
  <c r="X195" i="3"/>
  <c r="X203" i="3"/>
  <c r="X211" i="3"/>
  <c r="X227" i="3"/>
  <c r="X235" i="3"/>
  <c r="X243" i="3"/>
  <c r="X251" i="3"/>
  <c r="X275" i="3"/>
  <c r="X283" i="3"/>
  <c r="X291" i="3"/>
  <c r="X315" i="3"/>
  <c r="X323" i="3"/>
  <c r="X363" i="3"/>
  <c r="X443" i="3"/>
  <c r="X451" i="3"/>
  <c r="X459" i="3"/>
  <c r="X467" i="3"/>
  <c r="X475" i="3"/>
  <c r="X483" i="3"/>
  <c r="X491" i="3"/>
  <c r="X499" i="3"/>
  <c r="X507" i="3"/>
  <c r="X515" i="3"/>
  <c r="X523" i="3"/>
  <c r="X531" i="3"/>
  <c r="X539" i="3"/>
  <c r="X547" i="3"/>
  <c r="X555" i="3"/>
  <c r="X563" i="3"/>
  <c r="Y42" i="3"/>
  <c r="Y66" i="3"/>
  <c r="Y74" i="3"/>
  <c r="Y82" i="3"/>
  <c r="Y98" i="3"/>
  <c r="Y106" i="3"/>
  <c r="Y114" i="3"/>
  <c r="Y122" i="3"/>
  <c r="Y130" i="3"/>
  <c r="Y154" i="3"/>
  <c r="Y162" i="3"/>
  <c r="Y170" i="3"/>
  <c r="Y186" i="3"/>
  <c r="Y194" i="3"/>
  <c r="Y210" i="3"/>
  <c r="Y218" i="3"/>
  <c r="Y226" i="3"/>
  <c r="Y242" i="3"/>
  <c r="Y250" i="3"/>
  <c r="Y274" i="3"/>
  <c r="Y282" i="3"/>
  <c r="Y306" i="3"/>
  <c r="Y314" i="3"/>
  <c r="Y322" i="3"/>
  <c r="Y346" i="3"/>
  <c r="Y362" i="3"/>
  <c r="Y370" i="3"/>
  <c r="Y386" i="3"/>
  <c r="Y394" i="3"/>
  <c r="Y402" i="3"/>
  <c r="Y410" i="3"/>
  <c r="Y450" i="3"/>
  <c r="Y498" i="3"/>
  <c r="Y514" i="3"/>
  <c r="Y578" i="3"/>
  <c r="Z41" i="3"/>
  <c r="Z81" i="3"/>
  <c r="Z113" i="3"/>
  <c r="Z121" i="3"/>
  <c r="Z129" i="3"/>
  <c r="Z137" i="3"/>
  <c r="Z209" i="3"/>
  <c r="Z241" i="3"/>
  <c r="Z249" i="3"/>
  <c r="Z361" i="3"/>
  <c r="Z471" i="3"/>
  <c r="Z535" i="3"/>
  <c r="AA66" i="3"/>
  <c r="AA98" i="3"/>
  <c r="AA130" i="3"/>
  <c r="AA501" i="3"/>
  <c r="AB242" i="3"/>
  <c r="AB327" i="3"/>
  <c r="AB412" i="3"/>
  <c r="AD129" i="3"/>
  <c r="T10" i="3"/>
  <c r="AG10" i="3"/>
  <c r="AE10" i="3"/>
  <c r="AD10" i="3"/>
  <c r="AF10" i="3"/>
  <c r="AB10" i="3"/>
  <c r="AC10" i="3"/>
  <c r="X10" i="3"/>
  <c r="AA10" i="3"/>
  <c r="T16" i="3"/>
  <c r="AG16" i="3"/>
  <c r="AF16" i="3"/>
  <c r="AE16" i="3"/>
  <c r="AD16" i="3"/>
  <c r="AC16" i="3"/>
  <c r="AB16" i="3"/>
  <c r="AA16" i="3"/>
  <c r="Z16" i="3"/>
  <c r="W16" i="3"/>
  <c r="Y16" i="3"/>
  <c r="T19" i="3"/>
  <c r="AG19" i="3"/>
  <c r="AF19" i="3"/>
  <c r="AE19" i="3"/>
  <c r="AD19" i="3"/>
  <c r="AB19" i="3"/>
  <c r="AC19" i="3"/>
  <c r="Z19" i="3"/>
  <c r="T26" i="3"/>
  <c r="AG26" i="3"/>
  <c r="AF26" i="3"/>
  <c r="AE26" i="3"/>
  <c r="AD26" i="3"/>
  <c r="AB26" i="3"/>
  <c r="AC26" i="3"/>
  <c r="X26" i="3"/>
  <c r="AA26" i="3"/>
  <c r="T33" i="3"/>
  <c r="AG33" i="3"/>
  <c r="AF33" i="3"/>
  <c r="AE33" i="3"/>
  <c r="AB33" i="3"/>
  <c r="AD33" i="3"/>
  <c r="AC33" i="3"/>
  <c r="Y33" i="3"/>
  <c r="AA33" i="3"/>
  <c r="X33" i="3"/>
  <c r="W33" i="3"/>
  <c r="T39" i="3"/>
  <c r="AG39" i="3"/>
  <c r="AF39" i="3"/>
  <c r="AE39" i="3"/>
  <c r="AD39" i="3"/>
  <c r="AC39" i="3"/>
  <c r="AA39" i="3"/>
  <c r="AB39" i="3"/>
  <c r="Z39" i="3"/>
  <c r="T44" i="3"/>
  <c r="AG44" i="3"/>
  <c r="AF44" i="3"/>
  <c r="AE44" i="3"/>
  <c r="AD44" i="3"/>
  <c r="AC44" i="3"/>
  <c r="AA44" i="3"/>
  <c r="AB44" i="3"/>
  <c r="Z44" i="3"/>
  <c r="W44" i="3"/>
  <c r="Y44" i="3"/>
  <c r="T51" i="3"/>
  <c r="AG51" i="3"/>
  <c r="AF51" i="3"/>
  <c r="AE51" i="3"/>
  <c r="AD51" i="3"/>
  <c r="AC51" i="3"/>
  <c r="AB51" i="3"/>
  <c r="Z51" i="3"/>
  <c r="T58" i="3"/>
  <c r="AG58" i="3"/>
  <c r="AF58" i="3"/>
  <c r="AE58" i="3"/>
  <c r="AD58" i="3"/>
  <c r="AC58" i="3"/>
  <c r="AB58" i="3"/>
  <c r="X58" i="3"/>
  <c r="T65" i="3"/>
  <c r="AG65" i="3"/>
  <c r="AF65" i="3"/>
  <c r="AE65" i="3"/>
  <c r="AC65" i="3"/>
  <c r="AB65" i="3"/>
  <c r="AD65" i="3"/>
  <c r="AA65" i="3"/>
  <c r="Y65" i="3"/>
  <c r="X65" i="3"/>
  <c r="W65" i="3"/>
  <c r="T97" i="3"/>
  <c r="AG97" i="3"/>
  <c r="AF97" i="3"/>
  <c r="AE97" i="3"/>
  <c r="AC97" i="3"/>
  <c r="AB97" i="3"/>
  <c r="AD97" i="3"/>
  <c r="AA97" i="3"/>
  <c r="Y97" i="3"/>
  <c r="X97" i="3"/>
  <c r="W97" i="3"/>
  <c r="T111" i="3"/>
  <c r="AG111" i="3"/>
  <c r="AF111" i="3"/>
  <c r="AE111" i="3"/>
  <c r="AD111" i="3"/>
  <c r="AB111" i="3"/>
  <c r="AC111" i="3"/>
  <c r="AA111" i="3"/>
  <c r="Z111" i="3"/>
  <c r="T139" i="3"/>
  <c r="AG139" i="3"/>
  <c r="AE139" i="3"/>
  <c r="AD139" i="3"/>
  <c r="AF139" i="3"/>
  <c r="AC139" i="3"/>
  <c r="AB139" i="3"/>
  <c r="AA139" i="3"/>
  <c r="Z139" i="3"/>
  <c r="T145" i="3"/>
  <c r="AG145" i="3"/>
  <c r="AF145" i="3"/>
  <c r="AC145" i="3"/>
  <c r="AE145" i="3"/>
  <c r="AB145" i="3"/>
  <c r="AD145" i="3"/>
  <c r="AA145" i="3"/>
  <c r="Y145" i="3"/>
  <c r="X145" i="3"/>
  <c r="W145" i="3"/>
  <c r="T150" i="3"/>
  <c r="AG150" i="3"/>
  <c r="AF150" i="3"/>
  <c r="AE150" i="3"/>
  <c r="AD150" i="3"/>
  <c r="AC150" i="3"/>
  <c r="AB150" i="3"/>
  <c r="X150" i="3"/>
  <c r="AA150" i="3"/>
  <c r="T156" i="3"/>
  <c r="AG156" i="3"/>
  <c r="AF156" i="3"/>
  <c r="AE156" i="3"/>
  <c r="AD156" i="3"/>
  <c r="AC156" i="3"/>
  <c r="AA156" i="3"/>
  <c r="Z156" i="3"/>
  <c r="W156" i="3"/>
  <c r="Y156" i="3"/>
  <c r="T162" i="3"/>
  <c r="AG162" i="3"/>
  <c r="AF162" i="3"/>
  <c r="AE162" i="3"/>
  <c r="AD162" i="3"/>
  <c r="AC162" i="3"/>
  <c r="X162" i="3"/>
  <c r="AB162" i="3"/>
  <c r="T168" i="3"/>
  <c r="AG168" i="3"/>
  <c r="AF168" i="3"/>
  <c r="AE168" i="3"/>
  <c r="AD168" i="3"/>
  <c r="AC168" i="3"/>
  <c r="AA168" i="3"/>
  <c r="AB168" i="3"/>
  <c r="Z168" i="3"/>
  <c r="W168" i="3"/>
  <c r="Y168" i="3"/>
  <c r="T172" i="3"/>
  <c r="AG172" i="3"/>
  <c r="AF172" i="3"/>
  <c r="AE172" i="3"/>
  <c r="AD172" i="3"/>
  <c r="AC172" i="3"/>
  <c r="AA172" i="3"/>
  <c r="AB172" i="3"/>
  <c r="Z172" i="3"/>
  <c r="W172" i="3"/>
  <c r="Y172" i="3"/>
  <c r="T178" i="3"/>
  <c r="AG178" i="3"/>
  <c r="AF178" i="3"/>
  <c r="AE178" i="3"/>
  <c r="AD178" i="3"/>
  <c r="AC178" i="3"/>
  <c r="X178" i="3"/>
  <c r="AA178" i="3"/>
  <c r="T199" i="3"/>
  <c r="AG199" i="3"/>
  <c r="AF199" i="3"/>
  <c r="AE199" i="3"/>
  <c r="AD199" i="3"/>
  <c r="AC199" i="3"/>
  <c r="AA199" i="3"/>
  <c r="Z199" i="3"/>
  <c r="T214" i="3"/>
  <c r="AG214" i="3"/>
  <c r="AF214" i="3"/>
  <c r="AE214" i="3"/>
  <c r="AD214" i="3"/>
  <c r="AC214" i="3"/>
  <c r="AB214" i="3"/>
  <c r="AA214" i="3"/>
  <c r="X214" i="3"/>
  <c r="T218" i="3"/>
  <c r="AG218" i="3"/>
  <c r="AF218" i="3"/>
  <c r="AE218" i="3"/>
  <c r="AD218" i="3"/>
  <c r="AC218" i="3"/>
  <c r="AB218" i="3"/>
  <c r="X218" i="3"/>
  <c r="T233" i="3"/>
  <c r="AG233" i="3"/>
  <c r="AF233" i="3"/>
  <c r="AC233" i="3"/>
  <c r="AE233" i="3"/>
  <c r="AD233" i="3"/>
  <c r="AB233" i="3"/>
  <c r="AA233" i="3"/>
  <c r="Y233" i="3"/>
  <c r="X233" i="3"/>
  <c r="W233" i="3"/>
  <c r="T252" i="3"/>
  <c r="AG252" i="3"/>
  <c r="AF252" i="3"/>
  <c r="AE252" i="3"/>
  <c r="AD252" i="3"/>
  <c r="AC252" i="3"/>
  <c r="AA252" i="3"/>
  <c r="Z252" i="3"/>
  <c r="W252" i="3"/>
  <c r="AB252" i="3"/>
  <c r="Y252" i="3"/>
  <c r="T258" i="3"/>
  <c r="AG258" i="3"/>
  <c r="AF258" i="3"/>
  <c r="AE258" i="3"/>
  <c r="AD258" i="3"/>
  <c r="AC258" i="3"/>
  <c r="AB258" i="3"/>
  <c r="X258" i="3"/>
  <c r="AA258" i="3"/>
  <c r="T264" i="3"/>
  <c r="AG264" i="3"/>
  <c r="AF264" i="3"/>
  <c r="AE264" i="3"/>
  <c r="AD264" i="3"/>
  <c r="AC264" i="3"/>
  <c r="AA264" i="3"/>
  <c r="AB264" i="3"/>
  <c r="Z264" i="3"/>
  <c r="W264" i="3"/>
  <c r="Y264" i="3"/>
  <c r="T298" i="3"/>
  <c r="AG298" i="3"/>
  <c r="AE298" i="3"/>
  <c r="AF298" i="3"/>
  <c r="AD298" i="3"/>
  <c r="AC298" i="3"/>
  <c r="AB298" i="3"/>
  <c r="X298" i="3"/>
  <c r="Z298" i="3"/>
  <c r="T302" i="3"/>
  <c r="AG302" i="3"/>
  <c r="AF302" i="3"/>
  <c r="AE302" i="3"/>
  <c r="AD302" i="3"/>
  <c r="AC302" i="3"/>
  <c r="AB302" i="3"/>
  <c r="X302" i="3"/>
  <c r="AA302" i="3"/>
  <c r="Z302" i="3"/>
  <c r="T310" i="3"/>
  <c r="AG310" i="3"/>
  <c r="AE310" i="3"/>
  <c r="AF310" i="3"/>
  <c r="AD310" i="3"/>
  <c r="AC310" i="3"/>
  <c r="AB310" i="3"/>
  <c r="AA310" i="3"/>
  <c r="X310" i="3"/>
  <c r="Z310" i="3"/>
  <c r="T328" i="3"/>
  <c r="AG328" i="3"/>
  <c r="AF328" i="3"/>
  <c r="AE328" i="3"/>
  <c r="AD328" i="3"/>
  <c r="AC328" i="3"/>
  <c r="AA328" i="3"/>
  <c r="AB328" i="3"/>
  <c r="Z328" i="3"/>
  <c r="W328" i="3"/>
  <c r="Y328" i="3"/>
  <c r="T334" i="3"/>
  <c r="AG334" i="3"/>
  <c r="AF334" i="3"/>
  <c r="AE334" i="3"/>
  <c r="AD334" i="3"/>
  <c r="AC334" i="3"/>
  <c r="AB334" i="3"/>
  <c r="X334" i="3"/>
  <c r="AA334" i="3"/>
  <c r="Z334" i="3"/>
  <c r="T338" i="3"/>
  <c r="AG338" i="3"/>
  <c r="AF338" i="3"/>
  <c r="AE338" i="3"/>
  <c r="AD338" i="3"/>
  <c r="AC338" i="3"/>
  <c r="X338" i="3"/>
  <c r="AB338" i="3"/>
  <c r="AA338" i="3"/>
  <c r="Z338" i="3"/>
  <c r="T368" i="3"/>
  <c r="AG368" i="3"/>
  <c r="AE368" i="3"/>
  <c r="AF368" i="3"/>
  <c r="AD368" i="3"/>
  <c r="AC368" i="3"/>
  <c r="AB368" i="3"/>
  <c r="AA368" i="3"/>
  <c r="Z368" i="3"/>
  <c r="W368" i="3"/>
  <c r="Y368" i="3"/>
  <c r="T374" i="3"/>
  <c r="AG374" i="3"/>
  <c r="AE374" i="3"/>
  <c r="AF374" i="3"/>
  <c r="AD374" i="3"/>
  <c r="AC374" i="3"/>
  <c r="AB374" i="3"/>
  <c r="AA374" i="3"/>
  <c r="X374" i="3"/>
  <c r="Z374" i="3"/>
  <c r="T378" i="3"/>
  <c r="AG378" i="3"/>
  <c r="AF378" i="3"/>
  <c r="AE378" i="3"/>
  <c r="AD378" i="3"/>
  <c r="AC378" i="3"/>
  <c r="AB378" i="3"/>
  <c r="X378" i="3"/>
  <c r="Z378" i="3"/>
  <c r="T380" i="3"/>
  <c r="AG380" i="3"/>
  <c r="AE380" i="3"/>
  <c r="AF380" i="3"/>
  <c r="AD380" i="3"/>
  <c r="AC380" i="3"/>
  <c r="AA380" i="3"/>
  <c r="Z380" i="3"/>
  <c r="W380" i="3"/>
  <c r="AB380" i="3"/>
  <c r="Y380" i="3"/>
  <c r="T384" i="3"/>
  <c r="AG384" i="3"/>
  <c r="AE384" i="3"/>
  <c r="AF384" i="3"/>
  <c r="AD384" i="3"/>
  <c r="AC384" i="3"/>
  <c r="AB384" i="3"/>
  <c r="AA384" i="3"/>
  <c r="Z384" i="3"/>
  <c r="W384" i="3"/>
  <c r="Y384" i="3"/>
  <c r="T388" i="3"/>
  <c r="AG388" i="3"/>
  <c r="AE388" i="3"/>
  <c r="AF388" i="3"/>
  <c r="AD388" i="3"/>
  <c r="AC388" i="3"/>
  <c r="AB388" i="3"/>
  <c r="AA388" i="3"/>
  <c r="Z388" i="3"/>
  <c r="W388" i="3"/>
  <c r="Y388" i="3"/>
  <c r="T415" i="3"/>
  <c r="AG415" i="3"/>
  <c r="AE415" i="3"/>
  <c r="AD415" i="3"/>
  <c r="AF415" i="3"/>
  <c r="AA415" i="3"/>
  <c r="AC415" i="3"/>
  <c r="AB415" i="3"/>
  <c r="Z415" i="3"/>
  <c r="T419" i="3"/>
  <c r="AG419" i="3"/>
  <c r="AF419" i="3"/>
  <c r="AE419" i="3"/>
  <c r="AD419" i="3"/>
  <c r="AC419" i="3"/>
  <c r="AA419" i="3"/>
  <c r="AB419" i="3"/>
  <c r="Z419" i="3"/>
  <c r="T423" i="3"/>
  <c r="AG423" i="3"/>
  <c r="AF423" i="3"/>
  <c r="AE423" i="3"/>
  <c r="AD423" i="3"/>
  <c r="AC423" i="3"/>
  <c r="AA423" i="3"/>
  <c r="AB423" i="3"/>
  <c r="T427" i="3"/>
  <c r="AG427" i="3"/>
  <c r="AE427" i="3"/>
  <c r="AF427" i="3"/>
  <c r="AD427" i="3"/>
  <c r="AC427" i="3"/>
  <c r="AB427" i="3"/>
  <c r="Z427" i="3"/>
  <c r="AA427" i="3"/>
  <c r="T431" i="3"/>
  <c r="AG431" i="3"/>
  <c r="AE431" i="3"/>
  <c r="AF431" i="3"/>
  <c r="AD431" i="3"/>
  <c r="AA431" i="3"/>
  <c r="AB431" i="3"/>
  <c r="AC431" i="3"/>
  <c r="Z431" i="3"/>
  <c r="T435" i="3"/>
  <c r="AG435" i="3"/>
  <c r="AF435" i="3"/>
  <c r="AE435" i="3"/>
  <c r="AD435" i="3"/>
  <c r="AC435" i="3"/>
  <c r="AA435" i="3"/>
  <c r="AB435" i="3"/>
  <c r="Z435" i="3"/>
  <c r="T457" i="3"/>
  <c r="AG457" i="3"/>
  <c r="AF457" i="3"/>
  <c r="AC457" i="3"/>
  <c r="AE457" i="3"/>
  <c r="AD457" i="3"/>
  <c r="AB457" i="3"/>
  <c r="AA457" i="3"/>
  <c r="Z457" i="3"/>
  <c r="Y457" i="3"/>
  <c r="X457" i="3"/>
  <c r="W457" i="3"/>
  <c r="T6" i="3"/>
  <c r="AG6" i="3"/>
  <c r="AF6" i="3"/>
  <c r="AE6" i="3"/>
  <c r="AD6" i="3"/>
  <c r="AB6" i="3"/>
  <c r="AC6" i="3"/>
  <c r="X6" i="3"/>
  <c r="AA6" i="3"/>
  <c r="T9" i="3"/>
  <c r="AG9" i="3"/>
  <c r="AF9" i="3"/>
  <c r="AE9" i="3"/>
  <c r="AD9" i="3"/>
  <c r="AB9" i="3"/>
  <c r="Y9" i="3"/>
  <c r="X9" i="3"/>
  <c r="W9" i="3"/>
  <c r="AC9" i="3"/>
  <c r="T11" i="3"/>
  <c r="AG11" i="3"/>
  <c r="AE11" i="3"/>
  <c r="AD11" i="3"/>
  <c r="AF11" i="3"/>
  <c r="AB11" i="3"/>
  <c r="AC11" i="3"/>
  <c r="AA11" i="3"/>
  <c r="Z11" i="3"/>
  <c r="T13" i="3"/>
  <c r="AG13" i="3"/>
  <c r="AF13" i="3"/>
  <c r="AD13" i="3"/>
  <c r="AE13" i="3"/>
  <c r="AB13" i="3"/>
  <c r="AC13" i="3"/>
  <c r="AA13" i="3"/>
  <c r="Y13" i="3"/>
  <c r="X13" i="3"/>
  <c r="W13" i="3"/>
  <c r="T15" i="3"/>
  <c r="AG15" i="3"/>
  <c r="AF15" i="3"/>
  <c r="AE15" i="3"/>
  <c r="AD15" i="3"/>
  <c r="AB15" i="3"/>
  <c r="AC15" i="3"/>
  <c r="Z15" i="3"/>
  <c r="AA15" i="3"/>
  <c r="T17" i="3"/>
  <c r="AG17" i="3"/>
  <c r="AF17" i="3"/>
  <c r="AE17" i="3"/>
  <c r="AB17" i="3"/>
  <c r="AC17" i="3"/>
  <c r="AD17" i="3"/>
  <c r="Y17" i="3"/>
  <c r="AA17" i="3"/>
  <c r="X17" i="3"/>
  <c r="W17" i="3"/>
  <c r="T20" i="3"/>
  <c r="AG20" i="3"/>
  <c r="AE20" i="3"/>
  <c r="AD20" i="3"/>
  <c r="AF20" i="3"/>
  <c r="AC20" i="3"/>
  <c r="AB20" i="3"/>
  <c r="AA20" i="3"/>
  <c r="Z20" i="3"/>
  <c r="W20" i="3"/>
  <c r="Y20" i="3"/>
  <c r="T22" i="3"/>
  <c r="AG22" i="3"/>
  <c r="AF22" i="3"/>
  <c r="AE22" i="3"/>
  <c r="AD22" i="3"/>
  <c r="AB22" i="3"/>
  <c r="AC22" i="3"/>
  <c r="X22" i="3"/>
  <c r="AA22" i="3"/>
  <c r="T25" i="3"/>
  <c r="AG25" i="3"/>
  <c r="AF25" i="3"/>
  <c r="AE25" i="3"/>
  <c r="AD25" i="3"/>
  <c r="AB25" i="3"/>
  <c r="Y25" i="3"/>
  <c r="X25" i="3"/>
  <c r="W25" i="3"/>
  <c r="T27" i="3"/>
  <c r="AG27" i="3"/>
  <c r="AF27" i="3"/>
  <c r="AE27" i="3"/>
  <c r="AD27" i="3"/>
  <c r="AB27" i="3"/>
  <c r="AC27" i="3"/>
  <c r="AA27" i="3"/>
  <c r="Z27" i="3"/>
  <c r="T29" i="3"/>
  <c r="AG29" i="3"/>
  <c r="AF29" i="3"/>
  <c r="AD29" i="3"/>
  <c r="AB29" i="3"/>
  <c r="AC29" i="3"/>
  <c r="AE29" i="3"/>
  <c r="AA29" i="3"/>
  <c r="Y29" i="3"/>
  <c r="X29" i="3"/>
  <c r="W29" i="3"/>
  <c r="T32" i="3"/>
  <c r="AG32" i="3"/>
  <c r="AE32" i="3"/>
  <c r="AD32" i="3"/>
  <c r="AF32" i="3"/>
  <c r="AC32" i="3"/>
  <c r="AB32" i="3"/>
  <c r="AA32" i="3"/>
  <c r="Z32" i="3"/>
  <c r="W32" i="3"/>
  <c r="Y32" i="3"/>
  <c r="T34" i="3"/>
  <c r="AG34" i="3"/>
  <c r="AF34" i="3"/>
  <c r="AE34" i="3"/>
  <c r="AD34" i="3"/>
  <c r="AC34" i="3"/>
  <c r="AA34" i="3"/>
  <c r="X34" i="3"/>
  <c r="AB34" i="3"/>
  <c r="T36" i="3"/>
  <c r="AG36" i="3"/>
  <c r="AE36" i="3"/>
  <c r="AF36" i="3"/>
  <c r="AD36" i="3"/>
  <c r="AC36" i="3"/>
  <c r="AB36" i="3"/>
  <c r="AA36" i="3"/>
  <c r="Z36" i="3"/>
  <c r="W36" i="3"/>
  <c r="Y36" i="3"/>
  <c r="T38" i="3"/>
  <c r="AG38" i="3"/>
  <c r="AF38" i="3"/>
  <c r="AE38" i="3"/>
  <c r="AD38" i="3"/>
  <c r="AB38" i="3"/>
  <c r="AC38" i="3"/>
  <c r="X38" i="3"/>
  <c r="AA38" i="3"/>
  <c r="T41" i="3"/>
  <c r="AG41" i="3"/>
  <c r="AF41" i="3"/>
  <c r="AE41" i="3"/>
  <c r="AD41" i="3"/>
  <c r="AB41" i="3"/>
  <c r="AC41" i="3"/>
  <c r="Y41" i="3"/>
  <c r="X41" i="3"/>
  <c r="W41" i="3"/>
  <c r="T43" i="3"/>
  <c r="AG43" i="3"/>
  <c r="AE43" i="3"/>
  <c r="AF43" i="3"/>
  <c r="AD43" i="3"/>
  <c r="AB43" i="3"/>
  <c r="AC43" i="3"/>
  <c r="AA43" i="3"/>
  <c r="Z43" i="3"/>
  <c r="T45" i="3"/>
  <c r="AG45" i="3"/>
  <c r="AF45" i="3"/>
  <c r="AD45" i="3"/>
  <c r="AE45" i="3"/>
  <c r="AB45" i="3"/>
  <c r="AC45" i="3"/>
  <c r="AA45" i="3"/>
  <c r="Y45" i="3"/>
  <c r="X45" i="3"/>
  <c r="W45" i="3"/>
  <c r="T48" i="3"/>
  <c r="AG48" i="3"/>
  <c r="AF48" i="3"/>
  <c r="AE48" i="3"/>
  <c r="AD48" i="3"/>
  <c r="AC48" i="3"/>
  <c r="AB48" i="3"/>
  <c r="AA48" i="3"/>
  <c r="Z48" i="3"/>
  <c r="W48" i="3"/>
  <c r="Y48" i="3"/>
  <c r="T50" i="3"/>
  <c r="AG50" i="3"/>
  <c r="AF50" i="3"/>
  <c r="AE50" i="3"/>
  <c r="AD50" i="3"/>
  <c r="AC50" i="3"/>
  <c r="AA50" i="3"/>
  <c r="X50" i="3"/>
  <c r="T52" i="3"/>
  <c r="AG52" i="3"/>
  <c r="AE52" i="3"/>
  <c r="AD52" i="3"/>
  <c r="AF52" i="3"/>
  <c r="AC52" i="3"/>
  <c r="AB52" i="3"/>
  <c r="AA52" i="3"/>
  <c r="Z52" i="3"/>
  <c r="W52" i="3"/>
  <c r="Y52" i="3"/>
  <c r="T54" i="3"/>
  <c r="AG54" i="3"/>
  <c r="AF54" i="3"/>
  <c r="AE54" i="3"/>
  <c r="AD54" i="3"/>
  <c r="AC54" i="3"/>
  <c r="AB54" i="3"/>
  <c r="X54" i="3"/>
  <c r="AA54" i="3"/>
  <c r="T57" i="3"/>
  <c r="AG57" i="3"/>
  <c r="AF57" i="3"/>
  <c r="AE57" i="3"/>
  <c r="AD57" i="3"/>
  <c r="AC57" i="3"/>
  <c r="AB57" i="3"/>
  <c r="AA57" i="3"/>
  <c r="Y57" i="3"/>
  <c r="X57" i="3"/>
  <c r="W57" i="3"/>
  <c r="T59" i="3"/>
  <c r="AG59" i="3"/>
  <c r="AF59" i="3"/>
  <c r="AE59" i="3"/>
  <c r="AD59" i="3"/>
  <c r="AB59" i="3"/>
  <c r="AA59" i="3"/>
  <c r="Z59" i="3"/>
  <c r="AC59" i="3"/>
  <c r="T67" i="3"/>
  <c r="AG67" i="3"/>
  <c r="AF67" i="3"/>
  <c r="AE67" i="3"/>
  <c r="AD67" i="3"/>
  <c r="AC67" i="3"/>
  <c r="AB67" i="3"/>
  <c r="AA67" i="3"/>
  <c r="Z67" i="3"/>
  <c r="T78" i="3"/>
  <c r="AG78" i="3"/>
  <c r="AF78" i="3"/>
  <c r="AE78" i="3"/>
  <c r="AD78" i="3"/>
  <c r="AC78" i="3"/>
  <c r="AB78" i="3"/>
  <c r="X78" i="3"/>
  <c r="AA78" i="3"/>
  <c r="T85" i="3"/>
  <c r="AF85" i="3"/>
  <c r="AG85" i="3"/>
  <c r="AE85" i="3"/>
  <c r="AC85" i="3"/>
  <c r="AD85" i="3"/>
  <c r="AB85" i="3"/>
  <c r="Y85" i="3"/>
  <c r="X85" i="3"/>
  <c r="W85" i="3"/>
  <c r="AA85" i="3"/>
  <c r="T89" i="3"/>
  <c r="AG89" i="3"/>
  <c r="AF89" i="3"/>
  <c r="AE89" i="3"/>
  <c r="AD89" i="3"/>
  <c r="AC89" i="3"/>
  <c r="AB89" i="3"/>
  <c r="AA89" i="3"/>
  <c r="Y89" i="3"/>
  <c r="X89" i="3"/>
  <c r="W89" i="3"/>
  <c r="T95" i="3"/>
  <c r="AG95" i="3"/>
  <c r="AE95" i="3"/>
  <c r="AD95" i="3"/>
  <c r="AF95" i="3"/>
  <c r="AB95" i="3"/>
  <c r="AC95" i="3"/>
  <c r="AA95" i="3"/>
  <c r="Z95" i="3"/>
  <c r="T99" i="3"/>
  <c r="AG99" i="3"/>
  <c r="AF99" i="3"/>
  <c r="AE99" i="3"/>
  <c r="AD99" i="3"/>
  <c r="AC99" i="3"/>
  <c r="AB99" i="3"/>
  <c r="AA99" i="3"/>
  <c r="Z99" i="3"/>
  <c r="T103" i="3"/>
  <c r="AG103" i="3"/>
  <c r="AF103" i="3"/>
  <c r="AE103" i="3"/>
  <c r="AD103" i="3"/>
  <c r="AC103" i="3"/>
  <c r="AA103" i="3"/>
  <c r="AB103" i="3"/>
  <c r="Z103" i="3"/>
  <c r="T107" i="3"/>
  <c r="AG107" i="3"/>
  <c r="AE107" i="3"/>
  <c r="AF107" i="3"/>
  <c r="AD107" i="3"/>
  <c r="AB107" i="3"/>
  <c r="AA107" i="3"/>
  <c r="Z107" i="3"/>
  <c r="T110" i="3"/>
  <c r="AG110" i="3"/>
  <c r="AF110" i="3"/>
  <c r="AE110" i="3"/>
  <c r="AD110" i="3"/>
  <c r="AC110" i="3"/>
  <c r="AB110" i="3"/>
  <c r="X110" i="3"/>
  <c r="AA110" i="3"/>
  <c r="T136" i="3"/>
  <c r="AG136" i="3"/>
  <c r="AF136" i="3"/>
  <c r="AE136" i="3"/>
  <c r="AD136" i="3"/>
  <c r="AC136" i="3"/>
  <c r="AA136" i="3"/>
  <c r="AB136" i="3"/>
  <c r="Z136" i="3"/>
  <c r="W136" i="3"/>
  <c r="Y136" i="3"/>
  <c r="T138" i="3"/>
  <c r="AE138" i="3"/>
  <c r="AD138" i="3"/>
  <c r="AG138" i="3"/>
  <c r="AF138" i="3"/>
  <c r="AC138" i="3"/>
  <c r="AB138" i="3"/>
  <c r="X138" i="3"/>
  <c r="T140" i="3"/>
  <c r="AG140" i="3"/>
  <c r="AF140" i="3"/>
  <c r="AE140" i="3"/>
  <c r="AD140" i="3"/>
  <c r="AC140" i="3"/>
  <c r="AA140" i="3"/>
  <c r="Z140" i="3"/>
  <c r="W140" i="3"/>
  <c r="Y140" i="3"/>
  <c r="AB140" i="3"/>
  <c r="T142" i="3"/>
  <c r="AG142" i="3"/>
  <c r="AF142" i="3"/>
  <c r="AE142" i="3"/>
  <c r="AD142" i="3"/>
  <c r="AC142" i="3"/>
  <c r="AB142" i="3"/>
  <c r="X142" i="3"/>
  <c r="AA142" i="3"/>
  <c r="T144" i="3"/>
  <c r="AG144" i="3"/>
  <c r="AF144" i="3"/>
  <c r="AE144" i="3"/>
  <c r="AD144" i="3"/>
  <c r="AC144" i="3"/>
  <c r="AB144" i="3"/>
  <c r="AA144" i="3"/>
  <c r="Z144" i="3"/>
  <c r="W144" i="3"/>
  <c r="Y144" i="3"/>
  <c r="T146" i="3"/>
  <c r="AG146" i="3"/>
  <c r="AF146" i="3"/>
  <c r="AE146" i="3"/>
  <c r="AD146" i="3"/>
  <c r="AC146" i="3"/>
  <c r="X146" i="3"/>
  <c r="AB146" i="3"/>
  <c r="AG148" i="3"/>
  <c r="AE148" i="3"/>
  <c r="AD148" i="3"/>
  <c r="AF148" i="3"/>
  <c r="AC148" i="3"/>
  <c r="AB148" i="3"/>
  <c r="AA148" i="3"/>
  <c r="Z148" i="3"/>
  <c r="W148" i="3"/>
  <c r="Y148" i="3"/>
  <c r="T149" i="3"/>
  <c r="AF149" i="3"/>
  <c r="AG149" i="3"/>
  <c r="AC149" i="3"/>
  <c r="AE149" i="3"/>
  <c r="AD149" i="3"/>
  <c r="AB149" i="3"/>
  <c r="Y149" i="3"/>
  <c r="X149" i="3"/>
  <c r="W149" i="3"/>
  <c r="AA149" i="3"/>
  <c r="T151" i="3"/>
  <c r="AG151" i="3"/>
  <c r="AF151" i="3"/>
  <c r="AE151" i="3"/>
  <c r="AD151" i="3"/>
  <c r="AC151" i="3"/>
  <c r="AA151" i="3"/>
  <c r="AB151" i="3"/>
  <c r="Z151" i="3"/>
  <c r="T153" i="3"/>
  <c r="AG153" i="3"/>
  <c r="AF153" i="3"/>
  <c r="AC153" i="3"/>
  <c r="AE153" i="3"/>
  <c r="AD153" i="3"/>
  <c r="AB153" i="3"/>
  <c r="AA153" i="3"/>
  <c r="Y153" i="3"/>
  <c r="X153" i="3"/>
  <c r="W153" i="3"/>
  <c r="T155" i="3"/>
  <c r="AG155" i="3"/>
  <c r="AF155" i="3"/>
  <c r="AE155" i="3"/>
  <c r="AD155" i="3"/>
  <c r="AC155" i="3"/>
  <c r="AB155" i="3"/>
  <c r="AA155" i="3"/>
  <c r="Z155" i="3"/>
  <c r="T157" i="3"/>
  <c r="AG157" i="3"/>
  <c r="AF157" i="3"/>
  <c r="AC157" i="3"/>
  <c r="AD157" i="3"/>
  <c r="AB157" i="3"/>
  <c r="AE157" i="3"/>
  <c r="Y157" i="3"/>
  <c r="X157" i="3"/>
  <c r="W157" i="3"/>
  <c r="AA157" i="3"/>
  <c r="T159" i="3"/>
  <c r="AG159" i="3"/>
  <c r="AE159" i="3"/>
  <c r="AD159" i="3"/>
  <c r="AF159" i="3"/>
  <c r="AC159" i="3"/>
  <c r="AB159" i="3"/>
  <c r="AA159" i="3"/>
  <c r="Z159" i="3"/>
  <c r="T161" i="3"/>
  <c r="AG161" i="3"/>
  <c r="AF161" i="3"/>
  <c r="AC161" i="3"/>
  <c r="AE161" i="3"/>
  <c r="AB161" i="3"/>
  <c r="AD161" i="3"/>
  <c r="AA161" i="3"/>
  <c r="Y161" i="3"/>
  <c r="X161" i="3"/>
  <c r="W161" i="3"/>
  <c r="T163" i="3"/>
  <c r="AG163" i="3"/>
  <c r="AF163" i="3"/>
  <c r="AE163" i="3"/>
  <c r="AD163" i="3"/>
  <c r="AC163" i="3"/>
  <c r="AB163" i="3"/>
  <c r="AA163" i="3"/>
  <c r="Z163" i="3"/>
  <c r="T165" i="3"/>
  <c r="AF165" i="3"/>
  <c r="AG165" i="3"/>
  <c r="AC165" i="3"/>
  <c r="AE165" i="3"/>
  <c r="AD165" i="3"/>
  <c r="AB165" i="3"/>
  <c r="Y165" i="3"/>
  <c r="X165" i="3"/>
  <c r="W165" i="3"/>
  <c r="AA165" i="3"/>
  <c r="T167" i="3"/>
  <c r="AG167" i="3"/>
  <c r="AF167" i="3"/>
  <c r="AE167" i="3"/>
  <c r="AD167" i="3"/>
  <c r="AC167" i="3"/>
  <c r="AA167" i="3"/>
  <c r="AB167" i="3"/>
  <c r="Z167" i="3"/>
  <c r="T169" i="3"/>
  <c r="AG169" i="3"/>
  <c r="AF169" i="3"/>
  <c r="AC169" i="3"/>
  <c r="AE169" i="3"/>
  <c r="AD169" i="3"/>
  <c r="AB169" i="3"/>
  <c r="AA169" i="3"/>
  <c r="Y169" i="3"/>
  <c r="X169" i="3"/>
  <c r="W169" i="3"/>
  <c r="T171" i="3"/>
  <c r="AG171" i="3"/>
  <c r="AE171" i="3"/>
  <c r="AF171" i="3"/>
  <c r="AD171" i="3"/>
  <c r="AC171" i="3"/>
  <c r="AB171" i="3"/>
  <c r="AA171" i="3"/>
  <c r="Z171" i="3"/>
  <c r="T173" i="3"/>
  <c r="AG173" i="3"/>
  <c r="AF173" i="3"/>
  <c r="AC173" i="3"/>
  <c r="AD173" i="3"/>
  <c r="AE173" i="3"/>
  <c r="AB173" i="3"/>
  <c r="AA173" i="3"/>
  <c r="Y173" i="3"/>
  <c r="X173" i="3"/>
  <c r="W173" i="3"/>
  <c r="T175" i="3"/>
  <c r="AG175" i="3"/>
  <c r="AF175" i="3"/>
  <c r="AE175" i="3"/>
  <c r="AD175" i="3"/>
  <c r="AB175" i="3"/>
  <c r="AA175" i="3"/>
  <c r="AC175" i="3"/>
  <c r="Z175" i="3"/>
  <c r="T177" i="3"/>
  <c r="AG177" i="3"/>
  <c r="AF177" i="3"/>
  <c r="AC177" i="3"/>
  <c r="AE177" i="3"/>
  <c r="AB177" i="3"/>
  <c r="AD177" i="3"/>
  <c r="AA177" i="3"/>
  <c r="Y177" i="3"/>
  <c r="X177" i="3"/>
  <c r="W177" i="3"/>
  <c r="T179" i="3"/>
  <c r="AG179" i="3"/>
  <c r="AF179" i="3"/>
  <c r="AE179" i="3"/>
  <c r="AD179" i="3"/>
  <c r="AC179" i="3"/>
  <c r="AB179" i="3"/>
  <c r="AA179" i="3"/>
  <c r="Z179" i="3"/>
  <c r="T181" i="3"/>
  <c r="AF181" i="3"/>
  <c r="AG181" i="3"/>
  <c r="AC181" i="3"/>
  <c r="AE181" i="3"/>
  <c r="AD181" i="3"/>
  <c r="AB181" i="3"/>
  <c r="AA181" i="3"/>
  <c r="Y181" i="3"/>
  <c r="X181" i="3"/>
  <c r="W181" i="3"/>
  <c r="T183" i="3"/>
  <c r="AG183" i="3"/>
  <c r="AF183" i="3"/>
  <c r="AE183" i="3"/>
  <c r="AD183" i="3"/>
  <c r="AC183" i="3"/>
  <c r="AA183" i="3"/>
  <c r="Z183" i="3"/>
  <c r="AB183" i="3"/>
  <c r="T196" i="3"/>
  <c r="AG196" i="3"/>
  <c r="AE196" i="3"/>
  <c r="AF196" i="3"/>
  <c r="AD196" i="3"/>
  <c r="AC196" i="3"/>
  <c r="AB196" i="3"/>
  <c r="AA196" i="3"/>
  <c r="Z196" i="3"/>
  <c r="W196" i="3"/>
  <c r="Y196" i="3"/>
  <c r="T198" i="3"/>
  <c r="AG198" i="3"/>
  <c r="AF198" i="3"/>
  <c r="AE198" i="3"/>
  <c r="AD198" i="3"/>
  <c r="AC198" i="3"/>
  <c r="AB198" i="3"/>
  <c r="AA198" i="3"/>
  <c r="X198" i="3"/>
  <c r="T200" i="3"/>
  <c r="AG200" i="3"/>
  <c r="AF200" i="3"/>
  <c r="AE200" i="3"/>
  <c r="AD200" i="3"/>
  <c r="AC200" i="3"/>
  <c r="AA200" i="3"/>
  <c r="AB200" i="3"/>
  <c r="Z200" i="3"/>
  <c r="W200" i="3"/>
  <c r="Y200" i="3"/>
  <c r="T202" i="3"/>
  <c r="AG202" i="3"/>
  <c r="AE202" i="3"/>
  <c r="AD202" i="3"/>
  <c r="AC202" i="3"/>
  <c r="AB202" i="3"/>
  <c r="AF202" i="3"/>
  <c r="X202" i="3"/>
  <c r="T213" i="3"/>
  <c r="AF213" i="3"/>
  <c r="AG213" i="3"/>
  <c r="AC213" i="3"/>
  <c r="AE213" i="3"/>
  <c r="AD213" i="3"/>
  <c r="AB213" i="3"/>
  <c r="AA213" i="3"/>
  <c r="Y213" i="3"/>
  <c r="X213" i="3"/>
  <c r="W213" i="3"/>
  <c r="T215" i="3"/>
  <c r="AG215" i="3"/>
  <c r="AF215" i="3"/>
  <c r="AE215" i="3"/>
  <c r="AD215" i="3"/>
  <c r="AC215" i="3"/>
  <c r="AA215" i="3"/>
  <c r="AB215" i="3"/>
  <c r="Z215" i="3"/>
  <c r="T217" i="3"/>
  <c r="AG217" i="3"/>
  <c r="AF217" i="3"/>
  <c r="AC217" i="3"/>
  <c r="AE217" i="3"/>
  <c r="AD217" i="3"/>
  <c r="AB217" i="3"/>
  <c r="AA217" i="3"/>
  <c r="Y217" i="3"/>
  <c r="X217" i="3"/>
  <c r="W217" i="3"/>
  <c r="T219" i="3"/>
  <c r="AG219" i="3"/>
  <c r="AF219" i="3"/>
  <c r="AE219" i="3"/>
  <c r="AD219" i="3"/>
  <c r="AC219" i="3"/>
  <c r="AB219" i="3"/>
  <c r="AA219" i="3"/>
  <c r="Z219" i="3"/>
  <c r="T228" i="3"/>
  <c r="AG228" i="3"/>
  <c r="AE228" i="3"/>
  <c r="AF228" i="3"/>
  <c r="AD228" i="3"/>
  <c r="AC228" i="3"/>
  <c r="AB228" i="3"/>
  <c r="AA228" i="3"/>
  <c r="Z228" i="3"/>
  <c r="W228" i="3"/>
  <c r="Y228" i="3"/>
  <c r="T230" i="3"/>
  <c r="AG230" i="3"/>
  <c r="AF230" i="3"/>
  <c r="AE230" i="3"/>
  <c r="AD230" i="3"/>
  <c r="AC230" i="3"/>
  <c r="AB230" i="3"/>
  <c r="AA230" i="3"/>
  <c r="X230" i="3"/>
  <c r="T232" i="3"/>
  <c r="AG232" i="3"/>
  <c r="AF232" i="3"/>
  <c r="AE232" i="3"/>
  <c r="AD232" i="3"/>
  <c r="AC232" i="3"/>
  <c r="AA232" i="3"/>
  <c r="AB232" i="3"/>
  <c r="Z232" i="3"/>
  <c r="W232" i="3"/>
  <c r="Y232" i="3"/>
  <c r="T234" i="3"/>
  <c r="AG234" i="3"/>
  <c r="AE234" i="3"/>
  <c r="AF234" i="3"/>
  <c r="AD234" i="3"/>
  <c r="AC234" i="3"/>
  <c r="AB234" i="3"/>
  <c r="X234" i="3"/>
  <c r="T253" i="3"/>
  <c r="AG253" i="3"/>
  <c r="AF253" i="3"/>
  <c r="AC253" i="3"/>
  <c r="AD253" i="3"/>
  <c r="AB253" i="3"/>
  <c r="AA253" i="3"/>
  <c r="Y253" i="3"/>
  <c r="X253" i="3"/>
  <c r="W253" i="3"/>
  <c r="AE253" i="3"/>
  <c r="T255" i="3"/>
  <c r="AG255" i="3"/>
  <c r="AE255" i="3"/>
  <c r="AF255" i="3"/>
  <c r="AD255" i="3"/>
  <c r="AC255" i="3"/>
  <c r="AB255" i="3"/>
  <c r="AA255" i="3"/>
  <c r="Z255" i="3"/>
  <c r="T257" i="3"/>
  <c r="AG257" i="3"/>
  <c r="AF257" i="3"/>
  <c r="AC257" i="3"/>
  <c r="AE257" i="3"/>
  <c r="AB257" i="3"/>
  <c r="AA257" i="3"/>
  <c r="Y257" i="3"/>
  <c r="AD257" i="3"/>
  <c r="X257" i="3"/>
  <c r="W257" i="3"/>
  <c r="T259" i="3"/>
  <c r="AG259" i="3"/>
  <c r="AF259" i="3"/>
  <c r="AE259" i="3"/>
  <c r="AD259" i="3"/>
  <c r="AC259" i="3"/>
  <c r="AB259" i="3"/>
  <c r="AA259" i="3"/>
  <c r="Z259" i="3"/>
  <c r="T261" i="3"/>
  <c r="AG261" i="3"/>
  <c r="AF261" i="3"/>
  <c r="AC261" i="3"/>
  <c r="AE261" i="3"/>
  <c r="AD261" i="3"/>
  <c r="AB261" i="3"/>
  <c r="AA261" i="3"/>
  <c r="Y261" i="3"/>
  <c r="X261" i="3"/>
  <c r="W261" i="3"/>
  <c r="T263" i="3"/>
  <c r="AG263" i="3"/>
  <c r="AF263" i="3"/>
  <c r="AE263" i="3"/>
  <c r="AD263" i="3"/>
  <c r="AC263" i="3"/>
  <c r="AA263" i="3"/>
  <c r="Z263" i="3"/>
  <c r="T265" i="3"/>
  <c r="AG265" i="3"/>
  <c r="AF265" i="3"/>
  <c r="AC265" i="3"/>
  <c r="AE265" i="3"/>
  <c r="AD265" i="3"/>
  <c r="AB265" i="3"/>
  <c r="AA265" i="3"/>
  <c r="Y265" i="3"/>
  <c r="X265" i="3"/>
  <c r="W265" i="3"/>
  <c r="T267" i="3"/>
  <c r="AG267" i="3"/>
  <c r="AE267" i="3"/>
  <c r="AD267" i="3"/>
  <c r="AF267" i="3"/>
  <c r="AC267" i="3"/>
  <c r="AB267" i="3"/>
  <c r="AA267" i="3"/>
  <c r="Z267" i="3"/>
  <c r="T293" i="3"/>
  <c r="AG293" i="3"/>
  <c r="AF293" i="3"/>
  <c r="AC293" i="3"/>
  <c r="AE293" i="3"/>
  <c r="AD293" i="3"/>
  <c r="AB293" i="3"/>
  <c r="AA293" i="3"/>
  <c r="Y293" i="3"/>
  <c r="X293" i="3"/>
  <c r="W293" i="3"/>
  <c r="T295" i="3"/>
  <c r="AG295" i="3"/>
  <c r="AF295" i="3"/>
  <c r="AE295" i="3"/>
  <c r="AD295" i="3"/>
  <c r="AC295" i="3"/>
  <c r="AA295" i="3"/>
  <c r="AB295" i="3"/>
  <c r="Z295" i="3"/>
  <c r="T297" i="3"/>
  <c r="AG297" i="3"/>
  <c r="AF297" i="3"/>
  <c r="AC297" i="3"/>
  <c r="AE297" i="3"/>
  <c r="AD297" i="3"/>
  <c r="AB297" i="3"/>
  <c r="AA297" i="3"/>
  <c r="Y297" i="3"/>
  <c r="X297" i="3"/>
  <c r="W297" i="3"/>
  <c r="T299" i="3"/>
  <c r="AG299" i="3"/>
  <c r="AE299" i="3"/>
  <c r="AF299" i="3"/>
  <c r="AD299" i="3"/>
  <c r="AC299" i="3"/>
  <c r="AB299" i="3"/>
  <c r="AA299" i="3"/>
  <c r="Z299" i="3"/>
  <c r="T301" i="3"/>
  <c r="AG301" i="3"/>
  <c r="AF301" i="3"/>
  <c r="AE301" i="3"/>
  <c r="AC301" i="3"/>
  <c r="AD301" i="3"/>
  <c r="AB301" i="3"/>
  <c r="AA301" i="3"/>
  <c r="Y301" i="3"/>
  <c r="X301" i="3"/>
  <c r="W301" i="3"/>
  <c r="T303" i="3"/>
  <c r="AG303" i="3"/>
  <c r="AE303" i="3"/>
  <c r="AF303" i="3"/>
  <c r="AD303" i="3"/>
  <c r="AB303" i="3"/>
  <c r="AA303" i="3"/>
  <c r="AC303" i="3"/>
  <c r="Z303" i="3"/>
  <c r="T305" i="3"/>
  <c r="AG305" i="3"/>
  <c r="AF305" i="3"/>
  <c r="AC305" i="3"/>
  <c r="AE305" i="3"/>
  <c r="AB305" i="3"/>
  <c r="AD305" i="3"/>
  <c r="AA305" i="3"/>
  <c r="Y305" i="3"/>
  <c r="X305" i="3"/>
  <c r="W305" i="3"/>
  <c r="T307" i="3"/>
  <c r="AG307" i="3"/>
  <c r="AF307" i="3"/>
  <c r="AE307" i="3"/>
  <c r="AD307" i="3"/>
  <c r="AC307" i="3"/>
  <c r="AB307" i="3"/>
  <c r="AA307" i="3"/>
  <c r="Z307" i="3"/>
  <c r="T309" i="3"/>
  <c r="AG309" i="3"/>
  <c r="AF309" i="3"/>
  <c r="AE309" i="3"/>
  <c r="AC309" i="3"/>
  <c r="AD309" i="3"/>
  <c r="AB309" i="3"/>
  <c r="AA309" i="3"/>
  <c r="Y309" i="3"/>
  <c r="X309" i="3"/>
  <c r="W309" i="3"/>
  <c r="T311" i="3"/>
  <c r="AG311" i="3"/>
  <c r="AF311" i="3"/>
  <c r="AE311" i="3"/>
  <c r="AD311" i="3"/>
  <c r="AC311" i="3"/>
  <c r="AA311" i="3"/>
  <c r="Z311" i="3"/>
  <c r="AB311" i="3"/>
  <c r="T329" i="3"/>
  <c r="AG329" i="3"/>
  <c r="AF329" i="3"/>
  <c r="AC329" i="3"/>
  <c r="AE329" i="3"/>
  <c r="AD329" i="3"/>
  <c r="AB329" i="3"/>
  <c r="AA329" i="3"/>
  <c r="Y329" i="3"/>
  <c r="X329" i="3"/>
  <c r="W329" i="3"/>
  <c r="T331" i="3"/>
  <c r="AG331" i="3"/>
  <c r="AE331" i="3"/>
  <c r="AD331" i="3"/>
  <c r="AF331" i="3"/>
  <c r="AC331" i="3"/>
  <c r="AB331" i="3"/>
  <c r="AA331" i="3"/>
  <c r="Z331" i="3"/>
  <c r="T333" i="3"/>
  <c r="AG333" i="3"/>
  <c r="AF333" i="3"/>
  <c r="AE333" i="3"/>
  <c r="AC333" i="3"/>
  <c r="AD333" i="3"/>
  <c r="AB333" i="3"/>
  <c r="AA333" i="3"/>
  <c r="Y333" i="3"/>
  <c r="X333" i="3"/>
  <c r="W333" i="3"/>
  <c r="T335" i="3"/>
  <c r="AG335" i="3"/>
  <c r="AE335" i="3"/>
  <c r="AF335" i="3"/>
  <c r="AD335" i="3"/>
  <c r="AB335" i="3"/>
  <c r="AA335" i="3"/>
  <c r="Z335" i="3"/>
  <c r="T337" i="3"/>
  <c r="AG337" i="3"/>
  <c r="AF337" i="3"/>
  <c r="AC337" i="3"/>
  <c r="AB337" i="3"/>
  <c r="AA337" i="3"/>
  <c r="AE337" i="3"/>
  <c r="AD337" i="3"/>
  <c r="Y337" i="3"/>
  <c r="X337" i="3"/>
  <c r="W337" i="3"/>
  <c r="T339" i="3"/>
  <c r="AG339" i="3"/>
  <c r="AF339" i="3"/>
  <c r="AE339" i="3"/>
  <c r="AD339" i="3"/>
  <c r="AC339" i="3"/>
  <c r="AB339" i="3"/>
  <c r="AA339" i="3"/>
  <c r="Z339" i="3"/>
  <c r="T341" i="3"/>
  <c r="AG341" i="3"/>
  <c r="AF341" i="3"/>
  <c r="AE341" i="3"/>
  <c r="AC341" i="3"/>
  <c r="AD341" i="3"/>
  <c r="AB341" i="3"/>
  <c r="AA341" i="3"/>
  <c r="Y341" i="3"/>
  <c r="X341" i="3"/>
  <c r="W341" i="3"/>
  <c r="T343" i="3"/>
  <c r="AG343" i="3"/>
  <c r="AF343" i="3"/>
  <c r="AE343" i="3"/>
  <c r="AD343" i="3"/>
  <c r="AC343" i="3"/>
  <c r="AA343" i="3"/>
  <c r="AB343" i="3"/>
  <c r="Z343" i="3"/>
  <c r="T346" i="3"/>
  <c r="AG346" i="3"/>
  <c r="AF346" i="3"/>
  <c r="AE346" i="3"/>
  <c r="AD346" i="3"/>
  <c r="AC346" i="3"/>
  <c r="AB346" i="3"/>
  <c r="X346" i="3"/>
  <c r="Z346" i="3"/>
  <c r="T348" i="3"/>
  <c r="AG348" i="3"/>
  <c r="AE348" i="3"/>
  <c r="AF348" i="3"/>
  <c r="AD348" i="3"/>
  <c r="AC348" i="3"/>
  <c r="AA348" i="3"/>
  <c r="Z348" i="3"/>
  <c r="W348" i="3"/>
  <c r="Y348" i="3"/>
  <c r="T350" i="3"/>
  <c r="AG350" i="3"/>
  <c r="AF350" i="3"/>
  <c r="AE350" i="3"/>
  <c r="AD350" i="3"/>
  <c r="AC350" i="3"/>
  <c r="AB350" i="3"/>
  <c r="X350" i="3"/>
  <c r="AA350" i="3"/>
  <c r="Z350" i="3"/>
  <c r="T352" i="3"/>
  <c r="AG352" i="3"/>
  <c r="AE352" i="3"/>
  <c r="AD352" i="3"/>
  <c r="AC352" i="3"/>
  <c r="AF352" i="3"/>
  <c r="AB352" i="3"/>
  <c r="AA352" i="3"/>
  <c r="Z352" i="3"/>
  <c r="W352" i="3"/>
  <c r="Y352" i="3"/>
  <c r="T354" i="3"/>
  <c r="AG354" i="3"/>
  <c r="AF354" i="3"/>
  <c r="AE354" i="3"/>
  <c r="AD354" i="3"/>
  <c r="AC354" i="3"/>
  <c r="X354" i="3"/>
  <c r="AA354" i="3"/>
  <c r="AB354" i="3"/>
  <c r="Z354" i="3"/>
  <c r="T356" i="3"/>
  <c r="AG356" i="3"/>
  <c r="AE356" i="3"/>
  <c r="AF356" i="3"/>
  <c r="AD356" i="3"/>
  <c r="AC356" i="3"/>
  <c r="AB356" i="3"/>
  <c r="AA356" i="3"/>
  <c r="Z356" i="3"/>
  <c r="W356" i="3"/>
  <c r="Y356" i="3"/>
  <c r="T358" i="3"/>
  <c r="AG358" i="3"/>
  <c r="AF358" i="3"/>
  <c r="AE358" i="3"/>
  <c r="AD358" i="3"/>
  <c r="AC358" i="3"/>
  <c r="AB358" i="3"/>
  <c r="AA358" i="3"/>
  <c r="X358" i="3"/>
  <c r="Z358" i="3"/>
  <c r="T367" i="3"/>
  <c r="AG367" i="3"/>
  <c r="AE367" i="3"/>
  <c r="AF367" i="3"/>
  <c r="AD367" i="3"/>
  <c r="AB367" i="3"/>
  <c r="AA367" i="3"/>
  <c r="Z367" i="3"/>
  <c r="AC367" i="3"/>
  <c r="T369" i="3"/>
  <c r="AG369" i="3"/>
  <c r="AF369" i="3"/>
  <c r="AC369" i="3"/>
  <c r="AE369" i="3"/>
  <c r="AB369" i="3"/>
  <c r="AD369" i="3"/>
  <c r="AA369" i="3"/>
  <c r="Y369" i="3"/>
  <c r="X369" i="3"/>
  <c r="W369" i="3"/>
  <c r="T371" i="3"/>
  <c r="AG371" i="3"/>
  <c r="AF371" i="3"/>
  <c r="AE371" i="3"/>
  <c r="AD371" i="3"/>
  <c r="AC371" i="3"/>
  <c r="AB371" i="3"/>
  <c r="AA371" i="3"/>
  <c r="Z371" i="3"/>
  <c r="T373" i="3"/>
  <c r="AG373" i="3"/>
  <c r="AF373" i="3"/>
  <c r="AE373" i="3"/>
  <c r="AC373" i="3"/>
  <c r="AD373" i="3"/>
  <c r="AB373" i="3"/>
  <c r="AA373" i="3"/>
  <c r="Y373" i="3"/>
  <c r="X373" i="3"/>
  <c r="W373" i="3"/>
  <c r="T375" i="3"/>
  <c r="AG375" i="3"/>
  <c r="AF375" i="3"/>
  <c r="AE375" i="3"/>
  <c r="AD375" i="3"/>
  <c r="AC375" i="3"/>
  <c r="AA375" i="3"/>
  <c r="Z375" i="3"/>
  <c r="AB375" i="3"/>
  <c r="T377" i="3"/>
  <c r="AG377" i="3"/>
  <c r="AF377" i="3"/>
  <c r="AC377" i="3"/>
  <c r="AE377" i="3"/>
  <c r="AD377" i="3"/>
  <c r="AB377" i="3"/>
  <c r="AA377" i="3"/>
  <c r="Y377" i="3"/>
  <c r="X377" i="3"/>
  <c r="W377" i="3"/>
  <c r="T379" i="3"/>
  <c r="AG379" i="3"/>
  <c r="AE379" i="3"/>
  <c r="AF379" i="3"/>
  <c r="AD379" i="3"/>
  <c r="AC379" i="3"/>
  <c r="AB379" i="3"/>
  <c r="AA379" i="3"/>
  <c r="Z379" i="3"/>
  <c r="T381" i="3"/>
  <c r="AG381" i="3"/>
  <c r="AF381" i="3"/>
  <c r="AE381" i="3"/>
  <c r="AC381" i="3"/>
  <c r="AD381" i="3"/>
  <c r="AB381" i="3"/>
  <c r="AA381" i="3"/>
  <c r="Y381" i="3"/>
  <c r="X381" i="3"/>
  <c r="W381" i="3"/>
  <c r="T383" i="3"/>
  <c r="AG383" i="3"/>
  <c r="AE383" i="3"/>
  <c r="AF383" i="3"/>
  <c r="AD383" i="3"/>
  <c r="AC383" i="3"/>
  <c r="AB383" i="3"/>
  <c r="AA383" i="3"/>
  <c r="Z383" i="3"/>
  <c r="T385" i="3"/>
  <c r="AG385" i="3"/>
  <c r="AF385" i="3"/>
  <c r="AC385" i="3"/>
  <c r="AE385" i="3"/>
  <c r="AB385" i="3"/>
  <c r="AA385" i="3"/>
  <c r="Y385" i="3"/>
  <c r="X385" i="3"/>
  <c r="W385" i="3"/>
  <c r="T387" i="3"/>
  <c r="AG387" i="3"/>
  <c r="AF387" i="3"/>
  <c r="AE387" i="3"/>
  <c r="AD387" i="3"/>
  <c r="AC387" i="3"/>
  <c r="AB387" i="3"/>
  <c r="AA387" i="3"/>
  <c r="Z387" i="3"/>
  <c r="T389" i="3"/>
  <c r="AG389" i="3"/>
  <c r="AF389" i="3"/>
  <c r="AE389" i="3"/>
  <c r="AC389" i="3"/>
  <c r="AD389" i="3"/>
  <c r="AB389" i="3"/>
  <c r="AA389" i="3"/>
  <c r="Y389" i="3"/>
  <c r="X389" i="3"/>
  <c r="W389" i="3"/>
  <c r="T391" i="3"/>
  <c r="AG391" i="3"/>
  <c r="AF391" i="3"/>
  <c r="AE391" i="3"/>
  <c r="AD391" i="3"/>
  <c r="AC391" i="3"/>
  <c r="AA391" i="3"/>
  <c r="Z391" i="3"/>
  <c r="T416" i="3"/>
  <c r="AG416" i="3"/>
  <c r="AE416" i="3"/>
  <c r="AD416" i="3"/>
  <c r="AC416" i="3"/>
  <c r="AF416" i="3"/>
  <c r="AB416" i="3"/>
  <c r="Z416" i="3"/>
  <c r="W416" i="3"/>
  <c r="Y416" i="3"/>
  <c r="T418" i="3"/>
  <c r="AG418" i="3"/>
  <c r="AF418" i="3"/>
  <c r="AE418" i="3"/>
  <c r="AD418" i="3"/>
  <c r="AC418" i="3"/>
  <c r="AA418" i="3"/>
  <c r="X418" i="3"/>
  <c r="AB418" i="3"/>
  <c r="T420" i="3"/>
  <c r="AG420" i="3"/>
  <c r="AE420" i="3"/>
  <c r="AF420" i="3"/>
  <c r="AD420" i="3"/>
  <c r="AC420" i="3"/>
  <c r="AA420" i="3"/>
  <c r="AB420" i="3"/>
  <c r="W420" i="3"/>
  <c r="Z420" i="3"/>
  <c r="Y420" i="3"/>
  <c r="T422" i="3"/>
  <c r="AG422" i="3"/>
  <c r="AF422" i="3"/>
  <c r="AE422" i="3"/>
  <c r="AD422" i="3"/>
  <c r="AC422" i="3"/>
  <c r="AA422" i="3"/>
  <c r="AB422" i="3"/>
  <c r="Z422" i="3"/>
  <c r="X422" i="3"/>
  <c r="T424" i="3"/>
  <c r="AG424" i="3"/>
  <c r="AF424" i="3"/>
  <c r="AE424" i="3"/>
  <c r="AD424" i="3"/>
  <c r="AC424" i="3"/>
  <c r="AA424" i="3"/>
  <c r="AB424" i="3"/>
  <c r="W424" i="3"/>
  <c r="Y424" i="3"/>
  <c r="Z424" i="3"/>
  <c r="T426" i="3"/>
  <c r="AG426" i="3"/>
  <c r="AE426" i="3"/>
  <c r="AF426" i="3"/>
  <c r="AD426" i="3"/>
  <c r="AC426" i="3"/>
  <c r="AA426" i="3"/>
  <c r="AB426" i="3"/>
  <c r="X426" i="3"/>
  <c r="Z426" i="3"/>
  <c r="T428" i="3"/>
  <c r="AG428" i="3"/>
  <c r="AE428" i="3"/>
  <c r="AF428" i="3"/>
  <c r="AD428" i="3"/>
  <c r="AC428" i="3"/>
  <c r="AA428" i="3"/>
  <c r="AB428" i="3"/>
  <c r="W428" i="3"/>
  <c r="Y428" i="3"/>
  <c r="T430" i="3"/>
  <c r="AG430" i="3"/>
  <c r="AF430" i="3"/>
  <c r="AE430" i="3"/>
  <c r="AD430" i="3"/>
  <c r="AC430" i="3"/>
  <c r="AA430" i="3"/>
  <c r="AB430" i="3"/>
  <c r="X430" i="3"/>
  <c r="Z430" i="3"/>
  <c r="T432" i="3"/>
  <c r="AG432" i="3"/>
  <c r="AE432" i="3"/>
  <c r="AF432" i="3"/>
  <c r="AD432" i="3"/>
  <c r="AC432" i="3"/>
  <c r="AB432" i="3"/>
  <c r="AA432" i="3"/>
  <c r="Z432" i="3"/>
  <c r="W432" i="3"/>
  <c r="Y432" i="3"/>
  <c r="T434" i="3"/>
  <c r="AG434" i="3"/>
  <c r="AF434" i="3"/>
  <c r="AE434" i="3"/>
  <c r="AD434" i="3"/>
  <c r="AC434" i="3"/>
  <c r="AA434" i="3"/>
  <c r="X434" i="3"/>
  <c r="T436" i="3"/>
  <c r="AG436" i="3"/>
  <c r="AE436" i="3"/>
  <c r="AD436" i="3"/>
  <c r="AC436" i="3"/>
  <c r="AF436" i="3"/>
  <c r="AA436" i="3"/>
  <c r="AB436" i="3"/>
  <c r="W436" i="3"/>
  <c r="Z436" i="3"/>
  <c r="Y436" i="3"/>
  <c r="T438" i="3"/>
  <c r="AG438" i="3"/>
  <c r="AE438" i="3"/>
  <c r="AF438" i="3"/>
  <c r="AD438" i="3"/>
  <c r="AC438" i="3"/>
  <c r="AA438" i="3"/>
  <c r="AB438" i="3"/>
  <c r="Z438" i="3"/>
  <c r="X438" i="3"/>
  <c r="T440" i="3"/>
  <c r="AG440" i="3"/>
  <c r="AF440" i="3"/>
  <c r="AE440" i="3"/>
  <c r="AD440" i="3"/>
  <c r="AC440" i="3"/>
  <c r="AA440" i="3"/>
  <c r="AB440" i="3"/>
  <c r="W440" i="3"/>
  <c r="Y440" i="3"/>
  <c r="Z440" i="3"/>
  <c r="T442" i="3"/>
  <c r="AG442" i="3"/>
  <c r="AF442" i="3"/>
  <c r="AE442" i="3"/>
  <c r="AD442" i="3"/>
  <c r="AC442" i="3"/>
  <c r="AA442" i="3"/>
  <c r="AB442" i="3"/>
  <c r="X442" i="3"/>
  <c r="Z442" i="3"/>
  <c r="T444" i="3"/>
  <c r="AG444" i="3"/>
  <c r="AF444" i="3"/>
  <c r="AE444" i="3"/>
  <c r="AD444" i="3"/>
  <c r="AC444" i="3"/>
  <c r="AA444" i="3"/>
  <c r="W444" i="3"/>
  <c r="AB444" i="3"/>
  <c r="Y444" i="3"/>
  <c r="T446" i="3"/>
  <c r="AG446" i="3"/>
  <c r="AE446" i="3"/>
  <c r="AF446" i="3"/>
  <c r="AD446" i="3"/>
  <c r="AC446" i="3"/>
  <c r="AA446" i="3"/>
  <c r="AB446" i="3"/>
  <c r="X446" i="3"/>
  <c r="Z446" i="3"/>
  <c r="T448" i="3"/>
  <c r="AG448" i="3"/>
  <c r="AF448" i="3"/>
  <c r="AE448" i="3"/>
  <c r="AD448" i="3"/>
  <c r="AC448" i="3"/>
  <c r="AB448" i="3"/>
  <c r="Z448" i="3"/>
  <c r="W448" i="3"/>
  <c r="AA448" i="3"/>
  <c r="Y448" i="3"/>
  <c r="T450" i="3"/>
  <c r="AG450" i="3"/>
  <c r="AF450" i="3"/>
  <c r="AE450" i="3"/>
  <c r="AD450" i="3"/>
  <c r="AC450" i="3"/>
  <c r="AA450" i="3"/>
  <c r="AB450" i="3"/>
  <c r="X450" i="3"/>
  <c r="T452" i="3"/>
  <c r="AG452" i="3"/>
  <c r="AF452" i="3"/>
  <c r="AE452" i="3"/>
  <c r="AD452" i="3"/>
  <c r="AC452" i="3"/>
  <c r="AA452" i="3"/>
  <c r="AB452" i="3"/>
  <c r="W452" i="3"/>
  <c r="Z452" i="3"/>
  <c r="Y452" i="3"/>
  <c r="T454" i="3"/>
  <c r="AG454" i="3"/>
  <c r="AF454" i="3"/>
  <c r="AE454" i="3"/>
  <c r="AD454" i="3"/>
  <c r="AC454" i="3"/>
  <c r="AA454" i="3"/>
  <c r="AB454" i="3"/>
  <c r="Z454" i="3"/>
  <c r="X454" i="3"/>
  <c r="T456" i="3"/>
  <c r="AG456" i="3"/>
  <c r="AF456" i="3"/>
  <c r="AE456" i="3"/>
  <c r="AD456" i="3"/>
  <c r="AC456" i="3"/>
  <c r="AA456" i="3"/>
  <c r="AB456" i="3"/>
  <c r="W456" i="3"/>
  <c r="Y456" i="3"/>
  <c r="Z456" i="3"/>
  <c r="T458" i="3"/>
  <c r="AG458" i="3"/>
  <c r="AF458" i="3"/>
  <c r="AE458" i="3"/>
  <c r="AD458" i="3"/>
  <c r="AA458" i="3"/>
  <c r="AC458" i="3"/>
  <c r="AB458" i="3"/>
  <c r="X458" i="3"/>
  <c r="Z458" i="3"/>
  <c r="T460" i="3"/>
  <c r="AG460" i="3"/>
  <c r="AF460" i="3"/>
  <c r="AE460" i="3"/>
  <c r="AD460" i="3"/>
  <c r="AC460" i="3"/>
  <c r="AA460" i="3"/>
  <c r="W460" i="3"/>
  <c r="Y460" i="3"/>
  <c r="AB460" i="3"/>
  <c r="T462" i="3"/>
  <c r="AG462" i="3"/>
  <c r="AF462" i="3"/>
  <c r="AE462" i="3"/>
  <c r="AD462" i="3"/>
  <c r="AC462" i="3"/>
  <c r="AA462" i="3"/>
  <c r="AB462" i="3"/>
  <c r="X462" i="3"/>
  <c r="Z462" i="3"/>
  <c r="T464" i="3"/>
  <c r="AG464" i="3"/>
  <c r="AF464" i="3"/>
  <c r="AE464" i="3"/>
  <c r="AD464" i="3"/>
  <c r="AC464" i="3"/>
  <c r="AB464" i="3"/>
  <c r="Z464" i="3"/>
  <c r="W464" i="3"/>
  <c r="Y464" i="3"/>
  <c r="AA464" i="3"/>
  <c r="T466" i="3"/>
  <c r="AG466" i="3"/>
  <c r="AF466" i="3"/>
  <c r="AE466" i="3"/>
  <c r="AD466" i="3"/>
  <c r="AC466" i="3"/>
  <c r="AA466" i="3"/>
  <c r="X466" i="3"/>
  <c r="AB466" i="3"/>
  <c r="T468" i="3"/>
  <c r="AG468" i="3"/>
  <c r="AF468" i="3"/>
  <c r="AE468" i="3"/>
  <c r="AD468" i="3"/>
  <c r="AC468" i="3"/>
  <c r="AA468" i="3"/>
  <c r="AB468" i="3"/>
  <c r="W468" i="3"/>
  <c r="Z468" i="3"/>
  <c r="Y468" i="3"/>
  <c r="T470" i="3"/>
  <c r="AG470" i="3"/>
  <c r="AF470" i="3"/>
  <c r="AE470" i="3"/>
  <c r="AD470" i="3"/>
  <c r="AC470" i="3"/>
  <c r="AA470" i="3"/>
  <c r="AB470" i="3"/>
  <c r="Z470" i="3"/>
  <c r="X470" i="3"/>
  <c r="T472" i="3"/>
  <c r="AG472" i="3"/>
  <c r="AF472" i="3"/>
  <c r="AE472" i="3"/>
  <c r="AD472" i="3"/>
  <c r="AC472" i="3"/>
  <c r="AA472" i="3"/>
  <c r="AB472" i="3"/>
  <c r="W472" i="3"/>
  <c r="Y472" i="3"/>
  <c r="Z472" i="3"/>
  <c r="T474" i="3"/>
  <c r="AG474" i="3"/>
  <c r="AF474" i="3"/>
  <c r="AE474" i="3"/>
  <c r="AD474" i="3"/>
  <c r="AA474" i="3"/>
  <c r="AB474" i="3"/>
  <c r="X474" i="3"/>
  <c r="Z474" i="3"/>
  <c r="T476" i="3"/>
  <c r="AG476" i="3"/>
  <c r="AF476" i="3"/>
  <c r="AE476" i="3"/>
  <c r="AD476" i="3"/>
  <c r="AC476" i="3"/>
  <c r="AA476" i="3"/>
  <c r="W476" i="3"/>
  <c r="Y476" i="3"/>
  <c r="T478" i="3"/>
  <c r="AG478" i="3"/>
  <c r="AE478" i="3"/>
  <c r="AD478" i="3"/>
  <c r="AC478" i="3"/>
  <c r="AA478" i="3"/>
  <c r="AF478" i="3"/>
  <c r="AB478" i="3"/>
  <c r="X478" i="3"/>
  <c r="Z478" i="3"/>
  <c r="T480" i="3"/>
  <c r="AG480" i="3"/>
  <c r="AF480" i="3"/>
  <c r="AE480" i="3"/>
  <c r="AD480" i="3"/>
  <c r="AC480" i="3"/>
  <c r="AB480" i="3"/>
  <c r="Z480" i="3"/>
  <c r="W480" i="3"/>
  <c r="Y480" i="3"/>
  <c r="T482" i="3"/>
  <c r="AG482" i="3"/>
  <c r="AE482" i="3"/>
  <c r="AF482" i="3"/>
  <c r="AD482" i="3"/>
  <c r="AC482" i="3"/>
  <c r="AA482" i="3"/>
  <c r="X482" i="3"/>
  <c r="AB482" i="3"/>
  <c r="T484" i="3"/>
  <c r="AG484" i="3"/>
  <c r="AF484" i="3"/>
  <c r="AD484" i="3"/>
  <c r="AC484" i="3"/>
  <c r="AE484" i="3"/>
  <c r="AA484" i="3"/>
  <c r="AB484" i="3"/>
  <c r="W484" i="3"/>
  <c r="Z484" i="3"/>
  <c r="Y484" i="3"/>
  <c r="T486" i="3"/>
  <c r="AG486" i="3"/>
  <c r="AE486" i="3"/>
  <c r="AF486" i="3"/>
  <c r="AD486" i="3"/>
  <c r="AC486" i="3"/>
  <c r="AA486" i="3"/>
  <c r="AB486" i="3"/>
  <c r="Z486" i="3"/>
  <c r="X486" i="3"/>
  <c r="T488" i="3"/>
  <c r="AG488" i="3"/>
  <c r="AF488" i="3"/>
  <c r="AE488" i="3"/>
  <c r="AD488" i="3"/>
  <c r="AC488" i="3"/>
  <c r="AA488" i="3"/>
  <c r="AB488" i="3"/>
  <c r="W488" i="3"/>
  <c r="Y488" i="3"/>
  <c r="Z488" i="3"/>
  <c r="T490" i="3"/>
  <c r="AG490" i="3"/>
  <c r="AE490" i="3"/>
  <c r="AF490" i="3"/>
  <c r="AD490" i="3"/>
  <c r="AA490" i="3"/>
  <c r="AB490" i="3"/>
  <c r="AC490" i="3"/>
  <c r="X490" i="3"/>
  <c r="Z490" i="3"/>
  <c r="T492" i="3"/>
  <c r="AG492" i="3"/>
  <c r="AF492" i="3"/>
  <c r="AE492" i="3"/>
  <c r="AD492" i="3"/>
  <c r="AC492" i="3"/>
  <c r="AA492" i="3"/>
  <c r="AB492" i="3"/>
  <c r="W492" i="3"/>
  <c r="Y492" i="3"/>
  <c r="T494" i="3"/>
  <c r="AG494" i="3"/>
  <c r="AE494" i="3"/>
  <c r="AF494" i="3"/>
  <c r="AD494" i="3"/>
  <c r="AC494" i="3"/>
  <c r="AA494" i="3"/>
  <c r="AB494" i="3"/>
  <c r="X494" i="3"/>
  <c r="Z494" i="3"/>
  <c r="T496" i="3"/>
  <c r="AG496" i="3"/>
  <c r="AF496" i="3"/>
  <c r="AE496" i="3"/>
  <c r="AD496" i="3"/>
  <c r="AC496" i="3"/>
  <c r="AB496" i="3"/>
  <c r="AA496" i="3"/>
  <c r="Z496" i="3"/>
  <c r="W496" i="3"/>
  <c r="Y496" i="3"/>
  <c r="T498" i="3"/>
  <c r="AG498" i="3"/>
  <c r="AE498" i="3"/>
  <c r="AF498" i="3"/>
  <c r="AD498" i="3"/>
  <c r="AC498" i="3"/>
  <c r="AA498" i="3"/>
  <c r="X498" i="3"/>
  <c r="T500" i="3"/>
  <c r="AG500" i="3"/>
  <c r="AF500" i="3"/>
  <c r="AE500" i="3"/>
  <c r="AD500" i="3"/>
  <c r="AC500" i="3"/>
  <c r="AA500" i="3"/>
  <c r="AB500" i="3"/>
  <c r="W500" i="3"/>
  <c r="Z500" i="3"/>
  <c r="Y500" i="3"/>
  <c r="T502" i="3"/>
  <c r="AG502" i="3"/>
  <c r="AE502" i="3"/>
  <c r="AF502" i="3"/>
  <c r="AD502" i="3"/>
  <c r="AC502" i="3"/>
  <c r="AA502" i="3"/>
  <c r="AB502" i="3"/>
  <c r="Z502" i="3"/>
  <c r="X502" i="3"/>
  <c r="T504" i="3"/>
  <c r="AG504" i="3"/>
  <c r="AF504" i="3"/>
  <c r="AD504" i="3"/>
  <c r="AC504" i="3"/>
  <c r="AE504" i="3"/>
  <c r="AA504" i="3"/>
  <c r="AB504" i="3"/>
  <c r="W504" i="3"/>
  <c r="Y504" i="3"/>
  <c r="Z504" i="3"/>
  <c r="T506" i="3"/>
  <c r="AG506" i="3"/>
  <c r="AF506" i="3"/>
  <c r="AE506" i="3"/>
  <c r="AD506" i="3"/>
  <c r="AA506" i="3"/>
  <c r="AC506" i="3"/>
  <c r="AB506" i="3"/>
  <c r="X506" i="3"/>
  <c r="Z506" i="3"/>
  <c r="T508" i="3"/>
  <c r="AG508" i="3"/>
  <c r="AF508" i="3"/>
  <c r="AE508" i="3"/>
  <c r="AD508" i="3"/>
  <c r="AC508" i="3"/>
  <c r="AA508" i="3"/>
  <c r="W508" i="3"/>
  <c r="AB508" i="3"/>
  <c r="Y508" i="3"/>
  <c r="T510" i="3"/>
  <c r="AF510" i="3"/>
  <c r="AG510" i="3"/>
  <c r="AE510" i="3"/>
  <c r="AD510" i="3"/>
  <c r="AC510" i="3"/>
  <c r="AA510" i="3"/>
  <c r="AB510" i="3"/>
  <c r="X510" i="3"/>
  <c r="Z510" i="3"/>
  <c r="T512" i="3"/>
  <c r="AG512" i="3"/>
  <c r="AF512" i="3"/>
  <c r="AE512" i="3"/>
  <c r="AD512" i="3"/>
  <c r="AC512" i="3"/>
  <c r="AB512" i="3"/>
  <c r="Z512" i="3"/>
  <c r="W512" i="3"/>
  <c r="AA512" i="3"/>
  <c r="Y512" i="3"/>
  <c r="T514" i="3"/>
  <c r="AG514" i="3"/>
  <c r="AF514" i="3"/>
  <c r="AE514" i="3"/>
  <c r="AD514" i="3"/>
  <c r="AC514" i="3"/>
  <c r="AA514" i="3"/>
  <c r="AB514" i="3"/>
  <c r="X514" i="3"/>
  <c r="T516" i="3"/>
  <c r="AG516" i="3"/>
  <c r="AF516" i="3"/>
  <c r="AE516" i="3"/>
  <c r="AD516" i="3"/>
  <c r="AC516" i="3"/>
  <c r="AA516" i="3"/>
  <c r="AB516" i="3"/>
  <c r="W516" i="3"/>
  <c r="Z516" i="3"/>
  <c r="Y516" i="3"/>
  <c r="T518" i="3"/>
  <c r="AG518" i="3"/>
  <c r="AF518" i="3"/>
  <c r="AE518" i="3"/>
  <c r="AD518" i="3"/>
  <c r="AC518" i="3"/>
  <c r="AA518" i="3"/>
  <c r="AB518" i="3"/>
  <c r="Z518" i="3"/>
  <c r="X518" i="3"/>
  <c r="T520" i="3"/>
  <c r="AG520" i="3"/>
  <c r="AF520" i="3"/>
  <c r="AE520" i="3"/>
  <c r="AD520" i="3"/>
  <c r="AC520" i="3"/>
  <c r="AA520" i="3"/>
  <c r="AB520" i="3"/>
  <c r="W520" i="3"/>
  <c r="Y520" i="3"/>
  <c r="Z520" i="3"/>
  <c r="T522" i="3"/>
  <c r="AG522" i="3"/>
  <c r="AF522" i="3"/>
  <c r="AE522" i="3"/>
  <c r="AD522" i="3"/>
  <c r="AA522" i="3"/>
  <c r="AC522" i="3"/>
  <c r="AB522" i="3"/>
  <c r="X522" i="3"/>
  <c r="Z522" i="3"/>
  <c r="T524" i="3"/>
  <c r="AG524" i="3"/>
  <c r="AF524" i="3"/>
  <c r="AE524" i="3"/>
  <c r="AD524" i="3"/>
  <c r="AC524" i="3"/>
  <c r="AA524" i="3"/>
  <c r="W524" i="3"/>
  <c r="Y524" i="3"/>
  <c r="AB524" i="3"/>
  <c r="T526" i="3"/>
  <c r="AG526" i="3"/>
  <c r="AF526" i="3"/>
  <c r="AE526" i="3"/>
  <c r="AD526" i="3"/>
  <c r="AC526" i="3"/>
  <c r="AA526" i="3"/>
  <c r="AB526" i="3"/>
  <c r="X526" i="3"/>
  <c r="Z526" i="3"/>
  <c r="T528" i="3"/>
  <c r="AG528" i="3"/>
  <c r="AF528" i="3"/>
  <c r="AE528" i="3"/>
  <c r="AD528" i="3"/>
  <c r="AC528" i="3"/>
  <c r="AB528" i="3"/>
  <c r="Z528" i="3"/>
  <c r="W528" i="3"/>
  <c r="Y528" i="3"/>
  <c r="AA528" i="3"/>
  <c r="T530" i="3"/>
  <c r="AG530" i="3"/>
  <c r="AF530" i="3"/>
  <c r="AE530" i="3"/>
  <c r="AD530" i="3"/>
  <c r="AC530" i="3"/>
  <c r="AA530" i="3"/>
  <c r="X530" i="3"/>
  <c r="AB530" i="3"/>
  <c r="T532" i="3"/>
  <c r="AG532" i="3"/>
  <c r="AF532" i="3"/>
  <c r="AE532" i="3"/>
  <c r="AD532" i="3"/>
  <c r="AC532" i="3"/>
  <c r="AA532" i="3"/>
  <c r="AB532" i="3"/>
  <c r="W532" i="3"/>
  <c r="Z532" i="3"/>
  <c r="Y532" i="3"/>
  <c r="T534" i="3"/>
  <c r="AG534" i="3"/>
  <c r="AF534" i="3"/>
  <c r="AE534" i="3"/>
  <c r="AD534" i="3"/>
  <c r="AC534" i="3"/>
  <c r="AA534" i="3"/>
  <c r="AB534" i="3"/>
  <c r="Z534" i="3"/>
  <c r="X534" i="3"/>
  <c r="T536" i="3"/>
  <c r="AG536" i="3"/>
  <c r="AF536" i="3"/>
  <c r="AD536" i="3"/>
  <c r="AE536" i="3"/>
  <c r="AC536" i="3"/>
  <c r="AA536" i="3"/>
  <c r="AB536" i="3"/>
  <c r="W536" i="3"/>
  <c r="Y536" i="3"/>
  <c r="Z536" i="3"/>
  <c r="T538" i="3"/>
  <c r="AG538" i="3"/>
  <c r="AF538" i="3"/>
  <c r="AE538" i="3"/>
  <c r="AD538" i="3"/>
  <c r="AA538" i="3"/>
  <c r="AB538" i="3"/>
  <c r="X538" i="3"/>
  <c r="Z538" i="3"/>
  <c r="AC538" i="3"/>
  <c r="T540" i="3"/>
  <c r="AG540" i="3"/>
  <c r="AF540" i="3"/>
  <c r="AE540" i="3"/>
  <c r="AD540" i="3"/>
  <c r="AC540" i="3"/>
  <c r="AA540" i="3"/>
  <c r="W540" i="3"/>
  <c r="Y540" i="3"/>
  <c r="T542" i="3"/>
  <c r="AF542" i="3"/>
  <c r="AG542" i="3"/>
  <c r="AE542" i="3"/>
  <c r="AD542" i="3"/>
  <c r="AC542" i="3"/>
  <c r="AA542" i="3"/>
  <c r="AB542" i="3"/>
  <c r="X542" i="3"/>
  <c r="Z542" i="3"/>
  <c r="T544" i="3"/>
  <c r="AG544" i="3"/>
  <c r="AF544" i="3"/>
  <c r="AE544" i="3"/>
  <c r="AD544" i="3"/>
  <c r="AC544" i="3"/>
  <c r="AB544" i="3"/>
  <c r="Z544" i="3"/>
  <c r="W544" i="3"/>
  <c r="Y544" i="3"/>
  <c r="T546" i="3"/>
  <c r="AG546" i="3"/>
  <c r="AF546" i="3"/>
  <c r="AE546" i="3"/>
  <c r="AD546" i="3"/>
  <c r="AC546" i="3"/>
  <c r="AA546" i="3"/>
  <c r="X546" i="3"/>
  <c r="AB546" i="3"/>
  <c r="T548" i="3"/>
  <c r="AG548" i="3"/>
  <c r="AF548" i="3"/>
  <c r="AD548" i="3"/>
  <c r="AC548" i="3"/>
  <c r="AE548" i="3"/>
  <c r="AA548" i="3"/>
  <c r="AB548" i="3"/>
  <c r="W548" i="3"/>
  <c r="Z548" i="3"/>
  <c r="Y548" i="3"/>
  <c r="T550" i="3"/>
  <c r="AG550" i="3"/>
  <c r="AF550" i="3"/>
  <c r="AE550" i="3"/>
  <c r="AD550" i="3"/>
  <c r="AC550" i="3"/>
  <c r="AA550" i="3"/>
  <c r="AB550" i="3"/>
  <c r="Z550" i="3"/>
  <c r="X550" i="3"/>
  <c r="T552" i="3"/>
  <c r="AG552" i="3"/>
  <c r="AF552" i="3"/>
  <c r="AE552" i="3"/>
  <c r="AD552" i="3"/>
  <c r="AC552" i="3"/>
  <c r="AA552" i="3"/>
  <c r="AB552" i="3"/>
  <c r="W552" i="3"/>
  <c r="Y552" i="3"/>
  <c r="Z552" i="3"/>
  <c r="T554" i="3"/>
  <c r="AG554" i="3"/>
  <c r="AF554" i="3"/>
  <c r="AE554" i="3"/>
  <c r="AD554" i="3"/>
  <c r="AA554" i="3"/>
  <c r="AB554" i="3"/>
  <c r="AC554" i="3"/>
  <c r="X554" i="3"/>
  <c r="Z554" i="3"/>
  <c r="T556" i="3"/>
  <c r="AG556" i="3"/>
  <c r="AF556" i="3"/>
  <c r="AE556" i="3"/>
  <c r="AD556" i="3"/>
  <c r="AC556" i="3"/>
  <c r="AA556" i="3"/>
  <c r="AB556" i="3"/>
  <c r="W556" i="3"/>
  <c r="Y556" i="3"/>
  <c r="T558" i="3"/>
  <c r="AF558" i="3"/>
  <c r="AG558" i="3"/>
  <c r="AE558" i="3"/>
  <c r="AD558" i="3"/>
  <c r="AC558" i="3"/>
  <c r="AA558" i="3"/>
  <c r="AB558" i="3"/>
  <c r="X558" i="3"/>
  <c r="Z558" i="3"/>
  <c r="T560" i="3"/>
  <c r="AG560" i="3"/>
  <c r="AF560" i="3"/>
  <c r="AE560" i="3"/>
  <c r="AD560" i="3"/>
  <c r="AC560" i="3"/>
  <c r="AB560" i="3"/>
  <c r="AA560" i="3"/>
  <c r="Z560" i="3"/>
  <c r="W560" i="3"/>
  <c r="Y560" i="3"/>
  <c r="T562" i="3"/>
  <c r="AG562" i="3"/>
  <c r="AF562" i="3"/>
  <c r="AE562" i="3"/>
  <c r="AD562" i="3"/>
  <c r="AC562" i="3"/>
  <c r="AA562" i="3"/>
  <c r="X562" i="3"/>
  <c r="T564" i="3"/>
  <c r="AG564" i="3"/>
  <c r="AF564" i="3"/>
  <c r="AE564" i="3"/>
  <c r="AD564" i="3"/>
  <c r="AC564" i="3"/>
  <c r="AA564" i="3"/>
  <c r="AB564" i="3"/>
  <c r="W564" i="3"/>
  <c r="Z564" i="3"/>
  <c r="Y564" i="3"/>
  <c r="T566" i="3"/>
  <c r="AG566" i="3"/>
  <c r="AF566" i="3"/>
  <c r="AE566" i="3"/>
  <c r="AC566" i="3"/>
  <c r="AA566" i="3"/>
  <c r="AD566" i="3"/>
  <c r="AB566" i="3"/>
  <c r="Z566" i="3"/>
  <c r="X566" i="3"/>
  <c r="T568" i="3"/>
  <c r="AG568" i="3"/>
  <c r="AF568" i="3"/>
  <c r="AD568" i="3"/>
  <c r="AC568" i="3"/>
  <c r="AE568" i="3"/>
  <c r="AA568" i="3"/>
  <c r="AB568" i="3"/>
  <c r="W568" i="3"/>
  <c r="Y568" i="3"/>
  <c r="Z568" i="3"/>
  <c r="T570" i="3"/>
  <c r="AG570" i="3"/>
  <c r="AF570" i="3"/>
  <c r="AE570" i="3"/>
  <c r="AD570" i="3"/>
  <c r="AA570" i="3"/>
  <c r="AC570" i="3"/>
  <c r="AB570" i="3"/>
  <c r="X570" i="3"/>
  <c r="Z570" i="3"/>
  <c r="T572" i="3"/>
  <c r="AG572" i="3"/>
  <c r="AF572" i="3"/>
  <c r="AE572" i="3"/>
  <c r="AD572" i="3"/>
  <c r="AC572" i="3"/>
  <c r="AA572" i="3"/>
  <c r="W572" i="3"/>
  <c r="AB572" i="3"/>
  <c r="Y572" i="3"/>
  <c r="T574" i="3"/>
  <c r="AF574" i="3"/>
  <c r="AG574" i="3"/>
  <c r="AE574" i="3"/>
  <c r="AD574" i="3"/>
  <c r="AC574" i="3"/>
  <c r="AA574" i="3"/>
  <c r="AB574" i="3"/>
  <c r="X574" i="3"/>
  <c r="Z574" i="3"/>
  <c r="T576" i="3"/>
  <c r="AG576" i="3"/>
  <c r="AF576" i="3"/>
  <c r="AE576" i="3"/>
  <c r="AD576" i="3"/>
  <c r="AC576" i="3"/>
  <c r="AB576" i="3"/>
  <c r="Z576" i="3"/>
  <c r="W576" i="3"/>
  <c r="AA576" i="3"/>
  <c r="Y576" i="3"/>
  <c r="T578" i="3"/>
  <c r="AG578" i="3"/>
  <c r="AF578" i="3"/>
  <c r="AE578" i="3"/>
  <c r="AD578" i="3"/>
  <c r="AC578" i="3"/>
  <c r="AA578" i="3"/>
  <c r="AB578" i="3"/>
  <c r="X578" i="3"/>
  <c r="T580" i="3"/>
  <c r="AG580" i="3"/>
  <c r="AF580" i="3"/>
  <c r="AD580" i="3"/>
  <c r="AE580" i="3"/>
  <c r="AC580" i="3"/>
  <c r="AA580" i="3"/>
  <c r="AB580" i="3"/>
  <c r="W580" i="3"/>
  <c r="Z580" i="3"/>
  <c r="Y580" i="3"/>
  <c r="T582" i="3"/>
  <c r="AG582" i="3"/>
  <c r="AF582" i="3"/>
  <c r="AE582" i="3"/>
  <c r="AC582" i="3"/>
  <c r="AD582" i="3"/>
  <c r="AA582" i="3"/>
  <c r="AB582" i="3"/>
  <c r="Z582" i="3"/>
  <c r="X582" i="3"/>
  <c r="T584" i="3"/>
  <c r="AG584" i="3"/>
  <c r="AF584" i="3"/>
  <c r="AE584" i="3"/>
  <c r="AD584" i="3"/>
  <c r="AC584" i="3"/>
  <c r="AA584" i="3"/>
  <c r="AB584" i="3"/>
  <c r="W584" i="3"/>
  <c r="Y584" i="3"/>
  <c r="Z584" i="3"/>
  <c r="T586" i="3"/>
  <c r="AG586" i="3"/>
  <c r="AF586" i="3"/>
  <c r="AE586" i="3"/>
  <c r="AD586" i="3"/>
  <c r="AA586" i="3"/>
  <c r="AC586" i="3"/>
  <c r="AB586" i="3"/>
  <c r="X586" i="3"/>
  <c r="Z586" i="3"/>
  <c r="T588" i="3"/>
  <c r="AG588" i="3"/>
  <c r="AF588" i="3"/>
  <c r="AE588" i="3"/>
  <c r="AD588" i="3"/>
  <c r="AC588" i="3"/>
  <c r="AA588" i="3"/>
  <c r="W588" i="3"/>
  <c r="Y588" i="3"/>
  <c r="AB588" i="3"/>
  <c r="T590" i="3"/>
  <c r="AG590" i="3"/>
  <c r="AF590" i="3"/>
  <c r="AE590" i="3"/>
  <c r="AD590" i="3"/>
  <c r="AC590" i="3"/>
  <c r="AA590" i="3"/>
  <c r="AB590" i="3"/>
  <c r="X590" i="3"/>
  <c r="Z590" i="3"/>
  <c r="T592" i="3"/>
  <c r="AG592" i="3"/>
  <c r="AF592" i="3"/>
  <c r="AE592" i="3"/>
  <c r="AD592" i="3"/>
  <c r="AC592" i="3"/>
  <c r="AB592" i="3"/>
  <c r="Z592" i="3"/>
  <c r="W592" i="3"/>
  <c r="Y592" i="3"/>
  <c r="AA592" i="3"/>
  <c r="T594" i="3"/>
  <c r="AG594" i="3"/>
  <c r="AF594" i="3"/>
  <c r="AE594" i="3"/>
  <c r="AD594" i="3"/>
  <c r="AC594" i="3"/>
  <c r="AA594" i="3"/>
  <c r="X594" i="3"/>
  <c r="AB594" i="3"/>
  <c r="T596" i="3"/>
  <c r="AG596" i="3"/>
  <c r="AF596" i="3"/>
  <c r="AE596" i="3"/>
  <c r="AD596" i="3"/>
  <c r="AC596" i="3"/>
  <c r="AA596" i="3"/>
  <c r="AB596" i="3"/>
  <c r="W596" i="3"/>
  <c r="Z596" i="3"/>
  <c r="Y596" i="3"/>
  <c r="T598" i="3"/>
  <c r="AG598" i="3"/>
  <c r="AF598" i="3"/>
  <c r="AE598" i="3"/>
  <c r="AC598" i="3"/>
  <c r="AA598" i="3"/>
  <c r="AB598" i="3"/>
  <c r="AD598" i="3"/>
  <c r="Z598" i="3"/>
  <c r="X598" i="3"/>
  <c r="T600" i="3"/>
  <c r="AG600" i="3"/>
  <c r="AF600" i="3"/>
  <c r="AD600" i="3"/>
  <c r="AE600" i="3"/>
  <c r="AC600" i="3"/>
  <c r="AA600" i="3"/>
  <c r="AB600" i="3"/>
  <c r="W600" i="3"/>
  <c r="Y600" i="3"/>
  <c r="Z600" i="3"/>
  <c r="T602" i="3"/>
  <c r="AG602" i="3"/>
  <c r="AF602" i="3"/>
  <c r="AE602" i="3"/>
  <c r="AD602" i="3"/>
  <c r="AA602" i="3"/>
  <c r="AB602" i="3"/>
  <c r="X602" i="3"/>
  <c r="AC602" i="3"/>
  <c r="Z602" i="3"/>
  <c r="T604" i="3"/>
  <c r="AG604" i="3"/>
  <c r="AF604" i="3"/>
  <c r="AE604" i="3"/>
  <c r="AD604" i="3"/>
  <c r="AC604" i="3"/>
  <c r="AA604" i="3"/>
  <c r="W604" i="3"/>
  <c r="Y604" i="3"/>
  <c r="W5" i="3"/>
  <c r="W598" i="3"/>
  <c r="W590" i="3"/>
  <c r="W582" i="3"/>
  <c r="W574" i="3"/>
  <c r="W566" i="3"/>
  <c r="W558" i="3"/>
  <c r="W550" i="3"/>
  <c r="W542" i="3"/>
  <c r="W534" i="3"/>
  <c r="W526" i="3"/>
  <c r="W518" i="3"/>
  <c r="W510" i="3"/>
  <c r="W502" i="3"/>
  <c r="W494" i="3"/>
  <c r="W486" i="3"/>
  <c r="W478" i="3"/>
  <c r="W470" i="3"/>
  <c r="W462" i="3"/>
  <c r="W454" i="3"/>
  <c r="W446" i="3"/>
  <c r="W438" i="3"/>
  <c r="W430" i="3"/>
  <c r="W422" i="3"/>
  <c r="W414" i="3"/>
  <c r="W406" i="3"/>
  <c r="W398" i="3"/>
  <c r="W390" i="3"/>
  <c r="W382" i="3"/>
  <c r="W374" i="3"/>
  <c r="W366" i="3"/>
  <c r="W358" i="3"/>
  <c r="W350" i="3"/>
  <c r="W334" i="3"/>
  <c r="W318" i="3"/>
  <c r="W310" i="3"/>
  <c r="W302" i="3"/>
  <c r="W294" i="3"/>
  <c r="W278" i="3"/>
  <c r="W270" i="3"/>
  <c r="W262" i="3"/>
  <c r="W254" i="3"/>
  <c r="W230" i="3"/>
  <c r="W222" i="3"/>
  <c r="W214" i="3"/>
  <c r="W198" i="3"/>
  <c r="W190" i="3"/>
  <c r="W182" i="3"/>
  <c r="W174" i="3"/>
  <c r="W166" i="3"/>
  <c r="W150" i="3"/>
  <c r="W142" i="3"/>
  <c r="W134" i="3"/>
  <c r="W110" i="3"/>
  <c r="W78" i="3"/>
  <c r="W70" i="3"/>
  <c r="W62" i="3"/>
  <c r="W54" i="3"/>
  <c r="W38" i="3"/>
  <c r="W22" i="3"/>
  <c r="W14" i="3"/>
  <c r="W6" i="3"/>
  <c r="X20" i="3"/>
  <c r="X36" i="3"/>
  <c r="X44" i="3"/>
  <c r="X52" i="3"/>
  <c r="X76" i="3"/>
  <c r="X92" i="3"/>
  <c r="X108" i="3"/>
  <c r="X140" i="3"/>
  <c r="X148" i="3"/>
  <c r="X156" i="3"/>
  <c r="X172" i="3"/>
  <c r="X188" i="3"/>
  <c r="X196" i="3"/>
  <c r="X212" i="3"/>
  <c r="X228" i="3"/>
  <c r="X252" i="3"/>
  <c r="X276" i="3"/>
  <c r="X300" i="3"/>
  <c r="X316" i="3"/>
  <c r="X324" i="3"/>
  <c r="X332" i="3"/>
  <c r="X348" i="3"/>
  <c r="X356" i="3"/>
  <c r="X380" i="3"/>
  <c r="X388" i="3"/>
  <c r="X396" i="3"/>
  <c r="X404" i="3"/>
  <c r="X412" i="3"/>
  <c r="X420" i="3"/>
  <c r="X428" i="3"/>
  <c r="X436" i="3"/>
  <c r="X444" i="3"/>
  <c r="X452" i="3"/>
  <c r="X460" i="3"/>
  <c r="X468" i="3"/>
  <c r="X476" i="3"/>
  <c r="X484" i="3"/>
  <c r="X492" i="3"/>
  <c r="X500" i="3"/>
  <c r="X508" i="3"/>
  <c r="X516" i="3"/>
  <c r="X524" i="3"/>
  <c r="X532" i="3"/>
  <c r="X540" i="3"/>
  <c r="X548" i="3"/>
  <c r="X556" i="3"/>
  <c r="X564" i="3"/>
  <c r="X572" i="3"/>
  <c r="X580" i="3"/>
  <c r="X588" i="3"/>
  <c r="X596" i="3"/>
  <c r="X604" i="3"/>
  <c r="Y11" i="3"/>
  <c r="Y19" i="3"/>
  <c r="Y27" i="3"/>
  <c r="Y43" i="3"/>
  <c r="Y51" i="3"/>
  <c r="Y59" i="3"/>
  <c r="Y67" i="3"/>
  <c r="Y83" i="3"/>
  <c r="Y99" i="3"/>
  <c r="Y107" i="3"/>
  <c r="Y115" i="3"/>
  <c r="Y123" i="3"/>
  <c r="Y131" i="3"/>
  <c r="Y139" i="3"/>
  <c r="Y155" i="3"/>
  <c r="Y163" i="3"/>
  <c r="Y171" i="3"/>
  <c r="Y179" i="3"/>
  <c r="Y203" i="3"/>
  <c r="Y211" i="3"/>
  <c r="Y219" i="3"/>
  <c r="Y243" i="3"/>
  <c r="Y251" i="3"/>
  <c r="Y259" i="3"/>
  <c r="Y267" i="3"/>
  <c r="Y283" i="3"/>
  <c r="Y291" i="3"/>
  <c r="Y299" i="3"/>
  <c r="Y307" i="3"/>
  <c r="Y331" i="3"/>
  <c r="Y339" i="3"/>
  <c r="Y363" i="3"/>
  <c r="Y371" i="3"/>
  <c r="Y379" i="3"/>
  <c r="Y387" i="3"/>
  <c r="Y419" i="3"/>
  <c r="Y427" i="3"/>
  <c r="Y435" i="3"/>
  <c r="Y443" i="3"/>
  <c r="Y451" i="3"/>
  <c r="Y459" i="3"/>
  <c r="Y467" i="3"/>
  <c r="Y475" i="3"/>
  <c r="Y483" i="3"/>
  <c r="Y491" i="3"/>
  <c r="Y499" i="3"/>
  <c r="Y507" i="3"/>
  <c r="Y515" i="3"/>
  <c r="Y523" i="3"/>
  <c r="Y531" i="3"/>
  <c r="Y539" i="3"/>
  <c r="Y547" i="3"/>
  <c r="Y555" i="3"/>
  <c r="Y563" i="3"/>
  <c r="Z10" i="3"/>
  <c r="Z26" i="3"/>
  <c r="Z34" i="3"/>
  <c r="Z50" i="3"/>
  <c r="Z58" i="3"/>
  <c r="Z74" i="3"/>
  <c r="Z106" i="3"/>
  <c r="Z138" i="3"/>
  <c r="Z146" i="3"/>
  <c r="Z162" i="3"/>
  <c r="Z170" i="3"/>
  <c r="Z178" i="3"/>
  <c r="Z186" i="3"/>
  <c r="Z194" i="3"/>
  <c r="Z202" i="3"/>
  <c r="Z218" i="3"/>
  <c r="Z226" i="3"/>
  <c r="Z234" i="3"/>
  <c r="Z258" i="3"/>
  <c r="Z285" i="3"/>
  <c r="Z301" i="3"/>
  <c r="Z333" i="3"/>
  <c r="Z365" i="3"/>
  <c r="Z381" i="3"/>
  <c r="Z412" i="3"/>
  <c r="Z434" i="3"/>
  <c r="Z455" i="3"/>
  <c r="Z476" i="3"/>
  <c r="Z498" i="3"/>
  <c r="Z519" i="3"/>
  <c r="Z540" i="3"/>
  <c r="Z562" i="3"/>
  <c r="Z604" i="3"/>
  <c r="AA25" i="3"/>
  <c r="AA74" i="3"/>
  <c r="AA138" i="3"/>
  <c r="AA234" i="3"/>
  <c r="AA298" i="3"/>
  <c r="AA437" i="3"/>
  <c r="AA523" i="3"/>
  <c r="AB92" i="3"/>
  <c r="AB178" i="3"/>
  <c r="AB263" i="3"/>
  <c r="AB348" i="3"/>
  <c r="AB434" i="3"/>
  <c r="AB519" i="3"/>
  <c r="AB604" i="3"/>
  <c r="AC207" i="3"/>
  <c r="AD385" i="3"/>
  <c r="T7" i="3"/>
  <c r="AG7" i="3"/>
  <c r="AF7" i="3"/>
  <c r="AE7" i="3"/>
  <c r="AD7" i="3"/>
  <c r="AC7" i="3"/>
  <c r="AA7" i="3"/>
  <c r="Z7" i="3"/>
  <c r="T12" i="3"/>
  <c r="AG12" i="3"/>
  <c r="AF12" i="3"/>
  <c r="AE12" i="3"/>
  <c r="AD12" i="3"/>
  <c r="AC12" i="3"/>
  <c r="AA12" i="3"/>
  <c r="Z12" i="3"/>
  <c r="W12" i="3"/>
  <c r="Y12" i="3"/>
  <c r="AB12" i="3"/>
  <c r="T23" i="3"/>
  <c r="AG23" i="3"/>
  <c r="AF23" i="3"/>
  <c r="AE23" i="3"/>
  <c r="AD23" i="3"/>
  <c r="AC23" i="3"/>
  <c r="AB23" i="3"/>
  <c r="AA23" i="3"/>
  <c r="Z23" i="3"/>
  <c r="T28" i="3"/>
  <c r="AG28" i="3"/>
  <c r="AF28" i="3"/>
  <c r="AE28" i="3"/>
  <c r="AD28" i="3"/>
  <c r="AC28" i="3"/>
  <c r="AA28" i="3"/>
  <c r="Z28" i="3"/>
  <c r="W28" i="3"/>
  <c r="Y28" i="3"/>
  <c r="T35" i="3"/>
  <c r="AG35" i="3"/>
  <c r="AF35" i="3"/>
  <c r="AE35" i="3"/>
  <c r="AD35" i="3"/>
  <c r="AB35" i="3"/>
  <c r="AC35" i="3"/>
  <c r="Z35" i="3"/>
  <c r="T42" i="3"/>
  <c r="AG42" i="3"/>
  <c r="AE42" i="3"/>
  <c r="AF42" i="3"/>
  <c r="AD42" i="3"/>
  <c r="AB42" i="3"/>
  <c r="AC42" i="3"/>
  <c r="X42" i="3"/>
  <c r="AA42" i="3"/>
  <c r="T49" i="3"/>
  <c r="AG49" i="3"/>
  <c r="AF49" i="3"/>
  <c r="AE49" i="3"/>
  <c r="AC49" i="3"/>
  <c r="AB49" i="3"/>
  <c r="AD49" i="3"/>
  <c r="Y49" i="3"/>
  <c r="AA49" i="3"/>
  <c r="X49" i="3"/>
  <c r="W49" i="3"/>
  <c r="T55" i="3"/>
  <c r="AG55" i="3"/>
  <c r="AF55" i="3"/>
  <c r="AE55" i="3"/>
  <c r="AD55" i="3"/>
  <c r="AC55" i="3"/>
  <c r="AA55" i="3"/>
  <c r="Z55" i="3"/>
  <c r="AB55" i="3"/>
  <c r="T93" i="3"/>
  <c r="AG93" i="3"/>
  <c r="AF93" i="3"/>
  <c r="AD93" i="3"/>
  <c r="AC93" i="3"/>
  <c r="AB93" i="3"/>
  <c r="AE93" i="3"/>
  <c r="Y93" i="3"/>
  <c r="X93" i="3"/>
  <c r="W93" i="3"/>
  <c r="AA93" i="3"/>
  <c r="T101" i="3"/>
  <c r="AF101" i="3"/>
  <c r="AG101" i="3"/>
  <c r="AC101" i="3"/>
  <c r="AE101" i="3"/>
  <c r="AD101" i="3"/>
  <c r="AB101" i="3"/>
  <c r="Y101" i="3"/>
  <c r="X101" i="3"/>
  <c r="W101" i="3"/>
  <c r="AA101" i="3"/>
  <c r="T105" i="3"/>
  <c r="AG105" i="3"/>
  <c r="AF105" i="3"/>
  <c r="AE105" i="3"/>
  <c r="AD105" i="3"/>
  <c r="AC105" i="3"/>
  <c r="AB105" i="3"/>
  <c r="AA105" i="3"/>
  <c r="Y105" i="3"/>
  <c r="X105" i="3"/>
  <c r="W105" i="3"/>
  <c r="T109" i="3"/>
  <c r="AG109" i="3"/>
  <c r="AF109" i="3"/>
  <c r="AD109" i="3"/>
  <c r="AE109" i="3"/>
  <c r="AC109" i="3"/>
  <c r="AB109" i="3"/>
  <c r="Y109" i="3"/>
  <c r="X109" i="3"/>
  <c r="W109" i="3"/>
  <c r="AA109" i="3"/>
  <c r="T141" i="3"/>
  <c r="AG141" i="3"/>
  <c r="AF141" i="3"/>
  <c r="AC141" i="3"/>
  <c r="AD141" i="3"/>
  <c r="AE141" i="3"/>
  <c r="AB141" i="3"/>
  <c r="Y141" i="3"/>
  <c r="X141" i="3"/>
  <c r="W141" i="3"/>
  <c r="AA141" i="3"/>
  <c r="T147" i="3"/>
  <c r="AG147" i="3"/>
  <c r="AF147" i="3"/>
  <c r="AE147" i="3"/>
  <c r="AD147" i="3"/>
  <c r="AC147" i="3"/>
  <c r="AB147" i="3"/>
  <c r="AA147" i="3"/>
  <c r="Z147" i="3"/>
  <c r="T154" i="3"/>
  <c r="AG154" i="3"/>
  <c r="AF154" i="3"/>
  <c r="AE154" i="3"/>
  <c r="AD154" i="3"/>
  <c r="AC154" i="3"/>
  <c r="AB154" i="3"/>
  <c r="X154" i="3"/>
  <c r="T158" i="3"/>
  <c r="AG158" i="3"/>
  <c r="AF158" i="3"/>
  <c r="AE158" i="3"/>
  <c r="AD158" i="3"/>
  <c r="AC158" i="3"/>
  <c r="AB158" i="3"/>
  <c r="X158" i="3"/>
  <c r="AA158" i="3"/>
  <c r="T164" i="3"/>
  <c r="AG164" i="3"/>
  <c r="AE164" i="3"/>
  <c r="AF164" i="3"/>
  <c r="AD164" i="3"/>
  <c r="AC164" i="3"/>
  <c r="AB164" i="3"/>
  <c r="AA164" i="3"/>
  <c r="Z164" i="3"/>
  <c r="W164" i="3"/>
  <c r="Y164" i="3"/>
  <c r="T170" i="3"/>
  <c r="AG170" i="3"/>
  <c r="AE170" i="3"/>
  <c r="AF170" i="3"/>
  <c r="AD170" i="3"/>
  <c r="AC170" i="3"/>
  <c r="AB170" i="3"/>
  <c r="X170" i="3"/>
  <c r="T176" i="3"/>
  <c r="AG176" i="3"/>
  <c r="AF176" i="3"/>
  <c r="AE176" i="3"/>
  <c r="AD176" i="3"/>
  <c r="AC176" i="3"/>
  <c r="AB176" i="3"/>
  <c r="AA176" i="3"/>
  <c r="Z176" i="3"/>
  <c r="W176" i="3"/>
  <c r="Y176" i="3"/>
  <c r="T180" i="3"/>
  <c r="AG180" i="3"/>
  <c r="AE180" i="3"/>
  <c r="AD180" i="3"/>
  <c r="AC180" i="3"/>
  <c r="AF180" i="3"/>
  <c r="AB180" i="3"/>
  <c r="AA180" i="3"/>
  <c r="Z180" i="3"/>
  <c r="W180" i="3"/>
  <c r="Y180" i="3"/>
  <c r="T197" i="3"/>
  <c r="AG197" i="3"/>
  <c r="AF197" i="3"/>
  <c r="AC197" i="3"/>
  <c r="AE197" i="3"/>
  <c r="AD197" i="3"/>
  <c r="AB197" i="3"/>
  <c r="AA197" i="3"/>
  <c r="Y197" i="3"/>
  <c r="X197" i="3"/>
  <c r="W197" i="3"/>
  <c r="T201" i="3"/>
  <c r="AG201" i="3"/>
  <c r="AF201" i="3"/>
  <c r="AC201" i="3"/>
  <c r="AE201" i="3"/>
  <c r="AD201" i="3"/>
  <c r="AB201" i="3"/>
  <c r="AA201" i="3"/>
  <c r="Y201" i="3"/>
  <c r="X201" i="3"/>
  <c r="W201" i="3"/>
  <c r="T216" i="3"/>
  <c r="AG216" i="3"/>
  <c r="AF216" i="3"/>
  <c r="AE216" i="3"/>
  <c r="AD216" i="3"/>
  <c r="AC216" i="3"/>
  <c r="AA216" i="3"/>
  <c r="AB216" i="3"/>
  <c r="Z216" i="3"/>
  <c r="W216" i="3"/>
  <c r="Y216" i="3"/>
  <c r="T229" i="3"/>
  <c r="AG229" i="3"/>
  <c r="AF229" i="3"/>
  <c r="AC229" i="3"/>
  <c r="AE229" i="3"/>
  <c r="AD229" i="3"/>
  <c r="AB229" i="3"/>
  <c r="AA229" i="3"/>
  <c r="Y229" i="3"/>
  <c r="X229" i="3"/>
  <c r="W229" i="3"/>
  <c r="T235" i="3"/>
  <c r="AG235" i="3"/>
  <c r="AE235" i="3"/>
  <c r="AF235" i="3"/>
  <c r="AD235" i="3"/>
  <c r="AC235" i="3"/>
  <c r="AB235" i="3"/>
  <c r="AA235" i="3"/>
  <c r="Z235" i="3"/>
  <c r="T256" i="3"/>
  <c r="AG256" i="3"/>
  <c r="AE256" i="3"/>
  <c r="AF256" i="3"/>
  <c r="AD256" i="3"/>
  <c r="AC256" i="3"/>
  <c r="AB256" i="3"/>
  <c r="AA256" i="3"/>
  <c r="Z256" i="3"/>
  <c r="W256" i="3"/>
  <c r="Y256" i="3"/>
  <c r="T260" i="3"/>
  <c r="AG260" i="3"/>
  <c r="AE260" i="3"/>
  <c r="AF260" i="3"/>
  <c r="AD260" i="3"/>
  <c r="AC260" i="3"/>
  <c r="AB260" i="3"/>
  <c r="AA260" i="3"/>
  <c r="Z260" i="3"/>
  <c r="W260" i="3"/>
  <c r="Y260" i="3"/>
  <c r="T266" i="3"/>
  <c r="AG266" i="3"/>
  <c r="AE266" i="3"/>
  <c r="AD266" i="3"/>
  <c r="AF266" i="3"/>
  <c r="AC266" i="3"/>
  <c r="AB266" i="3"/>
  <c r="X266" i="3"/>
  <c r="Z266" i="3"/>
  <c r="T296" i="3"/>
  <c r="AG296" i="3"/>
  <c r="AF296" i="3"/>
  <c r="AE296" i="3"/>
  <c r="AD296" i="3"/>
  <c r="AC296" i="3"/>
  <c r="AA296" i="3"/>
  <c r="AB296" i="3"/>
  <c r="Z296" i="3"/>
  <c r="W296" i="3"/>
  <c r="Y296" i="3"/>
  <c r="T304" i="3"/>
  <c r="AG304" i="3"/>
  <c r="AE304" i="3"/>
  <c r="AF304" i="3"/>
  <c r="AD304" i="3"/>
  <c r="AC304" i="3"/>
  <c r="AB304" i="3"/>
  <c r="AA304" i="3"/>
  <c r="Z304" i="3"/>
  <c r="W304" i="3"/>
  <c r="Y304" i="3"/>
  <c r="T308" i="3"/>
  <c r="AG308" i="3"/>
  <c r="AE308" i="3"/>
  <c r="AD308" i="3"/>
  <c r="AC308" i="3"/>
  <c r="AF308" i="3"/>
  <c r="AB308" i="3"/>
  <c r="AA308" i="3"/>
  <c r="Z308" i="3"/>
  <c r="W308" i="3"/>
  <c r="Y308" i="3"/>
  <c r="T330" i="3"/>
  <c r="AG330" i="3"/>
  <c r="AE330" i="3"/>
  <c r="AD330" i="3"/>
  <c r="AF330" i="3"/>
  <c r="AC330" i="3"/>
  <c r="AB330" i="3"/>
  <c r="X330" i="3"/>
  <c r="Z330" i="3"/>
  <c r="T372" i="3"/>
  <c r="AG372" i="3"/>
  <c r="AE372" i="3"/>
  <c r="AD372" i="3"/>
  <c r="AC372" i="3"/>
  <c r="AF372" i="3"/>
  <c r="AB372" i="3"/>
  <c r="AA372" i="3"/>
  <c r="Z372" i="3"/>
  <c r="W372" i="3"/>
  <c r="Y372" i="3"/>
  <c r="T8" i="3"/>
  <c r="AG8" i="3"/>
  <c r="AF8" i="3"/>
  <c r="AE8" i="3"/>
  <c r="AD8" i="3"/>
  <c r="AC8" i="3"/>
  <c r="AA8" i="3"/>
  <c r="AB8" i="3"/>
  <c r="Z8" i="3"/>
  <c r="W8" i="3"/>
  <c r="Y8" i="3"/>
  <c r="T24" i="3"/>
  <c r="AG24" i="3"/>
  <c r="AF24" i="3"/>
  <c r="AE24" i="3"/>
  <c r="AD24" i="3"/>
  <c r="AC24" i="3"/>
  <c r="AA24" i="3"/>
  <c r="AB24" i="3"/>
  <c r="Z24" i="3"/>
  <c r="W24" i="3"/>
  <c r="Y24" i="3"/>
  <c r="T40" i="3"/>
  <c r="AG40" i="3"/>
  <c r="AF40" i="3"/>
  <c r="AE40" i="3"/>
  <c r="AD40" i="3"/>
  <c r="AC40" i="3"/>
  <c r="AA40" i="3"/>
  <c r="AB40" i="3"/>
  <c r="Z40" i="3"/>
  <c r="W40" i="3"/>
  <c r="Y40" i="3"/>
  <c r="T56" i="3"/>
  <c r="AG56" i="3"/>
  <c r="AF56" i="3"/>
  <c r="AE56" i="3"/>
  <c r="AD56" i="3"/>
  <c r="AC56" i="3"/>
  <c r="AA56" i="3"/>
  <c r="AB56" i="3"/>
  <c r="Z56" i="3"/>
  <c r="W56" i="3"/>
  <c r="Y56" i="3"/>
  <c r="T61" i="3"/>
  <c r="AG61" i="3"/>
  <c r="AF61" i="3"/>
  <c r="AD61" i="3"/>
  <c r="AC61" i="3"/>
  <c r="AB61" i="3"/>
  <c r="AE61" i="3"/>
  <c r="Y61" i="3"/>
  <c r="X61" i="3"/>
  <c r="W61" i="3"/>
  <c r="AA61" i="3"/>
  <c r="T63" i="3"/>
  <c r="AG63" i="3"/>
  <c r="AE63" i="3"/>
  <c r="AF63" i="3"/>
  <c r="AD63" i="3"/>
  <c r="AB63" i="3"/>
  <c r="AC63" i="3"/>
  <c r="AA63" i="3"/>
  <c r="Z63" i="3"/>
  <c r="T66" i="3"/>
  <c r="AG66" i="3"/>
  <c r="AF66" i="3"/>
  <c r="AE66" i="3"/>
  <c r="AD66" i="3"/>
  <c r="AC66" i="3"/>
  <c r="AB66" i="3"/>
  <c r="X66" i="3"/>
  <c r="T69" i="3"/>
  <c r="AG69" i="3"/>
  <c r="AF69" i="3"/>
  <c r="AC69" i="3"/>
  <c r="AE69" i="3"/>
  <c r="AD69" i="3"/>
  <c r="AB69" i="3"/>
  <c r="Y69" i="3"/>
  <c r="X69" i="3"/>
  <c r="W69" i="3"/>
  <c r="AA69" i="3"/>
  <c r="T71" i="3"/>
  <c r="AG71" i="3"/>
  <c r="AF71" i="3"/>
  <c r="AE71" i="3"/>
  <c r="AD71" i="3"/>
  <c r="AC71" i="3"/>
  <c r="AA71" i="3"/>
  <c r="Z71" i="3"/>
  <c r="T73" i="3"/>
  <c r="AG73" i="3"/>
  <c r="AF73" i="3"/>
  <c r="AE73" i="3"/>
  <c r="AD73" i="3"/>
  <c r="AC73" i="3"/>
  <c r="AB73" i="3"/>
  <c r="AA73" i="3"/>
  <c r="Y73" i="3"/>
  <c r="X73" i="3"/>
  <c r="W73" i="3"/>
  <c r="T75" i="3"/>
  <c r="AG75" i="3"/>
  <c r="AE75" i="3"/>
  <c r="AD75" i="3"/>
  <c r="AF75" i="3"/>
  <c r="AB75" i="3"/>
  <c r="AA75" i="3"/>
  <c r="AC75" i="3"/>
  <c r="Z75" i="3"/>
  <c r="T77" i="3"/>
  <c r="AG77" i="3"/>
  <c r="AF77" i="3"/>
  <c r="AD77" i="3"/>
  <c r="AE77" i="3"/>
  <c r="AC77" i="3"/>
  <c r="AB77" i="3"/>
  <c r="Y77" i="3"/>
  <c r="X77" i="3"/>
  <c r="W77" i="3"/>
  <c r="AA77" i="3"/>
  <c r="T80" i="3"/>
  <c r="AG80" i="3"/>
  <c r="AF80" i="3"/>
  <c r="AE80" i="3"/>
  <c r="AD80" i="3"/>
  <c r="AC80" i="3"/>
  <c r="AB80" i="3"/>
  <c r="AA80" i="3"/>
  <c r="Z80" i="3"/>
  <c r="W80" i="3"/>
  <c r="Y80" i="3"/>
  <c r="T82" i="3"/>
  <c r="AG82" i="3"/>
  <c r="AF82" i="3"/>
  <c r="AE82" i="3"/>
  <c r="AD82" i="3"/>
  <c r="AC82" i="3"/>
  <c r="X82" i="3"/>
  <c r="AB82" i="3"/>
  <c r="T84" i="3"/>
  <c r="AG84" i="3"/>
  <c r="AE84" i="3"/>
  <c r="AD84" i="3"/>
  <c r="AF84" i="3"/>
  <c r="AC84" i="3"/>
  <c r="AB84" i="3"/>
  <c r="AA84" i="3"/>
  <c r="Z84" i="3"/>
  <c r="W84" i="3"/>
  <c r="Y84" i="3"/>
  <c r="T88" i="3"/>
  <c r="AG88" i="3"/>
  <c r="AF88" i="3"/>
  <c r="AE88" i="3"/>
  <c r="AD88" i="3"/>
  <c r="AC88" i="3"/>
  <c r="AA88" i="3"/>
  <c r="AB88" i="3"/>
  <c r="Z88" i="3"/>
  <c r="W88" i="3"/>
  <c r="Y88" i="3"/>
  <c r="T91" i="3"/>
  <c r="AG91" i="3"/>
  <c r="AF91" i="3"/>
  <c r="AE91" i="3"/>
  <c r="AD91" i="3"/>
  <c r="AB91" i="3"/>
  <c r="AA91" i="3"/>
  <c r="AC91" i="3"/>
  <c r="Z91" i="3"/>
  <c r="T94" i="3"/>
  <c r="AG94" i="3"/>
  <c r="AF94" i="3"/>
  <c r="AE94" i="3"/>
  <c r="AD94" i="3"/>
  <c r="AC94" i="3"/>
  <c r="AB94" i="3"/>
  <c r="X94" i="3"/>
  <c r="AA94" i="3"/>
  <c r="T98" i="3"/>
  <c r="AG98" i="3"/>
  <c r="AF98" i="3"/>
  <c r="AE98" i="3"/>
  <c r="AD98" i="3"/>
  <c r="AC98" i="3"/>
  <c r="X98" i="3"/>
  <c r="AB98" i="3"/>
  <c r="T102" i="3"/>
  <c r="AG102" i="3"/>
  <c r="AF102" i="3"/>
  <c r="AE102" i="3"/>
  <c r="AD102" i="3"/>
  <c r="AC102" i="3"/>
  <c r="AB102" i="3"/>
  <c r="X102" i="3"/>
  <c r="AA102" i="3"/>
  <c r="T106" i="3"/>
  <c r="AG106" i="3"/>
  <c r="AE106" i="3"/>
  <c r="AF106" i="3"/>
  <c r="AD106" i="3"/>
  <c r="AC106" i="3"/>
  <c r="AB106" i="3"/>
  <c r="X106" i="3"/>
  <c r="T112" i="3"/>
  <c r="AG112" i="3"/>
  <c r="AF112" i="3"/>
  <c r="AE112" i="3"/>
  <c r="AD112" i="3"/>
  <c r="AC112" i="3"/>
  <c r="AB112" i="3"/>
  <c r="AA112" i="3"/>
  <c r="Z112" i="3"/>
  <c r="W112" i="3"/>
  <c r="Y112" i="3"/>
  <c r="T114" i="3"/>
  <c r="AG114" i="3"/>
  <c r="AF114" i="3"/>
  <c r="AE114" i="3"/>
  <c r="AD114" i="3"/>
  <c r="AC114" i="3"/>
  <c r="X114" i="3"/>
  <c r="T116" i="3"/>
  <c r="AG116" i="3"/>
  <c r="AE116" i="3"/>
  <c r="AD116" i="3"/>
  <c r="AC116" i="3"/>
  <c r="AF116" i="3"/>
  <c r="AB116" i="3"/>
  <c r="AA116" i="3"/>
  <c r="Z116" i="3"/>
  <c r="W116" i="3"/>
  <c r="Y116" i="3"/>
  <c r="T118" i="3"/>
  <c r="AG118" i="3"/>
  <c r="AF118" i="3"/>
  <c r="AE118" i="3"/>
  <c r="AD118" i="3"/>
  <c r="AC118" i="3"/>
  <c r="AB118" i="3"/>
  <c r="X118" i="3"/>
  <c r="AA118" i="3"/>
  <c r="T120" i="3"/>
  <c r="AG120" i="3"/>
  <c r="AF120" i="3"/>
  <c r="AE120" i="3"/>
  <c r="AD120" i="3"/>
  <c r="AC120" i="3"/>
  <c r="AA120" i="3"/>
  <c r="AB120" i="3"/>
  <c r="Z120" i="3"/>
  <c r="W120" i="3"/>
  <c r="Y120" i="3"/>
  <c r="T122" i="3"/>
  <c r="AG122" i="3"/>
  <c r="AF122" i="3"/>
  <c r="AE122" i="3"/>
  <c r="AD122" i="3"/>
  <c r="AC122" i="3"/>
  <c r="AB122" i="3"/>
  <c r="X122" i="3"/>
  <c r="T124" i="3"/>
  <c r="AG124" i="3"/>
  <c r="AF124" i="3"/>
  <c r="AE124" i="3"/>
  <c r="AD124" i="3"/>
  <c r="AC124" i="3"/>
  <c r="AA124" i="3"/>
  <c r="Z124" i="3"/>
  <c r="W124" i="3"/>
  <c r="AB124" i="3"/>
  <c r="Y124" i="3"/>
  <c r="T126" i="3"/>
  <c r="AG126" i="3"/>
  <c r="AF126" i="3"/>
  <c r="AE126" i="3"/>
  <c r="AD126" i="3"/>
  <c r="AC126" i="3"/>
  <c r="AB126" i="3"/>
  <c r="X126" i="3"/>
  <c r="AA126" i="3"/>
  <c r="T128" i="3"/>
  <c r="AG128" i="3"/>
  <c r="AE128" i="3"/>
  <c r="AF128" i="3"/>
  <c r="AD128" i="3"/>
  <c r="AC128" i="3"/>
  <c r="AB128" i="3"/>
  <c r="AA128" i="3"/>
  <c r="Z128" i="3"/>
  <c r="W128" i="3"/>
  <c r="Y128" i="3"/>
  <c r="T130" i="3"/>
  <c r="AG130" i="3"/>
  <c r="AF130" i="3"/>
  <c r="AE130" i="3"/>
  <c r="AD130" i="3"/>
  <c r="AC130" i="3"/>
  <c r="AB130" i="3"/>
  <c r="X130" i="3"/>
  <c r="AG132" i="3"/>
  <c r="AE132" i="3"/>
  <c r="AF132" i="3"/>
  <c r="AD132" i="3"/>
  <c r="AC132" i="3"/>
  <c r="AB132" i="3"/>
  <c r="AA132" i="3"/>
  <c r="Z132" i="3"/>
  <c r="W132" i="3"/>
  <c r="Y132" i="3"/>
  <c r="T133" i="3"/>
  <c r="AG133" i="3"/>
  <c r="AF133" i="3"/>
  <c r="AC133" i="3"/>
  <c r="AE133" i="3"/>
  <c r="AD133" i="3"/>
  <c r="AB133" i="3"/>
  <c r="Y133" i="3"/>
  <c r="X133" i="3"/>
  <c r="W133" i="3"/>
  <c r="AA133" i="3"/>
  <c r="T135" i="3"/>
  <c r="AG135" i="3"/>
  <c r="AF135" i="3"/>
  <c r="AE135" i="3"/>
  <c r="AD135" i="3"/>
  <c r="AC135" i="3"/>
  <c r="AA135" i="3"/>
  <c r="Z135" i="3"/>
  <c r="T185" i="3"/>
  <c r="AG185" i="3"/>
  <c r="AF185" i="3"/>
  <c r="AC185" i="3"/>
  <c r="AE185" i="3"/>
  <c r="AD185" i="3"/>
  <c r="AB185" i="3"/>
  <c r="AA185" i="3"/>
  <c r="Y185" i="3"/>
  <c r="X185" i="3"/>
  <c r="W185" i="3"/>
  <c r="T187" i="3"/>
  <c r="AG187" i="3"/>
  <c r="AF187" i="3"/>
  <c r="AE187" i="3"/>
  <c r="AD187" i="3"/>
  <c r="AC187" i="3"/>
  <c r="AB187" i="3"/>
  <c r="AA187" i="3"/>
  <c r="Z187" i="3"/>
  <c r="T189" i="3"/>
  <c r="AG189" i="3"/>
  <c r="AF189" i="3"/>
  <c r="AC189" i="3"/>
  <c r="AD189" i="3"/>
  <c r="AB189" i="3"/>
  <c r="AA189" i="3"/>
  <c r="AE189" i="3"/>
  <c r="Y189" i="3"/>
  <c r="X189" i="3"/>
  <c r="W189" i="3"/>
  <c r="T191" i="3"/>
  <c r="AE191" i="3"/>
  <c r="AG191" i="3"/>
  <c r="AF191" i="3"/>
  <c r="AD191" i="3"/>
  <c r="AC191" i="3"/>
  <c r="AB191" i="3"/>
  <c r="AA191" i="3"/>
  <c r="Z191" i="3"/>
  <c r="T193" i="3"/>
  <c r="AG193" i="3"/>
  <c r="AF193" i="3"/>
  <c r="AC193" i="3"/>
  <c r="AE193" i="3"/>
  <c r="AB193" i="3"/>
  <c r="AA193" i="3"/>
  <c r="Y193" i="3"/>
  <c r="X193" i="3"/>
  <c r="W193" i="3"/>
  <c r="AD193" i="3"/>
  <c r="T195" i="3"/>
  <c r="AG195" i="3"/>
  <c r="AF195" i="3"/>
  <c r="AE195" i="3"/>
  <c r="AD195" i="3"/>
  <c r="AC195" i="3"/>
  <c r="AB195" i="3"/>
  <c r="AA195" i="3"/>
  <c r="Z195" i="3"/>
  <c r="T204" i="3"/>
  <c r="AG204" i="3"/>
  <c r="AF204" i="3"/>
  <c r="AE204" i="3"/>
  <c r="AD204" i="3"/>
  <c r="AC204" i="3"/>
  <c r="AA204" i="3"/>
  <c r="Z204" i="3"/>
  <c r="W204" i="3"/>
  <c r="Y204" i="3"/>
  <c r="AB204" i="3"/>
  <c r="T206" i="3"/>
  <c r="AG206" i="3"/>
  <c r="AF206" i="3"/>
  <c r="AE206" i="3"/>
  <c r="AD206" i="3"/>
  <c r="AC206" i="3"/>
  <c r="AB206" i="3"/>
  <c r="X206" i="3"/>
  <c r="AA206" i="3"/>
  <c r="T208" i="3"/>
  <c r="AG208" i="3"/>
  <c r="AF208" i="3"/>
  <c r="AE208" i="3"/>
  <c r="AD208" i="3"/>
  <c r="AC208" i="3"/>
  <c r="AB208" i="3"/>
  <c r="AA208" i="3"/>
  <c r="Z208" i="3"/>
  <c r="W208" i="3"/>
  <c r="Y208" i="3"/>
  <c r="T210" i="3"/>
  <c r="AG210" i="3"/>
  <c r="AF210" i="3"/>
  <c r="AE210" i="3"/>
  <c r="AD210" i="3"/>
  <c r="AC210" i="3"/>
  <c r="X210" i="3"/>
  <c r="AB210" i="3"/>
  <c r="AA210" i="3"/>
  <c r="T221" i="3"/>
  <c r="AG221" i="3"/>
  <c r="AF221" i="3"/>
  <c r="AC221" i="3"/>
  <c r="AD221" i="3"/>
  <c r="AB221" i="3"/>
  <c r="AE221" i="3"/>
  <c r="AA221" i="3"/>
  <c r="Y221" i="3"/>
  <c r="X221" i="3"/>
  <c r="W221" i="3"/>
  <c r="T223" i="3"/>
  <c r="AG223" i="3"/>
  <c r="AE223" i="3"/>
  <c r="AD223" i="3"/>
  <c r="AF223" i="3"/>
  <c r="AC223" i="3"/>
  <c r="AB223" i="3"/>
  <c r="AA223" i="3"/>
  <c r="Z223" i="3"/>
  <c r="T225" i="3"/>
  <c r="AG225" i="3"/>
  <c r="AF225" i="3"/>
  <c r="AC225" i="3"/>
  <c r="AE225" i="3"/>
  <c r="AB225" i="3"/>
  <c r="AA225" i="3"/>
  <c r="AD225" i="3"/>
  <c r="Y225" i="3"/>
  <c r="X225" i="3"/>
  <c r="W225" i="3"/>
  <c r="T227" i="3"/>
  <c r="AG227" i="3"/>
  <c r="AF227" i="3"/>
  <c r="AE227" i="3"/>
  <c r="AD227" i="3"/>
  <c r="AC227" i="3"/>
  <c r="AB227" i="3"/>
  <c r="AA227" i="3"/>
  <c r="Z227" i="3"/>
  <c r="T236" i="3"/>
  <c r="AG236" i="3"/>
  <c r="AF236" i="3"/>
  <c r="AE236" i="3"/>
  <c r="AD236" i="3"/>
  <c r="AC236" i="3"/>
  <c r="AA236" i="3"/>
  <c r="AB236" i="3"/>
  <c r="Z236" i="3"/>
  <c r="W236" i="3"/>
  <c r="Y236" i="3"/>
  <c r="T238" i="3"/>
  <c r="AG238" i="3"/>
  <c r="AF238" i="3"/>
  <c r="AE238" i="3"/>
  <c r="AD238" i="3"/>
  <c r="AC238" i="3"/>
  <c r="AB238" i="3"/>
  <c r="X238" i="3"/>
  <c r="AA238" i="3"/>
  <c r="T240" i="3"/>
  <c r="AG240" i="3"/>
  <c r="AF240" i="3"/>
  <c r="AE240" i="3"/>
  <c r="AD240" i="3"/>
  <c r="AC240" i="3"/>
  <c r="AB240" i="3"/>
  <c r="AA240" i="3"/>
  <c r="Z240" i="3"/>
  <c r="W240" i="3"/>
  <c r="Y240" i="3"/>
  <c r="T242" i="3"/>
  <c r="AG242" i="3"/>
  <c r="AF242" i="3"/>
  <c r="AE242" i="3"/>
  <c r="AD242" i="3"/>
  <c r="AC242" i="3"/>
  <c r="X242" i="3"/>
  <c r="AA242" i="3"/>
  <c r="T244" i="3"/>
  <c r="AG244" i="3"/>
  <c r="AE244" i="3"/>
  <c r="AD244" i="3"/>
  <c r="AC244" i="3"/>
  <c r="AF244" i="3"/>
  <c r="AB244" i="3"/>
  <c r="AA244" i="3"/>
  <c r="Z244" i="3"/>
  <c r="W244" i="3"/>
  <c r="Y244" i="3"/>
  <c r="T246" i="3"/>
  <c r="AG246" i="3"/>
  <c r="AF246" i="3"/>
  <c r="AE246" i="3"/>
  <c r="AD246" i="3"/>
  <c r="AC246" i="3"/>
  <c r="AB246" i="3"/>
  <c r="AA246" i="3"/>
  <c r="X246" i="3"/>
  <c r="T248" i="3"/>
  <c r="AG248" i="3"/>
  <c r="AF248" i="3"/>
  <c r="AE248" i="3"/>
  <c r="AD248" i="3"/>
  <c r="AC248" i="3"/>
  <c r="AA248" i="3"/>
  <c r="AB248" i="3"/>
  <c r="Z248" i="3"/>
  <c r="W248" i="3"/>
  <c r="Y248" i="3"/>
  <c r="T250" i="3"/>
  <c r="AG250" i="3"/>
  <c r="AF250" i="3"/>
  <c r="AE250" i="3"/>
  <c r="AD250" i="3"/>
  <c r="AC250" i="3"/>
  <c r="AB250" i="3"/>
  <c r="X250" i="3"/>
  <c r="T269" i="3"/>
  <c r="AG269" i="3"/>
  <c r="AF269" i="3"/>
  <c r="AC269" i="3"/>
  <c r="AD269" i="3"/>
  <c r="AE269" i="3"/>
  <c r="AB269" i="3"/>
  <c r="AA269" i="3"/>
  <c r="Y269" i="3"/>
  <c r="X269" i="3"/>
  <c r="W269" i="3"/>
  <c r="T271" i="3"/>
  <c r="AG271" i="3"/>
  <c r="AF271" i="3"/>
  <c r="AE271" i="3"/>
  <c r="AD271" i="3"/>
  <c r="AB271" i="3"/>
  <c r="AA271" i="3"/>
  <c r="AC271" i="3"/>
  <c r="Z271" i="3"/>
  <c r="T273" i="3"/>
  <c r="AG273" i="3"/>
  <c r="AF273" i="3"/>
  <c r="AC273" i="3"/>
  <c r="AE273" i="3"/>
  <c r="AB273" i="3"/>
  <c r="AA273" i="3"/>
  <c r="AD273" i="3"/>
  <c r="Y273" i="3"/>
  <c r="X273" i="3"/>
  <c r="W273" i="3"/>
  <c r="T275" i="3"/>
  <c r="AG275" i="3"/>
  <c r="AF275" i="3"/>
  <c r="AE275" i="3"/>
  <c r="AD275" i="3"/>
  <c r="AC275" i="3"/>
  <c r="AB275" i="3"/>
  <c r="AA275" i="3"/>
  <c r="Z275" i="3"/>
  <c r="T277" i="3"/>
  <c r="AG277" i="3"/>
  <c r="AF277" i="3"/>
  <c r="AC277" i="3"/>
  <c r="AE277" i="3"/>
  <c r="AD277" i="3"/>
  <c r="AB277" i="3"/>
  <c r="AA277" i="3"/>
  <c r="Y277" i="3"/>
  <c r="X277" i="3"/>
  <c r="W277" i="3"/>
  <c r="T279" i="3"/>
  <c r="AG279" i="3"/>
  <c r="AF279" i="3"/>
  <c r="AE279" i="3"/>
  <c r="AD279" i="3"/>
  <c r="AC279" i="3"/>
  <c r="AA279" i="3"/>
  <c r="AB279" i="3"/>
  <c r="Z279" i="3"/>
  <c r="T282" i="3"/>
  <c r="AG282" i="3"/>
  <c r="AF282" i="3"/>
  <c r="AE282" i="3"/>
  <c r="AD282" i="3"/>
  <c r="AC282" i="3"/>
  <c r="AB282" i="3"/>
  <c r="X282" i="3"/>
  <c r="Z282" i="3"/>
  <c r="T284" i="3"/>
  <c r="AG284" i="3"/>
  <c r="AF284" i="3"/>
  <c r="AE284" i="3"/>
  <c r="AD284" i="3"/>
  <c r="AC284" i="3"/>
  <c r="AA284" i="3"/>
  <c r="Z284" i="3"/>
  <c r="W284" i="3"/>
  <c r="Y284" i="3"/>
  <c r="T286" i="3"/>
  <c r="AG286" i="3"/>
  <c r="AF286" i="3"/>
  <c r="AE286" i="3"/>
  <c r="AD286" i="3"/>
  <c r="AC286" i="3"/>
  <c r="AB286" i="3"/>
  <c r="X286" i="3"/>
  <c r="AA286" i="3"/>
  <c r="Z286" i="3"/>
  <c r="T288" i="3"/>
  <c r="AG288" i="3"/>
  <c r="AE288" i="3"/>
  <c r="AD288" i="3"/>
  <c r="AC288" i="3"/>
  <c r="AF288" i="3"/>
  <c r="AB288" i="3"/>
  <c r="AA288" i="3"/>
  <c r="Z288" i="3"/>
  <c r="W288" i="3"/>
  <c r="Y288" i="3"/>
  <c r="T290" i="3"/>
  <c r="AG290" i="3"/>
  <c r="AF290" i="3"/>
  <c r="AE290" i="3"/>
  <c r="AD290" i="3"/>
  <c r="AC290" i="3"/>
  <c r="X290" i="3"/>
  <c r="AA290" i="3"/>
  <c r="AB290" i="3"/>
  <c r="Z290" i="3"/>
  <c r="T292" i="3"/>
  <c r="AG292" i="3"/>
  <c r="AE292" i="3"/>
  <c r="AF292" i="3"/>
  <c r="AD292" i="3"/>
  <c r="AC292" i="3"/>
  <c r="AB292" i="3"/>
  <c r="AA292" i="3"/>
  <c r="Z292" i="3"/>
  <c r="W292" i="3"/>
  <c r="Y292" i="3"/>
  <c r="T313" i="3"/>
  <c r="AG313" i="3"/>
  <c r="AF313" i="3"/>
  <c r="AC313" i="3"/>
  <c r="AE313" i="3"/>
  <c r="AD313" i="3"/>
  <c r="AB313" i="3"/>
  <c r="AA313" i="3"/>
  <c r="Y313" i="3"/>
  <c r="X313" i="3"/>
  <c r="W313" i="3"/>
  <c r="T315" i="3"/>
  <c r="AG315" i="3"/>
  <c r="AE315" i="3"/>
  <c r="AF315" i="3"/>
  <c r="AD315" i="3"/>
  <c r="AC315" i="3"/>
  <c r="AB315" i="3"/>
  <c r="AA315" i="3"/>
  <c r="Z315" i="3"/>
  <c r="T317" i="3"/>
  <c r="AG317" i="3"/>
  <c r="AF317" i="3"/>
  <c r="AE317" i="3"/>
  <c r="AC317" i="3"/>
  <c r="AD317" i="3"/>
  <c r="AB317" i="3"/>
  <c r="AA317" i="3"/>
  <c r="Y317" i="3"/>
  <c r="X317" i="3"/>
  <c r="W317" i="3"/>
  <c r="T319" i="3"/>
  <c r="AG319" i="3"/>
  <c r="AE319" i="3"/>
  <c r="AF319" i="3"/>
  <c r="AD319" i="3"/>
  <c r="AC319" i="3"/>
  <c r="AB319" i="3"/>
  <c r="AA319" i="3"/>
  <c r="Z319" i="3"/>
  <c r="T321" i="3"/>
  <c r="AG321" i="3"/>
  <c r="AF321" i="3"/>
  <c r="AC321" i="3"/>
  <c r="AE321" i="3"/>
  <c r="AB321" i="3"/>
  <c r="AA321" i="3"/>
  <c r="AD321" i="3"/>
  <c r="Y321" i="3"/>
  <c r="X321" i="3"/>
  <c r="W321" i="3"/>
  <c r="T323" i="3"/>
  <c r="AG323" i="3"/>
  <c r="AF323" i="3"/>
  <c r="AE323" i="3"/>
  <c r="AD323" i="3"/>
  <c r="AC323" i="3"/>
  <c r="AB323" i="3"/>
  <c r="AA323" i="3"/>
  <c r="Z323" i="3"/>
  <c r="T362" i="3"/>
  <c r="AG362" i="3"/>
  <c r="AE362" i="3"/>
  <c r="AF362" i="3"/>
  <c r="AD362" i="3"/>
  <c r="AC362" i="3"/>
  <c r="AB362" i="3"/>
  <c r="X362" i="3"/>
  <c r="Z362" i="3"/>
  <c r="T364" i="3"/>
  <c r="AG364" i="3"/>
  <c r="AE364" i="3"/>
  <c r="AF364" i="3"/>
  <c r="AD364" i="3"/>
  <c r="AC364" i="3"/>
  <c r="AA364" i="3"/>
  <c r="AB364" i="3"/>
  <c r="Z364" i="3"/>
  <c r="W364" i="3"/>
  <c r="Y364" i="3"/>
  <c r="W563" i="3"/>
  <c r="W555" i="3"/>
  <c r="W547" i="3"/>
  <c r="W539" i="3"/>
  <c r="W531" i="3"/>
  <c r="W523" i="3"/>
  <c r="W515" i="3"/>
  <c r="W507" i="3"/>
  <c r="W499" i="3"/>
  <c r="W491" i="3"/>
  <c r="W483" i="3"/>
  <c r="W475" i="3"/>
  <c r="W467" i="3"/>
  <c r="W459" i="3"/>
  <c r="W451" i="3"/>
  <c r="W443" i="3"/>
  <c r="W435" i="3"/>
  <c r="W427" i="3"/>
  <c r="W419" i="3"/>
  <c r="W387" i="3"/>
  <c r="W379" i="3"/>
  <c r="W371" i="3"/>
  <c r="W363" i="3"/>
  <c r="W339" i="3"/>
  <c r="W331" i="3"/>
  <c r="W323" i="3"/>
  <c r="W315" i="3"/>
  <c r="W307" i="3"/>
  <c r="W299" i="3"/>
  <c r="W291" i="3"/>
  <c r="W283" i="3"/>
  <c r="W275" i="3"/>
  <c r="W267" i="3"/>
  <c r="W259" i="3"/>
  <c r="W251" i="3"/>
  <c r="W243" i="3"/>
  <c r="W235" i="3"/>
  <c r="W227" i="3"/>
  <c r="W219" i="3"/>
  <c r="W211" i="3"/>
  <c r="W203" i="3"/>
  <c r="W195" i="3"/>
  <c r="W187" i="3"/>
  <c r="W179" i="3"/>
  <c r="W171" i="3"/>
  <c r="W163" i="3"/>
  <c r="W155" i="3"/>
  <c r="W147" i="3"/>
  <c r="W139" i="3"/>
  <c r="W131" i="3"/>
  <c r="W123" i="3"/>
  <c r="W115" i="3"/>
  <c r="W107" i="3"/>
  <c r="W99" i="3"/>
  <c r="W91" i="3"/>
  <c r="W83" i="3"/>
  <c r="W75" i="3"/>
  <c r="W67" i="3"/>
  <c r="W59" i="3"/>
  <c r="W51" i="3"/>
  <c r="W43" i="3"/>
  <c r="W35" i="3"/>
  <c r="W27" i="3"/>
  <c r="W19" i="3"/>
  <c r="W11" i="3"/>
  <c r="X7" i="3"/>
  <c r="X15" i="3"/>
  <c r="X23" i="3"/>
  <c r="X31" i="3"/>
  <c r="X39" i="3"/>
  <c r="X47" i="3"/>
  <c r="X55" i="3"/>
  <c r="X63" i="3"/>
  <c r="X71" i="3"/>
  <c r="X87" i="3"/>
  <c r="X95" i="3"/>
  <c r="X103" i="3"/>
  <c r="X111" i="3"/>
  <c r="X119" i="3"/>
  <c r="X127" i="3"/>
  <c r="X135" i="3"/>
  <c r="X143" i="3"/>
  <c r="X151" i="3"/>
  <c r="X159" i="3"/>
  <c r="X167" i="3"/>
  <c r="X175" i="3"/>
  <c r="X183" i="3"/>
  <c r="X191" i="3"/>
  <c r="X199" i="3"/>
  <c r="X207" i="3"/>
  <c r="X215" i="3"/>
  <c r="X223" i="3"/>
  <c r="X231" i="3"/>
  <c r="X239" i="3"/>
  <c r="X247" i="3"/>
  <c r="X255" i="3"/>
  <c r="X263" i="3"/>
  <c r="X271" i="3"/>
  <c r="X279" i="3"/>
  <c r="X287" i="3"/>
  <c r="X295" i="3"/>
  <c r="X303" i="3"/>
  <c r="X311" i="3"/>
  <c r="X319" i="3"/>
  <c r="X327" i="3"/>
  <c r="X335" i="3"/>
  <c r="X343" i="3"/>
  <c r="X367" i="3"/>
  <c r="X375" i="3"/>
  <c r="X383" i="3"/>
  <c r="X391" i="3"/>
  <c r="X415" i="3"/>
  <c r="X423" i="3"/>
  <c r="X431" i="3"/>
  <c r="X439" i="3"/>
  <c r="X447" i="3"/>
  <c r="X455" i="3"/>
  <c r="X463" i="3"/>
  <c r="X471" i="3"/>
  <c r="X479" i="3"/>
  <c r="X487" i="3"/>
  <c r="X495" i="3"/>
  <c r="X503" i="3"/>
  <c r="X511" i="3"/>
  <c r="X519" i="3"/>
  <c r="X527" i="3"/>
  <c r="X535" i="3"/>
  <c r="X543" i="3"/>
  <c r="X551" i="3"/>
  <c r="X559" i="3"/>
  <c r="Y6" i="3"/>
  <c r="Y14" i="3"/>
  <c r="Y22" i="3"/>
  <c r="Y38" i="3"/>
  <c r="Y54" i="3"/>
  <c r="Y62" i="3"/>
  <c r="Y70" i="3"/>
  <c r="Y78" i="3"/>
  <c r="Y94" i="3"/>
  <c r="Y102" i="3"/>
  <c r="Y110" i="3"/>
  <c r="Y118" i="3"/>
  <c r="Y126" i="3"/>
  <c r="Y134" i="3"/>
  <c r="Y142" i="3"/>
  <c r="Y150" i="3"/>
  <c r="Y158" i="3"/>
  <c r="Y166" i="3"/>
  <c r="Y174" i="3"/>
  <c r="Y182" i="3"/>
  <c r="Y190" i="3"/>
  <c r="Y198" i="3"/>
  <c r="Y206" i="3"/>
  <c r="Y214" i="3"/>
  <c r="Y222" i="3"/>
  <c r="Y230" i="3"/>
  <c r="Y238" i="3"/>
  <c r="Y246" i="3"/>
  <c r="Y254" i="3"/>
  <c r="Y262" i="3"/>
  <c r="Y270" i="3"/>
  <c r="Y278" i="3"/>
  <c r="Y286" i="3"/>
  <c r="Y294" i="3"/>
  <c r="Y302" i="3"/>
  <c r="Y310" i="3"/>
  <c r="Y318" i="3"/>
  <c r="Y334" i="3"/>
  <c r="Y350" i="3"/>
  <c r="Y358" i="3"/>
  <c r="Y366" i="3"/>
  <c r="Y374" i="3"/>
  <c r="Y382" i="3"/>
  <c r="Y390" i="3"/>
  <c r="Y398" i="3"/>
  <c r="Y406" i="3"/>
  <c r="Y414" i="3"/>
  <c r="Y422" i="3"/>
  <c r="Y430" i="3"/>
  <c r="Y438" i="3"/>
  <c r="Y446" i="3"/>
  <c r="Y454" i="3"/>
  <c r="Y462" i="3"/>
  <c r="Y470" i="3"/>
  <c r="Y478" i="3"/>
  <c r="Y486" i="3"/>
  <c r="Y494" i="3"/>
  <c r="Y502" i="3"/>
  <c r="Y510" i="3"/>
  <c r="Y518" i="3"/>
  <c r="Y526" i="3"/>
  <c r="Y534" i="3"/>
  <c r="Y542" i="3"/>
  <c r="Y550" i="3"/>
  <c r="Y558" i="3"/>
  <c r="Y566" i="3"/>
  <c r="Y574" i="3"/>
  <c r="Y582" i="3"/>
  <c r="Y590" i="3"/>
  <c r="Y598" i="3"/>
  <c r="Z5" i="3"/>
  <c r="Z13" i="3"/>
  <c r="Z21" i="3"/>
  <c r="Z29" i="3"/>
  <c r="Z37" i="3"/>
  <c r="Z45" i="3"/>
  <c r="Z53" i="3"/>
  <c r="Z61" i="3"/>
  <c r="Z69" i="3"/>
  <c r="Z77" i="3"/>
  <c r="Z85" i="3"/>
  <c r="Z93" i="3"/>
  <c r="Z101" i="3"/>
  <c r="Z109" i="3"/>
  <c r="Z117" i="3"/>
  <c r="Z125" i="3"/>
  <c r="Z133" i="3"/>
  <c r="Z141" i="3"/>
  <c r="Z149" i="3"/>
  <c r="Z157" i="3"/>
  <c r="Z165" i="3"/>
  <c r="Z173" i="3"/>
  <c r="Z181" i="3"/>
  <c r="Z189" i="3"/>
  <c r="Z197" i="3"/>
  <c r="Z205" i="3"/>
  <c r="Z213" i="3"/>
  <c r="Z221" i="3"/>
  <c r="Z229" i="3"/>
  <c r="Z237" i="3"/>
  <c r="Z245" i="3"/>
  <c r="Z253" i="3"/>
  <c r="Z261" i="3"/>
  <c r="Z273" i="3"/>
  <c r="Z289" i="3"/>
  <c r="Z305" i="3"/>
  <c r="Z321" i="3"/>
  <c r="Z337" i="3"/>
  <c r="Z369" i="3"/>
  <c r="Z385" i="3"/>
  <c r="Z402" i="3"/>
  <c r="Z418" i="3"/>
  <c r="Z439" i="3"/>
  <c r="Z460" i="3"/>
  <c r="Z482" i="3"/>
  <c r="Z503" i="3"/>
  <c r="Z524" i="3"/>
  <c r="Z546" i="3"/>
  <c r="Z588" i="3"/>
  <c r="AA9" i="3"/>
  <c r="AA51" i="3"/>
  <c r="AA82" i="3"/>
  <c r="AA114" i="3"/>
  <c r="AA146" i="3"/>
  <c r="AA186" i="3"/>
  <c r="AA250" i="3"/>
  <c r="AA314" i="3"/>
  <c r="AA378" i="3"/>
  <c r="AA459" i="3"/>
  <c r="AA544" i="3"/>
  <c r="AB28" i="3"/>
  <c r="AB114" i="3"/>
  <c r="AB199" i="3"/>
  <c r="AB284" i="3"/>
  <c r="AB370" i="3"/>
  <c r="AB455" i="3"/>
  <c r="AB540" i="3"/>
  <c r="AC25" i="3"/>
  <c r="AC335" i="3"/>
  <c r="AE125" i="3"/>
  <c r="T340" i="3"/>
  <c r="AG340" i="3"/>
  <c r="AE340" i="3"/>
  <c r="AD340" i="3"/>
  <c r="AF340" i="3"/>
  <c r="AC340" i="3"/>
  <c r="AB340" i="3"/>
  <c r="AA340" i="3"/>
  <c r="T342" i="3"/>
  <c r="AG342" i="3"/>
  <c r="AE342" i="3"/>
  <c r="AF342" i="3"/>
  <c r="AD342" i="3"/>
  <c r="AC342" i="3"/>
  <c r="AB342" i="3"/>
  <c r="T344" i="3"/>
  <c r="AG344" i="3"/>
  <c r="AF344" i="3"/>
  <c r="AE344" i="3"/>
  <c r="AD344" i="3"/>
  <c r="AC344" i="3"/>
  <c r="AA344" i="3"/>
  <c r="AB344" i="3"/>
  <c r="T347" i="3"/>
  <c r="AG347" i="3"/>
  <c r="AE347" i="3"/>
  <c r="AF347" i="3"/>
  <c r="AD347" i="3"/>
  <c r="AC347" i="3"/>
  <c r="AB347" i="3"/>
  <c r="AA347" i="3"/>
  <c r="T349" i="3"/>
  <c r="AG349" i="3"/>
  <c r="AF349" i="3"/>
  <c r="AE349" i="3"/>
  <c r="AC349" i="3"/>
  <c r="AD349" i="3"/>
  <c r="AB349" i="3"/>
  <c r="AA349" i="3"/>
  <c r="T351" i="3"/>
  <c r="AG351" i="3"/>
  <c r="AE351" i="3"/>
  <c r="AD351" i="3"/>
  <c r="AF351" i="3"/>
  <c r="AC351" i="3"/>
  <c r="AB351" i="3"/>
  <c r="AA351" i="3"/>
  <c r="T353" i="3"/>
  <c r="AG353" i="3"/>
  <c r="AF353" i="3"/>
  <c r="AC353" i="3"/>
  <c r="AE353" i="3"/>
  <c r="AB353" i="3"/>
  <c r="AA353" i="3"/>
  <c r="AD353" i="3"/>
  <c r="T355" i="3"/>
  <c r="AG355" i="3"/>
  <c r="AF355" i="3"/>
  <c r="AE355" i="3"/>
  <c r="AD355" i="3"/>
  <c r="AC355" i="3"/>
  <c r="AB355" i="3"/>
  <c r="AA355" i="3"/>
  <c r="T357" i="3"/>
  <c r="AG357" i="3"/>
  <c r="AF357" i="3"/>
  <c r="AE357" i="3"/>
  <c r="AC357" i="3"/>
  <c r="AD357" i="3"/>
  <c r="AB357" i="3"/>
  <c r="AA357" i="3"/>
  <c r="T359" i="3"/>
  <c r="AG359" i="3"/>
  <c r="AF359" i="3"/>
  <c r="AE359" i="3"/>
  <c r="AD359" i="3"/>
  <c r="AC359" i="3"/>
  <c r="AA359" i="3"/>
  <c r="T393" i="3"/>
  <c r="AG393" i="3"/>
  <c r="AF393" i="3"/>
  <c r="AC393" i="3"/>
  <c r="AE393" i="3"/>
  <c r="AD393" i="3"/>
  <c r="AB393" i="3"/>
  <c r="AA393" i="3"/>
  <c r="T395" i="3"/>
  <c r="AG395" i="3"/>
  <c r="AE395" i="3"/>
  <c r="AD395" i="3"/>
  <c r="AF395" i="3"/>
  <c r="AC395" i="3"/>
  <c r="AB395" i="3"/>
  <c r="T397" i="3"/>
  <c r="AG397" i="3"/>
  <c r="AF397" i="3"/>
  <c r="AE397" i="3"/>
  <c r="AC397" i="3"/>
  <c r="AD397" i="3"/>
  <c r="AB397" i="3"/>
  <c r="AA397" i="3"/>
  <c r="T399" i="3"/>
  <c r="AG399" i="3"/>
  <c r="AE399" i="3"/>
  <c r="AF399" i="3"/>
  <c r="AD399" i="3"/>
  <c r="AA399" i="3"/>
  <c r="AB399" i="3"/>
  <c r="T401" i="3"/>
  <c r="AG401" i="3"/>
  <c r="AF401" i="3"/>
  <c r="AC401" i="3"/>
  <c r="AB401" i="3"/>
  <c r="AE401" i="3"/>
  <c r="Z401" i="3"/>
  <c r="AD401" i="3"/>
  <c r="AA401" i="3"/>
  <c r="T403" i="3"/>
  <c r="AG403" i="3"/>
  <c r="AF403" i="3"/>
  <c r="AE403" i="3"/>
  <c r="AD403" i="3"/>
  <c r="AC403" i="3"/>
  <c r="AA403" i="3"/>
  <c r="AB403" i="3"/>
  <c r="T405" i="3"/>
  <c r="AG405" i="3"/>
  <c r="AF405" i="3"/>
  <c r="AE405" i="3"/>
  <c r="AC405" i="3"/>
  <c r="AD405" i="3"/>
  <c r="AB405" i="3"/>
  <c r="Z405" i="3"/>
  <c r="T407" i="3"/>
  <c r="AG407" i="3"/>
  <c r="AF407" i="3"/>
  <c r="AE407" i="3"/>
  <c r="AD407" i="3"/>
  <c r="AC407" i="3"/>
  <c r="AA407" i="3"/>
  <c r="T409" i="3"/>
  <c r="AG409" i="3"/>
  <c r="AF409" i="3"/>
  <c r="AC409" i="3"/>
  <c r="AE409" i="3"/>
  <c r="AD409" i="3"/>
  <c r="AB409" i="3"/>
  <c r="AA409" i="3"/>
  <c r="Z409" i="3"/>
  <c r="T411" i="3"/>
  <c r="AG411" i="3"/>
  <c r="AE411" i="3"/>
  <c r="AF411" i="3"/>
  <c r="AD411" i="3"/>
  <c r="AC411" i="3"/>
  <c r="AB411" i="3"/>
  <c r="T413" i="3"/>
  <c r="AG413" i="3"/>
  <c r="AF413" i="3"/>
  <c r="AE413" i="3"/>
  <c r="AC413" i="3"/>
  <c r="AD413" i="3"/>
  <c r="AB413" i="3"/>
  <c r="AA413" i="3"/>
  <c r="Z413" i="3"/>
  <c r="W605" i="3"/>
  <c r="W601" i="3"/>
  <c r="W597" i="3"/>
  <c r="W593" i="3"/>
  <c r="W589" i="3"/>
  <c r="W585" i="3"/>
  <c r="W581" i="3"/>
  <c r="W577" i="3"/>
  <c r="W573" i="3"/>
  <c r="W569" i="3"/>
  <c r="W413" i="3"/>
  <c r="W409" i="3"/>
  <c r="W405" i="3"/>
  <c r="W401" i="3"/>
  <c r="W397" i="3"/>
  <c r="W393" i="3"/>
  <c r="W357" i="3"/>
  <c r="W353" i="3"/>
  <c r="W349" i="3"/>
  <c r="X349" i="3"/>
  <c r="X353" i="3"/>
  <c r="X357" i="3"/>
  <c r="X393" i="3"/>
  <c r="X397" i="3"/>
  <c r="X401" i="3"/>
  <c r="X405" i="3"/>
  <c r="X409" i="3"/>
  <c r="X413" i="3"/>
  <c r="X597" i="3"/>
  <c r="Y340" i="3"/>
  <c r="Y344" i="3"/>
  <c r="Z347" i="3"/>
  <c r="Z351" i="3"/>
  <c r="Z355" i="3"/>
  <c r="Z359" i="3"/>
  <c r="Z395" i="3"/>
  <c r="Z399" i="3"/>
  <c r="AA405" i="3"/>
  <c r="AB359" i="3"/>
  <c r="AC399" i="3"/>
  <c r="T567" i="3"/>
  <c r="AG567" i="3"/>
  <c r="AE567" i="3"/>
  <c r="AF567" i="3"/>
  <c r="AD567" i="3"/>
  <c r="AC567" i="3"/>
  <c r="AA567" i="3"/>
  <c r="T569" i="3"/>
  <c r="AG569" i="3"/>
  <c r="AF569" i="3"/>
  <c r="AD569" i="3"/>
  <c r="AC569" i="3"/>
  <c r="AE569" i="3"/>
  <c r="AB569" i="3"/>
  <c r="AA569" i="3"/>
  <c r="Z569" i="3"/>
  <c r="T571" i="3"/>
  <c r="AG571" i="3"/>
  <c r="AF571" i="3"/>
  <c r="AE571" i="3"/>
  <c r="AD571" i="3"/>
  <c r="AC571" i="3"/>
  <c r="AB571" i="3"/>
  <c r="T573" i="3"/>
  <c r="AG573" i="3"/>
  <c r="AF573" i="3"/>
  <c r="AD573" i="3"/>
  <c r="AE573" i="3"/>
  <c r="AC573" i="3"/>
  <c r="AB573" i="3"/>
  <c r="AA573" i="3"/>
  <c r="Z573" i="3"/>
  <c r="T575" i="3"/>
  <c r="AG575" i="3"/>
  <c r="AF575" i="3"/>
  <c r="AE575" i="3"/>
  <c r="AD575" i="3"/>
  <c r="AC575" i="3"/>
  <c r="AA575" i="3"/>
  <c r="AB575" i="3"/>
  <c r="T577" i="3"/>
  <c r="AG577" i="3"/>
  <c r="AF577" i="3"/>
  <c r="AE577" i="3"/>
  <c r="AD577" i="3"/>
  <c r="AC577" i="3"/>
  <c r="AB577" i="3"/>
  <c r="Z577" i="3"/>
  <c r="AA577" i="3"/>
  <c r="T579" i="3"/>
  <c r="AG579" i="3"/>
  <c r="AD579" i="3"/>
  <c r="AF579" i="3"/>
  <c r="AE579" i="3"/>
  <c r="AC579" i="3"/>
  <c r="AA579" i="3"/>
  <c r="AB579" i="3"/>
  <c r="T581" i="3"/>
  <c r="AG581" i="3"/>
  <c r="AF581" i="3"/>
  <c r="AE581" i="3"/>
  <c r="AD581" i="3"/>
  <c r="AC581" i="3"/>
  <c r="AB581" i="3"/>
  <c r="Z581" i="3"/>
  <c r="T583" i="3"/>
  <c r="AG583" i="3"/>
  <c r="AE583" i="3"/>
  <c r="AF583" i="3"/>
  <c r="AD583" i="3"/>
  <c r="AC583" i="3"/>
  <c r="AA583" i="3"/>
  <c r="T585" i="3"/>
  <c r="AG585" i="3"/>
  <c r="AF585" i="3"/>
  <c r="AE585" i="3"/>
  <c r="AD585" i="3"/>
  <c r="AC585" i="3"/>
  <c r="AB585" i="3"/>
  <c r="AA585" i="3"/>
  <c r="Z585" i="3"/>
  <c r="T587" i="3"/>
  <c r="AG587" i="3"/>
  <c r="AF587" i="3"/>
  <c r="AE587" i="3"/>
  <c r="AD587" i="3"/>
  <c r="AC587" i="3"/>
  <c r="AB587" i="3"/>
  <c r="T589" i="3"/>
  <c r="AG589" i="3"/>
  <c r="AF589" i="3"/>
  <c r="AD589" i="3"/>
  <c r="AC589" i="3"/>
  <c r="AE589" i="3"/>
  <c r="AB589" i="3"/>
  <c r="AA589" i="3"/>
  <c r="Z589" i="3"/>
  <c r="T591" i="3"/>
  <c r="AG591" i="3"/>
  <c r="AF591" i="3"/>
  <c r="AE591" i="3"/>
  <c r="AD591" i="3"/>
  <c r="AC591" i="3"/>
  <c r="AA591" i="3"/>
  <c r="AB591" i="3"/>
  <c r="T593" i="3"/>
  <c r="AG593" i="3"/>
  <c r="AF593" i="3"/>
  <c r="AE593" i="3"/>
  <c r="AD593" i="3"/>
  <c r="AC593" i="3"/>
  <c r="AB593" i="3"/>
  <c r="Z593" i="3"/>
  <c r="AA593" i="3"/>
  <c r="T595" i="3"/>
  <c r="AG595" i="3"/>
  <c r="AF595" i="3"/>
  <c r="AE595" i="3"/>
  <c r="AD595" i="3"/>
  <c r="AC595" i="3"/>
  <c r="AA595" i="3"/>
  <c r="AB595" i="3"/>
  <c r="T597" i="3"/>
  <c r="AG597" i="3"/>
  <c r="AF597" i="3"/>
  <c r="AE597" i="3"/>
  <c r="AD597" i="3"/>
  <c r="AC597" i="3"/>
  <c r="AB597" i="3"/>
  <c r="Z597" i="3"/>
  <c r="T599" i="3"/>
  <c r="AG599" i="3"/>
  <c r="AE599" i="3"/>
  <c r="AF599" i="3"/>
  <c r="AD599" i="3"/>
  <c r="AC599" i="3"/>
  <c r="AA599" i="3"/>
  <c r="T601" i="3"/>
  <c r="AG601" i="3"/>
  <c r="AF601" i="3"/>
  <c r="AD601" i="3"/>
  <c r="AE601" i="3"/>
  <c r="AC601" i="3"/>
  <c r="AB601" i="3"/>
  <c r="AA601" i="3"/>
  <c r="Z601" i="3"/>
  <c r="T603" i="3"/>
  <c r="AG603" i="3"/>
  <c r="AE603" i="3"/>
  <c r="AF603" i="3"/>
  <c r="AD603" i="3"/>
  <c r="AC603" i="3"/>
  <c r="AB603" i="3"/>
  <c r="T605" i="3"/>
  <c r="AG605" i="3"/>
  <c r="AF605" i="3"/>
  <c r="AD605" i="3"/>
  <c r="AE605" i="3"/>
  <c r="AC605" i="3"/>
  <c r="AB605" i="3"/>
  <c r="AA605" i="3"/>
  <c r="Z605" i="3"/>
  <c r="W344" i="3"/>
  <c r="W340" i="3"/>
  <c r="X342" i="3"/>
  <c r="Y349" i="3"/>
  <c r="Y353" i="3"/>
  <c r="Y357" i="3"/>
  <c r="Y393" i="3"/>
  <c r="Y397" i="3"/>
  <c r="Y401" i="3"/>
  <c r="Y405" i="3"/>
  <c r="Y409" i="3"/>
  <c r="Y413" i="3"/>
  <c r="Y569" i="3"/>
  <c r="Y573" i="3"/>
  <c r="Y577" i="3"/>
  <c r="Y581" i="3"/>
  <c r="Y585" i="3"/>
  <c r="Y589" i="3"/>
  <c r="Y593" i="3"/>
  <c r="Y597" i="3"/>
  <c r="Y601" i="3"/>
  <c r="Y605" i="3"/>
  <c r="Z340" i="3"/>
  <c r="Z344" i="3"/>
  <c r="Z411" i="3"/>
  <c r="Z571" i="3"/>
  <c r="Z587" i="3"/>
  <c r="Z603" i="3"/>
  <c r="AA342" i="3"/>
  <c r="AA411" i="3"/>
  <c r="AA581" i="3"/>
  <c r="AA603" i="3"/>
  <c r="AB407" i="3"/>
  <c r="AB599" i="3"/>
  <c r="C6" i="1"/>
  <c r="D6" i="1" s="1"/>
  <c r="E13" i="2"/>
  <c r="D13" i="2"/>
  <c r="E9" i="2"/>
  <c r="E8" i="2"/>
  <c r="E14" i="2"/>
  <c r="E12" i="2"/>
  <c r="E11" i="2"/>
  <c r="E10" i="2"/>
  <c r="E7" i="2"/>
  <c r="E6" i="2"/>
  <c r="E5" i="2"/>
  <c r="E4" i="2"/>
  <c r="E3" i="2"/>
  <c r="D14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<sst xmlns="http://schemas.openxmlformats.org/spreadsheetml/2006/main" count="73" uniqueCount="50">
  <si>
    <t>飽和水蒸気圧</t>
    <rPh sb="0" eb="2">
      <t>ホウワ</t>
    </rPh>
    <rPh sb="2" eb="6">
      <t>スイジョウキアツ</t>
    </rPh>
    <phoneticPr fontId="1"/>
  </si>
  <si>
    <t>実測値</t>
    <rPh sb="0" eb="3">
      <t>ジッソクチ</t>
    </rPh>
    <phoneticPr fontId="1"/>
  </si>
  <si>
    <t>（C）</t>
    <phoneticPr fontId="1"/>
  </si>
  <si>
    <t>Aから求まる近似式</t>
    <rPh sb="3" eb="4">
      <t>モト</t>
    </rPh>
    <rPh sb="6" eb="9">
      <t>キンジシキ</t>
    </rPh>
    <phoneticPr fontId="1"/>
  </si>
  <si>
    <t>℃</t>
    <phoneticPr fontId="1"/>
  </si>
  <si>
    <t>温度</t>
    <rPh sb="0" eb="2">
      <t>オンド</t>
    </rPh>
    <phoneticPr fontId="1"/>
  </si>
  <si>
    <t>％</t>
    <phoneticPr fontId="1"/>
  </si>
  <si>
    <t>相対湿度</t>
    <rPh sb="0" eb="2">
      <t>ソウタイ</t>
    </rPh>
    <rPh sb="2" eb="4">
      <t>シツド</t>
    </rPh>
    <phoneticPr fontId="1"/>
  </si>
  <si>
    <t>Pa</t>
    <phoneticPr fontId="1"/>
  </si>
  <si>
    <t>(D)</t>
    <phoneticPr fontId="1"/>
  </si>
  <si>
    <t>(B)</t>
    <phoneticPr fontId="1"/>
  </si>
  <si>
    <t>(A)</t>
    <phoneticPr fontId="1"/>
  </si>
  <si>
    <t>水蒸気圧</t>
    <rPh sb="0" eb="4">
      <t>スイジョウキアツ</t>
    </rPh>
    <phoneticPr fontId="1"/>
  </si>
  <si>
    <t>C×B/100</t>
    <phoneticPr fontId="1"/>
  </si>
  <si>
    <t>水</t>
    <rPh sb="0" eb="1">
      <t>ミズ</t>
    </rPh>
    <phoneticPr fontId="1"/>
  </si>
  <si>
    <t>氷</t>
    <rPh sb="0" eb="1">
      <t>コオリ</t>
    </rPh>
    <phoneticPr fontId="1"/>
  </si>
  <si>
    <t>飽和水蒸気圧の温度微分値</t>
    <rPh sb="0" eb="2">
      <t>ホウワ</t>
    </rPh>
    <rPh sb="2" eb="6">
      <t>スイジョウキアツ</t>
    </rPh>
    <rPh sb="7" eb="9">
      <t>オンド</t>
    </rPh>
    <rPh sb="9" eb="11">
      <t>ビブン</t>
    </rPh>
    <rPh sb="11" eb="12">
      <t>アタイ</t>
    </rPh>
    <phoneticPr fontId="1"/>
  </si>
  <si>
    <t>Pa/K</t>
    <phoneticPr fontId="1"/>
  </si>
  <si>
    <t>WMO (Goff, 1957)</t>
    <phoneticPr fontId="1"/>
  </si>
  <si>
    <t>SONNTAG (JIS Z8806, 1995)</t>
    <phoneticPr fontId="1"/>
  </si>
  <si>
    <t>Wexler-Hyland (1983)</t>
    <phoneticPr fontId="1"/>
  </si>
  <si>
    <t>Tetens (1930)</t>
    <phoneticPr fontId="1"/>
  </si>
  <si>
    <t>Briggs an Sacket (1989)</t>
    <phoneticPr fontId="1"/>
  </si>
  <si>
    <t>Antoine</t>
    <phoneticPr fontId="1"/>
  </si>
  <si>
    <t>Goff Gratch</t>
    <phoneticPr fontId="1"/>
  </si>
  <si>
    <t>諸元：Wexler-Hyland (1983) on water</t>
    <rPh sb="0" eb="2">
      <t>ショゲン</t>
    </rPh>
    <phoneticPr fontId="1"/>
  </si>
  <si>
    <t>温度</t>
    <rPh sb="0" eb="2">
      <t>オンド</t>
    </rPh>
    <phoneticPr fontId="4"/>
  </si>
  <si>
    <t>絶対温度</t>
    <rPh sb="0" eb="2">
      <t>ゼッタイ</t>
    </rPh>
    <rPh sb="2" eb="4">
      <t>オンド</t>
    </rPh>
    <phoneticPr fontId="4"/>
  </si>
  <si>
    <t>飽和絶対湿度</t>
    <rPh sb="0" eb="2">
      <t>ホウワ</t>
    </rPh>
    <rPh sb="2" eb="4">
      <t>ゼッタイ</t>
    </rPh>
    <rPh sb="4" eb="6">
      <t>シツド</t>
    </rPh>
    <phoneticPr fontId="4"/>
  </si>
  <si>
    <t>kg/kgDA</t>
    <phoneticPr fontId="4"/>
  </si>
  <si>
    <t>%</t>
    <phoneticPr fontId="4"/>
  </si>
  <si>
    <t>℃</t>
    <phoneticPr fontId="4"/>
  </si>
  <si>
    <t>K</t>
    <phoneticPr fontId="4"/>
  </si>
  <si>
    <t>k</t>
    <phoneticPr fontId="4"/>
  </si>
  <si>
    <t>Pvs</t>
    <phoneticPr fontId="4"/>
  </si>
  <si>
    <t>水蒸気圧ベースの空気線図</t>
    <rPh sb="0" eb="4">
      <t>スイジョウキアツ</t>
    </rPh>
    <rPh sb="8" eb="12">
      <t>クウキセンズ</t>
    </rPh>
    <phoneticPr fontId="1"/>
  </si>
  <si>
    <t>使い方</t>
    <rPh sb="0" eb="1">
      <t>ツカ</t>
    </rPh>
    <rPh sb="2" eb="3">
      <t>カタ</t>
    </rPh>
    <phoneticPr fontId="1"/>
  </si>
  <si>
    <t>A列～D列をコピペ</t>
    <rPh sb="1" eb="2">
      <t>レツ</t>
    </rPh>
    <rPh sb="4" eb="5">
      <t>レツ</t>
    </rPh>
    <phoneticPr fontId="1"/>
  </si>
  <si>
    <t>実測値でA列とB列を上書き。</t>
    <rPh sb="0" eb="3">
      <t>ジッソクチ</t>
    </rPh>
    <rPh sb="5" eb="6">
      <t>レツ</t>
    </rPh>
    <rPh sb="8" eb="9">
      <t>レツ</t>
    </rPh>
    <rPh sb="10" eb="12">
      <t>ウワガ</t>
    </rPh>
    <phoneticPr fontId="1"/>
  </si>
  <si>
    <t>上書きする場合は右クリックして「形式を選択して貼り付け」を選択後、「値」を選択肢、「OK」</t>
    <rPh sb="23" eb="24">
      <t>ハ</t>
    </rPh>
    <rPh sb="25" eb="26">
      <t>ツ</t>
    </rPh>
    <rPh sb="34" eb="35">
      <t>アタイ</t>
    </rPh>
    <rPh sb="37" eb="40">
      <t>センタクシ</t>
    </rPh>
    <phoneticPr fontId="1"/>
  </si>
  <si>
    <t>温度</t>
    <rPh sb="0" eb="2">
      <t>オンド</t>
    </rPh>
    <phoneticPr fontId="1"/>
  </si>
  <si>
    <t>℃</t>
    <phoneticPr fontId="1"/>
  </si>
  <si>
    <t>水蒸気圧</t>
    <rPh sb="0" eb="4">
      <t>スイジョウキアツ</t>
    </rPh>
    <phoneticPr fontId="1"/>
  </si>
  <si>
    <t>Pa</t>
    <phoneticPr fontId="1"/>
  </si>
  <si>
    <t>プロット１</t>
    <phoneticPr fontId="1"/>
  </si>
  <si>
    <t>プロット２</t>
    <phoneticPr fontId="1"/>
  </si>
  <si>
    <t>相対湿度</t>
    <rPh sb="0" eb="2">
      <t>ソウタイ</t>
    </rPh>
    <rPh sb="2" eb="4">
      <t>シツド</t>
    </rPh>
    <phoneticPr fontId="1"/>
  </si>
  <si>
    <t>%</t>
    <phoneticPr fontId="1"/>
  </si>
  <si>
    <t>相対湿度が100%を超えると結露が始まるので実際の状態としては存在しない。</t>
    <rPh sb="0" eb="2">
      <t>ソウタイ</t>
    </rPh>
    <rPh sb="2" eb="4">
      <t>シツド</t>
    </rPh>
    <rPh sb="10" eb="11">
      <t>コ</t>
    </rPh>
    <rPh sb="14" eb="16">
      <t>ケツロ</t>
    </rPh>
    <rPh sb="17" eb="18">
      <t>ハジ</t>
    </rPh>
    <rPh sb="22" eb="24">
      <t>ジッサイ</t>
    </rPh>
    <rPh sb="25" eb="27">
      <t>ジョウタイ</t>
    </rPh>
    <rPh sb="31" eb="33">
      <t>ソンザイ</t>
    </rPh>
    <phoneticPr fontId="1"/>
  </si>
  <si>
    <t>黄色セルに入力してください</t>
    <rPh sb="0" eb="2">
      <t>キイロ</t>
    </rPh>
    <rPh sb="5" eb="7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</si>
</sst>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yrio U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3" fillId="0" borderId="0" xfId="1" applyNumberFormat="1" applyFont="1"/>
    <xf numFmtId="177" fontId="3" fillId="0" borderId="0" xfId="1" applyNumberFormat="1" applyFont="1"/>
    <xf numFmtId="0" fontId="3" fillId="0" borderId="0" xfId="1" applyFont="1"/>
    <xf numFmtId="9" fontId="3" fillId="0" borderId="0" xfId="1" applyNumberFormat="1" applyFont="1"/>
    <xf numFmtId="0" fontId="3" fillId="2" borderId="0" xfId="1" applyFont="1" applyFill="1"/>
    <xf numFmtId="0" fontId="5" fillId="2" borderId="0" xfId="0" applyFont="1" applyFill="1">
      <alignment vertical="center"/>
    </xf>
    <xf numFmtId="0" fontId="5" fillId="0" borderId="0" xfId="0" applyFont="1" applyFill="1">
      <alignment vertical="center"/>
    </xf>
  </cellXfs>
  <cellStyles count="2">
    <cellStyle name="標準" xfId="0" builtinId="0"/>
    <cellStyle name="標準 2" xfId="1" xr:uid="{DBC4E0C0-E436-47A0-9BC1-938751C172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76033934252389E-2"/>
          <c:y val="3.1406138472519628E-2"/>
          <c:w val="0.88208671158947127"/>
          <c:h val="0.85418019749672625"/>
        </c:manualLayout>
      </c:layout>
      <c:scatterChart>
        <c:scatterStyle val="lineMarker"/>
        <c:varyColors val="0"/>
        <c:ser>
          <c:idx val="0"/>
          <c:order val="0"/>
          <c:tx>
            <c:strRef>
              <c:f>空気線図!$W$4</c:f>
              <c:strCache>
                <c:ptCount val="1"/>
                <c:pt idx="0">
                  <c:v>100%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空気線図!$V$5:$V$605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空気線図!$W$5:$W$605</c:f>
              <c:numCache>
                <c:formatCode>General</c:formatCode>
                <c:ptCount val="601"/>
                <c:pt idx="0">
                  <c:v>286.52074650676957</c:v>
                </c:pt>
                <c:pt idx="1">
                  <c:v>288.79198915592684</c:v>
                </c:pt>
                <c:pt idx="2">
                  <c:v>291.07928554335973</c:v>
                </c:pt>
                <c:pt idx="3">
                  <c:v>293.38273435675387</c:v>
                </c:pt>
                <c:pt idx="4">
                  <c:v>295.70243479046064</c:v>
                </c:pt>
                <c:pt idx="5">
                  <c:v>298.03848654751886</c:v>
                </c:pt>
                <c:pt idx="6">
                  <c:v>300.39098984165702</c:v>
                </c:pt>
                <c:pt idx="7">
                  <c:v>302.76004539932029</c:v>
                </c:pt>
                <c:pt idx="8">
                  <c:v>305.14575446169891</c:v>
                </c:pt>
                <c:pt idx="9">
                  <c:v>307.54821878674454</c:v>
                </c:pt>
                <c:pt idx="10">
                  <c:v>309.96754065122263</c:v>
                </c:pt>
                <c:pt idx="11">
                  <c:v>312.40382285273841</c:v>
                </c:pt>
                <c:pt idx="12">
                  <c:v>314.85716871178687</c:v>
                </c:pt>
                <c:pt idx="13">
                  <c:v>317.3276820738044</c:v>
                </c:pt>
                <c:pt idx="14">
                  <c:v>319.81546731121972</c:v>
                </c:pt>
                <c:pt idx="15">
                  <c:v>322.3206293255185</c:v>
                </c:pt>
                <c:pt idx="16">
                  <c:v>324.84327354930065</c:v>
                </c:pt>
                <c:pt idx="17">
                  <c:v>327.38350594835822</c:v>
                </c:pt>
                <c:pt idx="18">
                  <c:v>329.9414330237467</c:v>
                </c:pt>
                <c:pt idx="19">
                  <c:v>332.51716181385814</c:v>
                </c:pt>
                <c:pt idx="20">
                  <c:v>335.11079989651967</c:v>
                </c:pt>
                <c:pt idx="21">
                  <c:v>337.72245539107337</c:v>
                </c:pt>
                <c:pt idx="22">
                  <c:v>340.35223696047308</c:v>
                </c:pt>
                <c:pt idx="23">
                  <c:v>343.00025381338304</c:v>
                </c:pt>
                <c:pt idx="24">
                  <c:v>345.66661570628395</c:v>
                </c:pt>
                <c:pt idx="25">
                  <c:v>348.35143294558338</c:v>
                </c:pt>
                <c:pt idx="26">
                  <c:v>351.05481638972816</c:v>
                </c:pt>
                <c:pt idx="27">
                  <c:v>353.77687745132806</c:v>
                </c:pt>
                <c:pt idx="28">
                  <c:v>356.51772809927309</c:v>
                </c:pt>
                <c:pt idx="29">
                  <c:v>359.2774808608674</c:v>
                </c:pt>
                <c:pt idx="30">
                  <c:v>362.05624882396808</c:v>
                </c:pt>
                <c:pt idx="31">
                  <c:v>364.85414563911428</c:v>
                </c:pt>
                <c:pt idx="32">
                  <c:v>367.67128552168231</c:v>
                </c:pt>
                <c:pt idx="33">
                  <c:v>370.50778325402689</c:v>
                </c:pt>
                <c:pt idx="34">
                  <c:v>373.36375418763907</c:v>
                </c:pt>
                <c:pt idx="35">
                  <c:v>376.23931424530792</c:v>
                </c:pt>
                <c:pt idx="36">
                  <c:v>379.13457992327739</c:v>
                </c:pt>
                <c:pt idx="37">
                  <c:v>382.0496682934259</c:v>
                </c:pt>
                <c:pt idx="38">
                  <c:v>384.98469700543109</c:v>
                </c:pt>
                <c:pt idx="39">
                  <c:v>387.93978428895002</c:v>
                </c:pt>
                <c:pt idx="40">
                  <c:v>390.91504895581477</c:v>
                </c:pt>
                <c:pt idx="41">
                  <c:v>393.91061040220063</c:v>
                </c:pt>
                <c:pt idx="42">
                  <c:v>396.92658861084766</c:v>
                </c:pt>
                <c:pt idx="43">
                  <c:v>399.96310415322722</c:v>
                </c:pt>
                <c:pt idx="44">
                  <c:v>403.02027819177448</c:v>
                </c:pt>
                <c:pt idx="45">
                  <c:v>406.09823248208409</c:v>
                </c:pt>
                <c:pt idx="46">
                  <c:v>409.19708937512053</c:v>
                </c:pt>
                <c:pt idx="47">
                  <c:v>412.31697181944651</c:v>
                </c:pt>
                <c:pt idx="48">
                  <c:v>415.45800336343905</c:v>
                </c:pt>
                <c:pt idx="49">
                  <c:v>418.62030815752439</c:v>
                </c:pt>
                <c:pt idx="50">
                  <c:v>421.80401095640701</c:v>
                </c:pt>
                <c:pt idx="51">
                  <c:v>425.00923712130117</c:v>
                </c:pt>
                <c:pt idx="52">
                  <c:v>428.23611262219902</c:v>
                </c:pt>
                <c:pt idx="53">
                  <c:v>431.48476404008557</c:v>
                </c:pt>
                <c:pt idx="54">
                  <c:v>434.75531856921998</c:v>
                </c:pt>
                <c:pt idx="55">
                  <c:v>438.04790401937771</c:v>
                </c:pt>
                <c:pt idx="56">
                  <c:v>441.36264881811678</c:v>
                </c:pt>
                <c:pt idx="57">
                  <c:v>444.69968201305102</c:v>
                </c:pt>
                <c:pt idx="58">
                  <c:v>448.05913327411827</c:v>
                </c:pt>
                <c:pt idx="59">
                  <c:v>451.4411328958563</c:v>
                </c:pt>
                <c:pt idx="60">
                  <c:v>454.84581179969535</c:v>
                </c:pt>
                <c:pt idx="61">
                  <c:v>458.27330153622688</c:v>
                </c:pt>
                <c:pt idx="62">
                  <c:v>461.72373428752405</c:v>
                </c:pt>
                <c:pt idx="63">
                  <c:v>465.19724286940578</c:v>
                </c:pt>
                <c:pt idx="64">
                  <c:v>468.69396073377601</c:v>
                </c:pt>
                <c:pt idx="65">
                  <c:v>472.21402197089361</c:v>
                </c:pt>
                <c:pt idx="66">
                  <c:v>475.75756131170778</c:v>
                </c:pt>
                <c:pt idx="67">
                  <c:v>479.32471413017805</c:v>
                </c:pt>
                <c:pt idx="68">
                  <c:v>482.91561644557657</c:v>
                </c:pt>
                <c:pt idx="69">
                  <c:v>486.53040492483166</c:v>
                </c:pt>
                <c:pt idx="70">
                  <c:v>490.16921688485331</c:v>
                </c:pt>
                <c:pt idx="71">
                  <c:v>493.83219029486486</c:v>
                </c:pt>
                <c:pt idx="72">
                  <c:v>497.51946377876072</c:v>
                </c:pt>
                <c:pt idx="73">
                  <c:v>501.23117661742657</c:v>
                </c:pt>
                <c:pt idx="74">
                  <c:v>504.96746875112257</c:v>
                </c:pt>
                <c:pt idx="75">
                  <c:v>508.72848078180328</c:v>
                </c:pt>
                <c:pt idx="76">
                  <c:v>512.51435397551768</c:v>
                </c:pt>
                <c:pt idx="77">
                  <c:v>516.32523026473302</c:v>
                </c:pt>
                <c:pt idx="78">
                  <c:v>520.16125225074427</c:v>
                </c:pt>
                <c:pt idx="79">
                  <c:v>524.02256320602339</c:v>
                </c:pt>
                <c:pt idx="80">
                  <c:v>527.90930707660675</c:v>
                </c:pt>
                <c:pt idx="81">
                  <c:v>531.82162848448752</c:v>
                </c:pt>
                <c:pt idx="82">
                  <c:v>535.75967272999367</c:v>
                </c:pt>
                <c:pt idx="83">
                  <c:v>539.72358579418892</c:v>
                </c:pt>
                <c:pt idx="84">
                  <c:v>543.7135143412786</c:v>
                </c:pt>
                <c:pt idx="85">
                  <c:v>547.72960572099555</c:v>
                </c:pt>
                <c:pt idx="86">
                  <c:v>551.77200797103114</c:v>
                </c:pt>
                <c:pt idx="87">
                  <c:v>555.84086981942869</c:v>
                </c:pt>
                <c:pt idx="88">
                  <c:v>559.93634068701544</c:v>
                </c:pt>
                <c:pt idx="89">
                  <c:v>564.05857068983312</c:v>
                </c:pt>
                <c:pt idx="90">
                  <c:v>568.20771064154019</c:v>
                </c:pt>
                <c:pt idx="91">
                  <c:v>572.38391205586788</c:v>
                </c:pt>
                <c:pt idx="92">
                  <c:v>576.58732714905148</c:v>
                </c:pt>
                <c:pt idx="93">
                  <c:v>580.81810884227082</c:v>
                </c:pt>
                <c:pt idx="94">
                  <c:v>585.07641076409709</c:v>
                </c:pt>
                <c:pt idx="95">
                  <c:v>589.36238725294913</c:v>
                </c:pt>
                <c:pt idx="96">
                  <c:v>593.67619335955135</c:v>
                </c:pt>
                <c:pt idx="97">
                  <c:v>598.01798484938729</c:v>
                </c:pt>
                <c:pt idx="98">
                  <c:v>602.38791820516985</c:v>
                </c:pt>
                <c:pt idx="99">
                  <c:v>606.78615062932113</c:v>
                </c:pt>
                <c:pt idx="100">
                  <c:v>611.21284004643121</c:v>
                </c:pt>
                <c:pt idx="101">
                  <c:v>615.6681451057683</c:v>
                </c:pt>
                <c:pt idx="102">
                  <c:v>620.15222518371297</c:v>
                </c:pt>
                <c:pt idx="103">
                  <c:v>624.66524038631235</c:v>
                </c:pt>
                <c:pt idx="104">
                  <c:v>629.20735155171701</c:v>
                </c:pt>
                <c:pt idx="105">
                  <c:v>633.7787202527245</c:v>
                </c:pt>
                <c:pt idx="106">
                  <c:v>638.37950879925745</c:v>
                </c:pt>
                <c:pt idx="107">
                  <c:v>643.00988024087633</c:v>
                </c:pt>
                <c:pt idx="108">
                  <c:v>647.66999836931097</c:v>
                </c:pt>
                <c:pt idx="109">
                  <c:v>652.36002772095242</c:v>
                </c:pt>
                <c:pt idx="110">
                  <c:v>657.08013357939387</c:v>
                </c:pt>
                <c:pt idx="111">
                  <c:v>661.83048197795802</c:v>
                </c:pt>
                <c:pt idx="112">
                  <c:v>666.61123970221513</c:v>
                </c:pt>
                <c:pt idx="113">
                  <c:v>671.42257429253925</c:v>
                </c:pt>
                <c:pt idx="114">
                  <c:v>676.2646540466344</c:v>
                </c:pt>
                <c:pt idx="115">
                  <c:v>681.13764802210119</c:v>
                </c:pt>
                <c:pt idx="116">
                  <c:v>686.04172603895665</c:v>
                </c:pt>
                <c:pt idx="117">
                  <c:v>690.97705868221863</c:v>
                </c:pt>
                <c:pt idx="118">
                  <c:v>695.94381730445286</c:v>
                </c:pt>
                <c:pt idx="119">
                  <c:v>700.94217402834545</c:v>
                </c:pt>
                <c:pt idx="120">
                  <c:v>705.97230174926165</c:v>
                </c:pt>
                <c:pt idx="121">
                  <c:v>711.03437413783161</c:v>
                </c:pt>
                <c:pt idx="122">
                  <c:v>716.12856564251479</c:v>
                </c:pt>
                <c:pt idx="123">
                  <c:v>721.25505149221192</c:v>
                </c:pt>
                <c:pt idx="124">
                  <c:v>726.41400769881068</c:v>
                </c:pt>
                <c:pt idx="125">
                  <c:v>731.60561105982504</c:v>
                </c:pt>
                <c:pt idx="126">
                  <c:v>736.83003916095458</c:v>
                </c:pt>
                <c:pt idx="127">
                  <c:v>742.08747037870023</c:v>
                </c:pt>
                <c:pt idx="128">
                  <c:v>747.37808388299129</c:v>
                </c:pt>
                <c:pt idx="129">
                  <c:v>752.70205963975309</c:v>
                </c:pt>
                <c:pt idx="130">
                  <c:v>758.05957841356553</c:v>
                </c:pt>
                <c:pt idx="131">
                  <c:v>763.45082177026291</c:v>
                </c:pt>
                <c:pt idx="132">
                  <c:v>768.87597207954525</c:v>
                </c:pt>
                <c:pt idx="133">
                  <c:v>774.33521251764591</c:v>
                </c:pt>
                <c:pt idx="134">
                  <c:v>779.828727069926</c:v>
                </c:pt>
                <c:pt idx="135">
                  <c:v>785.35670053353977</c:v>
                </c:pt>
                <c:pt idx="136">
                  <c:v>790.91931852006019</c:v>
                </c:pt>
                <c:pt idx="137">
                  <c:v>796.51676745814245</c:v>
                </c:pt>
                <c:pt idx="138">
                  <c:v>802.14923459615636</c:v>
                </c:pt>
                <c:pt idx="139">
                  <c:v>807.81690800486535</c:v>
                </c:pt>
                <c:pt idx="140">
                  <c:v>813.51997658007303</c:v>
                </c:pt>
                <c:pt idx="141">
                  <c:v>819.25863004527605</c:v>
                </c:pt>
                <c:pt idx="142">
                  <c:v>825.03305895438541</c:v>
                </c:pt>
                <c:pt idx="143">
                  <c:v>830.84345469433651</c:v>
                </c:pt>
                <c:pt idx="144">
                  <c:v>836.69000948780581</c:v>
                </c:pt>
                <c:pt idx="145">
                  <c:v>842.57291639588038</c:v>
                </c:pt>
                <c:pt idx="146">
                  <c:v>848.49236932075462</c:v>
                </c:pt>
                <c:pt idx="147">
                  <c:v>854.44856300842639</c:v>
                </c:pt>
                <c:pt idx="148">
                  <c:v>860.44169305137655</c:v>
                </c:pt>
                <c:pt idx="149">
                  <c:v>866.47195589128671</c:v>
                </c:pt>
                <c:pt idx="150">
                  <c:v>872.53954882172593</c:v>
                </c:pt>
                <c:pt idx="151">
                  <c:v>878.64466999089495</c:v>
                </c:pt>
                <c:pt idx="152">
                  <c:v>884.7875184042947</c:v>
                </c:pt>
                <c:pt idx="153">
                  <c:v>890.96829392748612</c:v>
                </c:pt>
                <c:pt idx="154">
                  <c:v>897.18719728879239</c:v>
                </c:pt>
                <c:pt idx="155">
                  <c:v>903.44443008202177</c:v>
                </c:pt>
                <c:pt idx="156">
                  <c:v>909.7401947692266</c:v>
                </c:pt>
                <c:pt idx="157">
                  <c:v>916.07469468340287</c:v>
                </c:pt>
                <c:pt idx="158">
                  <c:v>922.44813403126159</c:v>
                </c:pt>
                <c:pt idx="159">
                  <c:v>928.8607178959644</c:v>
                </c:pt>
                <c:pt idx="160">
                  <c:v>935.31265223985179</c:v>
                </c:pt>
                <c:pt idx="161">
                  <c:v>941.80414390724729</c:v>
                </c:pt>
                <c:pt idx="162">
                  <c:v>948.33540062714781</c:v>
                </c:pt>
                <c:pt idx="163">
                  <c:v>954.90663101606128</c:v>
                </c:pt>
                <c:pt idx="164">
                  <c:v>961.51804458070865</c:v>
                </c:pt>
                <c:pt idx="165">
                  <c:v>968.16985172081809</c:v>
                </c:pt>
                <c:pt idx="166">
                  <c:v>974.86226373192494</c:v>
                </c:pt>
                <c:pt idx="167">
                  <c:v>981.59549280810734</c:v>
                </c:pt>
                <c:pt idx="168">
                  <c:v>988.36975204481712</c:v>
                </c:pt>
                <c:pt idx="169">
                  <c:v>995.18525544162196</c:v>
                </c:pt>
                <c:pt idx="170">
                  <c:v>1002.0422179050285</c:v>
                </c:pt>
                <c:pt idx="171">
                  <c:v>1008.9408552512722</c:v>
                </c:pt>
                <c:pt idx="172">
                  <c:v>1015.8813842091067</c:v>
                </c:pt>
                <c:pt idx="173">
                  <c:v>1022.8640224226446</c:v>
                </c:pt>
                <c:pt idx="174">
                  <c:v>1029.8889884541047</c:v>
                </c:pt>
                <c:pt idx="175">
                  <c:v>1036.9565017866798</c:v>
                </c:pt>
                <c:pt idx="176">
                  <c:v>1044.0667828273497</c:v>
                </c:pt>
                <c:pt idx="177">
                  <c:v>1051.2200529096642</c:v>
                </c:pt>
                <c:pt idx="178">
                  <c:v>1058.4165342966212</c:v>
                </c:pt>
                <c:pt idx="179">
                  <c:v>1065.6564501834594</c:v>
                </c:pt>
                <c:pt idx="180">
                  <c:v>1072.9400247004944</c:v>
                </c:pt>
                <c:pt idx="181">
                  <c:v>1080.2674829159887</c:v>
                </c:pt>
                <c:pt idx="182">
                  <c:v>1087.6390508389636</c:v>
                </c:pt>
                <c:pt idx="183">
                  <c:v>1095.0549554220649</c:v>
                </c:pt>
                <c:pt idx="184">
                  <c:v>1102.5154245643969</c:v>
                </c:pt>
                <c:pt idx="185">
                  <c:v>1110.0206871143787</c:v>
                </c:pt>
                <c:pt idx="186">
                  <c:v>1117.5709728726456</c:v>
                </c:pt>
                <c:pt idx="187">
                  <c:v>1125.1665125948473</c:v>
                </c:pt>
                <c:pt idx="188">
                  <c:v>1132.8075379945656</c:v>
                </c:pt>
                <c:pt idx="189">
                  <c:v>1140.4942817461538</c:v>
                </c:pt>
                <c:pt idx="190">
                  <c:v>1148.2269774876352</c:v>
                </c:pt>
                <c:pt idx="191">
                  <c:v>1156.0058598235842</c:v>
                </c:pt>
                <c:pt idx="192">
                  <c:v>1163.831164327989</c:v>
                </c:pt>
                <c:pt idx="193">
                  <c:v>1171.7031275471593</c:v>
                </c:pt>
                <c:pt idx="194">
                  <c:v>1179.6219870026023</c:v>
                </c:pt>
                <c:pt idx="195">
                  <c:v>1187.5879811939301</c:v>
                </c:pt>
                <c:pt idx="196">
                  <c:v>1195.6013496017729</c:v>
                </c:pt>
                <c:pt idx="197">
                  <c:v>1203.6623326906413</c:v>
                </c:pt>
                <c:pt idx="198">
                  <c:v>1211.7711719118872</c:v>
                </c:pt>
                <c:pt idx="199">
                  <c:v>1219.9281097065764</c:v>
                </c:pt>
                <c:pt idx="200">
                  <c:v>1228.1333895084074</c:v>
                </c:pt>
                <c:pt idx="201">
                  <c:v>1236.3872557466677</c:v>
                </c:pt>
                <c:pt idx="202">
                  <c:v>1244.6899538491141</c:v>
                </c:pt>
                <c:pt idx="203">
                  <c:v>1253.0417302449328</c:v>
                </c:pt>
                <c:pt idx="204">
                  <c:v>1261.4428323676459</c:v>
                </c:pt>
                <c:pt idx="205">
                  <c:v>1269.8935086580545</c:v>
                </c:pt>
                <c:pt idx="206">
                  <c:v>1278.3940085672155</c:v>
                </c:pt>
                <c:pt idx="207">
                  <c:v>1286.94458255931</c:v>
                </c:pt>
                <c:pt idx="208">
                  <c:v>1295.5454821146752</c:v>
                </c:pt>
                <c:pt idx="209">
                  <c:v>1304.1969597326834</c:v>
                </c:pt>
                <c:pt idx="210">
                  <c:v>1312.8992689347383</c:v>
                </c:pt>
                <c:pt idx="211">
                  <c:v>1321.6526642672407</c:v>
                </c:pt>
                <c:pt idx="212">
                  <c:v>1330.4574013045205</c:v>
                </c:pt>
                <c:pt idx="213">
                  <c:v>1339.3137366518297</c:v>
                </c:pt>
                <c:pt idx="214">
                  <c:v>1348.2219279482943</c:v>
                </c:pt>
                <c:pt idx="215">
                  <c:v>1357.1822338698971</c:v>
                </c:pt>
                <c:pt idx="216">
                  <c:v>1366.1949141324737</c:v>
                </c:pt>
                <c:pt idx="217">
                  <c:v>1375.2602294946582</c:v>
                </c:pt>
                <c:pt idx="218">
                  <c:v>1384.3784417609027</c:v>
                </c:pt>
                <c:pt idx="219">
                  <c:v>1393.549813784449</c:v>
                </c:pt>
                <c:pt idx="220">
                  <c:v>1402.7746094703245</c:v>
                </c:pt>
                <c:pt idx="221">
                  <c:v>1412.0530937783633</c:v>
                </c:pt>
                <c:pt idx="222">
                  <c:v>1421.3855327261456</c:v>
                </c:pt>
                <c:pt idx="223">
                  <c:v>1430.7721933920914</c:v>
                </c:pt>
                <c:pt idx="224">
                  <c:v>1440.2133439183915</c:v>
                </c:pt>
                <c:pt idx="225">
                  <c:v>1449.7092535140466</c:v>
                </c:pt>
                <c:pt idx="226">
                  <c:v>1459.2601924579212</c:v>
                </c:pt>
                <c:pt idx="227">
                  <c:v>1468.8664321016906</c:v>
                </c:pt>
                <c:pt idx="228">
                  <c:v>1478.5282448729183</c:v>
                </c:pt>
                <c:pt idx="229">
                  <c:v>1488.2459042780861</c:v>
                </c:pt>
                <c:pt idx="230">
                  <c:v>1498.0196849055642</c:v>
                </c:pt>
                <c:pt idx="231">
                  <c:v>1507.8498624287338</c:v>
                </c:pt>
                <c:pt idx="232">
                  <c:v>1517.736713608949</c:v>
                </c:pt>
                <c:pt idx="233">
                  <c:v>1527.6805162986327</c:v>
                </c:pt>
                <c:pt idx="234">
                  <c:v>1537.6815494442737</c:v>
                </c:pt>
                <c:pt idx="235">
                  <c:v>1547.7400930895144</c:v>
                </c:pt>
                <c:pt idx="236">
                  <c:v>1557.8564283782075</c:v>
                </c:pt>
                <c:pt idx="237">
                  <c:v>1568.0308375574182</c:v>
                </c:pt>
                <c:pt idx="238">
                  <c:v>1578.2636039805436</c:v>
                </c:pt>
                <c:pt idx="239">
                  <c:v>1588.5550121103552</c:v>
                </c:pt>
                <c:pt idx="240">
                  <c:v>1598.9053475220394</c:v>
                </c:pt>
                <c:pt idx="241">
                  <c:v>1609.3148969063291</c:v>
                </c:pt>
                <c:pt idx="242">
                  <c:v>1619.783948072499</c:v>
                </c:pt>
                <c:pt idx="243">
                  <c:v>1630.312789951528</c:v>
                </c:pt>
                <c:pt idx="244">
                  <c:v>1640.9017125990974</c:v>
                </c:pt>
                <c:pt idx="245">
                  <c:v>1651.5510071987344</c:v>
                </c:pt>
                <c:pt idx="246">
                  <c:v>1662.2609660648959</c:v>
                </c:pt>
                <c:pt idx="247">
                  <c:v>1673.0318826459866</c:v>
                </c:pt>
                <c:pt idx="248">
                  <c:v>1683.8640515275929</c:v>
                </c:pt>
                <c:pt idx="249">
                  <c:v>1694.7577684354421</c:v>
                </c:pt>
                <c:pt idx="250">
                  <c:v>1705.7133302385701</c:v>
                </c:pt>
                <c:pt idx="251">
                  <c:v>1716.7310349524366</c:v>
                </c:pt>
                <c:pt idx="252">
                  <c:v>1727.8111817419867</c:v>
                </c:pt>
                <c:pt idx="253">
                  <c:v>1738.9540709248392</c:v>
                </c:pt>
                <c:pt idx="254">
                  <c:v>1750.1600039743041</c:v>
                </c:pt>
                <c:pt idx="255">
                  <c:v>1761.4292835225713</c:v>
                </c:pt>
                <c:pt idx="256">
                  <c:v>1772.7622133638317</c:v>
                </c:pt>
                <c:pt idx="257">
                  <c:v>1784.1590984573456</c:v>
                </c:pt>
                <c:pt idx="258">
                  <c:v>1795.6202449306413</c:v>
                </c:pt>
                <c:pt idx="259">
                  <c:v>1807.1459600826065</c:v>
                </c:pt>
                <c:pt idx="260">
                  <c:v>1818.7365523866169</c:v>
                </c:pt>
                <c:pt idx="261">
                  <c:v>1830.3923314937169</c:v>
                </c:pt>
                <c:pt idx="262">
                  <c:v>1842.1136082357127</c:v>
                </c:pt>
                <c:pt idx="263">
                  <c:v>1853.9006946283644</c:v>
                </c:pt>
                <c:pt idx="264">
                  <c:v>1865.7539038744844</c:v>
                </c:pt>
                <c:pt idx="265">
                  <c:v>1877.6735503671157</c:v>
                </c:pt>
                <c:pt idx="266">
                  <c:v>1889.6599496927192</c:v>
                </c:pt>
                <c:pt idx="267">
                  <c:v>1901.7134186342544</c:v>
                </c:pt>
                <c:pt idx="268">
                  <c:v>1913.8342751744146</c:v>
                </c:pt>
                <c:pt idx="269">
                  <c:v>1926.0228384987659</c:v>
                </c:pt>
                <c:pt idx="270">
                  <c:v>1938.2794289988742</c:v>
                </c:pt>
                <c:pt idx="271">
                  <c:v>1950.6043682755515</c:v>
                </c:pt>
                <c:pt idx="272">
                  <c:v>1962.9979791419692</c:v>
                </c:pt>
                <c:pt idx="273">
                  <c:v>1975.4605856268847</c:v>
                </c:pt>
                <c:pt idx="274">
                  <c:v>1987.9925129777505</c:v>
                </c:pt>
                <c:pt idx="275">
                  <c:v>2000.5940876639702</c:v>
                </c:pt>
                <c:pt idx="276">
                  <c:v>2013.2656373800614</c:v>
                </c:pt>
                <c:pt idx="277">
                  <c:v>2026.0074910488217</c:v>
                </c:pt>
                <c:pt idx="278">
                  <c:v>2038.8199788245622</c:v>
                </c:pt>
                <c:pt idx="279">
                  <c:v>2051.7034320962589</c:v>
                </c:pt>
                <c:pt idx="280">
                  <c:v>2064.658183490777</c:v>
                </c:pt>
                <c:pt idx="281">
                  <c:v>2077.6845668760866</c:v>
                </c:pt>
                <c:pt idx="282">
                  <c:v>2090.7829173644373</c:v>
                </c:pt>
                <c:pt idx="283">
                  <c:v>2103.9535713155819</c:v>
                </c:pt>
                <c:pt idx="284">
                  <c:v>2117.1968663399953</c:v>
                </c:pt>
                <c:pt idx="285">
                  <c:v>2130.5131413020476</c:v>
                </c:pt>
                <c:pt idx="286">
                  <c:v>2143.9027363232867</c:v>
                </c:pt>
                <c:pt idx="287">
                  <c:v>2157.3659927855983</c:v>
                </c:pt>
                <c:pt idx="288">
                  <c:v>2170.9032533344753</c:v>
                </c:pt>
                <c:pt idx="289">
                  <c:v>2184.5148618821991</c:v>
                </c:pt>
                <c:pt idx="290">
                  <c:v>2198.2011636110992</c:v>
                </c:pt>
                <c:pt idx="291">
                  <c:v>2211.9625049767801</c:v>
                </c:pt>
                <c:pt idx="292">
                  <c:v>2225.7992337113524</c:v>
                </c:pt>
                <c:pt idx="293">
                  <c:v>2239.7116988266553</c:v>
                </c:pt>
                <c:pt idx="294">
                  <c:v>2253.7002506175372</c:v>
                </c:pt>
                <c:pt idx="295">
                  <c:v>2267.76524066504</c:v>
                </c:pt>
                <c:pt idx="296">
                  <c:v>2281.9070218397023</c:v>
                </c:pt>
                <c:pt idx="297">
                  <c:v>2296.1259483047643</c:v>
                </c:pt>
                <c:pt idx="298">
                  <c:v>2310.4223755194616</c:v>
                </c:pt>
                <c:pt idx="299">
                  <c:v>2324.7966602422348</c:v>
                </c:pt>
                <c:pt idx="300">
                  <c:v>2339.2491605340028</c:v>
                </c:pt>
                <c:pt idx="301">
                  <c:v>2353.7802357614519</c:v>
                </c:pt>
                <c:pt idx="302">
                  <c:v>2368.3902466002646</c:v>
                </c:pt>
                <c:pt idx="303">
                  <c:v>2383.0795550383918</c:v>
                </c:pt>
                <c:pt idx="304">
                  <c:v>2397.8485243793052</c:v>
                </c:pt>
                <c:pt idx="305">
                  <c:v>2412.6975192453124</c:v>
                </c:pt>
                <c:pt idx="306">
                  <c:v>2427.6269055808002</c:v>
                </c:pt>
                <c:pt idx="307">
                  <c:v>2442.6370506554945</c:v>
                </c:pt>
                <c:pt idx="308">
                  <c:v>2457.7283230677926</c:v>
                </c:pt>
                <c:pt idx="309">
                  <c:v>2472.901092747979</c:v>
                </c:pt>
                <c:pt idx="310">
                  <c:v>2488.1557309615491</c:v>
                </c:pt>
                <c:pt idx="311">
                  <c:v>2503.4926103125167</c:v>
                </c:pt>
                <c:pt idx="312">
                  <c:v>2518.9121047466265</c:v>
                </c:pt>
                <c:pt idx="313">
                  <c:v>2534.4145895547495</c:v>
                </c:pt>
                <c:pt idx="314">
                  <c:v>2550.0004413760594</c:v>
                </c:pt>
                <c:pt idx="315">
                  <c:v>2565.6700382014506</c:v>
                </c:pt>
                <c:pt idx="316">
                  <c:v>2581.4237593767516</c:v>
                </c:pt>
                <c:pt idx="317">
                  <c:v>2597.2619856060492</c:v>
                </c:pt>
                <c:pt idx="318">
                  <c:v>2613.1850989550376</c:v>
                </c:pt>
                <c:pt idx="319">
                  <c:v>2629.1934828542448</c:v>
                </c:pt>
                <c:pt idx="320">
                  <c:v>2645.2875221023937</c:v>
                </c:pt>
                <c:pt idx="321">
                  <c:v>2661.4676028697427</c:v>
                </c:pt>
                <c:pt idx="322">
                  <c:v>2677.7341127013033</c:v>
                </c:pt>
                <c:pt idx="323">
                  <c:v>2694.0874405202767</c:v>
                </c:pt>
                <c:pt idx="324">
                  <c:v>2710.5279766312788</c:v>
                </c:pt>
                <c:pt idx="325">
                  <c:v>2727.0561127236865</c:v>
                </c:pt>
                <c:pt idx="326">
                  <c:v>2743.6722418750237</c:v>
                </c:pt>
                <c:pt idx="327">
                  <c:v>2760.3767585541873</c:v>
                </c:pt>
                <c:pt idx="328">
                  <c:v>2777.170058624858</c:v>
                </c:pt>
                <c:pt idx="329">
                  <c:v>2794.0525393487915</c:v>
                </c:pt>
                <c:pt idx="330">
                  <c:v>2811.0245993891372</c:v>
                </c:pt>
                <c:pt idx="331">
                  <c:v>2828.0866388138475</c:v>
                </c:pt>
                <c:pt idx="332">
                  <c:v>2845.2390590989244</c:v>
                </c:pt>
                <c:pt idx="333">
                  <c:v>2862.4822631318402</c:v>
                </c:pt>
                <c:pt idx="334">
                  <c:v>2879.8166552148041</c:v>
                </c:pt>
                <c:pt idx="335">
                  <c:v>2897.2426410681701</c:v>
                </c:pt>
                <c:pt idx="336">
                  <c:v>2914.7606278337794</c:v>
                </c:pt>
                <c:pt idx="337">
                  <c:v>2932.3710240782589</c:v>
                </c:pt>
                <c:pt idx="338">
                  <c:v>2950.0742397964227</c:v>
                </c:pt>
                <c:pt idx="339">
                  <c:v>2967.8706864146211</c:v>
                </c:pt>
                <c:pt idx="340">
                  <c:v>2985.7607767940731</c:v>
                </c:pt>
                <c:pt idx="341">
                  <c:v>3003.7449252342631</c:v>
                </c:pt>
                <c:pt idx="342">
                  <c:v>3021.8235474762459</c:v>
                </c:pt>
                <c:pt idx="343">
                  <c:v>3039.9970607060645</c:v>
                </c:pt>
                <c:pt idx="344">
                  <c:v>3058.2658835580878</c:v>
                </c:pt>
                <c:pt idx="345">
                  <c:v>3076.6304361183879</c:v>
                </c:pt>
                <c:pt idx="346">
                  <c:v>3095.0911399281085</c:v>
                </c:pt>
                <c:pt idx="347">
                  <c:v>3113.6484179867998</c:v>
                </c:pt>
                <c:pt idx="348">
                  <c:v>3132.3026947559001</c:v>
                </c:pt>
                <c:pt idx="349">
                  <c:v>3151.0543961619751</c:v>
                </c:pt>
                <c:pt idx="350">
                  <c:v>3169.9039496001601</c:v>
                </c:pt>
                <c:pt idx="351">
                  <c:v>3188.8517839375918</c:v>
                </c:pt>
                <c:pt idx="352">
                  <c:v>3207.8983295166663</c:v>
                </c:pt>
                <c:pt idx="353">
                  <c:v>3227.0440181585404</c:v>
                </c:pt>
                <c:pt idx="354">
                  <c:v>3246.2892831664744</c:v>
                </c:pt>
                <c:pt idx="355">
                  <c:v>3265.6345593291667</c:v>
                </c:pt>
                <c:pt idx="356">
                  <c:v>3285.0802829242434</c:v>
                </c:pt>
                <c:pt idx="357">
                  <c:v>3304.626891721608</c:v>
                </c:pt>
                <c:pt idx="358">
                  <c:v>3324.2748249867809</c:v>
                </c:pt>
                <c:pt idx="359">
                  <c:v>3344.0245234843728</c:v>
                </c:pt>
                <c:pt idx="360">
                  <c:v>3363.8764294814214</c:v>
                </c:pt>
                <c:pt idx="361">
                  <c:v>3383.8309867508979</c:v>
                </c:pt>
                <c:pt idx="362">
                  <c:v>3403.8886405749163</c:v>
                </c:pt>
                <c:pt idx="363">
                  <c:v>3424.0498377483441</c:v>
                </c:pt>
                <c:pt idx="364">
                  <c:v>3444.3150265820964</c:v>
                </c:pt>
                <c:pt idx="365">
                  <c:v>3464.6846569064924</c:v>
                </c:pt>
                <c:pt idx="366">
                  <c:v>3485.1591800748579</c:v>
                </c:pt>
                <c:pt idx="367">
                  <c:v>3505.7390489667109</c:v>
                </c:pt>
                <c:pt idx="368">
                  <c:v>3526.4247179913118</c:v>
                </c:pt>
                <c:pt idx="369">
                  <c:v>3547.2166430910197</c:v>
                </c:pt>
                <c:pt idx="370">
                  <c:v>3568.1152817447496</c:v>
                </c:pt>
                <c:pt idx="371">
                  <c:v>3589.1210929713725</c:v>
                </c:pt>
                <c:pt idx="372">
                  <c:v>3610.2345373330968</c:v>
                </c:pt>
                <c:pt idx="373">
                  <c:v>3631.4560769389873</c:v>
                </c:pt>
                <c:pt idx="374">
                  <c:v>3652.786175448261</c:v>
                </c:pt>
                <c:pt idx="375">
                  <c:v>3674.2252980737844</c:v>
                </c:pt>
                <c:pt idx="376">
                  <c:v>3695.7739115855265</c:v>
                </c:pt>
                <c:pt idx="377">
                  <c:v>3717.432484313897</c:v>
                </c:pt>
                <c:pt idx="378">
                  <c:v>3739.2014861532907</c:v>
                </c:pt>
                <c:pt idx="379">
                  <c:v>3761.0813885654129</c:v>
                </c:pt>
                <c:pt idx="380">
                  <c:v>3783.0726645827349</c:v>
                </c:pt>
                <c:pt idx="381">
                  <c:v>3805.1757888120292</c:v>
                </c:pt>
                <c:pt idx="382">
                  <c:v>3827.3912374376223</c:v>
                </c:pt>
                <c:pt idx="383">
                  <c:v>3849.7194882250265</c:v>
                </c:pt>
                <c:pt idx="384">
                  <c:v>3872.1610205242209</c:v>
                </c:pt>
                <c:pt idx="385">
                  <c:v>3894.7163152731605</c:v>
                </c:pt>
                <c:pt idx="386">
                  <c:v>3917.3858550012774</c:v>
                </c:pt>
                <c:pt idx="387">
                  <c:v>3940.1701238327796</c:v>
                </c:pt>
                <c:pt idx="388">
                  <c:v>3963.069607490233</c:v>
                </c:pt>
                <c:pt idx="389">
                  <c:v>3986.0847932979314</c:v>
                </c:pt>
                <c:pt idx="390">
                  <c:v>4009.2161701853274</c:v>
                </c:pt>
                <c:pt idx="391">
                  <c:v>4032.4642286906178</c:v>
                </c:pt>
                <c:pt idx="392">
                  <c:v>4055.8294609639784</c:v>
                </c:pt>
                <c:pt idx="393">
                  <c:v>4079.3123607712105</c:v>
                </c:pt>
                <c:pt idx="394">
                  <c:v>4102.9134234970761</c:v>
                </c:pt>
                <c:pt idx="395">
                  <c:v>4126.6331461488062</c:v>
                </c:pt>
                <c:pt idx="396">
                  <c:v>4150.4720273595685</c:v>
                </c:pt>
                <c:pt idx="397">
                  <c:v>4174.4305673918179</c:v>
                </c:pt>
                <c:pt idx="398">
                  <c:v>4198.5092681409424</c:v>
                </c:pt>
                <c:pt idx="399">
                  <c:v>4222.7086331385281</c:v>
                </c:pt>
                <c:pt idx="400">
                  <c:v>4247.0291675559338</c:v>
                </c:pt>
                <c:pt idx="401">
                  <c:v>4271.4713782077679</c:v>
                </c:pt>
                <c:pt idx="402">
                  <c:v>4296.035773555257</c:v>
                </c:pt>
                <c:pt idx="403">
                  <c:v>4320.7228637097978</c:v>
                </c:pt>
                <c:pt idx="404">
                  <c:v>4345.5331604363992</c:v>
                </c:pt>
                <c:pt idx="405">
                  <c:v>4370.4671771570893</c:v>
                </c:pt>
                <c:pt idx="406">
                  <c:v>4395.5254289544919</c:v>
                </c:pt>
                <c:pt idx="407">
                  <c:v>4420.7084325751921</c:v>
                </c:pt>
                <c:pt idx="408">
                  <c:v>4446.0167064333409</c:v>
                </c:pt>
                <c:pt idx="409">
                  <c:v>4471.4507706139357</c:v>
                </c:pt>
                <c:pt idx="410">
                  <c:v>4497.0111468764617</c:v>
                </c:pt>
                <c:pt idx="411">
                  <c:v>4522.6983586582701</c:v>
                </c:pt>
                <c:pt idx="412">
                  <c:v>4548.5129310781404</c:v>
                </c:pt>
                <c:pt idx="413">
                  <c:v>4574.4553909396518</c:v>
                </c:pt>
                <c:pt idx="414">
                  <c:v>4600.5262667346969</c:v>
                </c:pt>
                <c:pt idx="415">
                  <c:v>4626.7260886470913</c:v>
                </c:pt>
                <c:pt idx="416">
                  <c:v>4653.0553885557865</c:v>
                </c:pt>
                <c:pt idx="417">
                  <c:v>4679.5147000385841</c:v>
                </c:pt>
                <c:pt idx="418">
                  <c:v>4706.1045583754967</c:v>
                </c:pt>
                <c:pt idx="419">
                  <c:v>4732.8255005522969</c:v>
                </c:pt>
                <c:pt idx="420">
                  <c:v>4759.6780652640118</c:v>
                </c:pt>
                <c:pt idx="421">
                  <c:v>4786.6627929182705</c:v>
                </c:pt>
                <c:pt idx="422">
                  <c:v>4813.7802256389186</c:v>
                </c:pt>
                <c:pt idx="423">
                  <c:v>4841.0309072695127</c:v>
                </c:pt>
                <c:pt idx="424">
                  <c:v>4868.4153833767677</c:v>
                </c:pt>
                <c:pt idx="425">
                  <c:v>4895.9342012539764</c:v>
                </c:pt>
                <c:pt idx="426">
                  <c:v>4923.5879099246295</c:v>
                </c:pt>
                <c:pt idx="427">
                  <c:v>4951.3770601457727</c:v>
                </c:pt>
                <c:pt idx="428">
                  <c:v>4979.3022044116524</c:v>
                </c:pt>
                <c:pt idx="429">
                  <c:v>5007.3638969570766</c:v>
                </c:pt>
                <c:pt idx="430">
                  <c:v>5035.5626937609459</c:v>
                </c:pt>
                <c:pt idx="431">
                  <c:v>5063.8991525497677</c:v>
                </c:pt>
                <c:pt idx="432">
                  <c:v>5092.3738328011068</c:v>
                </c:pt>
                <c:pt idx="433">
                  <c:v>5120.9872957471298</c:v>
                </c:pt>
                <c:pt idx="434">
                  <c:v>5149.7401043780947</c:v>
                </c:pt>
                <c:pt idx="435">
                  <c:v>5178.6328234457778</c:v>
                </c:pt>
                <c:pt idx="436">
                  <c:v>5207.6660194670749</c:v>
                </c:pt>
                <c:pt idx="437">
                  <c:v>5236.8402607273974</c:v>
                </c:pt>
                <c:pt idx="438">
                  <c:v>5266.1561172842376</c:v>
                </c:pt>
                <c:pt idx="439">
                  <c:v>5295.614160970661</c:v>
                </c:pt>
                <c:pt idx="440">
                  <c:v>5325.2149653988135</c:v>
                </c:pt>
                <c:pt idx="441">
                  <c:v>5354.9591059633567</c:v>
                </c:pt>
                <c:pt idx="442">
                  <c:v>5384.8471598450087</c:v>
                </c:pt>
                <c:pt idx="443">
                  <c:v>5414.8797060140359</c:v>
                </c:pt>
                <c:pt idx="444">
                  <c:v>5445.0573252338982</c:v>
                </c:pt>
                <c:pt idx="445">
                  <c:v>5475.3806000644436</c:v>
                </c:pt>
                <c:pt idx="446">
                  <c:v>5505.8501148656796</c:v>
                </c:pt>
                <c:pt idx="447">
                  <c:v>5536.4664558011536</c:v>
                </c:pt>
                <c:pt idx="448">
                  <c:v>5567.2302108415424</c:v>
                </c:pt>
                <c:pt idx="449">
                  <c:v>5598.1419697680394</c:v>
                </c:pt>
                <c:pt idx="450">
                  <c:v>5629.2023241759398</c:v>
                </c:pt>
                <c:pt idx="451">
                  <c:v>5660.4118674781766</c:v>
                </c:pt>
                <c:pt idx="452">
                  <c:v>5691.7711949086961</c:v>
                </c:pt>
                <c:pt idx="453">
                  <c:v>5723.2809035261043</c:v>
                </c:pt>
                <c:pt idx="454">
                  <c:v>5754.9415922170556</c:v>
                </c:pt>
                <c:pt idx="455">
                  <c:v>5786.75386169991</c:v>
                </c:pt>
                <c:pt idx="456">
                  <c:v>5818.7183145280915</c:v>
                </c:pt>
                <c:pt idx="457">
                  <c:v>5850.8355550936276</c:v>
                </c:pt>
                <c:pt idx="458">
                  <c:v>5883.1061896307365</c:v>
                </c:pt>
                <c:pt idx="459">
                  <c:v>5915.5308262192611</c:v>
                </c:pt>
                <c:pt idx="460">
                  <c:v>5948.1100747881728</c:v>
                </c:pt>
                <c:pt idx="461">
                  <c:v>5980.8445471192099</c:v>
                </c:pt>
                <c:pt idx="462">
                  <c:v>6013.7348568501393</c:v>
                </c:pt>
                <c:pt idx="463">
                  <c:v>6046.7816194784527</c:v>
                </c:pt>
                <c:pt idx="464">
                  <c:v>6079.9854523649456</c:v>
                </c:pt>
                <c:pt idx="465">
                  <c:v>6113.3469747369718</c:v>
                </c:pt>
                <c:pt idx="466">
                  <c:v>6146.8668076921831</c:v>
                </c:pt>
                <c:pt idx="467">
                  <c:v>6180.5455742018967</c:v>
                </c:pt>
                <c:pt idx="468">
                  <c:v>6214.3838991147122</c:v>
                </c:pt>
                <c:pt idx="469">
                  <c:v>6248.3824091599554</c:v>
                </c:pt>
                <c:pt idx="470">
                  <c:v>6282.5417329511711</c:v>
                </c:pt>
                <c:pt idx="471">
                  <c:v>6316.862500989746</c:v>
                </c:pt>
                <c:pt idx="472">
                  <c:v>6351.3453456683146</c:v>
                </c:pt>
                <c:pt idx="473">
                  <c:v>6385.9909012742501</c:v>
                </c:pt>
                <c:pt idx="474">
                  <c:v>6420.7998039932654</c:v>
                </c:pt>
                <c:pt idx="475">
                  <c:v>6455.7726919129082</c:v>
                </c:pt>
                <c:pt idx="476">
                  <c:v>6490.9102050260317</c:v>
                </c:pt>
                <c:pt idx="477">
                  <c:v>6526.2129852342969</c:v>
                </c:pt>
                <c:pt idx="478">
                  <c:v>6561.6816763517654</c:v>
                </c:pt>
                <c:pt idx="479">
                  <c:v>6597.3169241082924</c:v>
                </c:pt>
                <c:pt idx="480">
                  <c:v>6633.119376153154</c:v>
                </c:pt>
                <c:pt idx="481">
                  <c:v>6669.0896820584967</c:v>
                </c:pt>
                <c:pt idx="482">
                  <c:v>6705.2284933228621</c:v>
                </c:pt>
                <c:pt idx="483">
                  <c:v>6741.5364633746312</c:v>
                </c:pt>
                <c:pt idx="484">
                  <c:v>6778.0142475757448</c:v>
                </c:pt>
                <c:pt idx="485">
                  <c:v>6814.6625032248812</c:v>
                </c:pt>
                <c:pt idx="486">
                  <c:v>6851.4818895613726</c:v>
                </c:pt>
                <c:pt idx="487">
                  <c:v>6888.4730677683556</c:v>
                </c:pt>
                <c:pt idx="488">
                  <c:v>6925.6367009764108</c:v>
                </c:pt>
                <c:pt idx="489">
                  <c:v>6962.9734542671968</c:v>
                </c:pt>
                <c:pt idx="490">
                  <c:v>7000.4839946767734</c:v>
                </c:pt>
                <c:pt idx="491">
                  <c:v>7038.1689911992271</c:v>
                </c:pt>
                <c:pt idx="492">
                  <c:v>7076.0291147902017</c:v>
                </c:pt>
                <c:pt idx="493">
                  <c:v>7114.065038370195</c:v>
                </c:pt>
                <c:pt idx="494">
                  <c:v>7152.2774368283708</c:v>
                </c:pt>
                <c:pt idx="495">
                  <c:v>7190.6669870258784</c:v>
                </c:pt>
                <c:pt idx="496">
                  <c:v>7229.2343677994641</c:v>
                </c:pt>
                <c:pt idx="497">
                  <c:v>7267.9802599648256</c:v>
                </c:pt>
                <c:pt idx="498">
                  <c:v>7306.9053463202736</c:v>
                </c:pt>
                <c:pt idx="499">
                  <c:v>7346.0103116502178</c:v>
                </c:pt>
                <c:pt idx="500">
                  <c:v>7385.2958427285666</c:v>
                </c:pt>
                <c:pt idx="501">
                  <c:v>7424.7626283224099</c:v>
                </c:pt>
                <c:pt idx="502">
                  <c:v>7464.411359195391</c:v>
                </c:pt>
                <c:pt idx="503">
                  <c:v>7504.2427281111668</c:v>
                </c:pt>
                <c:pt idx="504">
                  <c:v>7544.257429837131</c:v>
                </c:pt>
                <c:pt idx="505">
                  <c:v>7584.4561611477457</c:v>
                </c:pt>
                <c:pt idx="506">
                  <c:v>7624.8396208280665</c:v>
                </c:pt>
                <c:pt idx="507">
                  <c:v>7665.4085096772824</c:v>
                </c:pt>
                <c:pt idx="508">
                  <c:v>7706.1635305122118</c:v>
                </c:pt>
                <c:pt idx="509">
                  <c:v>7747.1053881708476</c:v>
                </c:pt>
                <c:pt idx="510">
                  <c:v>7788.2347895157445</c:v>
                </c:pt>
                <c:pt idx="511">
                  <c:v>7829.5524434376775</c:v>
                </c:pt>
                <c:pt idx="512">
                  <c:v>7871.0590608589937</c:v>
                </c:pt>
                <c:pt idx="513">
                  <c:v>7912.7553547372318</c:v>
                </c:pt>
                <c:pt idx="514">
                  <c:v>7954.6420400686029</c:v>
                </c:pt>
                <c:pt idx="515">
                  <c:v>7996.7198338913349</c:v>
                </c:pt>
                <c:pt idx="516">
                  <c:v>8038.9894552895503</c:v>
                </c:pt>
                <c:pt idx="517">
                  <c:v>8081.4516253962602</c:v>
                </c:pt>
                <c:pt idx="518">
                  <c:v>8124.1070673972627</c:v>
                </c:pt>
                <c:pt idx="519">
                  <c:v>8166.9565065345914</c:v>
                </c:pt>
                <c:pt idx="520">
                  <c:v>8210.0006701096809</c:v>
                </c:pt>
                <c:pt idx="521">
                  <c:v>8253.2402874873314</c:v>
                </c:pt>
                <c:pt idx="522">
                  <c:v>8296.6760900989193</c:v>
                </c:pt>
                <c:pt idx="523">
                  <c:v>8340.3088114458951</c:v>
                </c:pt>
                <c:pt idx="524">
                  <c:v>8384.139187103483</c:v>
                </c:pt>
                <c:pt idx="525">
                  <c:v>8428.1679547238655</c:v>
                </c:pt>
                <c:pt idx="526">
                  <c:v>8472.3958540399781</c:v>
                </c:pt>
                <c:pt idx="527">
                  <c:v>8516.8236268688433</c:v>
                </c:pt>
                <c:pt idx="528">
                  <c:v>8561.4520171150471</c:v>
                </c:pt>
                <c:pt idx="529">
                  <c:v>8606.2817707743779</c:v>
                </c:pt>
                <c:pt idx="530">
                  <c:v>8651.3136359370874</c:v>
                </c:pt>
                <c:pt idx="531">
                  <c:v>8696.5483627916474</c:v>
                </c:pt>
                <c:pt idx="532">
                  <c:v>8741.9867036279666</c:v>
                </c:pt>
                <c:pt idx="533">
                  <c:v>8787.6294128411246</c:v>
                </c:pt>
                <c:pt idx="534">
                  <c:v>8833.4772469346299</c:v>
                </c:pt>
                <c:pt idx="535">
                  <c:v>8879.5309645241614</c:v>
                </c:pt>
                <c:pt idx="536">
                  <c:v>8925.7913263409246</c:v>
                </c:pt>
                <c:pt idx="537">
                  <c:v>8972.2590952349237</c:v>
                </c:pt>
                <c:pt idx="538">
                  <c:v>9018.9350361789038</c:v>
                </c:pt>
                <c:pt idx="539">
                  <c:v>9065.8199162714463</c:v>
                </c:pt>
                <c:pt idx="540">
                  <c:v>9112.9145047406291</c:v>
                </c:pt>
                <c:pt idx="541">
                  <c:v>9160.2195729474661</c:v>
                </c:pt>
                <c:pt idx="542">
                  <c:v>9207.7358943893469</c:v>
                </c:pt>
                <c:pt idx="543">
                  <c:v>9255.464244703664</c:v>
                </c:pt>
                <c:pt idx="544">
                  <c:v>9303.4054016710397</c:v>
                </c:pt>
                <c:pt idx="545">
                  <c:v>9351.5601452190695</c:v>
                </c:pt>
                <c:pt idx="546">
                  <c:v>9399.9292574256542</c:v>
                </c:pt>
                <c:pt idx="547">
                  <c:v>9448.5135225224549</c:v>
                </c:pt>
                <c:pt idx="548">
                  <c:v>9497.3137268984538</c:v>
                </c:pt>
                <c:pt idx="549">
                  <c:v>9546.3306591033252</c:v>
                </c:pt>
                <c:pt idx="550">
                  <c:v>9595.5651098510625</c:v>
                </c:pt>
                <c:pt idx="551">
                  <c:v>9645.0178720232798</c:v>
                </c:pt>
                <c:pt idx="552">
                  <c:v>9694.6897406727385</c:v>
                </c:pt>
                <c:pt idx="553">
                  <c:v>9744.5815130269293</c:v>
                </c:pt>
                <c:pt idx="554">
                  <c:v>9794.6939884913736</c:v>
                </c:pt>
                <c:pt idx="555">
                  <c:v>9845.0279686531139</c:v>
                </c:pt>
                <c:pt idx="556">
                  <c:v>9895.584257284343</c:v>
                </c:pt>
                <c:pt idx="557">
                  <c:v>9946.3636603456707</c:v>
                </c:pt>
                <c:pt idx="558">
                  <c:v>9997.3669859896036</c:v>
                </c:pt>
                <c:pt idx="559">
                  <c:v>10048.595044564197</c:v>
                </c:pt>
                <c:pt idx="560">
                  <c:v>10100.04864861633</c:v>
                </c:pt>
                <c:pt idx="561">
                  <c:v>10151.728612895222</c:v>
                </c:pt>
                <c:pt idx="562">
                  <c:v>10203.635754355848</c:v>
                </c:pt>
                <c:pt idx="563">
                  <c:v>10255.770892162454</c:v>
                </c:pt>
                <c:pt idx="564">
                  <c:v>10308.13484769205</c:v>
                </c:pt>
                <c:pt idx="565">
                  <c:v>10360.728444537654</c:v>
                </c:pt>
                <c:pt idx="566">
                  <c:v>10413.552508512175</c:v>
                </c:pt>
                <c:pt idx="567">
                  <c:v>10466.607867651281</c:v>
                </c:pt>
                <c:pt idx="568">
                  <c:v>10519.895352217196</c:v>
                </c:pt>
                <c:pt idx="569">
                  <c:v>10573.415794702396</c:v>
                </c:pt>
                <c:pt idx="570">
                  <c:v>10627.170029832378</c:v>
                </c:pt>
                <c:pt idx="571">
                  <c:v>10681.158894569733</c:v>
                </c:pt>
                <c:pt idx="572">
                  <c:v>10735.383228117289</c:v>
                </c:pt>
                <c:pt idx="573">
                  <c:v>10789.843871921497</c:v>
                </c:pt>
                <c:pt idx="574">
                  <c:v>10844.541669676219</c:v>
                </c:pt>
                <c:pt idx="575">
                  <c:v>10899.477467325687</c:v>
                </c:pt>
                <c:pt idx="576">
                  <c:v>10954.652113068425</c:v>
                </c:pt>
                <c:pt idx="577">
                  <c:v>11010.066457360248</c:v>
                </c:pt>
                <c:pt idx="578">
                  <c:v>11065.721352917923</c:v>
                </c:pt>
                <c:pt idx="579">
                  <c:v>11121.617654722748</c:v>
                </c:pt>
                <c:pt idx="580">
                  <c:v>11177.75622002357</c:v>
                </c:pt>
                <c:pt idx="581">
                  <c:v>11234.137908340739</c:v>
                </c:pt>
                <c:pt idx="582">
                  <c:v>11290.763581468951</c:v>
                </c:pt>
                <c:pt idx="583">
                  <c:v>11347.63410348117</c:v>
                </c:pt>
                <c:pt idx="584">
                  <c:v>11404.750340731887</c:v>
                </c:pt>
                <c:pt idx="585">
                  <c:v>11462.113161860314</c:v>
                </c:pt>
                <c:pt idx="586">
                  <c:v>11519.72343779428</c:v>
                </c:pt>
                <c:pt idx="587">
                  <c:v>11577.58204175319</c:v>
                </c:pt>
                <c:pt idx="588">
                  <c:v>11635.689849251668</c:v>
                </c:pt>
                <c:pt idx="589">
                  <c:v>11694.047738103063</c:v>
                </c:pt>
                <c:pt idx="590">
                  <c:v>11752.656588422557</c:v>
                </c:pt>
                <c:pt idx="591">
                  <c:v>11811.517282630961</c:v>
                </c:pt>
                <c:pt idx="592">
                  <c:v>11870.630705457688</c:v>
                </c:pt>
                <c:pt idx="593">
                  <c:v>11929.997743944672</c:v>
                </c:pt>
                <c:pt idx="594">
                  <c:v>11989.619287449428</c:v>
                </c:pt>
                <c:pt idx="595">
                  <c:v>12049.496227648351</c:v>
                </c:pt>
                <c:pt idx="596">
                  <c:v>12109.629458540623</c:v>
                </c:pt>
                <c:pt idx="597">
                  <c:v>12170.019876451057</c:v>
                </c:pt>
                <c:pt idx="598">
                  <c:v>12230.668380033921</c:v>
                </c:pt>
                <c:pt idx="599">
                  <c:v>12291.575870275992</c:v>
                </c:pt>
                <c:pt idx="600">
                  <c:v>12352.743250500243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B-49CB-91CB-86C39089A65E}"/>
            </c:ext>
          </c:extLst>
        </c:ser>
        <c:ser>
          <c:idx val="1"/>
          <c:order val="1"/>
          <c:tx>
            <c:strRef>
              <c:f>空気線図!$X$4</c:f>
              <c:strCache>
                <c:ptCount val="1"/>
                <c:pt idx="0">
                  <c:v>90%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空気線図!$V$5:$V$605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空気線図!$X$5:$X$605</c:f>
              <c:numCache>
                <c:formatCode>General</c:formatCode>
                <c:ptCount val="601"/>
                <c:pt idx="0">
                  <c:v>257.86867185609265</c:v>
                </c:pt>
                <c:pt idx="1">
                  <c:v>259.91279024033417</c:v>
                </c:pt>
                <c:pt idx="2">
                  <c:v>261.97135698902377</c:v>
                </c:pt>
                <c:pt idx="3">
                  <c:v>264.0444609210785</c:v>
                </c:pt>
                <c:pt idx="4">
                  <c:v>266.1321913114146</c:v>
                </c:pt>
                <c:pt idx="5">
                  <c:v>268.23463789276695</c:v>
                </c:pt>
                <c:pt idx="6">
                  <c:v>270.3518908574913</c:v>
                </c:pt>
                <c:pt idx="7">
                  <c:v>272.48404085938824</c:v>
                </c:pt>
                <c:pt idx="8">
                  <c:v>274.63117901552903</c:v>
                </c:pt>
                <c:pt idx="9">
                  <c:v>276.79339690807012</c:v>
                </c:pt>
                <c:pt idx="10">
                  <c:v>278.97078658610036</c:v>
                </c:pt>
                <c:pt idx="11">
                  <c:v>281.16344056746459</c:v>
                </c:pt>
                <c:pt idx="12">
                  <c:v>283.37145184060819</c:v>
                </c:pt>
                <c:pt idx="13">
                  <c:v>285.59491386642395</c:v>
                </c:pt>
                <c:pt idx="14">
                  <c:v>287.83392058009775</c:v>
                </c:pt>
                <c:pt idx="15">
                  <c:v>290.08856639296664</c:v>
                </c:pt>
                <c:pt idx="16">
                  <c:v>292.35894619437062</c:v>
                </c:pt>
                <c:pt idx="17">
                  <c:v>294.6451553535224</c:v>
                </c:pt>
                <c:pt idx="18">
                  <c:v>296.94728972137204</c:v>
                </c:pt>
                <c:pt idx="19">
                  <c:v>299.26544563247234</c:v>
                </c:pt>
                <c:pt idx="20">
                  <c:v>301.59971990686773</c:v>
                </c:pt>
                <c:pt idx="21">
                  <c:v>303.95020985196606</c:v>
                </c:pt>
                <c:pt idx="22">
                  <c:v>306.31701326442578</c:v>
                </c:pt>
                <c:pt idx="23">
                  <c:v>308.70022843204475</c:v>
                </c:pt>
                <c:pt idx="24">
                  <c:v>311.09995413565554</c:v>
                </c:pt>
                <c:pt idx="25">
                  <c:v>313.51628965102503</c:v>
                </c:pt>
                <c:pt idx="26">
                  <c:v>315.94933475075533</c:v>
                </c:pt>
                <c:pt idx="27">
                  <c:v>318.39918970619527</c:v>
                </c:pt>
                <c:pt idx="28">
                  <c:v>320.86595528934578</c:v>
                </c:pt>
                <c:pt idx="29">
                  <c:v>323.34973277478065</c:v>
                </c:pt>
                <c:pt idx="30">
                  <c:v>325.85062394157126</c:v>
                </c:pt>
                <c:pt idx="31">
                  <c:v>328.36873107520285</c:v>
                </c:pt>
                <c:pt idx="32">
                  <c:v>330.90415696951408</c:v>
                </c:pt>
                <c:pt idx="33">
                  <c:v>333.4570049286242</c:v>
                </c:pt>
                <c:pt idx="34">
                  <c:v>336.02737876887517</c:v>
                </c:pt>
                <c:pt idx="35">
                  <c:v>338.61538282077714</c:v>
                </c:pt>
                <c:pt idx="36">
                  <c:v>341.22112193094966</c:v>
                </c:pt>
                <c:pt idx="37">
                  <c:v>343.8447014640833</c:v>
                </c:pt>
                <c:pt idx="38">
                  <c:v>346.48622730488796</c:v>
                </c:pt>
                <c:pt idx="39">
                  <c:v>349.14580586005502</c:v>
                </c:pt>
                <c:pt idx="40">
                  <c:v>351.8235440602333</c:v>
                </c:pt>
                <c:pt idx="41">
                  <c:v>354.51954936198058</c:v>
                </c:pt>
                <c:pt idx="42">
                  <c:v>357.23392974976292</c:v>
                </c:pt>
                <c:pt idx="43">
                  <c:v>359.96679373790448</c:v>
                </c:pt>
                <c:pt idx="44">
                  <c:v>362.71825037259703</c:v>
                </c:pt>
                <c:pt idx="45">
                  <c:v>365.4884092338757</c:v>
                </c:pt>
                <c:pt idx="46">
                  <c:v>368.27738043760849</c:v>
                </c:pt>
                <c:pt idx="47">
                  <c:v>371.08527463750187</c:v>
                </c:pt>
                <c:pt idx="48">
                  <c:v>373.91220302709513</c:v>
                </c:pt>
                <c:pt idx="49">
                  <c:v>376.75827734177199</c:v>
                </c:pt>
                <c:pt idx="50">
                  <c:v>379.62360986076629</c:v>
                </c:pt>
                <c:pt idx="51">
                  <c:v>382.50831340917108</c:v>
                </c:pt>
                <c:pt idx="52">
                  <c:v>385.4125013599791</c:v>
                </c:pt>
                <c:pt idx="53">
                  <c:v>388.33628763607703</c:v>
                </c:pt>
                <c:pt idx="54">
                  <c:v>391.27978671229801</c:v>
                </c:pt>
                <c:pt idx="55">
                  <c:v>394.24311361743997</c:v>
                </c:pt>
                <c:pt idx="56">
                  <c:v>397.22638393630513</c:v>
                </c:pt>
                <c:pt idx="57">
                  <c:v>400.22971381174591</c:v>
                </c:pt>
                <c:pt idx="58">
                  <c:v>403.25321994670645</c:v>
                </c:pt>
                <c:pt idx="59">
                  <c:v>406.29701960627068</c:v>
                </c:pt>
                <c:pt idx="60">
                  <c:v>409.3612306197258</c:v>
                </c:pt>
                <c:pt idx="61">
                  <c:v>412.44597138260423</c:v>
                </c:pt>
                <c:pt idx="62">
                  <c:v>415.55136085877166</c:v>
                </c:pt>
                <c:pt idx="63">
                  <c:v>418.67751858246521</c:v>
                </c:pt>
                <c:pt idx="64">
                  <c:v>421.82456466039844</c:v>
                </c:pt>
                <c:pt idx="65">
                  <c:v>424.99261977380428</c:v>
                </c:pt>
                <c:pt idx="66">
                  <c:v>428.18180518053703</c:v>
                </c:pt>
                <c:pt idx="67">
                  <c:v>431.39224271716023</c:v>
                </c:pt>
                <c:pt idx="68">
                  <c:v>434.62405480101893</c:v>
                </c:pt>
                <c:pt idx="69">
                  <c:v>437.87736443234849</c:v>
                </c:pt>
                <c:pt idx="70">
                  <c:v>441.15229519636802</c:v>
                </c:pt>
                <c:pt idx="71">
                  <c:v>444.44897126537836</c:v>
                </c:pt>
                <c:pt idx="72">
                  <c:v>447.76751740088469</c:v>
                </c:pt>
                <c:pt idx="73">
                  <c:v>451.10805895568393</c:v>
                </c:pt>
                <c:pt idx="74">
                  <c:v>454.47072187601032</c:v>
                </c:pt>
                <c:pt idx="75">
                  <c:v>457.85563270362297</c:v>
                </c:pt>
                <c:pt idx="76">
                  <c:v>461.26291857796593</c:v>
                </c:pt>
                <c:pt idx="77">
                  <c:v>464.69270723825974</c:v>
                </c:pt>
                <c:pt idx="78">
                  <c:v>468.14512702566986</c:v>
                </c:pt>
                <c:pt idx="79">
                  <c:v>471.62030688542109</c:v>
                </c:pt>
                <c:pt idx="80">
                  <c:v>475.11837636894609</c:v>
                </c:pt>
                <c:pt idx="81">
                  <c:v>478.63946563603878</c:v>
                </c:pt>
                <c:pt idx="82">
                  <c:v>482.18370545699429</c:v>
                </c:pt>
                <c:pt idx="83">
                  <c:v>485.75122721477004</c:v>
                </c:pt>
                <c:pt idx="84">
                  <c:v>489.34216290715074</c:v>
                </c:pt>
                <c:pt idx="85">
                  <c:v>492.95664514889603</c:v>
                </c:pt>
                <c:pt idx="86">
                  <c:v>496.59480717392802</c:v>
                </c:pt>
                <c:pt idx="87">
                  <c:v>500.25678283748584</c:v>
                </c:pt>
                <c:pt idx="88">
                  <c:v>503.94270661831393</c:v>
                </c:pt>
                <c:pt idx="89">
                  <c:v>507.6527136208498</c:v>
                </c:pt>
                <c:pt idx="90">
                  <c:v>511.38693957738616</c:v>
                </c:pt>
                <c:pt idx="91">
                  <c:v>515.14552085028106</c:v>
                </c:pt>
                <c:pt idx="92">
                  <c:v>518.92859443414636</c:v>
                </c:pt>
                <c:pt idx="93">
                  <c:v>522.73629795804379</c:v>
                </c:pt>
                <c:pt idx="94">
                  <c:v>526.56876968768745</c:v>
                </c:pt>
                <c:pt idx="95">
                  <c:v>530.42614852765428</c:v>
                </c:pt>
                <c:pt idx="96">
                  <c:v>534.30857402359618</c:v>
                </c:pt>
                <c:pt idx="97">
                  <c:v>538.21618636444862</c:v>
                </c:pt>
                <c:pt idx="98">
                  <c:v>542.14912638465285</c:v>
                </c:pt>
                <c:pt idx="99">
                  <c:v>546.10753556638906</c:v>
                </c:pt>
                <c:pt idx="100">
                  <c:v>550.09155604178807</c:v>
                </c:pt>
                <c:pt idx="101">
                  <c:v>554.10133059519148</c:v>
                </c:pt>
                <c:pt idx="102">
                  <c:v>558.1370026653417</c:v>
                </c:pt>
                <c:pt idx="103">
                  <c:v>562.19871634768117</c:v>
                </c:pt>
                <c:pt idx="104">
                  <c:v>566.28661639654536</c:v>
                </c:pt>
                <c:pt idx="105">
                  <c:v>570.40084822745212</c:v>
                </c:pt>
                <c:pt idx="106">
                  <c:v>574.54155791933169</c:v>
                </c:pt>
                <c:pt idx="107">
                  <c:v>578.70889221678874</c:v>
                </c:pt>
                <c:pt idx="108">
                  <c:v>582.90299853237991</c:v>
                </c:pt>
                <c:pt idx="109">
                  <c:v>587.12402494885714</c:v>
                </c:pt>
                <c:pt idx="110">
                  <c:v>591.37212022145445</c:v>
                </c:pt>
                <c:pt idx="111">
                  <c:v>595.64743378016226</c:v>
                </c:pt>
                <c:pt idx="112">
                  <c:v>599.95011573199361</c:v>
                </c:pt>
                <c:pt idx="113">
                  <c:v>604.28031686328529</c:v>
                </c:pt>
                <c:pt idx="114">
                  <c:v>608.63818864197094</c:v>
                </c:pt>
                <c:pt idx="115">
                  <c:v>613.0238832198911</c:v>
                </c:pt>
                <c:pt idx="116">
                  <c:v>617.43755343506098</c:v>
                </c:pt>
                <c:pt idx="117">
                  <c:v>621.87935281399677</c:v>
                </c:pt>
                <c:pt idx="118">
                  <c:v>626.34943557400754</c:v>
                </c:pt>
                <c:pt idx="119">
                  <c:v>630.84795662551096</c:v>
                </c:pt>
                <c:pt idx="120">
                  <c:v>635.37507157433549</c:v>
                </c:pt>
                <c:pt idx="121">
                  <c:v>639.93093672404848</c:v>
                </c:pt>
                <c:pt idx="122">
                  <c:v>644.51570907826328</c:v>
                </c:pt>
                <c:pt idx="123">
                  <c:v>649.12954634299069</c:v>
                </c:pt>
                <c:pt idx="124">
                  <c:v>653.77260692892958</c:v>
                </c:pt>
                <c:pt idx="125">
                  <c:v>658.4450499538425</c:v>
                </c:pt>
                <c:pt idx="126">
                  <c:v>663.14703524485913</c:v>
                </c:pt>
                <c:pt idx="127">
                  <c:v>667.87872334083022</c:v>
                </c:pt>
                <c:pt idx="128">
                  <c:v>672.64027549469222</c:v>
                </c:pt>
                <c:pt idx="129">
                  <c:v>677.4318536757778</c:v>
                </c:pt>
                <c:pt idx="130">
                  <c:v>682.253620572209</c:v>
                </c:pt>
                <c:pt idx="131">
                  <c:v>687.10573959323665</c:v>
                </c:pt>
                <c:pt idx="132">
                  <c:v>691.98837487159074</c:v>
                </c:pt>
                <c:pt idx="133">
                  <c:v>696.90169126588137</c:v>
                </c:pt>
                <c:pt idx="134">
                  <c:v>701.84585436293344</c:v>
                </c:pt>
                <c:pt idx="135">
                  <c:v>706.82103048018575</c:v>
                </c:pt>
                <c:pt idx="136">
                  <c:v>711.82738666805415</c:v>
                </c:pt>
                <c:pt idx="137">
                  <c:v>716.8650907123282</c:v>
                </c:pt>
                <c:pt idx="138">
                  <c:v>721.93431113654071</c:v>
                </c:pt>
                <c:pt idx="139">
                  <c:v>727.0352172043788</c:v>
                </c:pt>
                <c:pt idx="140">
                  <c:v>732.1679789220658</c:v>
                </c:pt>
                <c:pt idx="141">
                  <c:v>737.33276704074842</c:v>
                </c:pt>
                <c:pt idx="142">
                  <c:v>742.52975305894688</c:v>
                </c:pt>
                <c:pt idx="143">
                  <c:v>747.75910922490289</c:v>
                </c:pt>
                <c:pt idx="144">
                  <c:v>753.02100853902527</c:v>
                </c:pt>
                <c:pt idx="145">
                  <c:v>758.31562475629232</c:v>
                </c:pt>
                <c:pt idx="146">
                  <c:v>763.64313238867919</c:v>
                </c:pt>
                <c:pt idx="147">
                  <c:v>769.00370670758377</c:v>
                </c:pt>
                <c:pt idx="148">
                  <c:v>774.3975237462389</c:v>
                </c:pt>
                <c:pt idx="149">
                  <c:v>779.8247603021581</c:v>
                </c:pt>
                <c:pt idx="150">
                  <c:v>785.28559393955334</c:v>
                </c:pt>
                <c:pt idx="151">
                  <c:v>790.78020299180548</c:v>
                </c:pt>
                <c:pt idx="152">
                  <c:v>796.30876656386522</c:v>
                </c:pt>
                <c:pt idx="153">
                  <c:v>801.87146453473747</c:v>
                </c:pt>
                <c:pt idx="154">
                  <c:v>807.46847755991314</c:v>
                </c:pt>
                <c:pt idx="155">
                  <c:v>813.09998707381965</c:v>
                </c:pt>
                <c:pt idx="156">
                  <c:v>818.76617529230396</c:v>
                </c:pt>
                <c:pt idx="157">
                  <c:v>824.46722521506263</c:v>
                </c:pt>
                <c:pt idx="158">
                  <c:v>830.20332062813543</c:v>
                </c:pt>
                <c:pt idx="159">
                  <c:v>835.97464610636803</c:v>
                </c:pt>
                <c:pt idx="160">
                  <c:v>841.78138701586658</c:v>
                </c:pt>
                <c:pt idx="161">
                  <c:v>847.62372951652253</c:v>
                </c:pt>
                <c:pt idx="162">
                  <c:v>853.50186056443306</c:v>
                </c:pt>
                <c:pt idx="163">
                  <c:v>859.41596791445522</c:v>
                </c:pt>
                <c:pt idx="164">
                  <c:v>865.36624012263781</c:v>
                </c:pt>
                <c:pt idx="165">
                  <c:v>871.3528665487363</c:v>
                </c:pt>
                <c:pt idx="166">
                  <c:v>877.37603735873245</c:v>
                </c:pt>
                <c:pt idx="167">
                  <c:v>883.43594352729667</c:v>
                </c:pt>
                <c:pt idx="168">
                  <c:v>889.53277684033537</c:v>
                </c:pt>
                <c:pt idx="169">
                  <c:v>895.66672989745973</c:v>
                </c:pt>
                <c:pt idx="170">
                  <c:v>901.83799611452559</c:v>
                </c:pt>
                <c:pt idx="171">
                  <c:v>908.04676972614493</c:v>
                </c:pt>
                <c:pt idx="172">
                  <c:v>914.29324578819603</c:v>
                </c:pt>
                <c:pt idx="173">
                  <c:v>920.57762018038011</c:v>
                </c:pt>
                <c:pt idx="174">
                  <c:v>926.90008960869432</c:v>
                </c:pt>
                <c:pt idx="175">
                  <c:v>933.26085160801188</c:v>
                </c:pt>
                <c:pt idx="176">
                  <c:v>939.6601045446148</c:v>
                </c:pt>
                <c:pt idx="177">
                  <c:v>946.09804761869782</c:v>
                </c:pt>
                <c:pt idx="178">
                  <c:v>952.57488086695912</c:v>
                </c:pt>
                <c:pt idx="179">
                  <c:v>959.09080516511347</c:v>
                </c:pt>
                <c:pt idx="180">
                  <c:v>965.64602223044494</c:v>
                </c:pt>
                <c:pt idx="181">
                  <c:v>972.2407346243898</c:v>
                </c:pt>
                <c:pt idx="182">
                  <c:v>978.87514575506725</c:v>
                </c:pt>
                <c:pt idx="183">
                  <c:v>985.54945987985843</c:v>
                </c:pt>
                <c:pt idx="184">
                  <c:v>992.26388210795722</c:v>
                </c:pt>
                <c:pt idx="185">
                  <c:v>999.01861840294089</c:v>
                </c:pt>
                <c:pt idx="186">
                  <c:v>1005.8138755853811</c:v>
                </c:pt>
                <c:pt idx="187">
                  <c:v>1012.6498613353626</c:v>
                </c:pt>
                <c:pt idx="188">
                  <c:v>1019.526784195109</c:v>
                </c:pt>
                <c:pt idx="189">
                  <c:v>1026.4448535715385</c:v>
                </c:pt>
                <c:pt idx="190">
                  <c:v>1033.4042797388718</c:v>
                </c:pt>
                <c:pt idx="191">
                  <c:v>1040.4052738412258</c:v>
                </c:pt>
                <c:pt idx="192">
                  <c:v>1047.44804789519</c:v>
                </c:pt>
                <c:pt idx="193">
                  <c:v>1054.5328147924433</c:v>
                </c:pt>
                <c:pt idx="194">
                  <c:v>1061.6597883023421</c:v>
                </c:pt>
                <c:pt idx="195">
                  <c:v>1068.829183074537</c:v>
                </c:pt>
                <c:pt idx="196">
                  <c:v>1076.0412146415956</c:v>
                </c:pt>
                <c:pt idx="197">
                  <c:v>1083.2960994215771</c:v>
                </c:pt>
                <c:pt idx="198">
                  <c:v>1090.5940547206985</c:v>
                </c:pt>
                <c:pt idx="199">
                  <c:v>1097.9352987359189</c:v>
                </c:pt>
                <c:pt idx="200">
                  <c:v>1105.3200505575667</c:v>
                </c:pt>
                <c:pt idx="201">
                  <c:v>1112.748530172001</c:v>
                </c:pt>
                <c:pt idx="202">
                  <c:v>1120.2209584642028</c:v>
                </c:pt>
                <c:pt idx="203">
                  <c:v>1127.7375572204396</c:v>
                </c:pt>
                <c:pt idx="204">
                  <c:v>1135.2985491308814</c:v>
                </c:pt>
                <c:pt idx="205">
                  <c:v>1142.9041577922492</c:v>
                </c:pt>
                <c:pt idx="206">
                  <c:v>1150.5546077104939</c:v>
                </c:pt>
                <c:pt idx="207">
                  <c:v>1158.2501243033789</c:v>
                </c:pt>
                <c:pt idx="208">
                  <c:v>1165.9909339032076</c:v>
                </c:pt>
                <c:pt idx="209">
                  <c:v>1173.7772637594151</c:v>
                </c:pt>
                <c:pt idx="210">
                  <c:v>1181.6093420412644</c:v>
                </c:pt>
                <c:pt idx="211">
                  <c:v>1189.4873978405167</c:v>
                </c:pt>
                <c:pt idx="212">
                  <c:v>1197.4116611740685</c:v>
                </c:pt>
                <c:pt idx="213">
                  <c:v>1205.3823629866467</c:v>
                </c:pt>
                <c:pt idx="214">
                  <c:v>1213.3997351534649</c:v>
                </c:pt>
                <c:pt idx="215">
                  <c:v>1221.4640104829075</c:v>
                </c:pt>
                <c:pt idx="216">
                  <c:v>1229.5754227192265</c:v>
                </c:pt>
                <c:pt idx="217">
                  <c:v>1237.7342065451924</c:v>
                </c:pt>
                <c:pt idx="218">
                  <c:v>1245.9405975848124</c:v>
                </c:pt>
                <c:pt idx="219">
                  <c:v>1254.1948324060043</c:v>
                </c:pt>
                <c:pt idx="220">
                  <c:v>1262.497148523292</c:v>
                </c:pt>
                <c:pt idx="221">
                  <c:v>1270.847784400527</c:v>
                </c:pt>
                <c:pt idx="222">
                  <c:v>1279.2469794535311</c:v>
                </c:pt>
                <c:pt idx="223">
                  <c:v>1287.6949740528823</c:v>
                </c:pt>
                <c:pt idx="224">
                  <c:v>1296.1920095265523</c:v>
                </c:pt>
                <c:pt idx="225">
                  <c:v>1304.7383281626419</c:v>
                </c:pt>
                <c:pt idx="226">
                  <c:v>1313.3341732121291</c:v>
                </c:pt>
                <c:pt idx="227">
                  <c:v>1321.9797888915216</c:v>
                </c:pt>
                <c:pt idx="228">
                  <c:v>1330.6754203856265</c:v>
                </c:pt>
                <c:pt idx="229">
                  <c:v>1339.4213138502776</c:v>
                </c:pt>
                <c:pt idx="230">
                  <c:v>1348.2177164150078</c:v>
                </c:pt>
                <c:pt idx="231">
                  <c:v>1357.0648761858604</c:v>
                </c:pt>
                <c:pt idx="232">
                  <c:v>1365.9630422480541</c:v>
                </c:pt>
                <c:pt idx="233">
                  <c:v>1374.9124646687694</c:v>
                </c:pt>
                <c:pt idx="234">
                  <c:v>1383.9133944998464</c:v>
                </c:pt>
                <c:pt idx="235">
                  <c:v>1392.9660837805629</c:v>
                </c:pt>
                <c:pt idx="236">
                  <c:v>1402.0707855403869</c:v>
                </c:pt>
                <c:pt idx="237">
                  <c:v>1411.2277538016765</c:v>
                </c:pt>
                <c:pt idx="238">
                  <c:v>1420.4372435824894</c:v>
                </c:pt>
                <c:pt idx="239">
                  <c:v>1429.6995108993196</c:v>
                </c:pt>
                <c:pt idx="240">
                  <c:v>1439.0148127698355</c:v>
                </c:pt>
                <c:pt idx="241">
                  <c:v>1448.3834072156963</c:v>
                </c:pt>
                <c:pt idx="242">
                  <c:v>1457.805553265249</c:v>
                </c:pt>
                <c:pt idx="243">
                  <c:v>1467.2815109563753</c:v>
                </c:pt>
                <c:pt idx="244">
                  <c:v>1476.8115413391877</c:v>
                </c:pt>
                <c:pt idx="245">
                  <c:v>1486.395906478861</c:v>
                </c:pt>
                <c:pt idx="246">
                  <c:v>1496.0348694584063</c:v>
                </c:pt>
                <c:pt idx="247">
                  <c:v>1505.7286943813879</c:v>
                </c:pt>
                <c:pt idx="248">
                  <c:v>1515.4776463748337</c:v>
                </c:pt>
                <c:pt idx="249">
                  <c:v>1525.2819915918978</c:v>
                </c:pt>
                <c:pt idx="250">
                  <c:v>1535.141997214713</c:v>
                </c:pt>
                <c:pt idx="251">
                  <c:v>1545.057931457193</c:v>
                </c:pt>
                <c:pt idx="252">
                  <c:v>1555.0300635677881</c:v>
                </c:pt>
                <c:pt idx="253">
                  <c:v>1565.0586638323553</c:v>
                </c:pt>
                <c:pt idx="254">
                  <c:v>1575.1440035768737</c:v>
                </c:pt>
                <c:pt idx="255">
                  <c:v>1585.2863551703142</c:v>
                </c:pt>
                <c:pt idx="256">
                  <c:v>1595.4859920274487</c:v>
                </c:pt>
                <c:pt idx="257">
                  <c:v>1605.743188611611</c:v>
                </c:pt>
                <c:pt idx="258">
                  <c:v>1616.0582204375771</c:v>
                </c:pt>
                <c:pt idx="259">
                  <c:v>1626.431364074346</c:v>
                </c:pt>
                <c:pt idx="260">
                  <c:v>1636.8628971479552</c:v>
                </c:pt>
                <c:pt idx="261">
                  <c:v>1647.3530983443452</c:v>
                </c:pt>
                <c:pt idx="262">
                  <c:v>1657.9022474121414</c:v>
                </c:pt>
                <c:pt idx="263">
                  <c:v>1668.5106251655279</c:v>
                </c:pt>
                <c:pt idx="264">
                  <c:v>1679.1785134870361</c:v>
                </c:pt>
                <c:pt idx="265">
                  <c:v>1689.9061953304042</c:v>
                </c:pt>
                <c:pt idx="266">
                  <c:v>1700.6939547234474</c:v>
                </c:pt>
                <c:pt idx="267">
                  <c:v>1711.542076770829</c:v>
                </c:pt>
                <c:pt idx="268">
                  <c:v>1722.4508476569731</c:v>
                </c:pt>
                <c:pt idx="269">
                  <c:v>1733.4205546488893</c:v>
                </c:pt>
                <c:pt idx="270">
                  <c:v>1744.4514860989868</c:v>
                </c:pt>
                <c:pt idx="271">
                  <c:v>1755.5439314479963</c:v>
                </c:pt>
                <c:pt idx="272">
                  <c:v>1766.6981812277722</c:v>
                </c:pt>
                <c:pt idx="273">
                  <c:v>1777.9145270641964</c:v>
                </c:pt>
                <c:pt idx="274">
                  <c:v>1789.1932616799754</c:v>
                </c:pt>
                <c:pt idx="275">
                  <c:v>1800.5346788975733</c:v>
                </c:pt>
                <c:pt idx="276">
                  <c:v>1811.9390736420553</c:v>
                </c:pt>
                <c:pt idx="277">
                  <c:v>1823.4067419439396</c:v>
                </c:pt>
                <c:pt idx="278">
                  <c:v>1834.9379809421059</c:v>
                </c:pt>
                <c:pt idx="279">
                  <c:v>1846.5330888866331</c:v>
                </c:pt>
                <c:pt idx="280">
                  <c:v>1858.1923651416994</c:v>
                </c:pt>
                <c:pt idx="281">
                  <c:v>1869.9161101884779</c:v>
                </c:pt>
                <c:pt idx="282">
                  <c:v>1881.7046256279937</c:v>
                </c:pt>
                <c:pt idx="283">
                  <c:v>1893.5582141840239</c:v>
                </c:pt>
                <c:pt idx="284">
                  <c:v>1905.4771797059957</c:v>
                </c:pt>
                <c:pt idx="285">
                  <c:v>1917.461827171843</c:v>
                </c:pt>
                <c:pt idx="286">
                  <c:v>1929.512462690958</c:v>
                </c:pt>
                <c:pt idx="287">
                  <c:v>1941.6293935070385</c:v>
                </c:pt>
                <c:pt idx="288">
                  <c:v>1953.8129280010278</c:v>
                </c:pt>
                <c:pt idx="289">
                  <c:v>1966.0633756939792</c:v>
                </c:pt>
                <c:pt idx="290">
                  <c:v>1978.3810472499893</c:v>
                </c:pt>
                <c:pt idx="291">
                  <c:v>1990.7662544791021</c:v>
                </c:pt>
                <c:pt idx="292">
                  <c:v>2003.2193103402171</c:v>
                </c:pt>
                <c:pt idx="293">
                  <c:v>2015.7405289439898</c:v>
                </c:pt>
                <c:pt idx="294">
                  <c:v>2028.3302255557835</c:v>
                </c:pt>
                <c:pt idx="295">
                  <c:v>2040.988716598536</c:v>
                </c:pt>
                <c:pt idx="296">
                  <c:v>2053.7163196557321</c:v>
                </c:pt>
                <c:pt idx="297">
                  <c:v>2066.5133534742881</c:v>
                </c:pt>
                <c:pt idx="298">
                  <c:v>2079.3801379675156</c:v>
                </c:pt>
                <c:pt idx="299">
                  <c:v>2092.3169942180116</c:v>
                </c:pt>
                <c:pt idx="300">
                  <c:v>2105.3242444806028</c:v>
                </c:pt>
                <c:pt idx="301">
                  <c:v>2118.4022121853068</c:v>
                </c:pt>
                <c:pt idx="302">
                  <c:v>2131.5512219402381</c:v>
                </c:pt>
                <c:pt idx="303">
                  <c:v>2144.7715995345529</c:v>
                </c:pt>
                <c:pt idx="304">
                  <c:v>2158.0636719413747</c:v>
                </c:pt>
                <c:pt idx="305">
                  <c:v>2171.4277673207812</c:v>
                </c:pt>
                <c:pt idx="306">
                  <c:v>2184.8642150227201</c:v>
                </c:pt>
                <c:pt idx="307">
                  <c:v>2198.3733455899451</c:v>
                </c:pt>
                <c:pt idx="308">
                  <c:v>2211.9554907610136</c:v>
                </c:pt>
                <c:pt idx="309">
                  <c:v>2225.610983473181</c:v>
                </c:pt>
                <c:pt idx="310">
                  <c:v>2239.3401578653943</c:v>
                </c:pt>
                <c:pt idx="311">
                  <c:v>2253.1433492812653</c:v>
                </c:pt>
                <c:pt idx="312">
                  <c:v>2267.0208942719637</c:v>
                </c:pt>
                <c:pt idx="313">
                  <c:v>2280.9731305992746</c:v>
                </c:pt>
                <c:pt idx="314">
                  <c:v>2295.0003972384534</c:v>
                </c:pt>
                <c:pt idx="315">
                  <c:v>2309.1030343813054</c:v>
                </c:pt>
                <c:pt idx="316">
                  <c:v>2323.2813834390763</c:v>
                </c:pt>
                <c:pt idx="317">
                  <c:v>2337.5357870454445</c:v>
                </c:pt>
                <c:pt idx="318">
                  <c:v>2351.8665890595339</c:v>
                </c:pt>
                <c:pt idx="319">
                  <c:v>2366.2741345688205</c:v>
                </c:pt>
                <c:pt idx="320">
                  <c:v>2380.7587698921543</c:v>
                </c:pt>
                <c:pt idx="321">
                  <c:v>2395.3208425827684</c:v>
                </c:pt>
                <c:pt idx="322">
                  <c:v>2409.9607014311732</c:v>
                </c:pt>
                <c:pt idx="323">
                  <c:v>2424.6786964682492</c:v>
                </c:pt>
                <c:pt idx="324">
                  <c:v>2439.4751789681509</c:v>
                </c:pt>
                <c:pt idx="325">
                  <c:v>2454.350501451318</c:v>
                </c:pt>
                <c:pt idx="326">
                  <c:v>2469.3050176875213</c:v>
                </c:pt>
                <c:pt idx="327">
                  <c:v>2484.3390826987688</c:v>
                </c:pt>
                <c:pt idx="328">
                  <c:v>2499.4530527623724</c:v>
                </c:pt>
                <c:pt idx="329">
                  <c:v>2514.6472854139124</c:v>
                </c:pt>
                <c:pt idx="330">
                  <c:v>2529.9221394502233</c:v>
                </c:pt>
                <c:pt idx="331">
                  <c:v>2545.2779749324627</c:v>
                </c:pt>
                <c:pt idx="332">
                  <c:v>2560.7151531890322</c:v>
                </c:pt>
                <c:pt idx="333">
                  <c:v>2576.2340368186565</c:v>
                </c:pt>
                <c:pt idx="334">
                  <c:v>2591.8349896933237</c:v>
                </c:pt>
                <c:pt idx="335">
                  <c:v>2607.5183769613532</c:v>
                </c:pt>
                <c:pt idx="336">
                  <c:v>2623.2845650504014</c:v>
                </c:pt>
                <c:pt idx="337">
                  <c:v>2639.1339216704332</c:v>
                </c:pt>
                <c:pt idx="338">
                  <c:v>2655.0668158167805</c:v>
                </c:pt>
                <c:pt idx="339">
                  <c:v>2671.0836177731589</c:v>
                </c:pt>
                <c:pt idx="340">
                  <c:v>2687.1846991146658</c:v>
                </c:pt>
                <c:pt idx="341">
                  <c:v>2703.3704327108367</c:v>
                </c:pt>
                <c:pt idx="342">
                  <c:v>2719.6411927286213</c:v>
                </c:pt>
                <c:pt idx="343">
                  <c:v>2735.9973546354581</c:v>
                </c:pt>
                <c:pt idx="344">
                  <c:v>2752.439295202279</c:v>
                </c:pt>
                <c:pt idx="345">
                  <c:v>2768.967392506549</c:v>
                </c:pt>
                <c:pt idx="346">
                  <c:v>2785.5820259352977</c:v>
                </c:pt>
                <c:pt idx="347">
                  <c:v>2802.2835761881197</c:v>
                </c:pt>
                <c:pt idx="348">
                  <c:v>2819.0724252803102</c:v>
                </c:pt>
                <c:pt idx="349">
                  <c:v>2835.9489565457775</c:v>
                </c:pt>
                <c:pt idx="350">
                  <c:v>2852.913554640144</c:v>
                </c:pt>
                <c:pt idx="351">
                  <c:v>2869.9666055438329</c:v>
                </c:pt>
                <c:pt idx="352">
                  <c:v>2887.1084965649998</c:v>
                </c:pt>
                <c:pt idx="353">
                  <c:v>2904.3396163426864</c:v>
                </c:pt>
                <c:pt idx="354">
                  <c:v>2921.6603548498269</c:v>
                </c:pt>
                <c:pt idx="355">
                  <c:v>2939.0711033962502</c:v>
                </c:pt>
                <c:pt idx="356">
                  <c:v>2956.5722546318193</c:v>
                </c:pt>
                <c:pt idx="357">
                  <c:v>2974.1642025494471</c:v>
                </c:pt>
                <c:pt idx="358">
                  <c:v>2991.8473424881031</c:v>
                </c:pt>
                <c:pt idx="359">
                  <c:v>3009.6220711359356</c:v>
                </c:pt>
                <c:pt idx="360">
                  <c:v>3027.4887865332794</c:v>
                </c:pt>
                <c:pt idx="361">
                  <c:v>3045.4478880758084</c:v>
                </c:pt>
                <c:pt idx="362">
                  <c:v>3063.4997765174248</c:v>
                </c:pt>
                <c:pt idx="363">
                  <c:v>3081.6448539735097</c:v>
                </c:pt>
                <c:pt idx="364">
                  <c:v>3099.883523923887</c:v>
                </c:pt>
                <c:pt idx="365">
                  <c:v>3118.2161912158431</c:v>
                </c:pt>
                <c:pt idx="366">
                  <c:v>3136.6432620673722</c:v>
                </c:pt>
                <c:pt idx="367">
                  <c:v>3155.1651440700398</c:v>
                </c:pt>
                <c:pt idx="368">
                  <c:v>3173.7822461921805</c:v>
                </c:pt>
                <c:pt idx="369">
                  <c:v>3192.4949787819178</c:v>
                </c:pt>
                <c:pt idx="370">
                  <c:v>3211.3037535702747</c:v>
                </c:pt>
                <c:pt idx="371">
                  <c:v>3230.2089836742352</c:v>
                </c:pt>
                <c:pt idx="372">
                  <c:v>3249.2110835997873</c:v>
                </c:pt>
                <c:pt idx="373">
                  <c:v>3268.3104692450888</c:v>
                </c:pt>
                <c:pt idx="374">
                  <c:v>3287.5075579034351</c:v>
                </c:pt>
                <c:pt idx="375">
                  <c:v>3306.802768266406</c:v>
                </c:pt>
                <c:pt idx="376">
                  <c:v>3326.1965204269741</c:v>
                </c:pt>
                <c:pt idx="377">
                  <c:v>3345.6892358825075</c:v>
                </c:pt>
                <c:pt idx="378">
                  <c:v>3365.2813375379619</c:v>
                </c:pt>
                <c:pt idx="379">
                  <c:v>3384.9732497088717</c:v>
                </c:pt>
                <c:pt idx="380">
                  <c:v>3404.7653981244616</c:v>
                </c:pt>
                <c:pt idx="381">
                  <c:v>3424.6582099308262</c:v>
                </c:pt>
                <c:pt idx="382">
                  <c:v>3444.65211369386</c:v>
                </c:pt>
                <c:pt idx="383">
                  <c:v>3464.7475394025237</c:v>
                </c:pt>
                <c:pt idx="384">
                  <c:v>3484.9449184717987</c:v>
                </c:pt>
                <c:pt idx="385">
                  <c:v>3505.2446837458447</c:v>
                </c:pt>
                <c:pt idx="386">
                  <c:v>3525.6472695011498</c:v>
                </c:pt>
                <c:pt idx="387">
                  <c:v>3546.1531114495019</c:v>
                </c:pt>
                <c:pt idx="388">
                  <c:v>3566.7626467412097</c:v>
                </c:pt>
                <c:pt idx="389">
                  <c:v>3587.4763139681381</c:v>
                </c:pt>
                <c:pt idx="390">
                  <c:v>3608.2945531667947</c:v>
                </c:pt>
                <c:pt idx="391">
                  <c:v>3629.2178058215559</c:v>
                </c:pt>
                <c:pt idx="392">
                  <c:v>3650.2465148675806</c:v>
                </c:pt>
                <c:pt idx="393">
                  <c:v>3671.3811246940895</c:v>
                </c:pt>
                <c:pt idx="394">
                  <c:v>3692.6220811473686</c:v>
                </c:pt>
                <c:pt idx="395">
                  <c:v>3713.9698315339256</c:v>
                </c:pt>
                <c:pt idx="396">
                  <c:v>3735.4248246236116</c:v>
                </c:pt>
                <c:pt idx="397">
                  <c:v>3756.987510652636</c:v>
                </c:pt>
                <c:pt idx="398">
                  <c:v>3778.6583413268481</c:v>
                </c:pt>
                <c:pt idx="399">
                  <c:v>3800.4377698246753</c:v>
                </c:pt>
                <c:pt idx="400">
                  <c:v>3822.3262508003404</c:v>
                </c:pt>
                <c:pt idx="401">
                  <c:v>3844.3242403869913</c:v>
                </c:pt>
                <c:pt idx="402">
                  <c:v>3866.4321961997316</c:v>
                </c:pt>
                <c:pt idx="403">
                  <c:v>3888.650577338818</c:v>
                </c:pt>
                <c:pt idx="404">
                  <c:v>3910.9798443927593</c:v>
                </c:pt>
                <c:pt idx="405">
                  <c:v>3933.4204594413804</c:v>
                </c:pt>
                <c:pt idx="406">
                  <c:v>3955.9728860590426</c:v>
                </c:pt>
                <c:pt idx="407">
                  <c:v>3978.6375893176728</c:v>
                </c:pt>
                <c:pt idx="408">
                  <c:v>4001.4150357900071</c:v>
                </c:pt>
                <c:pt idx="409">
                  <c:v>4024.3056935525424</c:v>
                </c:pt>
                <c:pt idx="410">
                  <c:v>4047.3100321888155</c:v>
                </c:pt>
                <c:pt idx="411">
                  <c:v>4070.4285227924433</c:v>
                </c:pt>
                <c:pt idx="412">
                  <c:v>4093.6616379703264</c:v>
                </c:pt>
                <c:pt idx="413">
                  <c:v>4117.0098518456871</c:v>
                </c:pt>
                <c:pt idx="414">
                  <c:v>4140.4736400612273</c:v>
                </c:pt>
                <c:pt idx="415">
                  <c:v>4164.0534797823821</c:v>
                </c:pt>
                <c:pt idx="416">
                  <c:v>4187.749849700208</c:v>
                </c:pt>
                <c:pt idx="417">
                  <c:v>4211.5632300347261</c:v>
                </c:pt>
                <c:pt idx="418">
                  <c:v>4235.4941025379476</c:v>
                </c:pt>
                <c:pt idx="419">
                  <c:v>4259.5429504970671</c:v>
                </c:pt>
                <c:pt idx="420">
                  <c:v>4283.7102587376112</c:v>
                </c:pt>
                <c:pt idx="421">
                  <c:v>4307.9965136264436</c:v>
                </c:pt>
                <c:pt idx="422">
                  <c:v>4332.4022030750266</c:v>
                </c:pt>
                <c:pt idx="423">
                  <c:v>4356.9278165425612</c:v>
                </c:pt>
                <c:pt idx="424">
                  <c:v>4381.5738450390909</c:v>
                </c:pt>
                <c:pt idx="425">
                  <c:v>4406.3407811285788</c:v>
                </c:pt>
                <c:pt idx="426">
                  <c:v>4431.2291189321668</c:v>
                </c:pt>
                <c:pt idx="427">
                  <c:v>4456.2393541311958</c:v>
                </c:pt>
                <c:pt idx="428">
                  <c:v>4481.3719839704872</c:v>
                </c:pt>
                <c:pt idx="429">
                  <c:v>4506.6275072613689</c:v>
                </c:pt>
                <c:pt idx="430">
                  <c:v>4532.006424384851</c:v>
                </c:pt>
                <c:pt idx="431">
                  <c:v>4557.5092372947911</c:v>
                </c:pt>
                <c:pt idx="432">
                  <c:v>4583.1364495209964</c:v>
                </c:pt>
                <c:pt idx="433">
                  <c:v>4608.8885661724171</c:v>
                </c:pt>
                <c:pt idx="434">
                  <c:v>4634.7660939402849</c:v>
                </c:pt>
                <c:pt idx="435">
                  <c:v>4660.7695411012</c:v>
                </c:pt>
                <c:pt idx="436">
                  <c:v>4686.8994175203679</c:v>
                </c:pt>
                <c:pt idx="437">
                  <c:v>4713.156234654658</c:v>
                </c:pt>
                <c:pt idx="438">
                  <c:v>4739.540505555814</c:v>
                </c:pt>
                <c:pt idx="439">
                  <c:v>4766.0527448735947</c:v>
                </c:pt>
                <c:pt idx="440">
                  <c:v>4792.6934688589326</c:v>
                </c:pt>
                <c:pt idx="441">
                  <c:v>4819.4631953670214</c:v>
                </c:pt>
                <c:pt idx="442">
                  <c:v>4846.3624438605084</c:v>
                </c:pt>
                <c:pt idx="443">
                  <c:v>4873.3917354126324</c:v>
                </c:pt>
                <c:pt idx="444">
                  <c:v>4900.5515927105089</c:v>
                </c:pt>
                <c:pt idx="445">
                  <c:v>4927.842540057999</c:v>
                </c:pt>
                <c:pt idx="446">
                  <c:v>4955.2651033791117</c:v>
                </c:pt>
                <c:pt idx="447">
                  <c:v>4982.8198102210381</c:v>
                </c:pt>
                <c:pt idx="448">
                  <c:v>5010.507189757388</c:v>
                </c:pt>
                <c:pt idx="449">
                  <c:v>5038.3277727912355</c:v>
                </c:pt>
                <c:pt idx="450">
                  <c:v>5066.2820917583458</c:v>
                </c:pt>
                <c:pt idx="451">
                  <c:v>5094.3706807303588</c:v>
                </c:pt>
                <c:pt idx="452">
                  <c:v>5122.5940754178264</c:v>
                </c:pt>
                <c:pt idx="453">
                  <c:v>5150.9528131734942</c:v>
                </c:pt>
                <c:pt idx="454">
                  <c:v>5179.44743299535</c:v>
                </c:pt>
                <c:pt idx="455">
                  <c:v>5208.0784755299192</c:v>
                </c:pt>
                <c:pt idx="456">
                  <c:v>5236.8464830752828</c:v>
                </c:pt>
                <c:pt idx="457">
                  <c:v>5265.7519995842649</c:v>
                </c:pt>
                <c:pt idx="458">
                  <c:v>5294.795570667663</c:v>
                </c:pt>
                <c:pt idx="459">
                  <c:v>5323.9777435973356</c:v>
                </c:pt>
                <c:pt idx="460">
                  <c:v>5353.2990673093555</c:v>
                </c:pt>
                <c:pt idx="461">
                  <c:v>5382.7600924072894</c:v>
                </c:pt>
                <c:pt idx="462">
                  <c:v>5412.3613711651251</c:v>
                </c:pt>
                <c:pt idx="463">
                  <c:v>5442.1034575306076</c:v>
                </c:pt>
                <c:pt idx="464">
                  <c:v>5471.9869071284511</c:v>
                </c:pt>
                <c:pt idx="465">
                  <c:v>5502.0122772632749</c:v>
                </c:pt>
                <c:pt idx="466">
                  <c:v>5532.1801269229645</c:v>
                </c:pt>
                <c:pt idx="467">
                  <c:v>5562.491016781707</c:v>
                </c:pt>
                <c:pt idx="468">
                  <c:v>5592.9455092032413</c:v>
                </c:pt>
                <c:pt idx="469">
                  <c:v>5623.5441682439596</c:v>
                </c:pt>
                <c:pt idx="470">
                  <c:v>5654.2875596560543</c:v>
                </c:pt>
                <c:pt idx="471">
                  <c:v>5685.1762508907714</c:v>
                </c:pt>
                <c:pt idx="472">
                  <c:v>5716.2108111014832</c:v>
                </c:pt>
                <c:pt idx="473">
                  <c:v>5747.3918111468256</c:v>
                </c:pt>
                <c:pt idx="474">
                  <c:v>5778.7198235939386</c:v>
                </c:pt>
                <c:pt idx="475">
                  <c:v>5810.1954227216174</c:v>
                </c:pt>
                <c:pt idx="476">
                  <c:v>5841.8191845234287</c:v>
                </c:pt>
                <c:pt idx="477">
                  <c:v>5873.5916867108672</c:v>
                </c:pt>
                <c:pt idx="478">
                  <c:v>5905.5135087165891</c:v>
                </c:pt>
                <c:pt idx="479">
                  <c:v>5937.5852316974633</c:v>
                </c:pt>
                <c:pt idx="480">
                  <c:v>5969.8074385378386</c:v>
                </c:pt>
                <c:pt idx="481">
                  <c:v>6002.1807138526474</c:v>
                </c:pt>
                <c:pt idx="482">
                  <c:v>6034.7056439905764</c:v>
                </c:pt>
                <c:pt idx="483">
                  <c:v>6067.382817037168</c:v>
                </c:pt>
                <c:pt idx="484">
                  <c:v>6100.21282281817</c:v>
                </c:pt>
                <c:pt idx="485">
                  <c:v>6133.1962529023931</c:v>
                </c:pt>
                <c:pt idx="486">
                  <c:v>6166.3337006052352</c:v>
                </c:pt>
                <c:pt idx="487">
                  <c:v>6199.6257609915201</c:v>
                </c:pt>
                <c:pt idx="488">
                  <c:v>6233.0730308787697</c:v>
                </c:pt>
                <c:pt idx="489">
                  <c:v>6266.6761088404774</c:v>
                </c:pt>
                <c:pt idx="490">
                  <c:v>6300.4355952090964</c:v>
                </c:pt>
                <c:pt idx="491">
                  <c:v>6334.3520920793044</c:v>
                </c:pt>
                <c:pt idx="492">
                  <c:v>6368.4262033111818</c:v>
                </c:pt>
                <c:pt idx="493">
                  <c:v>6402.658534533176</c:v>
                </c:pt>
                <c:pt idx="494">
                  <c:v>6437.0496931455336</c:v>
                </c:pt>
                <c:pt idx="495">
                  <c:v>6471.6002883232904</c:v>
                </c:pt>
                <c:pt idx="496">
                  <c:v>6506.3109310195177</c:v>
                </c:pt>
                <c:pt idx="497">
                  <c:v>6541.1822339683431</c:v>
                </c:pt>
                <c:pt idx="498">
                  <c:v>6576.2148116882463</c:v>
                </c:pt>
                <c:pt idx="499">
                  <c:v>6611.4092804851962</c:v>
                </c:pt>
                <c:pt idx="500">
                  <c:v>6646.7662584557102</c:v>
                </c:pt>
                <c:pt idx="501">
                  <c:v>6682.2863654901694</c:v>
                </c:pt>
                <c:pt idx="502">
                  <c:v>6717.9702232758518</c:v>
                </c:pt>
                <c:pt idx="503">
                  <c:v>6753.8184553000501</c:v>
                </c:pt>
                <c:pt idx="504">
                  <c:v>6789.8316868534184</c:v>
                </c:pt>
                <c:pt idx="505">
                  <c:v>6826.0105450329711</c:v>
                </c:pt>
                <c:pt idx="506">
                  <c:v>6862.3556587452604</c:v>
                </c:pt>
                <c:pt idx="507">
                  <c:v>6898.8676587095542</c:v>
                </c:pt>
                <c:pt idx="508">
                  <c:v>6935.5471774609905</c:v>
                </c:pt>
                <c:pt idx="509">
                  <c:v>6972.3948493537628</c:v>
                </c:pt>
                <c:pt idx="510">
                  <c:v>7009.41131056417</c:v>
                </c:pt>
                <c:pt idx="511">
                  <c:v>7046.5971990939097</c:v>
                </c:pt>
                <c:pt idx="512">
                  <c:v>7083.9531547730949</c:v>
                </c:pt>
                <c:pt idx="513">
                  <c:v>7121.4798192635089</c:v>
                </c:pt>
                <c:pt idx="514">
                  <c:v>7159.1778360617427</c:v>
                </c:pt>
                <c:pt idx="515">
                  <c:v>7197.047850502202</c:v>
                </c:pt>
                <c:pt idx="516">
                  <c:v>7235.0905097605955</c:v>
                </c:pt>
                <c:pt idx="517">
                  <c:v>7273.3064628566344</c:v>
                </c:pt>
                <c:pt idx="518">
                  <c:v>7311.6963606575364</c:v>
                </c:pt>
                <c:pt idx="519">
                  <c:v>7350.2608558811326</c:v>
                </c:pt>
                <c:pt idx="520">
                  <c:v>7389.0006030987133</c:v>
                </c:pt>
                <c:pt idx="521">
                  <c:v>7427.9162587385981</c:v>
                </c:pt>
                <c:pt idx="522">
                  <c:v>7467.0084810890276</c:v>
                </c:pt>
                <c:pt idx="523">
                  <c:v>7506.2779303013058</c:v>
                </c:pt>
                <c:pt idx="524">
                  <c:v>7545.7252683931347</c:v>
                </c:pt>
                <c:pt idx="525">
                  <c:v>7585.3511592514787</c:v>
                </c:pt>
                <c:pt idx="526">
                  <c:v>7625.1562686359803</c:v>
                </c:pt>
                <c:pt idx="527">
                  <c:v>7665.1412641819588</c:v>
                </c:pt>
                <c:pt idx="528">
                  <c:v>7705.3068154035427</c:v>
                </c:pt>
                <c:pt idx="529">
                  <c:v>7745.6535936969403</c:v>
                </c:pt>
                <c:pt idx="530">
                  <c:v>7786.1822723433788</c:v>
                </c:pt>
                <c:pt idx="531">
                  <c:v>7826.8935265124828</c:v>
                </c:pt>
                <c:pt idx="532">
                  <c:v>7867.7880332651703</c:v>
                </c:pt>
                <c:pt idx="533">
                  <c:v>7908.8664715570121</c:v>
                </c:pt>
                <c:pt idx="534">
                  <c:v>7950.1295222411673</c:v>
                </c:pt>
                <c:pt idx="535">
                  <c:v>7991.5778680717458</c:v>
                </c:pt>
                <c:pt idx="536">
                  <c:v>8033.2121937068323</c:v>
                </c:pt>
                <c:pt idx="537">
                  <c:v>8075.0331857114315</c:v>
                </c:pt>
                <c:pt idx="538">
                  <c:v>8117.0415325610138</c:v>
                </c:pt>
                <c:pt idx="539">
                  <c:v>8159.2379246443015</c:v>
                </c:pt>
                <c:pt idx="540">
                  <c:v>8201.6230542665671</c:v>
                </c:pt>
                <c:pt idx="541">
                  <c:v>8244.1976156527198</c:v>
                </c:pt>
                <c:pt idx="542">
                  <c:v>8286.9623049504116</c:v>
                </c:pt>
                <c:pt idx="543">
                  <c:v>8329.9178202332987</c:v>
                </c:pt>
                <c:pt idx="544">
                  <c:v>8373.0648615039354</c:v>
                </c:pt>
                <c:pt idx="545">
                  <c:v>8416.4041306971631</c:v>
                </c:pt>
                <c:pt idx="546">
                  <c:v>8459.9363316830895</c:v>
                </c:pt>
                <c:pt idx="547">
                  <c:v>8503.6621702702105</c:v>
                </c:pt>
                <c:pt idx="548">
                  <c:v>8547.5823542086091</c:v>
                </c:pt>
                <c:pt idx="549">
                  <c:v>8591.6975931929937</c:v>
                </c:pt>
                <c:pt idx="550">
                  <c:v>8636.0085988659557</c:v>
                </c:pt>
                <c:pt idx="551">
                  <c:v>8680.5160848209525</c:v>
                </c:pt>
                <c:pt idx="552">
                  <c:v>8725.2207666054655</c:v>
                </c:pt>
                <c:pt idx="553">
                  <c:v>8770.123361724236</c:v>
                </c:pt>
                <c:pt idx="554">
                  <c:v>8815.2245896422373</c:v>
                </c:pt>
                <c:pt idx="555">
                  <c:v>8860.5251717878036</c:v>
                </c:pt>
                <c:pt idx="556">
                  <c:v>8906.0258315559095</c:v>
                </c:pt>
                <c:pt idx="557">
                  <c:v>8951.7272943111038</c:v>
                </c:pt>
                <c:pt idx="558">
                  <c:v>8997.6302873906443</c:v>
                </c:pt>
                <c:pt idx="559">
                  <c:v>9043.7355401077784</c:v>
                </c:pt>
                <c:pt idx="560">
                  <c:v>9090.0437837546979</c:v>
                </c:pt>
                <c:pt idx="561">
                  <c:v>9136.5557516056997</c:v>
                </c:pt>
                <c:pt idx="562">
                  <c:v>9183.2721789202642</c:v>
                </c:pt>
                <c:pt idx="563">
                  <c:v>9230.193802946209</c:v>
                </c:pt>
                <c:pt idx="564">
                  <c:v>9277.3213629228449</c:v>
                </c:pt>
                <c:pt idx="565">
                  <c:v>9324.6556000838882</c:v>
                </c:pt>
                <c:pt idx="566">
                  <c:v>9372.1972576609587</c:v>
                </c:pt>
                <c:pt idx="567">
                  <c:v>9419.9470808861533</c:v>
                </c:pt>
                <c:pt idx="568">
                  <c:v>9467.9058169954769</c:v>
                </c:pt>
                <c:pt idx="569">
                  <c:v>9516.0742152321563</c:v>
                </c:pt>
                <c:pt idx="570">
                  <c:v>9564.4530268491399</c:v>
                </c:pt>
                <c:pt idx="571">
                  <c:v>9613.0430051127605</c:v>
                </c:pt>
                <c:pt idx="572">
                  <c:v>9661.844905305561</c:v>
                </c:pt>
                <c:pt idx="573">
                  <c:v>9710.859484729348</c:v>
                </c:pt>
                <c:pt idx="574">
                  <c:v>9760.0875027085967</c:v>
                </c:pt>
                <c:pt idx="575">
                  <c:v>9809.5297205931183</c:v>
                </c:pt>
                <c:pt idx="576">
                  <c:v>9859.1869017615827</c:v>
                </c:pt>
                <c:pt idx="577">
                  <c:v>9909.0598116242236</c:v>
                </c:pt>
                <c:pt idx="578">
                  <c:v>9959.1492176261308</c:v>
                </c:pt>
                <c:pt idx="579">
                  <c:v>10009.455889250474</c:v>
                </c:pt>
                <c:pt idx="580">
                  <c:v>10059.980598021213</c:v>
                </c:pt>
                <c:pt idx="581">
                  <c:v>10110.724117506665</c:v>
                </c:pt>
                <c:pt idx="582">
                  <c:v>10161.687223322057</c:v>
                </c:pt>
                <c:pt idx="583">
                  <c:v>10212.870693133054</c:v>
                </c:pt>
                <c:pt idx="584">
                  <c:v>10264.275306658699</c:v>
                </c:pt>
                <c:pt idx="585">
                  <c:v>10315.901845674283</c:v>
                </c:pt>
                <c:pt idx="586">
                  <c:v>10367.751094014853</c:v>
                </c:pt>
                <c:pt idx="587">
                  <c:v>10419.823837577871</c:v>
                </c:pt>
                <c:pt idx="588">
                  <c:v>10472.120864326502</c:v>
                </c:pt>
                <c:pt idx="589">
                  <c:v>10524.642964292758</c:v>
                </c:pt>
                <c:pt idx="590">
                  <c:v>10577.390929580301</c:v>
                </c:pt>
                <c:pt idx="591">
                  <c:v>10630.365554367865</c:v>
                </c:pt>
                <c:pt idx="592">
                  <c:v>10683.56763491192</c:v>
                </c:pt>
                <c:pt idx="593">
                  <c:v>10736.997969550204</c:v>
                </c:pt>
                <c:pt idx="594">
                  <c:v>10790.657358704486</c:v>
                </c:pt>
                <c:pt idx="595">
                  <c:v>10844.546604883517</c:v>
                </c:pt>
                <c:pt idx="596">
                  <c:v>10898.666512686561</c:v>
                </c:pt>
                <c:pt idx="597">
                  <c:v>10953.017888805951</c:v>
                </c:pt>
                <c:pt idx="598">
                  <c:v>11007.60154203053</c:v>
                </c:pt>
                <c:pt idx="599">
                  <c:v>11062.418283248393</c:v>
                </c:pt>
                <c:pt idx="600">
                  <c:v>11117.468925450219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B-49CB-91CB-86C39089A65E}"/>
            </c:ext>
          </c:extLst>
        </c:ser>
        <c:ser>
          <c:idx val="2"/>
          <c:order val="2"/>
          <c:tx>
            <c:strRef>
              <c:f>空気線図!$Y$4</c:f>
              <c:strCache>
                <c:ptCount val="1"/>
                <c:pt idx="0">
                  <c:v>80%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空気線図!$V$5:$V$605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空気線図!$Y$5:$Y$605</c:f>
              <c:numCache>
                <c:formatCode>General</c:formatCode>
                <c:ptCount val="601"/>
                <c:pt idx="0">
                  <c:v>229.21659720541567</c:v>
                </c:pt>
                <c:pt idx="1">
                  <c:v>231.03359132474148</c:v>
                </c:pt>
                <c:pt idx="2">
                  <c:v>232.86342843468779</c:v>
                </c:pt>
                <c:pt idx="3">
                  <c:v>234.70618748540312</c:v>
                </c:pt>
                <c:pt idx="4">
                  <c:v>236.56194783236853</c:v>
                </c:pt>
                <c:pt idx="5">
                  <c:v>238.43078923801511</c:v>
                </c:pt>
                <c:pt idx="6">
                  <c:v>240.31279187332564</c:v>
                </c:pt>
                <c:pt idx="7">
                  <c:v>242.20803631945626</c:v>
                </c:pt>
                <c:pt idx="8">
                  <c:v>244.11660356935914</c:v>
                </c:pt>
                <c:pt idx="9">
                  <c:v>246.03857502939564</c:v>
                </c:pt>
                <c:pt idx="10">
                  <c:v>247.97403252097811</c:v>
                </c:pt>
                <c:pt idx="11">
                  <c:v>249.92305828219074</c:v>
                </c:pt>
                <c:pt idx="12">
                  <c:v>251.88573496942951</c:v>
                </c:pt>
                <c:pt idx="13">
                  <c:v>253.86214565904353</c:v>
                </c:pt>
                <c:pt idx="14">
                  <c:v>255.85237384897579</c:v>
                </c:pt>
                <c:pt idx="15">
                  <c:v>257.85650346041479</c:v>
                </c:pt>
                <c:pt idx="16">
                  <c:v>259.87461883944053</c:v>
                </c:pt>
                <c:pt idx="17">
                  <c:v>261.90680475868658</c:v>
                </c:pt>
                <c:pt idx="18">
                  <c:v>263.95314641899739</c:v>
                </c:pt>
                <c:pt idx="19">
                  <c:v>266.01372945108653</c:v>
                </c:pt>
                <c:pt idx="20">
                  <c:v>268.08863991721574</c:v>
                </c:pt>
                <c:pt idx="21">
                  <c:v>270.17796431285871</c:v>
                </c:pt>
                <c:pt idx="22">
                  <c:v>272.28178956837849</c:v>
                </c:pt>
                <c:pt idx="23">
                  <c:v>274.40020305070647</c:v>
                </c:pt>
                <c:pt idx="24">
                  <c:v>276.53329256502718</c:v>
                </c:pt>
                <c:pt idx="25">
                  <c:v>278.68114635646674</c:v>
                </c:pt>
                <c:pt idx="26">
                  <c:v>280.84385311178255</c:v>
                </c:pt>
                <c:pt idx="27">
                  <c:v>283.02150196106248</c:v>
                </c:pt>
                <c:pt idx="28">
                  <c:v>285.21418247941847</c:v>
                </c:pt>
                <c:pt idx="29">
                  <c:v>287.42198468869395</c:v>
                </c:pt>
                <c:pt idx="30">
                  <c:v>289.64499905917449</c:v>
                </c:pt>
                <c:pt idx="31">
                  <c:v>291.88331651129141</c:v>
                </c:pt>
                <c:pt idx="32">
                  <c:v>294.13702841734585</c:v>
                </c:pt>
                <c:pt idx="33">
                  <c:v>296.40622660322151</c:v>
                </c:pt>
                <c:pt idx="34">
                  <c:v>298.69100335011126</c:v>
                </c:pt>
                <c:pt idx="35">
                  <c:v>300.99145139624636</c:v>
                </c:pt>
                <c:pt idx="36">
                  <c:v>303.30766393862194</c:v>
                </c:pt>
                <c:pt idx="37">
                  <c:v>305.63973463474071</c:v>
                </c:pt>
                <c:pt idx="38">
                  <c:v>307.98775760434489</c:v>
                </c:pt>
                <c:pt idx="39">
                  <c:v>310.35182743116002</c:v>
                </c:pt>
                <c:pt idx="40">
                  <c:v>312.73203916465184</c:v>
                </c:pt>
                <c:pt idx="41">
                  <c:v>315.12848832176053</c:v>
                </c:pt>
                <c:pt idx="42">
                  <c:v>317.54127088867813</c:v>
                </c:pt>
                <c:pt idx="43">
                  <c:v>319.9704833225818</c:v>
                </c:pt>
                <c:pt idx="44">
                  <c:v>322.41622255341963</c:v>
                </c:pt>
                <c:pt idx="45">
                  <c:v>324.87858598566731</c:v>
                </c:pt>
                <c:pt idx="46">
                  <c:v>327.35767150009644</c:v>
                </c:pt>
                <c:pt idx="47">
                  <c:v>329.85357745555723</c:v>
                </c:pt>
                <c:pt idx="48">
                  <c:v>332.36640269075127</c:v>
                </c:pt>
                <c:pt idx="49">
                  <c:v>334.89624652601952</c:v>
                </c:pt>
                <c:pt idx="50">
                  <c:v>337.44320876512563</c:v>
                </c:pt>
                <c:pt idx="51">
                  <c:v>340.00738969704094</c:v>
                </c:pt>
                <c:pt idx="52">
                  <c:v>342.58889009775925</c:v>
                </c:pt>
                <c:pt idx="53">
                  <c:v>345.1878112320685</c:v>
                </c:pt>
                <c:pt idx="54">
                  <c:v>347.80425485537603</c:v>
                </c:pt>
                <c:pt idx="55">
                  <c:v>350.43832321550218</c:v>
                </c:pt>
                <c:pt idx="56">
                  <c:v>353.09011905449347</c:v>
                </c:pt>
                <c:pt idx="57">
                  <c:v>355.75974561044086</c:v>
                </c:pt>
                <c:pt idx="58">
                  <c:v>358.44730661929464</c:v>
                </c:pt>
                <c:pt idx="59">
                  <c:v>361.15290631668506</c:v>
                </c:pt>
                <c:pt idx="60">
                  <c:v>363.87664943975631</c:v>
                </c:pt>
                <c:pt idx="61">
                  <c:v>366.61864122898152</c:v>
                </c:pt>
                <c:pt idx="62">
                  <c:v>369.37898743001927</c:v>
                </c:pt>
                <c:pt idx="63">
                  <c:v>372.15779429552464</c:v>
                </c:pt>
                <c:pt idx="64">
                  <c:v>374.95516858702081</c:v>
                </c:pt>
                <c:pt idx="65">
                  <c:v>377.77121757671489</c:v>
                </c:pt>
                <c:pt idx="66">
                  <c:v>380.60604904936622</c:v>
                </c:pt>
                <c:pt idx="67">
                  <c:v>383.45977130414246</c:v>
                </c:pt>
                <c:pt idx="68">
                  <c:v>386.33249315646128</c:v>
                </c:pt>
                <c:pt idx="69">
                  <c:v>389.22432393986537</c:v>
                </c:pt>
                <c:pt idx="70">
                  <c:v>392.13537350788266</c:v>
                </c:pt>
                <c:pt idx="71">
                  <c:v>395.06575223589192</c:v>
                </c:pt>
                <c:pt idx="72">
                  <c:v>398.01557102300859</c:v>
                </c:pt>
                <c:pt idx="73">
                  <c:v>400.98494129394129</c:v>
                </c:pt>
                <c:pt idx="74">
                  <c:v>403.97397500089806</c:v>
                </c:pt>
                <c:pt idx="75">
                  <c:v>406.98278462544266</c:v>
                </c:pt>
                <c:pt idx="76">
                  <c:v>410.01148318041419</c:v>
                </c:pt>
                <c:pt idx="77">
                  <c:v>413.06018421178646</c:v>
                </c:pt>
                <c:pt idx="78">
                  <c:v>416.12900180059546</c:v>
                </c:pt>
                <c:pt idx="79">
                  <c:v>419.21805056481872</c:v>
                </c:pt>
                <c:pt idx="80">
                  <c:v>422.32744566128542</c:v>
                </c:pt>
                <c:pt idx="81">
                  <c:v>425.45730278759004</c:v>
                </c:pt>
                <c:pt idx="82">
                  <c:v>428.60773818399497</c:v>
                </c:pt>
                <c:pt idx="83">
                  <c:v>431.77886863535116</c:v>
                </c:pt>
                <c:pt idx="84">
                  <c:v>434.97081147302288</c:v>
                </c:pt>
                <c:pt idx="85">
                  <c:v>438.18368457679645</c:v>
                </c:pt>
                <c:pt idx="86">
                  <c:v>441.41760637682495</c:v>
                </c:pt>
                <c:pt idx="87">
                  <c:v>444.672695855543</c:v>
                </c:pt>
                <c:pt idx="88">
                  <c:v>447.94907254961237</c:v>
                </c:pt>
                <c:pt idx="89">
                  <c:v>451.24685655186653</c:v>
                </c:pt>
                <c:pt idx="90">
                  <c:v>454.56616851323218</c:v>
                </c:pt>
                <c:pt idx="91">
                  <c:v>457.90712964469435</c:v>
                </c:pt>
                <c:pt idx="92">
                  <c:v>461.26986171924119</c:v>
                </c:pt>
                <c:pt idx="93">
                  <c:v>464.65448707381665</c:v>
                </c:pt>
                <c:pt idx="94">
                  <c:v>468.0611286112777</c:v>
                </c:pt>
                <c:pt idx="95">
                  <c:v>471.48990980235931</c:v>
                </c:pt>
                <c:pt idx="96">
                  <c:v>474.94095468764112</c:v>
                </c:pt>
                <c:pt idx="97">
                  <c:v>478.41438787950983</c:v>
                </c:pt>
                <c:pt idx="98">
                  <c:v>481.91033456413589</c:v>
                </c:pt>
                <c:pt idx="99">
                  <c:v>485.42892050345694</c:v>
                </c:pt>
                <c:pt idx="100">
                  <c:v>488.97027203714498</c:v>
                </c:pt>
                <c:pt idx="101">
                  <c:v>492.53451608461467</c:v>
                </c:pt>
                <c:pt idx="102">
                  <c:v>496.12178014697042</c:v>
                </c:pt>
                <c:pt idx="103">
                  <c:v>499.73219230904988</c:v>
                </c:pt>
                <c:pt idx="104">
                  <c:v>503.36588124137364</c:v>
                </c:pt>
                <c:pt idx="105">
                  <c:v>507.02297620217962</c:v>
                </c:pt>
                <c:pt idx="106">
                  <c:v>510.70360703940599</c:v>
                </c:pt>
                <c:pt idx="107">
                  <c:v>514.40790419270104</c:v>
                </c:pt>
                <c:pt idx="108">
                  <c:v>518.13599869544885</c:v>
                </c:pt>
                <c:pt idx="109">
                  <c:v>521.88802217676198</c:v>
                </c:pt>
                <c:pt idx="110">
                  <c:v>525.66410686351514</c:v>
                </c:pt>
                <c:pt idx="111">
                  <c:v>529.46438558236639</c:v>
                </c:pt>
                <c:pt idx="112">
                  <c:v>533.28899176177208</c:v>
                </c:pt>
                <c:pt idx="113">
                  <c:v>537.13805943403145</c:v>
                </c:pt>
                <c:pt idx="114">
                  <c:v>541.01172323730759</c:v>
                </c:pt>
                <c:pt idx="115">
                  <c:v>544.91011841768102</c:v>
                </c:pt>
                <c:pt idx="116">
                  <c:v>548.8333808311653</c:v>
                </c:pt>
                <c:pt idx="117">
                  <c:v>552.78164694577492</c:v>
                </c:pt>
                <c:pt idx="118">
                  <c:v>556.75505384356234</c:v>
                </c:pt>
                <c:pt idx="119">
                  <c:v>560.75373922267636</c:v>
                </c:pt>
                <c:pt idx="120">
                  <c:v>564.77784139940934</c:v>
                </c:pt>
                <c:pt idx="121">
                  <c:v>568.82749931026535</c:v>
                </c:pt>
                <c:pt idx="122">
                  <c:v>572.9028525140119</c:v>
                </c:pt>
                <c:pt idx="123">
                  <c:v>577.00404119376958</c:v>
                </c:pt>
                <c:pt idx="124">
                  <c:v>581.13120615904859</c:v>
                </c:pt>
                <c:pt idx="125">
                  <c:v>585.28448884786008</c:v>
                </c:pt>
                <c:pt idx="126">
                  <c:v>589.46403132876367</c:v>
                </c:pt>
                <c:pt idx="127">
                  <c:v>593.66997630296021</c:v>
                </c:pt>
                <c:pt idx="128">
                  <c:v>597.90246710639303</c:v>
                </c:pt>
                <c:pt idx="129">
                  <c:v>602.16164771180252</c:v>
                </c:pt>
                <c:pt idx="130">
                  <c:v>606.44766273085247</c:v>
                </c:pt>
                <c:pt idx="131">
                  <c:v>610.76065741621039</c:v>
                </c:pt>
                <c:pt idx="132">
                  <c:v>615.10077766363622</c:v>
                </c:pt>
                <c:pt idx="133">
                  <c:v>619.46817001411682</c:v>
                </c:pt>
                <c:pt idx="134">
                  <c:v>623.86298165594087</c:v>
                </c:pt>
                <c:pt idx="135">
                  <c:v>628.28536042683186</c:v>
                </c:pt>
                <c:pt idx="136">
                  <c:v>632.73545481604822</c:v>
                </c:pt>
                <c:pt idx="137">
                  <c:v>637.21341396651405</c:v>
                </c:pt>
                <c:pt idx="138">
                  <c:v>641.71938767692518</c:v>
                </c:pt>
                <c:pt idx="139">
                  <c:v>646.25352640389235</c:v>
                </c:pt>
                <c:pt idx="140">
                  <c:v>650.81598126405845</c:v>
                </c:pt>
                <c:pt idx="141">
                  <c:v>655.40690403622091</c:v>
                </c:pt>
                <c:pt idx="142">
                  <c:v>660.02644716350835</c:v>
                </c:pt>
                <c:pt idx="143">
                  <c:v>664.67476375546926</c:v>
                </c:pt>
                <c:pt idx="144">
                  <c:v>669.35200759024474</c:v>
                </c:pt>
                <c:pt idx="145">
                  <c:v>674.05833311670438</c:v>
                </c:pt>
                <c:pt idx="146">
                  <c:v>678.79389545660376</c:v>
                </c:pt>
                <c:pt idx="147">
                  <c:v>683.55885040674116</c:v>
                </c:pt>
                <c:pt idx="148">
                  <c:v>688.35335444110126</c:v>
                </c:pt>
                <c:pt idx="149">
                  <c:v>693.17756471302937</c:v>
                </c:pt>
                <c:pt idx="150">
                  <c:v>698.03163905738074</c:v>
                </c:pt>
                <c:pt idx="151">
                  <c:v>702.91573599271601</c:v>
                </c:pt>
                <c:pt idx="152">
                  <c:v>707.83001472343585</c:v>
                </c:pt>
                <c:pt idx="153">
                  <c:v>712.77463514198894</c:v>
                </c:pt>
                <c:pt idx="154">
                  <c:v>717.749757831034</c:v>
                </c:pt>
                <c:pt idx="155">
                  <c:v>722.75554406561741</c:v>
                </c:pt>
                <c:pt idx="156">
                  <c:v>727.79215581538131</c:v>
                </c:pt>
                <c:pt idx="157">
                  <c:v>732.85975574672239</c:v>
                </c:pt>
                <c:pt idx="158">
                  <c:v>737.95850722500927</c:v>
                </c:pt>
                <c:pt idx="159">
                  <c:v>743.08857431677154</c:v>
                </c:pt>
                <c:pt idx="160">
                  <c:v>748.2501217918815</c:v>
                </c:pt>
                <c:pt idx="161">
                  <c:v>753.44331512579788</c:v>
                </c:pt>
                <c:pt idx="162">
                  <c:v>758.66832050171831</c:v>
                </c:pt>
                <c:pt idx="163">
                  <c:v>763.92530481284905</c:v>
                </c:pt>
                <c:pt idx="164">
                  <c:v>769.21443566456696</c:v>
                </c:pt>
                <c:pt idx="165">
                  <c:v>774.53588137665452</c:v>
                </c:pt>
                <c:pt idx="166">
                  <c:v>779.88981098553995</c:v>
                </c:pt>
                <c:pt idx="167">
                  <c:v>785.27639424648589</c:v>
                </c:pt>
                <c:pt idx="168">
                  <c:v>790.69580163585374</c:v>
                </c:pt>
                <c:pt idx="169">
                  <c:v>796.14820435329761</c:v>
                </c:pt>
                <c:pt idx="170">
                  <c:v>801.63377432402285</c:v>
                </c:pt>
                <c:pt idx="171">
                  <c:v>807.15268420101779</c:v>
                </c:pt>
                <c:pt idx="172">
                  <c:v>812.70510736728545</c:v>
                </c:pt>
                <c:pt idx="173">
                  <c:v>818.29121793811566</c:v>
                </c:pt>
                <c:pt idx="174">
                  <c:v>823.9111907632838</c:v>
                </c:pt>
                <c:pt idx="175">
                  <c:v>829.56520142934392</c:v>
                </c:pt>
                <c:pt idx="176">
                  <c:v>835.25342626187978</c:v>
                </c:pt>
                <c:pt idx="177">
                  <c:v>840.97604232773142</c:v>
                </c:pt>
                <c:pt idx="178">
                  <c:v>846.73322743729705</c:v>
                </c:pt>
                <c:pt idx="179">
                  <c:v>852.52516014676758</c:v>
                </c:pt>
                <c:pt idx="180">
                  <c:v>858.35201976039559</c:v>
                </c:pt>
                <c:pt idx="181">
                  <c:v>864.21398633279102</c:v>
                </c:pt>
                <c:pt idx="182">
                  <c:v>870.11124067117089</c:v>
                </c:pt>
                <c:pt idx="183">
                  <c:v>876.04396433765203</c:v>
                </c:pt>
                <c:pt idx="184">
                  <c:v>882.01233965151755</c:v>
                </c:pt>
                <c:pt idx="185">
                  <c:v>888.01654969150297</c:v>
                </c:pt>
                <c:pt idx="186">
                  <c:v>894.05677829811657</c:v>
                </c:pt>
                <c:pt idx="187">
                  <c:v>900.13321007587786</c:v>
                </c:pt>
                <c:pt idx="188">
                  <c:v>906.2460303956525</c:v>
                </c:pt>
                <c:pt idx="189">
                  <c:v>912.39542539692309</c:v>
                </c:pt>
                <c:pt idx="190">
                  <c:v>918.58158199010813</c:v>
                </c:pt>
                <c:pt idx="191">
                  <c:v>924.8046878588674</c:v>
                </c:pt>
                <c:pt idx="192">
                  <c:v>931.0649314623912</c:v>
                </c:pt>
                <c:pt idx="193">
                  <c:v>937.3625020377275</c:v>
                </c:pt>
                <c:pt idx="194">
                  <c:v>943.69758960208185</c:v>
                </c:pt>
                <c:pt idx="195">
                  <c:v>950.07038495514416</c:v>
                </c:pt>
                <c:pt idx="196">
                  <c:v>956.48107968141835</c:v>
                </c:pt>
                <c:pt idx="197">
                  <c:v>962.92986615251311</c:v>
                </c:pt>
                <c:pt idx="198">
                  <c:v>969.41693752950982</c:v>
                </c:pt>
                <c:pt idx="199">
                  <c:v>975.94248776526115</c:v>
                </c:pt>
                <c:pt idx="200">
                  <c:v>982.50671160672596</c:v>
                </c:pt>
                <c:pt idx="201">
                  <c:v>989.10980459733423</c:v>
                </c:pt>
                <c:pt idx="202">
                  <c:v>995.75196307929127</c:v>
                </c:pt>
                <c:pt idx="203">
                  <c:v>1002.4333841959462</c:v>
                </c:pt>
                <c:pt idx="204">
                  <c:v>1009.1542658941167</c:v>
                </c:pt>
                <c:pt idx="205">
                  <c:v>1015.9148069264437</c:v>
                </c:pt>
                <c:pt idx="206">
                  <c:v>1022.7152068537724</c:v>
                </c:pt>
                <c:pt idx="207">
                  <c:v>1029.5556660474481</c:v>
                </c:pt>
                <c:pt idx="208">
                  <c:v>1036.4363856917403</c:v>
                </c:pt>
                <c:pt idx="209">
                  <c:v>1043.3575677861468</c:v>
                </c:pt>
                <c:pt idx="210">
                  <c:v>1050.3194151477908</c:v>
                </c:pt>
                <c:pt idx="211">
                  <c:v>1057.3221314137925</c:v>
                </c:pt>
                <c:pt idx="212">
                  <c:v>1064.3659210436165</c:v>
                </c:pt>
                <c:pt idx="213">
                  <c:v>1071.4509893214638</c:v>
                </c:pt>
                <c:pt idx="214">
                  <c:v>1078.5775423586354</c:v>
                </c:pt>
                <c:pt idx="215">
                  <c:v>1085.7457870959176</c:v>
                </c:pt>
                <c:pt idx="216">
                  <c:v>1092.955931305979</c:v>
                </c:pt>
                <c:pt idx="217">
                  <c:v>1100.2081835957267</c:v>
                </c:pt>
                <c:pt idx="218">
                  <c:v>1107.5027534087221</c:v>
                </c:pt>
                <c:pt idx="219">
                  <c:v>1114.8398510275592</c:v>
                </c:pt>
                <c:pt idx="220">
                  <c:v>1122.2196875762597</c:v>
                </c:pt>
                <c:pt idx="221">
                  <c:v>1129.6424750226906</c:v>
                </c:pt>
                <c:pt idx="222">
                  <c:v>1137.1084261809165</c:v>
                </c:pt>
                <c:pt idx="223">
                  <c:v>1144.6177547136731</c:v>
                </c:pt>
                <c:pt idx="224">
                  <c:v>1152.1706751347133</c:v>
                </c:pt>
                <c:pt idx="225">
                  <c:v>1159.7674028112374</c:v>
                </c:pt>
                <c:pt idx="226">
                  <c:v>1167.4081539663371</c:v>
                </c:pt>
                <c:pt idx="227">
                  <c:v>1175.0931456813526</c:v>
                </c:pt>
                <c:pt idx="228">
                  <c:v>1182.8225958983346</c:v>
                </c:pt>
                <c:pt idx="229">
                  <c:v>1190.5967234224688</c:v>
                </c:pt>
                <c:pt idx="230">
                  <c:v>1198.4157479244514</c:v>
                </c:pt>
                <c:pt idx="231">
                  <c:v>1206.279889942987</c:v>
                </c:pt>
                <c:pt idx="232">
                  <c:v>1214.1893708871592</c:v>
                </c:pt>
                <c:pt idx="233">
                  <c:v>1222.1444130389061</c:v>
                </c:pt>
                <c:pt idx="234">
                  <c:v>1230.145239555419</c:v>
                </c:pt>
                <c:pt idx="235">
                  <c:v>1238.1920744716117</c:v>
                </c:pt>
                <c:pt idx="236">
                  <c:v>1246.2851427025662</c:v>
                </c:pt>
                <c:pt idx="237">
                  <c:v>1254.4246700459346</c:v>
                </c:pt>
                <c:pt idx="238">
                  <c:v>1262.6108831844349</c:v>
                </c:pt>
                <c:pt idx="239">
                  <c:v>1270.8440096882841</c:v>
                </c:pt>
                <c:pt idx="240">
                  <c:v>1279.1242780176317</c:v>
                </c:pt>
                <c:pt idx="241">
                  <c:v>1287.4519175250634</c:v>
                </c:pt>
                <c:pt idx="242">
                  <c:v>1295.8271584579993</c:v>
                </c:pt>
                <c:pt idx="243">
                  <c:v>1304.2502319612224</c:v>
                </c:pt>
                <c:pt idx="244">
                  <c:v>1312.7213700792781</c:v>
                </c:pt>
                <c:pt idx="245">
                  <c:v>1321.2408057589876</c:v>
                </c:pt>
                <c:pt idx="246">
                  <c:v>1329.8087728519167</c:v>
                </c:pt>
                <c:pt idx="247">
                  <c:v>1338.4255061167894</c:v>
                </c:pt>
                <c:pt idx="248">
                  <c:v>1347.0912412220744</c:v>
                </c:pt>
                <c:pt idx="249">
                  <c:v>1355.8062147483538</c:v>
                </c:pt>
                <c:pt idx="250">
                  <c:v>1364.5706641908562</c:v>
                </c:pt>
                <c:pt idx="251">
                  <c:v>1373.3848279619494</c:v>
                </c:pt>
                <c:pt idx="252">
                  <c:v>1382.2489453935896</c:v>
                </c:pt>
                <c:pt idx="253">
                  <c:v>1391.1632567398715</c:v>
                </c:pt>
                <c:pt idx="254">
                  <c:v>1400.1280031794433</c:v>
                </c:pt>
                <c:pt idx="255">
                  <c:v>1409.1434268180572</c:v>
                </c:pt>
                <c:pt idx="256">
                  <c:v>1418.2097706910654</c:v>
                </c:pt>
                <c:pt idx="257">
                  <c:v>1427.3272787658766</c:v>
                </c:pt>
                <c:pt idx="258">
                  <c:v>1436.4961959445131</c:v>
                </c:pt>
                <c:pt idx="259">
                  <c:v>1445.7167680660853</c:v>
                </c:pt>
                <c:pt idx="260">
                  <c:v>1454.9892419092937</c:v>
                </c:pt>
                <c:pt idx="261">
                  <c:v>1464.3138651949737</c:v>
                </c:pt>
                <c:pt idx="262">
                  <c:v>1473.6908865885703</c:v>
                </c:pt>
                <c:pt idx="263">
                  <c:v>1483.1205557026915</c:v>
                </c:pt>
                <c:pt idx="264">
                  <c:v>1492.6031230995877</c:v>
                </c:pt>
                <c:pt idx="265">
                  <c:v>1502.1388402936927</c:v>
                </c:pt>
                <c:pt idx="266">
                  <c:v>1511.7279597541756</c:v>
                </c:pt>
                <c:pt idx="267">
                  <c:v>1521.3707349074036</c:v>
                </c:pt>
                <c:pt idx="268">
                  <c:v>1531.0674201395318</c:v>
                </c:pt>
                <c:pt idx="269">
                  <c:v>1540.8182707990127</c:v>
                </c:pt>
                <c:pt idx="270">
                  <c:v>1550.6235431990995</c:v>
                </c:pt>
                <c:pt idx="271">
                  <c:v>1560.4834946204412</c:v>
                </c:pt>
                <c:pt idx="272">
                  <c:v>1570.3983833135753</c:v>
                </c:pt>
                <c:pt idx="273">
                  <c:v>1580.3684685015078</c:v>
                </c:pt>
                <c:pt idx="274">
                  <c:v>1590.3940103822006</c:v>
                </c:pt>
                <c:pt idx="275">
                  <c:v>1600.4752701311763</c:v>
                </c:pt>
                <c:pt idx="276">
                  <c:v>1610.6125099040491</c:v>
                </c:pt>
                <c:pt idx="277">
                  <c:v>1620.8059928390576</c:v>
                </c:pt>
                <c:pt idx="278">
                  <c:v>1631.0559830596499</c:v>
                </c:pt>
                <c:pt idx="279">
                  <c:v>1641.3627456770073</c:v>
                </c:pt>
                <c:pt idx="280">
                  <c:v>1651.7265467926218</c:v>
                </c:pt>
                <c:pt idx="281">
                  <c:v>1662.1476535008694</c:v>
                </c:pt>
                <c:pt idx="282">
                  <c:v>1672.6263338915498</c:v>
                </c:pt>
                <c:pt idx="283">
                  <c:v>1683.1628570524656</c:v>
                </c:pt>
                <c:pt idx="284">
                  <c:v>1693.7574930719964</c:v>
                </c:pt>
                <c:pt idx="285">
                  <c:v>1704.4105130416383</c:v>
                </c:pt>
                <c:pt idx="286">
                  <c:v>1715.1221890586294</c:v>
                </c:pt>
                <c:pt idx="287">
                  <c:v>1725.8927942284788</c:v>
                </c:pt>
                <c:pt idx="288">
                  <c:v>1736.7226026675803</c:v>
                </c:pt>
                <c:pt idx="289">
                  <c:v>1747.6118895057593</c:v>
                </c:pt>
                <c:pt idx="290">
                  <c:v>1758.5609308888795</c:v>
                </c:pt>
                <c:pt idx="291">
                  <c:v>1769.5700039814242</c:v>
                </c:pt>
                <c:pt idx="292">
                  <c:v>1780.6393869690819</c:v>
                </c:pt>
                <c:pt idx="293">
                  <c:v>1791.7693590613244</c:v>
                </c:pt>
                <c:pt idx="294">
                  <c:v>1802.9602004940298</c:v>
                </c:pt>
                <c:pt idx="295">
                  <c:v>1814.2121925320321</c:v>
                </c:pt>
                <c:pt idx="296">
                  <c:v>1825.525617471762</c:v>
                </c:pt>
                <c:pt idx="297">
                  <c:v>1836.9007586438115</c:v>
                </c:pt>
                <c:pt idx="298">
                  <c:v>1848.3379004155695</c:v>
                </c:pt>
                <c:pt idx="299">
                  <c:v>1859.8373281937879</c:v>
                </c:pt>
                <c:pt idx="300">
                  <c:v>1871.3993284272024</c:v>
                </c:pt>
                <c:pt idx="301">
                  <c:v>1883.0241886091617</c:v>
                </c:pt>
                <c:pt idx="302">
                  <c:v>1894.7121972802117</c:v>
                </c:pt>
                <c:pt idx="303">
                  <c:v>1906.4636440307136</c:v>
                </c:pt>
                <c:pt idx="304">
                  <c:v>1918.2788195034443</c:v>
                </c:pt>
                <c:pt idx="305">
                  <c:v>1930.15801539625</c:v>
                </c:pt>
                <c:pt idx="306">
                  <c:v>1942.1015244646403</c:v>
                </c:pt>
                <c:pt idx="307">
                  <c:v>1954.1096405243957</c:v>
                </c:pt>
                <c:pt idx="308">
                  <c:v>1966.1826584542341</c:v>
                </c:pt>
                <c:pt idx="309">
                  <c:v>1978.3208741983833</c:v>
                </c:pt>
                <c:pt idx="310">
                  <c:v>1990.5245847692395</c:v>
                </c:pt>
                <c:pt idx="311">
                  <c:v>2002.7940882500134</c:v>
                </c:pt>
                <c:pt idx="312">
                  <c:v>2015.1296837973014</c:v>
                </c:pt>
                <c:pt idx="313">
                  <c:v>2027.5316716437997</c:v>
                </c:pt>
                <c:pt idx="314">
                  <c:v>2040.0003531008476</c:v>
                </c:pt>
                <c:pt idx="315">
                  <c:v>2052.5360305611607</c:v>
                </c:pt>
                <c:pt idx="316">
                  <c:v>2065.1390075014015</c:v>
                </c:pt>
                <c:pt idx="317">
                  <c:v>2077.8095884848394</c:v>
                </c:pt>
                <c:pt idx="318">
                  <c:v>2090.5480791640302</c:v>
                </c:pt>
                <c:pt idx="319">
                  <c:v>2103.3547862833962</c:v>
                </c:pt>
                <c:pt idx="320">
                  <c:v>2116.2300176819149</c:v>
                </c:pt>
                <c:pt idx="321">
                  <c:v>2129.1740822957941</c:v>
                </c:pt>
                <c:pt idx="322">
                  <c:v>2142.1872901610427</c:v>
                </c:pt>
                <c:pt idx="323">
                  <c:v>2155.2699524162213</c:v>
                </c:pt>
                <c:pt idx="324">
                  <c:v>2168.422381305023</c:v>
                </c:pt>
                <c:pt idx="325">
                  <c:v>2181.6448901789495</c:v>
                </c:pt>
                <c:pt idx="326">
                  <c:v>2194.9377935000189</c:v>
                </c:pt>
                <c:pt idx="327">
                  <c:v>2208.3014068433499</c:v>
                </c:pt>
                <c:pt idx="328">
                  <c:v>2221.7360468998863</c:v>
                </c:pt>
                <c:pt idx="329">
                  <c:v>2235.2420314790334</c:v>
                </c:pt>
                <c:pt idx="330">
                  <c:v>2248.8196795113099</c:v>
                </c:pt>
                <c:pt idx="331">
                  <c:v>2262.469311051078</c:v>
                </c:pt>
                <c:pt idx="332">
                  <c:v>2276.1912472791396</c:v>
                </c:pt>
                <c:pt idx="333">
                  <c:v>2289.9858105054723</c:v>
                </c:pt>
                <c:pt idx="334">
                  <c:v>2303.8533241718433</c:v>
                </c:pt>
                <c:pt idx="335">
                  <c:v>2317.7941128545363</c:v>
                </c:pt>
                <c:pt idx="336">
                  <c:v>2331.8085022670234</c:v>
                </c:pt>
                <c:pt idx="337">
                  <c:v>2345.8968192626071</c:v>
                </c:pt>
                <c:pt idx="338">
                  <c:v>2360.0593918371383</c:v>
                </c:pt>
                <c:pt idx="339">
                  <c:v>2374.2965491316968</c:v>
                </c:pt>
                <c:pt idx="340">
                  <c:v>2388.6086214352586</c:v>
                </c:pt>
                <c:pt idx="341">
                  <c:v>2402.9959401874107</c:v>
                </c:pt>
                <c:pt idx="342">
                  <c:v>2417.458837980997</c:v>
                </c:pt>
                <c:pt idx="343">
                  <c:v>2431.9976485648517</c:v>
                </c:pt>
                <c:pt idx="344">
                  <c:v>2446.6127068464702</c:v>
                </c:pt>
                <c:pt idx="345">
                  <c:v>2461.3043488947105</c:v>
                </c:pt>
                <c:pt idx="346">
                  <c:v>2476.0729119424868</c:v>
                </c:pt>
                <c:pt idx="347">
                  <c:v>2490.91873438944</c:v>
                </c:pt>
                <c:pt idx="348">
                  <c:v>2505.8421558047203</c:v>
                </c:pt>
                <c:pt idx="349">
                  <c:v>2520.8435169295803</c:v>
                </c:pt>
                <c:pt idx="350">
                  <c:v>2535.9231596801283</c:v>
                </c:pt>
                <c:pt idx="351">
                  <c:v>2551.0814271500735</c:v>
                </c:pt>
                <c:pt idx="352">
                  <c:v>2566.3186636133332</c:v>
                </c:pt>
                <c:pt idx="353">
                  <c:v>2581.6352145268324</c:v>
                </c:pt>
                <c:pt idx="354">
                  <c:v>2597.0314265331799</c:v>
                </c:pt>
                <c:pt idx="355">
                  <c:v>2612.5076474633333</c:v>
                </c:pt>
                <c:pt idx="356">
                  <c:v>2628.0642263393947</c:v>
                </c:pt>
                <c:pt idx="357">
                  <c:v>2643.7015133772866</c:v>
                </c:pt>
                <c:pt idx="358">
                  <c:v>2659.4198599894248</c:v>
                </c:pt>
                <c:pt idx="359">
                  <c:v>2675.2196187874983</c:v>
                </c:pt>
                <c:pt idx="360">
                  <c:v>2691.1011435851374</c:v>
                </c:pt>
                <c:pt idx="361">
                  <c:v>2707.0647894007184</c:v>
                </c:pt>
                <c:pt idx="362">
                  <c:v>2723.1109124599334</c:v>
                </c:pt>
                <c:pt idx="363">
                  <c:v>2739.2398701986754</c:v>
                </c:pt>
                <c:pt idx="364">
                  <c:v>2755.4520212656771</c:v>
                </c:pt>
                <c:pt idx="365">
                  <c:v>2771.7477255251943</c:v>
                </c:pt>
                <c:pt idx="366">
                  <c:v>2788.1273440598866</c:v>
                </c:pt>
                <c:pt idx="367">
                  <c:v>2804.5912391733691</c:v>
                </c:pt>
                <c:pt idx="368">
                  <c:v>2821.1397743930497</c:v>
                </c:pt>
                <c:pt idx="369">
                  <c:v>2837.7733144728159</c:v>
                </c:pt>
                <c:pt idx="370">
                  <c:v>2854.4922253957998</c:v>
                </c:pt>
                <c:pt idx="371">
                  <c:v>2871.296874377098</c:v>
                </c:pt>
                <c:pt idx="372">
                  <c:v>2888.1876298664774</c:v>
                </c:pt>
                <c:pt idx="373">
                  <c:v>2905.1648615511899</c:v>
                </c:pt>
                <c:pt idx="374">
                  <c:v>2922.2289403586092</c:v>
                </c:pt>
                <c:pt idx="375">
                  <c:v>2939.3802384590276</c:v>
                </c:pt>
                <c:pt idx="376">
                  <c:v>2956.6191292684216</c:v>
                </c:pt>
                <c:pt idx="377">
                  <c:v>2973.9459874511176</c:v>
                </c:pt>
                <c:pt idx="378">
                  <c:v>2991.3611889226327</c:v>
                </c:pt>
                <c:pt idx="379">
                  <c:v>3008.8651108523304</c:v>
                </c:pt>
                <c:pt idx="380">
                  <c:v>3026.4581316661879</c:v>
                </c:pt>
                <c:pt idx="381">
                  <c:v>3044.1406310496236</c:v>
                </c:pt>
                <c:pt idx="382">
                  <c:v>3061.9129899500981</c:v>
                </c:pt>
                <c:pt idx="383">
                  <c:v>3079.7755905800213</c:v>
                </c:pt>
                <c:pt idx="384">
                  <c:v>3097.7288164193769</c:v>
                </c:pt>
                <c:pt idx="385">
                  <c:v>3115.7730522185284</c:v>
                </c:pt>
                <c:pt idx="386">
                  <c:v>3133.9086840010223</c:v>
                </c:pt>
                <c:pt idx="387">
                  <c:v>3152.1360990662238</c:v>
                </c:pt>
                <c:pt idx="388">
                  <c:v>3170.4556859921868</c:v>
                </c:pt>
                <c:pt idx="389">
                  <c:v>3188.8678346383454</c:v>
                </c:pt>
                <c:pt idx="390">
                  <c:v>3207.3729361482619</c:v>
                </c:pt>
                <c:pt idx="391">
                  <c:v>3225.9713829524944</c:v>
                </c:pt>
                <c:pt idx="392">
                  <c:v>3244.6635687711828</c:v>
                </c:pt>
                <c:pt idx="393">
                  <c:v>3263.4498886169686</c:v>
                </c:pt>
                <c:pt idx="394">
                  <c:v>3282.3307387976611</c:v>
                </c:pt>
                <c:pt idx="395">
                  <c:v>3301.306516919045</c:v>
                </c:pt>
                <c:pt idx="396">
                  <c:v>3320.3776218876551</c:v>
                </c:pt>
                <c:pt idx="397">
                  <c:v>3339.5444539134546</c:v>
                </c:pt>
                <c:pt idx="398">
                  <c:v>3358.8074145127539</c:v>
                </c:pt>
                <c:pt idx="399">
                  <c:v>3378.1669065108226</c:v>
                </c:pt>
                <c:pt idx="400">
                  <c:v>3397.623334044747</c:v>
                </c:pt>
                <c:pt idx="401">
                  <c:v>3417.1771025662147</c:v>
                </c:pt>
                <c:pt idx="402">
                  <c:v>3436.8286188442057</c:v>
                </c:pt>
                <c:pt idx="403">
                  <c:v>3456.5782909678383</c:v>
                </c:pt>
                <c:pt idx="404">
                  <c:v>3476.4265283491195</c:v>
                </c:pt>
                <c:pt idx="405">
                  <c:v>3496.3737417256716</c:v>
                </c:pt>
                <c:pt idx="406">
                  <c:v>3516.4203431635938</c:v>
                </c:pt>
                <c:pt idx="407">
                  <c:v>3536.5667460601539</c:v>
                </c:pt>
                <c:pt idx="408">
                  <c:v>3556.8133651466728</c:v>
                </c:pt>
                <c:pt idx="409">
                  <c:v>3577.1606164911486</c:v>
                </c:pt>
                <c:pt idx="410">
                  <c:v>3597.6089175011693</c:v>
                </c:pt>
                <c:pt idx="411">
                  <c:v>3618.1586869266162</c:v>
                </c:pt>
                <c:pt idx="412">
                  <c:v>3638.8103448625125</c:v>
                </c:pt>
                <c:pt idx="413">
                  <c:v>3659.5643127517214</c:v>
                </c:pt>
                <c:pt idx="414">
                  <c:v>3680.4210133877577</c:v>
                </c:pt>
                <c:pt idx="415">
                  <c:v>3701.3808709176733</c:v>
                </c:pt>
                <c:pt idx="416">
                  <c:v>3722.4443108446294</c:v>
                </c:pt>
                <c:pt idx="417">
                  <c:v>3743.6117600308676</c:v>
                </c:pt>
                <c:pt idx="418">
                  <c:v>3764.8836467003975</c:v>
                </c:pt>
                <c:pt idx="419">
                  <c:v>3786.2604004418376</c:v>
                </c:pt>
                <c:pt idx="420">
                  <c:v>3807.7424522112096</c:v>
                </c:pt>
                <c:pt idx="421">
                  <c:v>3829.3302343346168</c:v>
                </c:pt>
                <c:pt idx="422">
                  <c:v>3851.024180511135</c:v>
                </c:pt>
                <c:pt idx="423">
                  <c:v>3872.8247258156102</c:v>
                </c:pt>
                <c:pt idx="424">
                  <c:v>3894.7323067014145</c:v>
                </c:pt>
                <c:pt idx="425">
                  <c:v>3916.7473610031811</c:v>
                </c:pt>
                <c:pt idx="426">
                  <c:v>3938.8703279397037</c:v>
                </c:pt>
                <c:pt idx="427">
                  <c:v>3961.1016481166184</c:v>
                </c:pt>
                <c:pt idx="428">
                  <c:v>3983.4417635293221</c:v>
                </c:pt>
                <c:pt idx="429">
                  <c:v>4005.8911175656613</c:v>
                </c:pt>
                <c:pt idx="430">
                  <c:v>4028.4501550087571</c:v>
                </c:pt>
                <c:pt idx="431">
                  <c:v>4051.1193220398145</c:v>
                </c:pt>
                <c:pt idx="432">
                  <c:v>4073.8990662408855</c:v>
                </c:pt>
                <c:pt idx="433">
                  <c:v>4096.7898365977044</c:v>
                </c:pt>
                <c:pt idx="434">
                  <c:v>4119.7920835024761</c:v>
                </c:pt>
                <c:pt idx="435">
                  <c:v>4142.9062587566223</c:v>
                </c:pt>
                <c:pt idx="436">
                  <c:v>4166.1328155736601</c:v>
                </c:pt>
                <c:pt idx="437">
                  <c:v>4189.4722085819185</c:v>
                </c:pt>
                <c:pt idx="438">
                  <c:v>4212.9248938273904</c:v>
                </c:pt>
                <c:pt idx="439">
                  <c:v>4236.4913287765294</c:v>
                </c:pt>
                <c:pt idx="440">
                  <c:v>4260.1719723190508</c:v>
                </c:pt>
                <c:pt idx="441">
                  <c:v>4283.9672847706852</c:v>
                </c:pt>
                <c:pt idx="442">
                  <c:v>4307.8777278760072</c:v>
                </c:pt>
                <c:pt idx="443">
                  <c:v>4331.9037648112289</c:v>
                </c:pt>
                <c:pt idx="444">
                  <c:v>4356.0458601871187</c:v>
                </c:pt>
                <c:pt idx="445">
                  <c:v>4380.3044800515554</c:v>
                </c:pt>
                <c:pt idx="446">
                  <c:v>4404.6800918925437</c:v>
                </c:pt>
                <c:pt idx="447">
                  <c:v>4429.1731646409235</c:v>
                </c:pt>
                <c:pt idx="448">
                  <c:v>4453.7841686732345</c:v>
                </c:pt>
                <c:pt idx="449">
                  <c:v>4478.5135758144315</c:v>
                </c:pt>
                <c:pt idx="450">
                  <c:v>4503.3618593407518</c:v>
                </c:pt>
                <c:pt idx="451">
                  <c:v>4528.3294939825419</c:v>
                </c:pt>
                <c:pt idx="452">
                  <c:v>4553.4169559269567</c:v>
                </c:pt>
                <c:pt idx="453">
                  <c:v>4578.624722820884</c:v>
                </c:pt>
                <c:pt idx="454">
                  <c:v>4603.9532737736445</c:v>
                </c:pt>
                <c:pt idx="455">
                  <c:v>4629.4030893599283</c:v>
                </c:pt>
                <c:pt idx="456">
                  <c:v>4654.9746516224732</c:v>
                </c:pt>
                <c:pt idx="457">
                  <c:v>4680.6684440749023</c:v>
                </c:pt>
                <c:pt idx="458">
                  <c:v>4706.4849517045895</c:v>
                </c:pt>
                <c:pt idx="459">
                  <c:v>4732.4246609754091</c:v>
                </c:pt>
                <c:pt idx="460">
                  <c:v>4758.4880598305381</c:v>
                </c:pt>
                <c:pt idx="461">
                  <c:v>4784.6756376953681</c:v>
                </c:pt>
                <c:pt idx="462">
                  <c:v>4810.9878854801118</c:v>
                </c:pt>
                <c:pt idx="463">
                  <c:v>4837.4252955827624</c:v>
                </c:pt>
                <c:pt idx="464">
                  <c:v>4863.9883618919566</c:v>
                </c:pt>
                <c:pt idx="465">
                  <c:v>4890.677579789578</c:v>
                </c:pt>
                <c:pt idx="466">
                  <c:v>4917.4934461537468</c:v>
                </c:pt>
                <c:pt idx="467">
                  <c:v>4944.4364593615173</c:v>
                </c:pt>
                <c:pt idx="468">
                  <c:v>4971.5071192917703</c:v>
                </c:pt>
                <c:pt idx="469">
                  <c:v>4998.7059273279647</c:v>
                </c:pt>
                <c:pt idx="470">
                  <c:v>5026.0333863609376</c:v>
                </c:pt>
                <c:pt idx="471">
                  <c:v>5053.4900007917968</c:v>
                </c:pt>
                <c:pt idx="472">
                  <c:v>5081.0762765346517</c:v>
                </c:pt>
                <c:pt idx="473">
                  <c:v>5108.7927210194002</c:v>
                </c:pt>
                <c:pt idx="474">
                  <c:v>5136.6398431946127</c:v>
                </c:pt>
                <c:pt idx="475">
                  <c:v>5164.6181535303267</c:v>
                </c:pt>
                <c:pt idx="476">
                  <c:v>5192.7281640208257</c:v>
                </c:pt>
                <c:pt idx="477">
                  <c:v>5220.9703881874375</c:v>
                </c:pt>
                <c:pt idx="478">
                  <c:v>5249.3453410814127</c:v>
                </c:pt>
                <c:pt idx="479">
                  <c:v>5277.8535392866343</c:v>
                </c:pt>
                <c:pt idx="480">
                  <c:v>5306.4955009225232</c:v>
                </c:pt>
                <c:pt idx="481">
                  <c:v>5335.2717456467981</c:v>
                </c:pt>
                <c:pt idx="482">
                  <c:v>5364.1827946582898</c:v>
                </c:pt>
                <c:pt idx="483">
                  <c:v>5393.2291706997057</c:v>
                </c:pt>
                <c:pt idx="484">
                  <c:v>5422.4113980605962</c:v>
                </c:pt>
                <c:pt idx="485">
                  <c:v>5451.730002579905</c:v>
                </c:pt>
                <c:pt idx="486">
                  <c:v>5481.1855116490988</c:v>
                </c:pt>
                <c:pt idx="487">
                  <c:v>5510.7784542146846</c:v>
                </c:pt>
                <c:pt idx="488">
                  <c:v>5540.5093607811286</c:v>
                </c:pt>
                <c:pt idx="489">
                  <c:v>5570.378763413758</c:v>
                </c:pt>
                <c:pt idx="490">
                  <c:v>5600.3871957414194</c:v>
                </c:pt>
                <c:pt idx="491">
                  <c:v>5630.5351929593817</c:v>
                </c:pt>
                <c:pt idx="492">
                  <c:v>5660.8232918321619</c:v>
                </c:pt>
                <c:pt idx="493">
                  <c:v>5691.252030696156</c:v>
                </c:pt>
                <c:pt idx="494">
                  <c:v>5721.8219494626974</c:v>
                </c:pt>
                <c:pt idx="495">
                  <c:v>5752.5335896207034</c:v>
                </c:pt>
                <c:pt idx="496">
                  <c:v>5783.3874942395714</c:v>
                </c:pt>
                <c:pt idx="497">
                  <c:v>5814.3842079718606</c:v>
                </c:pt>
                <c:pt idx="498">
                  <c:v>5845.524277056219</c:v>
                </c:pt>
                <c:pt idx="499">
                  <c:v>5876.8082493201746</c:v>
                </c:pt>
                <c:pt idx="500">
                  <c:v>5908.2366741828537</c:v>
                </c:pt>
                <c:pt idx="501">
                  <c:v>5939.8101026579279</c:v>
                </c:pt>
                <c:pt idx="502">
                  <c:v>5971.5290873563135</c:v>
                </c:pt>
                <c:pt idx="503">
                  <c:v>6003.3941824889334</c:v>
                </c:pt>
                <c:pt idx="504">
                  <c:v>6035.405943869705</c:v>
                </c:pt>
                <c:pt idx="505">
                  <c:v>6067.5649289181965</c:v>
                </c:pt>
                <c:pt idx="506">
                  <c:v>6099.8716966624534</c:v>
                </c:pt>
                <c:pt idx="507">
                  <c:v>6132.3268077418261</c:v>
                </c:pt>
                <c:pt idx="508">
                  <c:v>6164.9308244097701</c:v>
                </c:pt>
                <c:pt idx="509">
                  <c:v>6197.6843105366788</c:v>
                </c:pt>
                <c:pt idx="510">
                  <c:v>6230.5878316125963</c:v>
                </c:pt>
                <c:pt idx="511">
                  <c:v>6263.6419547501428</c:v>
                </c:pt>
                <c:pt idx="512">
                  <c:v>6296.8472486871951</c:v>
                </c:pt>
                <c:pt idx="513">
                  <c:v>6330.2042837897861</c:v>
                </c:pt>
                <c:pt idx="514">
                  <c:v>6363.7136320548825</c:v>
                </c:pt>
                <c:pt idx="515">
                  <c:v>6397.3758671130681</c:v>
                </c:pt>
                <c:pt idx="516">
                  <c:v>6431.1915642316408</c:v>
                </c:pt>
                <c:pt idx="517">
                  <c:v>6465.1613003170087</c:v>
                </c:pt>
                <c:pt idx="518">
                  <c:v>6499.2856539178101</c:v>
                </c:pt>
                <c:pt idx="519">
                  <c:v>6533.5652052276737</c:v>
                </c:pt>
                <c:pt idx="520">
                  <c:v>6568.0005360877449</c:v>
                </c:pt>
                <c:pt idx="521">
                  <c:v>6602.5922299898657</c:v>
                </c:pt>
                <c:pt idx="522">
                  <c:v>6637.3408720791358</c:v>
                </c:pt>
                <c:pt idx="523">
                  <c:v>6672.2470491567165</c:v>
                </c:pt>
                <c:pt idx="524">
                  <c:v>6707.3113496827864</c:v>
                </c:pt>
                <c:pt idx="525">
                  <c:v>6742.5343637790929</c:v>
                </c:pt>
                <c:pt idx="526">
                  <c:v>6777.9166832319825</c:v>
                </c:pt>
                <c:pt idx="527">
                  <c:v>6813.4589014950752</c:v>
                </c:pt>
                <c:pt idx="528">
                  <c:v>6849.1616136920384</c:v>
                </c:pt>
                <c:pt idx="529">
                  <c:v>6885.0254166195027</c:v>
                </c:pt>
                <c:pt idx="530">
                  <c:v>6921.0509087496703</c:v>
                </c:pt>
                <c:pt idx="531">
                  <c:v>6957.2386902333183</c:v>
                </c:pt>
                <c:pt idx="532">
                  <c:v>6993.589362902374</c:v>
                </c:pt>
                <c:pt idx="533">
                  <c:v>7030.1035302728997</c:v>
                </c:pt>
                <c:pt idx="534">
                  <c:v>7066.7817975477046</c:v>
                </c:pt>
                <c:pt idx="535">
                  <c:v>7103.6247716193293</c:v>
                </c:pt>
                <c:pt idx="536">
                  <c:v>7140.63306107274</c:v>
                </c:pt>
                <c:pt idx="537">
                  <c:v>7177.8072761879394</c:v>
                </c:pt>
                <c:pt idx="538">
                  <c:v>7215.1480289431238</c:v>
                </c:pt>
                <c:pt idx="539">
                  <c:v>7252.6559330171576</c:v>
                </c:pt>
                <c:pt idx="540">
                  <c:v>7290.3316037925033</c:v>
                </c:pt>
                <c:pt idx="541">
                  <c:v>7328.1756583579736</c:v>
                </c:pt>
                <c:pt idx="542">
                  <c:v>7366.1887155114782</c:v>
                </c:pt>
                <c:pt idx="543">
                  <c:v>7404.3713957629316</c:v>
                </c:pt>
                <c:pt idx="544">
                  <c:v>7442.724321336832</c:v>
                </c:pt>
                <c:pt idx="545">
                  <c:v>7481.2481161752557</c:v>
                </c:pt>
                <c:pt idx="546">
                  <c:v>7519.9434059405239</c:v>
                </c:pt>
                <c:pt idx="547">
                  <c:v>7558.8108180179643</c:v>
                </c:pt>
                <c:pt idx="548">
                  <c:v>7597.8509815187635</c:v>
                </c:pt>
                <c:pt idx="549">
                  <c:v>7637.0645272826605</c:v>
                </c:pt>
                <c:pt idx="550">
                  <c:v>7676.4520878808507</c:v>
                </c:pt>
                <c:pt idx="551">
                  <c:v>7716.0142976186244</c:v>
                </c:pt>
                <c:pt idx="552">
                  <c:v>7755.7517925381908</c:v>
                </c:pt>
                <c:pt idx="553">
                  <c:v>7795.6652104215436</c:v>
                </c:pt>
                <c:pt idx="554">
                  <c:v>7835.7551907930992</c:v>
                </c:pt>
                <c:pt idx="555">
                  <c:v>7876.0223749224915</c:v>
                </c:pt>
                <c:pt idx="556">
                  <c:v>7916.467405827475</c:v>
                </c:pt>
                <c:pt idx="557">
                  <c:v>7957.0909282765369</c:v>
                </c:pt>
                <c:pt idx="558">
                  <c:v>7997.8935887916832</c:v>
                </c:pt>
                <c:pt idx="559">
                  <c:v>8038.8760356513585</c:v>
                </c:pt>
                <c:pt idx="560">
                  <c:v>8080.038918893064</c:v>
                </c:pt>
                <c:pt idx="561">
                  <c:v>8121.3828903161775</c:v>
                </c:pt>
                <c:pt idx="562">
                  <c:v>8162.9086034846787</c:v>
                </c:pt>
                <c:pt idx="563">
                  <c:v>8204.6167137299635</c:v>
                </c:pt>
                <c:pt idx="564">
                  <c:v>8246.5078781536413</c:v>
                </c:pt>
                <c:pt idx="565">
                  <c:v>8288.5827556301228</c:v>
                </c:pt>
                <c:pt idx="566">
                  <c:v>8330.8420068097403</c:v>
                </c:pt>
                <c:pt idx="567">
                  <c:v>8373.2862941210242</c:v>
                </c:pt>
                <c:pt idx="568">
                  <c:v>8415.9162817737579</c:v>
                </c:pt>
                <c:pt idx="569">
                  <c:v>8458.7326357619168</c:v>
                </c:pt>
                <c:pt idx="570">
                  <c:v>8501.7360238659021</c:v>
                </c:pt>
                <c:pt idx="571">
                  <c:v>8544.9271156557861</c:v>
                </c:pt>
                <c:pt idx="572">
                  <c:v>8588.3065824938312</c:v>
                </c:pt>
                <c:pt idx="573">
                  <c:v>8631.8750975371986</c:v>
                </c:pt>
                <c:pt idx="574">
                  <c:v>8675.6333357409749</c:v>
                </c:pt>
                <c:pt idx="575">
                  <c:v>8719.5819738605496</c:v>
                </c:pt>
                <c:pt idx="576">
                  <c:v>8763.7216904547404</c:v>
                </c:pt>
                <c:pt idx="577">
                  <c:v>8808.0531658881991</c:v>
                </c:pt>
                <c:pt idx="578">
                  <c:v>8852.5770823343391</c:v>
                </c:pt>
                <c:pt idx="579">
                  <c:v>8897.2941237781979</c:v>
                </c:pt>
                <c:pt idx="580">
                  <c:v>8942.2049760188565</c:v>
                </c:pt>
                <c:pt idx="581">
                  <c:v>8987.3103266725921</c:v>
                </c:pt>
                <c:pt idx="582">
                  <c:v>9032.610865175162</c:v>
                </c:pt>
                <c:pt idx="583">
                  <c:v>9078.1072827849366</c:v>
                </c:pt>
                <c:pt idx="584">
                  <c:v>9123.8002725855094</c:v>
                </c:pt>
                <c:pt idx="585">
                  <c:v>9169.6905294882508</c:v>
                </c:pt>
                <c:pt idx="586">
                  <c:v>9215.778750235424</c:v>
                </c:pt>
                <c:pt idx="587">
                  <c:v>9262.0656334025534</c:v>
                </c:pt>
                <c:pt idx="588">
                  <c:v>9308.5518794013351</c:v>
                </c:pt>
                <c:pt idx="589">
                  <c:v>9355.2381904824506</c:v>
                </c:pt>
                <c:pt idx="590">
                  <c:v>9402.1252707380463</c:v>
                </c:pt>
                <c:pt idx="591">
                  <c:v>9449.2138261047694</c:v>
                </c:pt>
                <c:pt idx="592">
                  <c:v>9496.5045643661506</c:v>
                </c:pt>
                <c:pt idx="593">
                  <c:v>9543.9981951557384</c:v>
                </c:pt>
                <c:pt idx="594">
                  <c:v>9591.6954299595436</c:v>
                </c:pt>
                <c:pt idx="595">
                  <c:v>9639.5969821186809</c:v>
                </c:pt>
                <c:pt idx="596">
                  <c:v>9687.7035668324988</c:v>
                </c:pt>
                <c:pt idx="597">
                  <c:v>9736.0159011608466</c:v>
                </c:pt>
                <c:pt idx="598">
                  <c:v>9784.5347040271372</c:v>
                </c:pt>
                <c:pt idx="599">
                  <c:v>9833.2606962207938</c:v>
                </c:pt>
                <c:pt idx="600">
                  <c:v>9882.1946004001948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B-49CB-91CB-86C39089A65E}"/>
            </c:ext>
          </c:extLst>
        </c:ser>
        <c:ser>
          <c:idx val="3"/>
          <c:order val="3"/>
          <c:tx>
            <c:strRef>
              <c:f>空気線図!$Z$4</c:f>
              <c:strCache>
                <c:ptCount val="1"/>
                <c:pt idx="0">
                  <c:v>70%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空気線図!$V$5:$V$605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空気線図!$Z$5:$Z$605</c:f>
              <c:numCache>
                <c:formatCode>General</c:formatCode>
                <c:ptCount val="601"/>
                <c:pt idx="0">
                  <c:v>200.56452255473869</c:v>
                </c:pt>
                <c:pt idx="1">
                  <c:v>202.15439240914878</c:v>
                </c:pt>
                <c:pt idx="2">
                  <c:v>203.75549988035181</c:v>
                </c:pt>
                <c:pt idx="3">
                  <c:v>205.36791404972769</c:v>
                </c:pt>
                <c:pt idx="4">
                  <c:v>206.99170435332243</c:v>
                </c:pt>
                <c:pt idx="5">
                  <c:v>208.62694058326318</c:v>
                </c:pt>
                <c:pt idx="6">
                  <c:v>210.27369288915989</c:v>
                </c:pt>
                <c:pt idx="7">
                  <c:v>211.93203177952418</c:v>
                </c:pt>
                <c:pt idx="8">
                  <c:v>213.60202812318923</c:v>
                </c:pt>
                <c:pt idx="9">
                  <c:v>215.28375315072117</c:v>
                </c:pt>
                <c:pt idx="10">
                  <c:v>216.97727845585584</c:v>
                </c:pt>
                <c:pt idx="11">
                  <c:v>218.68267599691688</c:v>
                </c:pt>
                <c:pt idx="12">
                  <c:v>220.4000180982508</c:v>
                </c:pt>
                <c:pt idx="13">
                  <c:v>222.12937745166306</c:v>
                </c:pt>
                <c:pt idx="14">
                  <c:v>223.87082711785379</c:v>
                </c:pt>
                <c:pt idx="15">
                  <c:v>225.62444052786293</c:v>
                </c:pt>
                <c:pt idx="16">
                  <c:v>227.39029148451044</c:v>
                </c:pt>
                <c:pt idx="17">
                  <c:v>229.16845416385073</c:v>
                </c:pt>
                <c:pt idx="18">
                  <c:v>230.95900311662268</c:v>
                </c:pt>
                <c:pt idx="19">
                  <c:v>232.76201326970067</c:v>
                </c:pt>
                <c:pt idx="20">
                  <c:v>234.57755992756375</c:v>
                </c:pt>
                <c:pt idx="21">
                  <c:v>236.40571877375135</c:v>
                </c:pt>
                <c:pt idx="22">
                  <c:v>238.24656587233113</c:v>
                </c:pt>
                <c:pt idx="23">
                  <c:v>240.10017766936812</c:v>
                </c:pt>
                <c:pt idx="24">
                  <c:v>241.96663099439874</c:v>
                </c:pt>
                <c:pt idx="25">
                  <c:v>243.84600306190836</c:v>
                </c:pt>
                <c:pt idx="26">
                  <c:v>245.73837147280969</c:v>
                </c:pt>
                <c:pt idx="27">
                  <c:v>247.64381421592964</c:v>
                </c:pt>
                <c:pt idx="28">
                  <c:v>249.56240966949113</c:v>
                </c:pt>
                <c:pt idx="29">
                  <c:v>251.49423660260717</c:v>
                </c:pt>
                <c:pt idx="30">
                  <c:v>253.43937417677765</c:v>
                </c:pt>
                <c:pt idx="31">
                  <c:v>255.39790194737998</c:v>
                </c:pt>
                <c:pt idx="32">
                  <c:v>257.36989986517762</c:v>
                </c:pt>
                <c:pt idx="33">
                  <c:v>259.35544827781882</c:v>
                </c:pt>
                <c:pt idx="34">
                  <c:v>261.35462793134735</c:v>
                </c:pt>
                <c:pt idx="35">
                  <c:v>263.36751997171552</c:v>
                </c:pt>
                <c:pt idx="36">
                  <c:v>265.39420594629416</c:v>
                </c:pt>
                <c:pt idx="37">
                  <c:v>267.43476780539811</c:v>
                </c:pt>
                <c:pt idx="38">
                  <c:v>269.48928790380177</c:v>
                </c:pt>
                <c:pt idx="39">
                  <c:v>271.55784900226502</c:v>
                </c:pt>
                <c:pt idx="40">
                  <c:v>273.64053426907032</c:v>
                </c:pt>
                <c:pt idx="41">
                  <c:v>275.73742728154042</c:v>
                </c:pt>
                <c:pt idx="42">
                  <c:v>277.84861202759333</c:v>
                </c:pt>
                <c:pt idx="43">
                  <c:v>279.97417290725906</c:v>
                </c:pt>
                <c:pt idx="44">
                  <c:v>282.11419473424212</c:v>
                </c:pt>
                <c:pt idx="45">
                  <c:v>284.26876273745881</c:v>
                </c:pt>
                <c:pt idx="46">
                  <c:v>286.43796256258435</c:v>
                </c:pt>
                <c:pt idx="47">
                  <c:v>288.62188027361253</c:v>
                </c:pt>
                <c:pt idx="48">
                  <c:v>290.8206023544073</c:v>
                </c:pt>
                <c:pt idx="49">
                  <c:v>293.03421571026706</c:v>
                </c:pt>
                <c:pt idx="50">
                  <c:v>295.26280766948491</c:v>
                </c:pt>
                <c:pt idx="51">
                  <c:v>297.50646598491079</c:v>
                </c:pt>
                <c:pt idx="52">
                  <c:v>299.76527883553928</c:v>
                </c:pt>
                <c:pt idx="53">
                  <c:v>302.03933482805985</c:v>
                </c:pt>
                <c:pt idx="54">
                  <c:v>304.32872299845394</c:v>
                </c:pt>
                <c:pt idx="55">
                  <c:v>306.63353281356439</c:v>
                </c:pt>
                <c:pt idx="56">
                  <c:v>308.9538541726817</c:v>
                </c:pt>
                <c:pt idx="57">
                  <c:v>311.2897774091357</c:v>
                </c:pt>
                <c:pt idx="58">
                  <c:v>313.64139329188276</c:v>
                </c:pt>
                <c:pt idx="59">
                  <c:v>316.00879302709939</c:v>
                </c:pt>
                <c:pt idx="60">
                  <c:v>318.39206825978675</c:v>
                </c:pt>
                <c:pt idx="61">
                  <c:v>320.79131107535881</c:v>
                </c:pt>
                <c:pt idx="62">
                  <c:v>323.20661400126681</c:v>
                </c:pt>
                <c:pt idx="63">
                  <c:v>325.63807000858401</c:v>
                </c:pt>
                <c:pt idx="64">
                  <c:v>328.08577251364318</c:v>
                </c:pt>
                <c:pt idx="65">
                  <c:v>330.5498153796255</c:v>
                </c:pt>
                <c:pt idx="66">
                  <c:v>333.03029291819541</c:v>
                </c:pt>
                <c:pt idx="67">
                  <c:v>335.52729989112464</c:v>
                </c:pt>
                <c:pt idx="68">
                  <c:v>338.04093151190358</c:v>
                </c:pt>
                <c:pt idx="69">
                  <c:v>340.57128344738214</c:v>
                </c:pt>
                <c:pt idx="70">
                  <c:v>343.11845181939731</c:v>
                </c:pt>
                <c:pt idx="71">
                  <c:v>345.68253320640537</c:v>
                </c:pt>
                <c:pt idx="72">
                  <c:v>348.2636246451325</c:v>
                </c:pt>
                <c:pt idx="73">
                  <c:v>350.86182363219859</c:v>
                </c:pt>
                <c:pt idx="74">
                  <c:v>353.47722812578576</c:v>
                </c:pt>
                <c:pt idx="75">
                  <c:v>356.10993654726229</c:v>
                </c:pt>
                <c:pt idx="76">
                  <c:v>358.76004778286233</c:v>
                </c:pt>
                <c:pt idx="77">
                  <c:v>361.42766118531307</c:v>
                </c:pt>
                <c:pt idx="78">
                  <c:v>364.11287657552094</c:v>
                </c:pt>
                <c:pt idx="79">
                  <c:v>366.81579424421636</c:v>
                </c:pt>
                <c:pt idx="80">
                  <c:v>369.5365149536247</c:v>
                </c:pt>
                <c:pt idx="81">
                  <c:v>372.27513993914124</c:v>
                </c:pt>
                <c:pt idx="82">
                  <c:v>375.03177091099553</c:v>
                </c:pt>
                <c:pt idx="83">
                  <c:v>377.80651005593222</c:v>
                </c:pt>
                <c:pt idx="84">
                  <c:v>380.59946003889502</c:v>
                </c:pt>
                <c:pt idx="85">
                  <c:v>383.41072400469687</c:v>
                </c:pt>
                <c:pt idx="86">
                  <c:v>386.24040557972177</c:v>
                </c:pt>
                <c:pt idx="87">
                  <c:v>389.08860887360004</c:v>
                </c:pt>
                <c:pt idx="88">
                  <c:v>391.9554384809108</c:v>
                </c:pt>
                <c:pt idx="89">
                  <c:v>394.84099948288315</c:v>
                </c:pt>
                <c:pt idx="90">
                  <c:v>397.7453974490781</c:v>
                </c:pt>
                <c:pt idx="91">
                  <c:v>400.66873843910747</c:v>
                </c:pt>
                <c:pt idx="92">
                  <c:v>403.61112900433602</c:v>
                </c:pt>
                <c:pt idx="93">
                  <c:v>406.57267618958957</c:v>
                </c:pt>
                <c:pt idx="94">
                  <c:v>409.55348753486794</c:v>
                </c:pt>
                <c:pt idx="95">
                  <c:v>412.55367107706439</c:v>
                </c:pt>
                <c:pt idx="96">
                  <c:v>415.5733353516859</c:v>
                </c:pt>
                <c:pt idx="97">
                  <c:v>418.6125893945711</c:v>
                </c:pt>
                <c:pt idx="98">
                  <c:v>421.67154274361889</c:v>
                </c:pt>
                <c:pt idx="99">
                  <c:v>424.75030544052476</c:v>
                </c:pt>
                <c:pt idx="100">
                  <c:v>427.84898803250184</c:v>
                </c:pt>
                <c:pt idx="101">
                  <c:v>430.96770157403779</c:v>
                </c:pt>
                <c:pt idx="102">
                  <c:v>434.10655762859903</c:v>
                </c:pt>
                <c:pt idx="103">
                  <c:v>437.26566827041864</c:v>
                </c:pt>
                <c:pt idx="104">
                  <c:v>440.44514608620187</c:v>
                </c:pt>
                <c:pt idx="105">
                  <c:v>443.64510417690713</c:v>
                </c:pt>
                <c:pt idx="106">
                  <c:v>446.86565615948018</c:v>
                </c:pt>
                <c:pt idx="107">
                  <c:v>450.1069161686134</c:v>
                </c:pt>
                <c:pt idx="108">
                  <c:v>453.36899885851767</c:v>
                </c:pt>
                <c:pt idx="109">
                  <c:v>456.65201940466665</c:v>
                </c:pt>
                <c:pt idx="110">
                  <c:v>459.95609350557567</c:v>
                </c:pt>
                <c:pt idx="111">
                  <c:v>463.28133738457058</c:v>
                </c:pt>
                <c:pt idx="112">
                  <c:v>466.62786779155056</c:v>
                </c:pt>
                <c:pt idx="113">
                  <c:v>469.99580200477743</c:v>
                </c:pt>
                <c:pt idx="114">
                  <c:v>473.38525783264407</c:v>
                </c:pt>
                <c:pt idx="115">
                  <c:v>476.79635361547082</c:v>
                </c:pt>
                <c:pt idx="116">
                  <c:v>480.22920822726962</c:v>
                </c:pt>
                <c:pt idx="117">
                  <c:v>483.68394107755302</c:v>
                </c:pt>
                <c:pt idx="118">
                  <c:v>487.16067211311696</c:v>
                </c:pt>
                <c:pt idx="119">
                  <c:v>490.65952181984176</c:v>
                </c:pt>
                <c:pt idx="120">
                  <c:v>494.18061122448313</c:v>
                </c:pt>
                <c:pt idx="121">
                  <c:v>497.72406189648211</c:v>
                </c:pt>
                <c:pt idx="122">
                  <c:v>501.28999594976034</c:v>
                </c:pt>
                <c:pt idx="123">
                  <c:v>504.8785360445483</c:v>
                </c:pt>
                <c:pt idx="124">
                  <c:v>508.48980538916743</c:v>
                </c:pt>
                <c:pt idx="125">
                  <c:v>512.12392774187754</c:v>
                </c:pt>
                <c:pt idx="126">
                  <c:v>515.78102741266821</c:v>
                </c:pt>
                <c:pt idx="127">
                  <c:v>519.46122926509008</c:v>
                </c:pt>
                <c:pt idx="128">
                  <c:v>523.16465871809385</c:v>
                </c:pt>
                <c:pt idx="129">
                  <c:v>526.89144174782712</c:v>
                </c:pt>
                <c:pt idx="130">
                  <c:v>530.64170488949583</c:v>
                </c:pt>
                <c:pt idx="131">
                  <c:v>534.41557523918402</c:v>
                </c:pt>
                <c:pt idx="132">
                  <c:v>538.2131804556816</c:v>
                </c:pt>
                <c:pt idx="133">
                  <c:v>542.03464876235205</c:v>
                </c:pt>
                <c:pt idx="134">
                  <c:v>545.88010894894819</c:v>
                </c:pt>
                <c:pt idx="135">
                  <c:v>549.74969037347785</c:v>
                </c:pt>
                <c:pt idx="136">
                  <c:v>553.64352296404206</c:v>
                </c:pt>
                <c:pt idx="137">
                  <c:v>557.56173722069968</c:v>
                </c:pt>
                <c:pt idx="138">
                  <c:v>561.50446421730942</c:v>
                </c:pt>
                <c:pt idx="139">
                  <c:v>565.47183560340568</c:v>
                </c:pt>
                <c:pt idx="140">
                  <c:v>569.4639836060511</c:v>
                </c:pt>
                <c:pt idx="141">
                  <c:v>573.48104103169317</c:v>
                </c:pt>
                <c:pt idx="142">
                  <c:v>577.52314126806971</c:v>
                </c:pt>
                <c:pt idx="143">
                  <c:v>581.59041828603551</c:v>
                </c:pt>
                <c:pt idx="144">
                  <c:v>585.68300664146398</c:v>
                </c:pt>
                <c:pt idx="145">
                  <c:v>589.8010414771162</c:v>
                </c:pt>
                <c:pt idx="146">
                  <c:v>593.94465852452822</c:v>
                </c:pt>
                <c:pt idx="147">
                  <c:v>598.11399410589843</c:v>
                </c:pt>
                <c:pt idx="148">
                  <c:v>602.3091851359635</c:v>
                </c:pt>
                <c:pt idx="149">
                  <c:v>606.53036912390064</c:v>
                </c:pt>
                <c:pt idx="150">
                  <c:v>610.77768417520815</c:v>
                </c:pt>
                <c:pt idx="151">
                  <c:v>615.05126899362642</c:v>
                </c:pt>
                <c:pt idx="152">
                  <c:v>619.35126288300626</c:v>
                </c:pt>
                <c:pt idx="153">
                  <c:v>623.67780574924029</c:v>
                </c:pt>
                <c:pt idx="154">
                  <c:v>628.03103810215464</c:v>
                </c:pt>
                <c:pt idx="155">
                  <c:v>632.41110105741518</c:v>
                </c:pt>
                <c:pt idx="156">
                  <c:v>636.81813633845854</c:v>
                </c:pt>
                <c:pt idx="157">
                  <c:v>641.25228627838192</c:v>
                </c:pt>
                <c:pt idx="158">
                  <c:v>645.71369382188311</c:v>
                </c:pt>
                <c:pt idx="159">
                  <c:v>650.20250252717506</c:v>
                </c:pt>
                <c:pt idx="160">
                  <c:v>654.71885656789618</c:v>
                </c:pt>
                <c:pt idx="161">
                  <c:v>659.26290073507312</c:v>
                </c:pt>
                <c:pt idx="162">
                  <c:v>663.83478043900345</c:v>
                </c:pt>
                <c:pt idx="163">
                  <c:v>668.43464171124288</c:v>
                </c:pt>
                <c:pt idx="164">
                  <c:v>673.06263120649601</c:v>
                </c:pt>
                <c:pt idx="165">
                  <c:v>677.71889620457262</c:v>
                </c:pt>
                <c:pt idx="166">
                  <c:v>682.40358461234746</c:v>
                </c:pt>
                <c:pt idx="167">
                  <c:v>687.11684496567511</c:v>
                </c:pt>
                <c:pt idx="168">
                  <c:v>691.85882643137199</c:v>
                </c:pt>
                <c:pt idx="169">
                  <c:v>696.62967880913538</c:v>
                </c:pt>
                <c:pt idx="170">
                  <c:v>701.42955253351988</c:v>
                </c:pt>
                <c:pt idx="171">
                  <c:v>706.25859867589054</c:v>
                </c:pt>
                <c:pt idx="172">
                  <c:v>711.11696894637464</c:v>
                </c:pt>
                <c:pt idx="173">
                  <c:v>716.00481569585111</c:v>
                </c:pt>
                <c:pt idx="174">
                  <c:v>720.92229191787328</c:v>
                </c:pt>
                <c:pt idx="175">
                  <c:v>725.86955125067584</c:v>
                </c:pt>
                <c:pt idx="176">
                  <c:v>730.84674797914477</c:v>
                </c:pt>
                <c:pt idx="177">
                  <c:v>735.85403703676491</c:v>
                </c:pt>
                <c:pt idx="178">
                  <c:v>740.89157400763474</c:v>
                </c:pt>
                <c:pt idx="179">
                  <c:v>745.95951512842146</c:v>
                </c:pt>
                <c:pt idx="180">
                  <c:v>751.05801729034602</c:v>
                </c:pt>
                <c:pt idx="181">
                  <c:v>756.18723804119202</c:v>
                </c:pt>
                <c:pt idx="182">
                  <c:v>761.34733558727453</c:v>
                </c:pt>
                <c:pt idx="183">
                  <c:v>766.5384687954454</c:v>
                </c:pt>
                <c:pt idx="184">
                  <c:v>771.76079719507777</c:v>
                </c:pt>
                <c:pt idx="185">
                  <c:v>777.01448098006506</c:v>
                </c:pt>
                <c:pt idx="186">
                  <c:v>782.29968101085183</c:v>
                </c:pt>
                <c:pt idx="187">
                  <c:v>787.61655881639308</c:v>
                </c:pt>
                <c:pt idx="188">
                  <c:v>792.96527659619585</c:v>
                </c:pt>
                <c:pt idx="189">
                  <c:v>798.34599722230757</c:v>
                </c:pt>
                <c:pt idx="190">
                  <c:v>803.75888424134462</c:v>
                </c:pt>
                <c:pt idx="191">
                  <c:v>809.20410187650884</c:v>
                </c:pt>
                <c:pt idx="192">
                  <c:v>814.68181502959226</c:v>
                </c:pt>
                <c:pt idx="193">
                  <c:v>820.19218928301143</c:v>
                </c:pt>
                <c:pt idx="194">
                  <c:v>825.73539090182157</c:v>
                </c:pt>
                <c:pt idx="195">
                  <c:v>831.31158683575097</c:v>
                </c:pt>
                <c:pt idx="196">
                  <c:v>836.92094472124097</c:v>
                </c:pt>
                <c:pt idx="197">
                  <c:v>842.5636328834488</c:v>
                </c:pt>
                <c:pt idx="198">
                  <c:v>848.23982033832101</c:v>
                </c:pt>
                <c:pt idx="199">
                  <c:v>853.94967679460342</c:v>
                </c:pt>
                <c:pt idx="200">
                  <c:v>859.69337265588513</c:v>
                </c:pt>
                <c:pt idx="201">
                  <c:v>865.47107902266737</c:v>
                </c:pt>
                <c:pt idx="202">
                  <c:v>871.28296769437986</c:v>
                </c:pt>
                <c:pt idx="203">
                  <c:v>877.12921117145288</c:v>
                </c:pt>
                <c:pt idx="204">
                  <c:v>883.00998265735211</c:v>
                </c:pt>
                <c:pt idx="205">
                  <c:v>888.92545606063811</c:v>
                </c:pt>
                <c:pt idx="206">
                  <c:v>894.87580599705075</c:v>
                </c:pt>
                <c:pt idx="207">
                  <c:v>900.8612077915169</c:v>
                </c:pt>
                <c:pt idx="208">
                  <c:v>906.88183748027257</c:v>
                </c:pt>
                <c:pt idx="209">
                  <c:v>912.93787181287826</c:v>
                </c:pt>
                <c:pt idx="210">
                  <c:v>919.02948825431679</c:v>
                </c:pt>
                <c:pt idx="211">
                  <c:v>925.15686498706839</c:v>
                </c:pt>
                <c:pt idx="212">
                  <c:v>931.32018091316434</c:v>
                </c:pt>
                <c:pt idx="213">
                  <c:v>937.51961565628073</c:v>
                </c:pt>
                <c:pt idx="214">
                  <c:v>943.75534956380591</c:v>
                </c:pt>
                <c:pt idx="215">
                  <c:v>950.02756370892791</c:v>
                </c:pt>
                <c:pt idx="216">
                  <c:v>956.33643989273151</c:v>
                </c:pt>
                <c:pt idx="217">
                  <c:v>962.68216064626074</c:v>
                </c:pt>
                <c:pt idx="218">
                  <c:v>969.06490923263175</c:v>
                </c:pt>
                <c:pt idx="219">
                  <c:v>975.48486964911422</c:v>
                </c:pt>
                <c:pt idx="220">
                  <c:v>981.94222662922709</c:v>
                </c:pt>
                <c:pt idx="221">
                  <c:v>988.43716564485419</c:v>
                </c:pt>
                <c:pt idx="222">
                  <c:v>994.9698729083018</c:v>
                </c:pt>
                <c:pt idx="223">
                  <c:v>1001.5405353744638</c:v>
                </c:pt>
                <c:pt idx="224">
                  <c:v>1008.149340742874</c:v>
                </c:pt>
                <c:pt idx="225">
                  <c:v>1014.7964774598325</c:v>
                </c:pt>
                <c:pt idx="226">
                  <c:v>1021.4821347205448</c:v>
                </c:pt>
                <c:pt idx="227">
                  <c:v>1028.2065024711833</c:v>
                </c:pt>
                <c:pt idx="228">
                  <c:v>1034.9697714110428</c:v>
                </c:pt>
                <c:pt idx="229">
                  <c:v>1041.7721329946603</c:v>
                </c:pt>
                <c:pt idx="230">
                  <c:v>1048.6137794338949</c:v>
                </c:pt>
                <c:pt idx="231">
                  <c:v>1055.4949037001136</c:v>
                </c:pt>
                <c:pt idx="232">
                  <c:v>1062.4156995262642</c:v>
                </c:pt>
                <c:pt idx="233">
                  <c:v>1069.3763614090428</c:v>
                </c:pt>
                <c:pt idx="234">
                  <c:v>1076.3770846109915</c:v>
                </c:pt>
                <c:pt idx="235">
                  <c:v>1083.41806516266</c:v>
                </c:pt>
                <c:pt idx="236">
                  <c:v>1090.4994998647451</c:v>
                </c:pt>
                <c:pt idx="237">
                  <c:v>1097.6215862901927</c:v>
                </c:pt>
                <c:pt idx="238">
                  <c:v>1104.7845227863804</c:v>
                </c:pt>
                <c:pt idx="239">
                  <c:v>1111.9885084772486</c:v>
                </c:pt>
                <c:pt idx="240">
                  <c:v>1119.2337432654274</c:v>
                </c:pt>
                <c:pt idx="241">
                  <c:v>1126.5204278344302</c:v>
                </c:pt>
                <c:pt idx="242">
                  <c:v>1133.8487636507493</c:v>
                </c:pt>
                <c:pt idx="243">
                  <c:v>1141.2189529660695</c:v>
                </c:pt>
                <c:pt idx="244">
                  <c:v>1148.6311988193681</c:v>
                </c:pt>
                <c:pt idx="245">
                  <c:v>1156.0857050391139</c:v>
                </c:pt>
                <c:pt idx="246">
                  <c:v>1163.5826762454271</c:v>
                </c:pt>
                <c:pt idx="247">
                  <c:v>1171.1223178521905</c:v>
                </c:pt>
                <c:pt idx="248">
                  <c:v>1178.704836069315</c:v>
                </c:pt>
                <c:pt idx="249">
                  <c:v>1186.3304379048095</c:v>
                </c:pt>
                <c:pt idx="250">
                  <c:v>1193.9993311669989</c:v>
                </c:pt>
                <c:pt idx="251">
                  <c:v>1201.7117244667056</c:v>
                </c:pt>
                <c:pt idx="252">
                  <c:v>1209.4678272193905</c:v>
                </c:pt>
                <c:pt idx="253">
                  <c:v>1217.2678496473875</c:v>
                </c:pt>
                <c:pt idx="254">
                  <c:v>1225.1120027820127</c:v>
                </c:pt>
                <c:pt idx="255">
                  <c:v>1233.0004984657999</c:v>
                </c:pt>
                <c:pt idx="256">
                  <c:v>1240.9335493546821</c:v>
                </c:pt>
                <c:pt idx="257">
                  <c:v>1248.911368920142</c:v>
                </c:pt>
                <c:pt idx="258">
                  <c:v>1256.9341714514489</c:v>
                </c:pt>
                <c:pt idx="259">
                  <c:v>1265.0021720578245</c:v>
                </c:pt>
                <c:pt idx="260">
                  <c:v>1273.1155866706317</c:v>
                </c:pt>
                <c:pt idx="261">
                  <c:v>1281.2746320456017</c:v>
                </c:pt>
                <c:pt idx="262">
                  <c:v>1289.4795257649989</c:v>
                </c:pt>
                <c:pt idx="263">
                  <c:v>1297.7304862398551</c:v>
                </c:pt>
                <c:pt idx="264">
                  <c:v>1306.0277327121389</c:v>
                </c:pt>
                <c:pt idx="265">
                  <c:v>1314.3714852569808</c:v>
                </c:pt>
                <c:pt idx="266">
                  <c:v>1322.7619647849033</c:v>
                </c:pt>
                <c:pt idx="267">
                  <c:v>1331.199393043978</c:v>
                </c:pt>
                <c:pt idx="268">
                  <c:v>1339.6839926220903</c:v>
                </c:pt>
                <c:pt idx="269">
                  <c:v>1348.2159869491361</c:v>
                </c:pt>
                <c:pt idx="270">
                  <c:v>1356.7956002992119</c:v>
                </c:pt>
                <c:pt idx="271">
                  <c:v>1365.4230577928859</c:v>
                </c:pt>
                <c:pt idx="272">
                  <c:v>1374.0985853993784</c:v>
                </c:pt>
                <c:pt idx="273">
                  <c:v>1382.8224099388192</c:v>
                </c:pt>
                <c:pt idx="274">
                  <c:v>1391.5947590844253</c:v>
                </c:pt>
                <c:pt idx="275">
                  <c:v>1400.4158613647789</c:v>
                </c:pt>
                <c:pt idx="276">
                  <c:v>1409.285946166043</c:v>
                </c:pt>
                <c:pt idx="277">
                  <c:v>1418.2052437341752</c:v>
                </c:pt>
                <c:pt idx="278">
                  <c:v>1427.1739851771936</c:v>
                </c:pt>
                <c:pt idx="279">
                  <c:v>1436.192402467381</c:v>
                </c:pt>
                <c:pt idx="280">
                  <c:v>1445.2607284435437</c:v>
                </c:pt>
                <c:pt idx="281">
                  <c:v>1454.3791968132605</c:v>
                </c:pt>
                <c:pt idx="282">
                  <c:v>1463.548042155106</c:v>
                </c:pt>
                <c:pt idx="283">
                  <c:v>1472.7674999209073</c:v>
                </c:pt>
                <c:pt idx="284">
                  <c:v>1482.0378064379966</c:v>
                </c:pt>
                <c:pt idx="285">
                  <c:v>1491.3591989114332</c:v>
                </c:pt>
                <c:pt idx="286">
                  <c:v>1500.7319154263007</c:v>
                </c:pt>
                <c:pt idx="287">
                  <c:v>1510.1561949499187</c:v>
                </c:pt>
                <c:pt idx="288">
                  <c:v>1519.6322773341326</c:v>
                </c:pt>
                <c:pt idx="289">
                  <c:v>1529.1604033175392</c:v>
                </c:pt>
                <c:pt idx="290">
                  <c:v>1538.7408145277693</c:v>
                </c:pt>
                <c:pt idx="291">
                  <c:v>1548.373753483746</c:v>
                </c:pt>
                <c:pt idx="292">
                  <c:v>1558.0594635979467</c:v>
                </c:pt>
                <c:pt idx="293">
                  <c:v>1567.7981891786585</c:v>
                </c:pt>
                <c:pt idx="294">
                  <c:v>1577.5901754322761</c:v>
                </c:pt>
                <c:pt idx="295">
                  <c:v>1587.4356684655279</c:v>
                </c:pt>
                <c:pt idx="296">
                  <c:v>1597.3349152877915</c:v>
                </c:pt>
                <c:pt idx="297">
                  <c:v>1607.2881638133349</c:v>
                </c:pt>
                <c:pt idx="298">
                  <c:v>1617.295662863623</c:v>
                </c:pt>
                <c:pt idx="299">
                  <c:v>1627.3576621695643</c:v>
                </c:pt>
                <c:pt idx="300">
                  <c:v>1637.4744123738019</c:v>
                </c:pt>
                <c:pt idx="301">
                  <c:v>1647.6461650330161</c:v>
                </c:pt>
                <c:pt idx="302">
                  <c:v>1657.8731726201852</c:v>
                </c:pt>
                <c:pt idx="303">
                  <c:v>1668.1556885268742</c:v>
                </c:pt>
                <c:pt idx="304">
                  <c:v>1678.4939670655135</c:v>
                </c:pt>
                <c:pt idx="305">
                  <c:v>1688.8882634717186</c:v>
                </c:pt>
                <c:pt idx="306">
                  <c:v>1699.33883390656</c:v>
                </c:pt>
                <c:pt idx="307">
                  <c:v>1709.845935458846</c:v>
                </c:pt>
                <c:pt idx="308">
                  <c:v>1720.4098261474549</c:v>
                </c:pt>
                <c:pt idx="309">
                  <c:v>1731.0307649235851</c:v>
                </c:pt>
                <c:pt idx="310">
                  <c:v>1741.7090116730842</c:v>
                </c:pt>
                <c:pt idx="311">
                  <c:v>1752.4448272187617</c:v>
                </c:pt>
                <c:pt idx="312">
                  <c:v>1763.2384733226384</c:v>
                </c:pt>
                <c:pt idx="313">
                  <c:v>1774.0902126883245</c:v>
                </c:pt>
                <c:pt idx="314">
                  <c:v>1785.0003089632414</c:v>
                </c:pt>
                <c:pt idx="315">
                  <c:v>1795.9690267410153</c:v>
                </c:pt>
                <c:pt idx="316">
                  <c:v>1806.9966315637259</c:v>
                </c:pt>
                <c:pt idx="317">
                  <c:v>1818.0833899242343</c:v>
                </c:pt>
                <c:pt idx="318">
                  <c:v>1829.2295692685261</c:v>
                </c:pt>
                <c:pt idx="319">
                  <c:v>1840.4354379979713</c:v>
                </c:pt>
                <c:pt idx="320">
                  <c:v>1851.7012654716755</c:v>
                </c:pt>
                <c:pt idx="321">
                  <c:v>1863.0273220088197</c:v>
                </c:pt>
                <c:pt idx="322">
                  <c:v>1874.4138788909122</c:v>
                </c:pt>
                <c:pt idx="323">
                  <c:v>1885.8612083641935</c:v>
                </c:pt>
                <c:pt idx="324">
                  <c:v>1897.3695836418949</c:v>
                </c:pt>
                <c:pt idx="325">
                  <c:v>1908.9392789065805</c:v>
                </c:pt>
                <c:pt idx="326">
                  <c:v>1920.5705693125165</c:v>
                </c:pt>
                <c:pt idx="327">
                  <c:v>1932.263730987931</c:v>
                </c:pt>
                <c:pt idx="328">
                  <c:v>1944.0190410374005</c:v>
                </c:pt>
                <c:pt idx="329">
                  <c:v>1955.8367775441538</c:v>
                </c:pt>
                <c:pt idx="330">
                  <c:v>1967.7172195723958</c:v>
                </c:pt>
                <c:pt idx="331">
                  <c:v>1979.660647169693</c:v>
                </c:pt>
                <c:pt idx="332">
                  <c:v>1991.667341369247</c:v>
                </c:pt>
                <c:pt idx="333">
                  <c:v>2003.7375841922881</c:v>
                </c:pt>
                <c:pt idx="334">
                  <c:v>2015.8716586503626</c:v>
                </c:pt>
                <c:pt idx="335">
                  <c:v>2028.0698487477189</c:v>
                </c:pt>
                <c:pt idx="336">
                  <c:v>2040.3324394836454</c:v>
                </c:pt>
                <c:pt idx="337">
                  <c:v>2052.659716854781</c:v>
                </c:pt>
                <c:pt idx="338">
                  <c:v>2065.0519678574956</c:v>
                </c:pt>
                <c:pt idx="339">
                  <c:v>2077.5094804902346</c:v>
                </c:pt>
                <c:pt idx="340">
                  <c:v>2090.0325437558508</c:v>
                </c:pt>
                <c:pt idx="341">
                  <c:v>2102.6214476639839</c:v>
                </c:pt>
                <c:pt idx="342">
                  <c:v>2115.2764832333719</c:v>
                </c:pt>
                <c:pt idx="343">
                  <c:v>2127.9979424942449</c:v>
                </c:pt>
                <c:pt idx="344">
                  <c:v>2140.7861184906615</c:v>
                </c:pt>
                <c:pt idx="345">
                  <c:v>2153.6413052828716</c:v>
                </c:pt>
                <c:pt idx="346">
                  <c:v>2166.563797949676</c:v>
                </c:pt>
                <c:pt idx="347">
                  <c:v>2179.5538925907599</c:v>
                </c:pt>
                <c:pt idx="348">
                  <c:v>2192.6118863291299</c:v>
                </c:pt>
                <c:pt idx="349">
                  <c:v>2205.7380773133823</c:v>
                </c:pt>
                <c:pt idx="350">
                  <c:v>2218.9327647201121</c:v>
                </c:pt>
                <c:pt idx="351">
                  <c:v>2232.1962487563142</c:v>
                </c:pt>
                <c:pt idx="352">
                  <c:v>2245.5288306616662</c:v>
                </c:pt>
                <c:pt idx="353">
                  <c:v>2258.930812710978</c:v>
                </c:pt>
                <c:pt idx="354">
                  <c:v>2272.402498216532</c:v>
                </c:pt>
                <c:pt idx="355">
                  <c:v>2285.9441915304164</c:v>
                </c:pt>
                <c:pt idx="356">
                  <c:v>2299.5561980469702</c:v>
                </c:pt>
                <c:pt idx="357">
                  <c:v>2313.2388242051256</c:v>
                </c:pt>
                <c:pt idx="358">
                  <c:v>2326.9923774907465</c:v>
                </c:pt>
                <c:pt idx="359">
                  <c:v>2340.8171664390607</c:v>
                </c:pt>
                <c:pt idx="360">
                  <c:v>2354.7135006369949</c:v>
                </c:pt>
                <c:pt idx="361">
                  <c:v>2368.6816907256284</c:v>
                </c:pt>
                <c:pt idx="362">
                  <c:v>2382.722048402441</c:v>
                </c:pt>
                <c:pt idx="363">
                  <c:v>2396.8348864238405</c:v>
                </c:pt>
                <c:pt idx="364">
                  <c:v>2411.0205186074672</c:v>
                </c:pt>
                <c:pt idx="365">
                  <c:v>2425.2792598345445</c:v>
                </c:pt>
                <c:pt idx="366">
                  <c:v>2439.6114260524005</c:v>
                </c:pt>
                <c:pt idx="367">
                  <c:v>2454.0173342766975</c:v>
                </c:pt>
                <c:pt idx="368">
                  <c:v>2468.497302593918</c:v>
                </c:pt>
                <c:pt idx="369">
                  <c:v>2483.0516501637135</c:v>
                </c:pt>
                <c:pt idx="370">
                  <c:v>2497.6806972213244</c:v>
                </c:pt>
                <c:pt idx="371">
                  <c:v>2512.3847650799607</c:v>
                </c:pt>
                <c:pt idx="372">
                  <c:v>2527.1641761331675</c:v>
                </c:pt>
                <c:pt idx="373">
                  <c:v>2542.019253857291</c:v>
                </c:pt>
                <c:pt idx="374">
                  <c:v>2556.9503228137823</c:v>
                </c:pt>
                <c:pt idx="375">
                  <c:v>2571.9577086516488</c:v>
                </c:pt>
                <c:pt idx="376">
                  <c:v>2587.0417381098682</c:v>
                </c:pt>
                <c:pt idx="377">
                  <c:v>2602.2027390197277</c:v>
                </c:pt>
                <c:pt idx="378">
                  <c:v>2617.4410403073034</c:v>
                </c:pt>
                <c:pt idx="379">
                  <c:v>2632.7569719957887</c:v>
                </c:pt>
                <c:pt idx="380">
                  <c:v>2648.1508652079142</c:v>
                </c:pt>
                <c:pt idx="381">
                  <c:v>2663.6230521684201</c:v>
                </c:pt>
                <c:pt idx="382">
                  <c:v>2679.1738662063353</c:v>
                </c:pt>
                <c:pt idx="383">
                  <c:v>2694.8036417575186</c:v>
                </c:pt>
                <c:pt idx="384">
                  <c:v>2710.5127143669547</c:v>
                </c:pt>
                <c:pt idx="385">
                  <c:v>2726.3014206912121</c:v>
                </c:pt>
                <c:pt idx="386">
                  <c:v>2742.1700985008938</c:v>
                </c:pt>
                <c:pt idx="387">
                  <c:v>2758.1190866829456</c:v>
                </c:pt>
                <c:pt idx="388">
                  <c:v>2774.148725243163</c:v>
                </c:pt>
                <c:pt idx="389">
                  <c:v>2790.2593553085517</c:v>
                </c:pt>
                <c:pt idx="390">
                  <c:v>2806.4513191297292</c:v>
                </c:pt>
                <c:pt idx="391">
                  <c:v>2822.7249600834325</c:v>
                </c:pt>
                <c:pt idx="392">
                  <c:v>2839.0806226747845</c:v>
                </c:pt>
                <c:pt idx="393">
                  <c:v>2855.5186525398472</c:v>
                </c:pt>
                <c:pt idx="394">
                  <c:v>2872.0393964479531</c:v>
                </c:pt>
                <c:pt idx="395">
                  <c:v>2888.6432023041643</c:v>
                </c:pt>
                <c:pt idx="396">
                  <c:v>2905.3304191516977</c:v>
                </c:pt>
                <c:pt idx="397">
                  <c:v>2922.1013971742723</c:v>
                </c:pt>
                <c:pt idx="398">
                  <c:v>2938.9564876986597</c:v>
                </c:pt>
                <c:pt idx="399">
                  <c:v>2955.8960431969695</c:v>
                </c:pt>
                <c:pt idx="400">
                  <c:v>2972.9204172891536</c:v>
                </c:pt>
                <c:pt idx="401">
                  <c:v>2990.0299647454372</c:v>
                </c:pt>
                <c:pt idx="402">
                  <c:v>3007.2250414886798</c:v>
                </c:pt>
                <c:pt idx="403">
                  <c:v>3024.5060045968585</c:v>
                </c:pt>
                <c:pt idx="404">
                  <c:v>3041.8732123054792</c:v>
                </c:pt>
                <c:pt idx="405">
                  <c:v>3059.3270240099623</c:v>
                </c:pt>
                <c:pt idx="406">
                  <c:v>3076.867800268144</c:v>
                </c:pt>
                <c:pt idx="407">
                  <c:v>3094.4959028026342</c:v>
                </c:pt>
                <c:pt idx="408">
                  <c:v>3112.2116945033385</c:v>
                </c:pt>
                <c:pt idx="409">
                  <c:v>3130.0155394297549</c:v>
                </c:pt>
                <c:pt idx="410">
                  <c:v>3147.9078028135232</c:v>
                </c:pt>
                <c:pt idx="411">
                  <c:v>3165.888851060789</c:v>
                </c:pt>
                <c:pt idx="412">
                  <c:v>3183.9590517546981</c:v>
                </c:pt>
                <c:pt idx="413">
                  <c:v>3202.1187736577563</c:v>
                </c:pt>
                <c:pt idx="414">
                  <c:v>3220.3683867142877</c:v>
                </c:pt>
                <c:pt idx="415">
                  <c:v>3238.7082620529636</c:v>
                </c:pt>
                <c:pt idx="416">
                  <c:v>3257.1387719890504</c:v>
                </c:pt>
                <c:pt idx="417">
                  <c:v>3275.6602900270086</c:v>
                </c:pt>
                <c:pt idx="418">
                  <c:v>3294.2731908628475</c:v>
                </c:pt>
                <c:pt idx="419">
                  <c:v>3312.9778503866078</c:v>
                </c:pt>
                <c:pt idx="420">
                  <c:v>3331.7746456848081</c:v>
                </c:pt>
                <c:pt idx="421">
                  <c:v>3350.663955042789</c:v>
                </c:pt>
                <c:pt idx="422">
                  <c:v>3369.646157947243</c:v>
                </c:pt>
                <c:pt idx="423">
                  <c:v>3388.7216350886588</c:v>
                </c:pt>
                <c:pt idx="424">
                  <c:v>3407.8907683637372</c:v>
                </c:pt>
                <c:pt idx="425">
                  <c:v>3427.1539408777835</c:v>
                </c:pt>
                <c:pt idx="426">
                  <c:v>3446.5115369472405</c:v>
                </c:pt>
                <c:pt idx="427">
                  <c:v>3465.9639421020406</c:v>
                </c:pt>
                <c:pt idx="428">
                  <c:v>3485.5115430881565</c:v>
                </c:pt>
                <c:pt idx="429">
                  <c:v>3505.1547278699536</c:v>
                </c:pt>
                <c:pt idx="430">
                  <c:v>3524.8938856326617</c:v>
                </c:pt>
                <c:pt idx="431">
                  <c:v>3544.729406784837</c:v>
                </c:pt>
                <c:pt idx="432">
                  <c:v>3564.6616829607747</c:v>
                </c:pt>
                <c:pt idx="433">
                  <c:v>3584.6911070229908</c:v>
                </c:pt>
                <c:pt idx="434">
                  <c:v>3604.8180730646659</c:v>
                </c:pt>
                <c:pt idx="435">
                  <c:v>3625.042976412044</c:v>
                </c:pt>
                <c:pt idx="436">
                  <c:v>3645.3662136269522</c:v>
                </c:pt>
                <c:pt idx="437">
                  <c:v>3665.7881825091781</c:v>
                </c:pt>
                <c:pt idx="438">
                  <c:v>3686.3092820989659</c:v>
                </c:pt>
                <c:pt idx="439">
                  <c:v>3706.9299126794626</c:v>
                </c:pt>
                <c:pt idx="440">
                  <c:v>3727.650475779169</c:v>
                </c:pt>
                <c:pt idx="441">
                  <c:v>3748.4713741743494</c:v>
                </c:pt>
                <c:pt idx="442">
                  <c:v>3769.3930118915059</c:v>
                </c:pt>
                <c:pt idx="443">
                  <c:v>3790.415794209825</c:v>
                </c:pt>
                <c:pt idx="444">
                  <c:v>3811.5401276637285</c:v>
                </c:pt>
                <c:pt idx="445">
                  <c:v>3832.7664200451104</c:v>
                </c:pt>
                <c:pt idx="446">
                  <c:v>3854.0950804059753</c:v>
                </c:pt>
                <c:pt idx="447">
                  <c:v>3875.5265190608075</c:v>
                </c:pt>
                <c:pt idx="448">
                  <c:v>3897.0611475890796</c:v>
                </c:pt>
                <c:pt idx="449">
                  <c:v>3918.6993788376271</c:v>
                </c:pt>
                <c:pt idx="450">
                  <c:v>3940.4416269231574</c:v>
                </c:pt>
                <c:pt idx="451">
                  <c:v>3962.2883072347236</c:v>
                </c:pt>
                <c:pt idx="452">
                  <c:v>3984.239836436087</c:v>
                </c:pt>
                <c:pt idx="453">
                  <c:v>4006.2966324682729</c:v>
                </c:pt>
                <c:pt idx="454">
                  <c:v>4028.4591145519385</c:v>
                </c:pt>
                <c:pt idx="455">
                  <c:v>4050.7277031899366</c:v>
                </c:pt>
                <c:pt idx="456">
                  <c:v>4073.1028201696636</c:v>
                </c:pt>
                <c:pt idx="457">
                  <c:v>4095.5848885655391</c:v>
                </c:pt>
                <c:pt idx="458">
                  <c:v>4118.1743327415152</c:v>
                </c:pt>
                <c:pt idx="459">
                  <c:v>4140.8715783534826</c:v>
                </c:pt>
                <c:pt idx="460">
                  <c:v>4163.6770523517207</c:v>
                </c:pt>
                <c:pt idx="461">
                  <c:v>4186.5911829834467</c:v>
                </c:pt>
                <c:pt idx="462">
                  <c:v>4209.6143997950976</c:v>
                </c:pt>
                <c:pt idx="463">
                  <c:v>4232.7471336349163</c:v>
                </c:pt>
                <c:pt idx="464">
                  <c:v>4255.9898166554613</c:v>
                </c:pt>
                <c:pt idx="465">
                  <c:v>4279.3428823158802</c:v>
                </c:pt>
                <c:pt idx="466">
                  <c:v>4302.8067653845283</c:v>
                </c:pt>
                <c:pt idx="467">
                  <c:v>4326.3819019413277</c:v>
                </c:pt>
                <c:pt idx="468">
                  <c:v>4350.0687293802985</c:v>
                </c:pt>
                <c:pt idx="469">
                  <c:v>4373.8676864119689</c:v>
                </c:pt>
                <c:pt idx="470">
                  <c:v>4397.779213065819</c:v>
                </c:pt>
                <c:pt idx="471">
                  <c:v>4421.8037506928222</c:v>
                </c:pt>
                <c:pt idx="472">
                  <c:v>4445.9417419678202</c:v>
                </c:pt>
                <c:pt idx="473">
                  <c:v>4470.1936308919749</c:v>
                </c:pt>
                <c:pt idx="474">
                  <c:v>4494.5598627952859</c:v>
                </c:pt>
                <c:pt idx="475">
                  <c:v>4519.0408843390351</c:v>
                </c:pt>
                <c:pt idx="476">
                  <c:v>4543.6371435182218</c:v>
                </c:pt>
                <c:pt idx="477">
                  <c:v>4568.3490896640078</c:v>
                </c:pt>
                <c:pt idx="478">
                  <c:v>4593.1771734462354</c:v>
                </c:pt>
                <c:pt idx="479">
                  <c:v>4618.1218468758043</c:v>
                </c:pt>
                <c:pt idx="480">
                  <c:v>4643.1835633072078</c:v>
                </c:pt>
                <c:pt idx="481">
                  <c:v>4668.362777440947</c:v>
                </c:pt>
                <c:pt idx="482">
                  <c:v>4693.6599453260033</c:v>
                </c:pt>
                <c:pt idx="483">
                  <c:v>4719.0755243622416</c:v>
                </c:pt>
                <c:pt idx="484">
                  <c:v>4744.6099733030214</c:v>
                </c:pt>
                <c:pt idx="485">
                  <c:v>4770.2637522574169</c:v>
                </c:pt>
                <c:pt idx="486">
                  <c:v>4796.0373226929605</c:v>
                </c:pt>
                <c:pt idx="487">
                  <c:v>4821.9311474378483</c:v>
                </c:pt>
                <c:pt idx="488">
                  <c:v>4847.9456906834876</c:v>
                </c:pt>
                <c:pt idx="489">
                  <c:v>4874.0814179870376</c:v>
                </c:pt>
                <c:pt idx="490">
                  <c:v>4900.3387962737406</c:v>
                </c:pt>
                <c:pt idx="491">
                  <c:v>4926.718293839459</c:v>
                </c:pt>
                <c:pt idx="492">
                  <c:v>4953.2203803531411</c:v>
                </c:pt>
                <c:pt idx="493">
                  <c:v>4979.845526859136</c:v>
                </c:pt>
                <c:pt idx="494">
                  <c:v>5006.5942057798593</c:v>
                </c:pt>
                <c:pt idx="495">
                  <c:v>5033.4668909181146</c:v>
                </c:pt>
                <c:pt idx="496">
                  <c:v>5060.4640574596242</c:v>
                </c:pt>
                <c:pt idx="497">
                  <c:v>5087.5861819753773</c:v>
                </c:pt>
                <c:pt idx="498">
                  <c:v>5114.8337424241909</c:v>
                </c:pt>
                <c:pt idx="499">
                  <c:v>5142.2072181551521</c:v>
                </c:pt>
                <c:pt idx="500">
                  <c:v>5169.7070899099963</c:v>
                </c:pt>
                <c:pt idx="501">
                  <c:v>5197.3338398256865</c:v>
                </c:pt>
                <c:pt idx="502">
                  <c:v>5225.0879514367734</c:v>
                </c:pt>
                <c:pt idx="503">
                  <c:v>5252.9699096778168</c:v>
                </c:pt>
                <c:pt idx="504">
                  <c:v>5280.9802008859915</c:v>
                </c:pt>
                <c:pt idx="505">
                  <c:v>5309.119312803422</c:v>
                </c:pt>
                <c:pt idx="506">
                  <c:v>5337.3877345796463</c:v>
                </c:pt>
                <c:pt idx="507">
                  <c:v>5365.785956774097</c:v>
                </c:pt>
                <c:pt idx="508">
                  <c:v>5394.314471358548</c:v>
                </c:pt>
                <c:pt idx="509">
                  <c:v>5422.9737717195931</c:v>
                </c:pt>
                <c:pt idx="510">
                  <c:v>5451.7643526610209</c:v>
                </c:pt>
                <c:pt idx="511">
                  <c:v>5480.686710406374</c:v>
                </c:pt>
                <c:pt idx="512">
                  <c:v>5509.7413426012954</c:v>
                </c:pt>
                <c:pt idx="513">
                  <c:v>5538.9287483160615</c:v>
                </c:pt>
                <c:pt idx="514">
                  <c:v>5568.2494280480214</c:v>
                </c:pt>
                <c:pt idx="515">
                  <c:v>5597.7038837239343</c:v>
                </c:pt>
                <c:pt idx="516">
                  <c:v>5627.2926187026851</c:v>
                </c:pt>
                <c:pt idx="517">
                  <c:v>5657.016137777382</c:v>
                </c:pt>
                <c:pt idx="518">
                  <c:v>5686.8749471780839</c:v>
                </c:pt>
                <c:pt idx="519">
                  <c:v>5716.8695545742139</c:v>
                </c:pt>
                <c:pt idx="520">
                  <c:v>5747.0004690767764</c:v>
                </c:pt>
                <c:pt idx="521">
                  <c:v>5777.2682012411315</c:v>
                </c:pt>
                <c:pt idx="522">
                  <c:v>5807.6732630692431</c:v>
                </c:pt>
                <c:pt idx="523">
                  <c:v>5838.2161680121262</c:v>
                </c:pt>
                <c:pt idx="524">
                  <c:v>5868.8974309724381</c:v>
                </c:pt>
                <c:pt idx="525">
                  <c:v>5899.7175683067053</c:v>
                </c:pt>
                <c:pt idx="526">
                  <c:v>5930.6770978279847</c:v>
                </c:pt>
                <c:pt idx="527">
                  <c:v>5961.7765388081898</c:v>
                </c:pt>
                <c:pt idx="528">
                  <c:v>5993.0164119805322</c:v>
                </c:pt>
                <c:pt idx="529">
                  <c:v>6024.3972395420642</c:v>
                </c:pt>
                <c:pt idx="530">
                  <c:v>6055.9195451559608</c:v>
                </c:pt>
                <c:pt idx="531">
                  <c:v>6087.5838539541528</c:v>
                </c:pt>
                <c:pt idx="532">
                  <c:v>6119.3906925395759</c:v>
                </c:pt>
                <c:pt idx="533">
                  <c:v>6151.3405889887872</c:v>
                </c:pt>
                <c:pt idx="534">
                  <c:v>6183.4340728542402</c:v>
                </c:pt>
                <c:pt idx="535">
                  <c:v>6215.6716751669128</c:v>
                </c:pt>
                <c:pt idx="536">
                  <c:v>6248.0539284386468</c:v>
                </c:pt>
                <c:pt idx="537">
                  <c:v>6280.5813666644463</c:v>
                </c:pt>
                <c:pt idx="538">
                  <c:v>6313.254525325232</c:v>
                </c:pt>
                <c:pt idx="539">
                  <c:v>6346.0739413900119</c:v>
                </c:pt>
                <c:pt idx="540">
                  <c:v>6379.0401533184404</c:v>
                </c:pt>
                <c:pt idx="541">
                  <c:v>6412.1537010632255</c:v>
                </c:pt>
                <c:pt idx="542">
                  <c:v>6445.4151260725421</c:v>
                </c:pt>
                <c:pt idx="543">
                  <c:v>6478.8249712925644</c:v>
                </c:pt>
                <c:pt idx="544">
                  <c:v>6512.3837811697276</c:v>
                </c:pt>
                <c:pt idx="545">
                  <c:v>6546.0921016533484</c:v>
                </c:pt>
                <c:pt idx="546">
                  <c:v>6579.9504801979574</c:v>
                </c:pt>
                <c:pt idx="547">
                  <c:v>6613.9594657657181</c:v>
                </c:pt>
                <c:pt idx="548">
                  <c:v>6648.1196088289171</c:v>
                </c:pt>
                <c:pt idx="549">
                  <c:v>6682.4314613723272</c:v>
                </c:pt>
                <c:pt idx="550">
                  <c:v>6716.895576895743</c:v>
                </c:pt>
                <c:pt idx="551">
                  <c:v>6751.5125104162953</c:v>
                </c:pt>
                <c:pt idx="552">
                  <c:v>6786.2828184709169</c:v>
                </c:pt>
                <c:pt idx="553">
                  <c:v>6821.2070591188503</c:v>
                </c:pt>
                <c:pt idx="554">
                  <c:v>6856.2857919439612</c:v>
                </c:pt>
                <c:pt idx="555">
                  <c:v>6891.5195780571794</c:v>
                </c:pt>
                <c:pt idx="556">
                  <c:v>6926.9089800990396</c:v>
                </c:pt>
                <c:pt idx="557">
                  <c:v>6962.4545622419691</c:v>
                </c:pt>
                <c:pt idx="558">
                  <c:v>6998.1568901927221</c:v>
                </c:pt>
                <c:pt idx="559">
                  <c:v>7034.0165311949377</c:v>
                </c:pt>
                <c:pt idx="560">
                  <c:v>7070.034054031431</c:v>
                </c:pt>
                <c:pt idx="561">
                  <c:v>7106.2100290266553</c:v>
                </c:pt>
                <c:pt idx="562">
                  <c:v>7142.5450280490932</c:v>
                </c:pt>
                <c:pt idx="563">
                  <c:v>7179.0396245137172</c:v>
                </c:pt>
                <c:pt idx="564">
                  <c:v>7215.694393384435</c:v>
                </c:pt>
                <c:pt idx="565">
                  <c:v>7252.5099111763566</c:v>
                </c:pt>
                <c:pt idx="566">
                  <c:v>7289.4867559585218</c:v>
                </c:pt>
                <c:pt idx="567">
                  <c:v>7326.6255073558959</c:v>
                </c:pt>
                <c:pt idx="568">
                  <c:v>7363.926746552037</c:v>
                </c:pt>
                <c:pt idx="569">
                  <c:v>7401.3910562916763</c:v>
                </c:pt>
                <c:pt idx="570">
                  <c:v>7439.0190208826634</c:v>
                </c:pt>
                <c:pt idx="571">
                  <c:v>7476.8112261988126</c:v>
                </c:pt>
                <c:pt idx="572">
                  <c:v>7514.7682596821014</c:v>
                </c:pt>
                <c:pt idx="573">
                  <c:v>7552.8907103450474</c:v>
                </c:pt>
                <c:pt idx="574">
                  <c:v>7591.1791687733521</c:v>
                </c:pt>
                <c:pt idx="575">
                  <c:v>7629.63422712798</c:v>
                </c:pt>
                <c:pt idx="576">
                  <c:v>7668.2564791478972</c:v>
                </c:pt>
                <c:pt idx="577">
                  <c:v>7707.0465201521729</c:v>
                </c:pt>
                <c:pt idx="578">
                  <c:v>7746.0049470425456</c:v>
                </c:pt>
                <c:pt idx="579">
                  <c:v>7785.1323583059229</c:v>
                </c:pt>
                <c:pt idx="580">
                  <c:v>7824.4293540164981</c:v>
                </c:pt>
                <c:pt idx="581">
                  <c:v>7863.8965358385167</c:v>
                </c:pt>
                <c:pt idx="582">
                  <c:v>7903.5345070282656</c:v>
                </c:pt>
                <c:pt idx="583">
                  <c:v>7943.3438724368189</c:v>
                </c:pt>
                <c:pt idx="584">
                  <c:v>7983.3252385123205</c:v>
                </c:pt>
                <c:pt idx="585">
                  <c:v>8023.4792133022193</c:v>
                </c:pt>
                <c:pt idx="586">
                  <c:v>8063.8064064559958</c:v>
                </c:pt>
                <c:pt idx="587">
                  <c:v>8104.3074292272331</c:v>
                </c:pt>
                <c:pt idx="588">
                  <c:v>8144.9828944761675</c:v>
                </c:pt>
                <c:pt idx="589">
                  <c:v>8185.8334166721434</c:v>
                </c:pt>
                <c:pt idx="590">
                  <c:v>8226.8596118957885</c:v>
                </c:pt>
                <c:pt idx="591">
                  <c:v>8268.0620978416719</c:v>
                </c:pt>
                <c:pt idx="592">
                  <c:v>8309.4414938203809</c:v>
                </c:pt>
                <c:pt idx="593">
                  <c:v>8350.9984207612706</c:v>
                </c:pt>
                <c:pt idx="594">
                  <c:v>8392.7335012145995</c:v>
                </c:pt>
                <c:pt idx="595">
                  <c:v>8434.6473593538449</c:v>
                </c:pt>
                <c:pt idx="596">
                  <c:v>8476.7406209784349</c:v>
                </c:pt>
                <c:pt idx="597">
                  <c:v>8519.0139135157387</c:v>
                </c:pt>
                <c:pt idx="598">
                  <c:v>8561.4678660237441</c:v>
                </c:pt>
                <c:pt idx="599">
                  <c:v>8604.1031091931945</c:v>
                </c:pt>
                <c:pt idx="600">
                  <c:v>8646.9202753501704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EB-49CB-91CB-86C39089A65E}"/>
            </c:ext>
          </c:extLst>
        </c:ser>
        <c:ser>
          <c:idx val="4"/>
          <c:order val="4"/>
          <c:tx>
            <c:strRef>
              <c:f>空気線図!$AA$4</c:f>
              <c:strCache>
                <c:ptCount val="1"/>
                <c:pt idx="0">
                  <c:v>60%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空気線図!$V$5:$V$605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空気線図!$AA$5:$AA$605</c:f>
              <c:numCache>
                <c:formatCode>General</c:formatCode>
                <c:ptCount val="601"/>
                <c:pt idx="0">
                  <c:v>171.91244790406174</c:v>
                </c:pt>
                <c:pt idx="1">
                  <c:v>173.27519349355609</c:v>
                </c:pt>
                <c:pt idx="2">
                  <c:v>174.64757132601582</c:v>
                </c:pt>
                <c:pt idx="3">
                  <c:v>176.02964061405231</c:v>
                </c:pt>
                <c:pt idx="4">
                  <c:v>177.42146087427639</c:v>
                </c:pt>
                <c:pt idx="5">
                  <c:v>178.8230919285113</c:v>
                </c:pt>
                <c:pt idx="6">
                  <c:v>180.2345939049942</c:v>
                </c:pt>
                <c:pt idx="7">
                  <c:v>181.65602723959216</c:v>
                </c:pt>
                <c:pt idx="8">
                  <c:v>183.08745267701934</c:v>
                </c:pt>
                <c:pt idx="9">
                  <c:v>184.52893127204672</c:v>
                </c:pt>
                <c:pt idx="10">
                  <c:v>185.98052439073356</c:v>
                </c:pt>
                <c:pt idx="11">
                  <c:v>187.44229371164303</c:v>
                </c:pt>
                <c:pt idx="12">
                  <c:v>188.91430122707212</c:v>
                </c:pt>
                <c:pt idx="13">
                  <c:v>190.39660924428264</c:v>
                </c:pt>
                <c:pt idx="14">
                  <c:v>191.88928038673183</c:v>
                </c:pt>
                <c:pt idx="15">
                  <c:v>193.3923775953111</c:v>
                </c:pt>
                <c:pt idx="16">
                  <c:v>194.90596412958038</c:v>
                </c:pt>
                <c:pt idx="17">
                  <c:v>196.43010356901493</c:v>
                </c:pt>
                <c:pt idx="18">
                  <c:v>197.964859814248</c:v>
                </c:pt>
                <c:pt idx="19">
                  <c:v>199.51029708831487</c:v>
                </c:pt>
                <c:pt idx="20">
                  <c:v>201.06647993791179</c:v>
                </c:pt>
                <c:pt idx="21">
                  <c:v>202.63347323464401</c:v>
                </c:pt>
                <c:pt idx="22">
                  <c:v>204.21134217628384</c:v>
                </c:pt>
                <c:pt idx="23">
                  <c:v>205.80015228802981</c:v>
                </c:pt>
                <c:pt idx="24">
                  <c:v>207.39996942377036</c:v>
                </c:pt>
                <c:pt idx="25">
                  <c:v>209.01085976735001</c:v>
                </c:pt>
                <c:pt idx="26">
                  <c:v>210.63288983383688</c:v>
                </c:pt>
                <c:pt idx="27">
                  <c:v>212.26612647079682</c:v>
                </c:pt>
                <c:pt idx="28">
                  <c:v>213.91063685956385</c:v>
                </c:pt>
                <c:pt idx="29">
                  <c:v>215.56648851652042</c:v>
                </c:pt>
                <c:pt idx="30">
                  <c:v>217.23374929438083</c:v>
                </c:pt>
                <c:pt idx="31">
                  <c:v>218.91248738346857</c:v>
                </c:pt>
                <c:pt idx="32">
                  <c:v>220.60277131300938</c:v>
                </c:pt>
                <c:pt idx="33">
                  <c:v>222.30466995241613</c:v>
                </c:pt>
                <c:pt idx="34">
                  <c:v>224.01825251258344</c:v>
                </c:pt>
                <c:pt idx="35">
                  <c:v>225.74358854718474</c:v>
                </c:pt>
                <c:pt idx="36">
                  <c:v>227.48074795396641</c:v>
                </c:pt>
                <c:pt idx="37">
                  <c:v>229.22980097605554</c:v>
                </c:pt>
                <c:pt idx="38">
                  <c:v>230.99081820325864</c:v>
                </c:pt>
                <c:pt idx="39">
                  <c:v>232.76387057337001</c:v>
                </c:pt>
                <c:pt idx="40">
                  <c:v>234.54902937348885</c:v>
                </c:pt>
                <c:pt idx="41">
                  <c:v>236.34636624132037</c:v>
                </c:pt>
                <c:pt idx="42">
                  <c:v>238.1559531665086</c:v>
                </c:pt>
                <c:pt idx="43">
                  <c:v>239.97786249193632</c:v>
                </c:pt>
                <c:pt idx="44">
                  <c:v>241.81216691506467</c:v>
                </c:pt>
                <c:pt idx="45">
                  <c:v>243.65893948925043</c:v>
                </c:pt>
                <c:pt idx="46">
                  <c:v>245.5182536250723</c:v>
                </c:pt>
                <c:pt idx="47">
                  <c:v>247.39018309166789</c:v>
                </c:pt>
                <c:pt idx="48">
                  <c:v>249.27480201806341</c:v>
                </c:pt>
                <c:pt idx="49">
                  <c:v>251.17218489451463</c:v>
                </c:pt>
                <c:pt idx="50">
                  <c:v>253.0824065738442</c:v>
                </c:pt>
                <c:pt idx="51">
                  <c:v>255.0055422727807</c:v>
                </c:pt>
                <c:pt idx="52">
                  <c:v>256.94166757331942</c:v>
                </c:pt>
                <c:pt idx="53">
                  <c:v>258.89085842405132</c:v>
                </c:pt>
                <c:pt idx="54">
                  <c:v>260.85319114153197</c:v>
                </c:pt>
                <c:pt idx="55">
                  <c:v>262.82874241162659</c:v>
                </c:pt>
                <c:pt idx="56">
                  <c:v>264.81758929087005</c:v>
                </c:pt>
                <c:pt idx="57">
                  <c:v>266.81980920783059</c:v>
                </c:pt>
                <c:pt idx="58">
                  <c:v>268.83547996447095</c:v>
                </c:pt>
                <c:pt idx="59">
                  <c:v>270.86467973751377</c:v>
                </c:pt>
                <c:pt idx="60">
                  <c:v>272.9074870798172</c:v>
                </c:pt>
                <c:pt idx="61">
                  <c:v>274.96398092173609</c:v>
                </c:pt>
                <c:pt idx="62">
                  <c:v>277.03424057251442</c:v>
                </c:pt>
                <c:pt idx="63">
                  <c:v>279.11834572164344</c:v>
                </c:pt>
                <c:pt idx="64">
                  <c:v>281.21637644026561</c:v>
                </c:pt>
                <c:pt idx="65">
                  <c:v>283.32841318253617</c:v>
                </c:pt>
                <c:pt idx="66">
                  <c:v>285.45453678702467</c:v>
                </c:pt>
                <c:pt idx="67">
                  <c:v>287.59482847810682</c:v>
                </c:pt>
                <c:pt idx="68">
                  <c:v>289.74936986734593</c:v>
                </c:pt>
                <c:pt idx="69">
                  <c:v>291.91824295489897</c:v>
                </c:pt>
                <c:pt idx="70">
                  <c:v>294.10153013091195</c:v>
                </c:pt>
                <c:pt idx="71">
                  <c:v>296.29931417691893</c:v>
                </c:pt>
                <c:pt idx="72">
                  <c:v>298.5116782672564</c:v>
                </c:pt>
                <c:pt idx="73">
                  <c:v>300.73870597045595</c:v>
                </c:pt>
                <c:pt idx="74">
                  <c:v>302.98048125067351</c:v>
                </c:pt>
                <c:pt idx="75">
                  <c:v>305.23708846908198</c:v>
                </c:pt>
                <c:pt idx="76">
                  <c:v>307.50861238531058</c:v>
                </c:pt>
                <c:pt idx="77">
                  <c:v>309.79513815883979</c:v>
                </c:pt>
                <c:pt idx="78">
                  <c:v>312.09675135044654</c:v>
                </c:pt>
                <c:pt idx="79">
                  <c:v>314.413537923614</c:v>
                </c:pt>
                <c:pt idx="80">
                  <c:v>316.74558424596404</c:v>
                </c:pt>
                <c:pt idx="81">
                  <c:v>319.0929770906925</c:v>
                </c:pt>
                <c:pt idx="82">
                  <c:v>321.45580363799621</c:v>
                </c:pt>
                <c:pt idx="83">
                  <c:v>323.83415147651334</c:v>
                </c:pt>
                <c:pt idx="84">
                  <c:v>326.22810860476716</c:v>
                </c:pt>
                <c:pt idx="85">
                  <c:v>328.6377634325973</c:v>
                </c:pt>
                <c:pt idx="86">
                  <c:v>331.0632047826187</c:v>
                </c:pt>
                <c:pt idx="87">
                  <c:v>333.50452189165719</c:v>
                </c:pt>
                <c:pt idx="88">
                  <c:v>335.96180441220923</c:v>
                </c:pt>
                <c:pt idx="89">
                  <c:v>338.43514241389988</c:v>
                </c:pt>
                <c:pt idx="90">
                  <c:v>340.92462638492412</c:v>
                </c:pt>
                <c:pt idx="91">
                  <c:v>343.43034723352071</c:v>
                </c:pt>
                <c:pt idx="92">
                  <c:v>345.95239628943085</c:v>
                </c:pt>
                <c:pt idx="93">
                  <c:v>348.49086530536249</c:v>
                </c:pt>
                <c:pt idx="94">
                  <c:v>351.04584645845824</c:v>
                </c:pt>
                <c:pt idx="95">
                  <c:v>353.61743235176948</c:v>
                </c:pt>
                <c:pt idx="96">
                  <c:v>356.20571601573079</c:v>
                </c:pt>
                <c:pt idx="97">
                  <c:v>358.81079090963237</c:v>
                </c:pt>
                <c:pt idx="98">
                  <c:v>361.43275092310188</c:v>
                </c:pt>
                <c:pt idx="99">
                  <c:v>364.07169037759269</c:v>
                </c:pt>
                <c:pt idx="100">
                  <c:v>366.72770402785869</c:v>
                </c:pt>
                <c:pt idx="101">
                  <c:v>369.40088706346097</c:v>
                </c:pt>
                <c:pt idx="102">
                  <c:v>372.09133511022776</c:v>
                </c:pt>
                <c:pt idx="103">
                  <c:v>374.79914423178741</c:v>
                </c:pt>
                <c:pt idx="104">
                  <c:v>377.52441093103022</c:v>
                </c:pt>
                <c:pt idx="105">
                  <c:v>380.26723215163469</c:v>
                </c:pt>
                <c:pt idx="106">
                  <c:v>383.02770527955448</c:v>
                </c:pt>
                <c:pt idx="107">
                  <c:v>385.80592814452581</c:v>
                </c:pt>
                <c:pt idx="108">
                  <c:v>388.60199902158655</c:v>
                </c:pt>
                <c:pt idx="109">
                  <c:v>391.41601663257143</c:v>
                </c:pt>
                <c:pt idx="110">
                  <c:v>394.2480801476363</c:v>
                </c:pt>
                <c:pt idx="111">
                  <c:v>397.09828918677482</c:v>
                </c:pt>
                <c:pt idx="112">
                  <c:v>399.96674382132909</c:v>
                </c:pt>
                <c:pt idx="113">
                  <c:v>402.85354457552353</c:v>
                </c:pt>
                <c:pt idx="114">
                  <c:v>405.75879242798061</c:v>
                </c:pt>
                <c:pt idx="115">
                  <c:v>408.68258881326068</c:v>
                </c:pt>
                <c:pt idx="116">
                  <c:v>411.625035623374</c:v>
                </c:pt>
                <c:pt idx="117">
                  <c:v>414.58623520933116</c:v>
                </c:pt>
                <c:pt idx="118">
                  <c:v>417.5662903826717</c:v>
                </c:pt>
                <c:pt idx="119">
                  <c:v>420.56530441700727</c:v>
                </c:pt>
                <c:pt idx="120">
                  <c:v>423.58338104955698</c:v>
                </c:pt>
                <c:pt idx="121">
                  <c:v>426.62062448269893</c:v>
                </c:pt>
                <c:pt idx="122">
                  <c:v>429.67713938550884</c:v>
                </c:pt>
                <c:pt idx="123">
                  <c:v>432.75303089532713</c:v>
                </c:pt>
                <c:pt idx="124">
                  <c:v>435.84840461928638</c:v>
                </c:pt>
                <c:pt idx="125">
                  <c:v>438.963366635895</c:v>
                </c:pt>
                <c:pt idx="126">
                  <c:v>442.09802349657275</c:v>
                </c:pt>
                <c:pt idx="127">
                  <c:v>445.25248222722013</c:v>
                </c:pt>
                <c:pt idx="128">
                  <c:v>448.42685032979477</c:v>
                </c:pt>
                <c:pt idx="129">
                  <c:v>451.62123578385183</c:v>
                </c:pt>
                <c:pt idx="130">
                  <c:v>454.8357470481393</c:v>
                </c:pt>
                <c:pt idx="131">
                  <c:v>458.07049306215771</c:v>
                </c:pt>
                <c:pt idx="132">
                  <c:v>461.32558324772714</c:v>
                </c:pt>
                <c:pt idx="133">
                  <c:v>464.6011275105875</c:v>
                </c:pt>
                <c:pt idx="134">
                  <c:v>467.89723624195557</c:v>
                </c:pt>
                <c:pt idx="135">
                  <c:v>471.21402032012384</c:v>
                </c:pt>
                <c:pt idx="136">
                  <c:v>474.55159111203608</c:v>
                </c:pt>
                <c:pt idx="137">
                  <c:v>477.91006047488543</c:v>
                </c:pt>
                <c:pt idx="138">
                  <c:v>481.28954075769377</c:v>
                </c:pt>
                <c:pt idx="139">
                  <c:v>484.69014480291918</c:v>
                </c:pt>
                <c:pt idx="140">
                  <c:v>488.11198594804381</c:v>
                </c:pt>
                <c:pt idx="141">
                  <c:v>491.5551780271656</c:v>
                </c:pt>
                <c:pt idx="142">
                  <c:v>495.01983537263123</c:v>
                </c:pt>
                <c:pt idx="143">
                  <c:v>498.50607281660189</c:v>
                </c:pt>
                <c:pt idx="144">
                  <c:v>502.01400569268344</c:v>
                </c:pt>
                <c:pt idx="145">
                  <c:v>505.5437498375282</c:v>
                </c:pt>
                <c:pt idx="146">
                  <c:v>509.09542159245274</c:v>
                </c:pt>
                <c:pt idx="147">
                  <c:v>512.66913780505581</c:v>
                </c:pt>
                <c:pt idx="148">
                  <c:v>516.26501583082586</c:v>
                </c:pt>
                <c:pt idx="149">
                  <c:v>519.88317353477203</c:v>
                </c:pt>
                <c:pt idx="150">
                  <c:v>523.52372929303556</c:v>
                </c:pt>
                <c:pt idx="151">
                  <c:v>527.18680199453695</c:v>
                </c:pt>
                <c:pt idx="152">
                  <c:v>530.87251104257678</c:v>
                </c:pt>
                <c:pt idx="153">
                  <c:v>534.58097635649165</c:v>
                </c:pt>
                <c:pt idx="154">
                  <c:v>538.31231837327539</c:v>
                </c:pt>
                <c:pt idx="155">
                  <c:v>542.06665804921306</c:v>
                </c:pt>
                <c:pt idx="156">
                  <c:v>545.84411686153589</c:v>
                </c:pt>
                <c:pt idx="157">
                  <c:v>549.64481681004168</c:v>
                </c:pt>
                <c:pt idx="158">
                  <c:v>553.46888041875695</c:v>
                </c:pt>
                <c:pt idx="159">
                  <c:v>557.31643073757857</c:v>
                </c:pt>
                <c:pt idx="160">
                  <c:v>561.18759134391109</c:v>
                </c:pt>
                <c:pt idx="161">
                  <c:v>565.08248634434835</c:v>
                </c:pt>
                <c:pt idx="162">
                  <c:v>569.00124037628871</c:v>
                </c:pt>
                <c:pt idx="163">
                  <c:v>572.9439786096367</c:v>
                </c:pt>
                <c:pt idx="164">
                  <c:v>576.91082674842517</c:v>
                </c:pt>
                <c:pt idx="165">
                  <c:v>580.90191103249083</c:v>
                </c:pt>
                <c:pt idx="166">
                  <c:v>584.91735823915496</c:v>
                </c:pt>
                <c:pt idx="167">
                  <c:v>588.95729568486433</c:v>
                </c:pt>
                <c:pt idx="168">
                  <c:v>593.02185122689025</c:v>
                </c:pt>
                <c:pt idx="169">
                  <c:v>597.11115326497315</c:v>
                </c:pt>
                <c:pt idx="170">
                  <c:v>601.22533074301703</c:v>
                </c:pt>
                <c:pt idx="171">
                  <c:v>605.36451315076329</c:v>
                </c:pt>
                <c:pt idx="172">
                  <c:v>609.52883052546406</c:v>
                </c:pt>
                <c:pt idx="173">
                  <c:v>613.71841345358666</c:v>
                </c:pt>
                <c:pt idx="174">
                  <c:v>617.93339307246276</c:v>
                </c:pt>
                <c:pt idx="175">
                  <c:v>622.17390107200788</c:v>
                </c:pt>
                <c:pt idx="176">
                  <c:v>626.44006969640975</c:v>
                </c:pt>
                <c:pt idx="177">
                  <c:v>630.73203174579851</c:v>
                </c:pt>
                <c:pt idx="178">
                  <c:v>635.04992057797267</c:v>
                </c:pt>
                <c:pt idx="179">
                  <c:v>639.39387011007557</c:v>
                </c:pt>
                <c:pt idx="180">
                  <c:v>643.76401482029667</c:v>
                </c:pt>
                <c:pt idx="181">
                  <c:v>648.16048974959324</c:v>
                </c:pt>
                <c:pt idx="182">
                  <c:v>652.58343050337817</c:v>
                </c:pt>
                <c:pt idx="183">
                  <c:v>657.03297325323899</c:v>
                </c:pt>
                <c:pt idx="184">
                  <c:v>661.50925473863811</c:v>
                </c:pt>
                <c:pt idx="185">
                  <c:v>666.01241226862714</c:v>
                </c:pt>
                <c:pt idx="186">
                  <c:v>670.54258372358731</c:v>
                </c:pt>
                <c:pt idx="187">
                  <c:v>675.09990755690831</c:v>
                </c:pt>
                <c:pt idx="188">
                  <c:v>679.68452279673932</c:v>
                </c:pt>
                <c:pt idx="189">
                  <c:v>684.29656904769229</c:v>
                </c:pt>
                <c:pt idx="190">
                  <c:v>688.9361864925811</c:v>
                </c:pt>
                <c:pt idx="191">
                  <c:v>693.60351589415052</c:v>
                </c:pt>
                <c:pt idx="192">
                  <c:v>698.29869859679332</c:v>
                </c:pt>
                <c:pt idx="193">
                  <c:v>703.02187652829559</c:v>
                </c:pt>
                <c:pt idx="194">
                  <c:v>707.7731922015613</c:v>
                </c:pt>
                <c:pt idx="195">
                  <c:v>712.55278871635801</c:v>
                </c:pt>
                <c:pt idx="196">
                  <c:v>717.36080976106371</c:v>
                </c:pt>
                <c:pt idx="197">
                  <c:v>722.19739961438472</c:v>
                </c:pt>
                <c:pt idx="198">
                  <c:v>727.06270314713231</c:v>
                </c:pt>
                <c:pt idx="199">
                  <c:v>731.9568658239458</c:v>
                </c:pt>
                <c:pt idx="200">
                  <c:v>736.88003370504441</c:v>
                </c:pt>
                <c:pt idx="201">
                  <c:v>741.83235344800062</c:v>
                </c:pt>
                <c:pt idx="202">
                  <c:v>746.81397230946845</c:v>
                </c:pt>
                <c:pt idx="203">
                  <c:v>751.82503814695963</c:v>
                </c:pt>
                <c:pt idx="204">
                  <c:v>756.86569942058748</c:v>
                </c:pt>
                <c:pt idx="205">
                  <c:v>761.93610519483275</c:v>
                </c:pt>
                <c:pt idx="206">
                  <c:v>767.03640514032929</c:v>
                </c:pt>
                <c:pt idx="207">
                  <c:v>772.16674953558595</c:v>
                </c:pt>
                <c:pt idx="208">
                  <c:v>777.32728926880509</c:v>
                </c:pt>
                <c:pt idx="209">
                  <c:v>782.51817583960997</c:v>
                </c:pt>
                <c:pt idx="210">
                  <c:v>787.73956136084291</c:v>
                </c:pt>
                <c:pt idx="211">
                  <c:v>792.99159856034441</c:v>
                </c:pt>
                <c:pt idx="212">
                  <c:v>798.2744407827123</c:v>
                </c:pt>
                <c:pt idx="213">
                  <c:v>803.58824199109779</c:v>
                </c:pt>
                <c:pt idx="214">
                  <c:v>808.93315676897657</c:v>
                </c:pt>
                <c:pt idx="215">
                  <c:v>814.30934032193829</c:v>
                </c:pt>
                <c:pt idx="216">
                  <c:v>819.71694847948424</c:v>
                </c:pt>
                <c:pt idx="217">
                  <c:v>825.15613769679487</c:v>
                </c:pt>
                <c:pt idx="218">
                  <c:v>830.6270650565416</c:v>
                </c:pt>
                <c:pt idx="219">
                  <c:v>836.12988827066943</c:v>
                </c:pt>
                <c:pt idx="220">
                  <c:v>841.66476568219468</c:v>
                </c:pt>
                <c:pt idx="221">
                  <c:v>847.23185626701797</c:v>
                </c:pt>
                <c:pt idx="222">
                  <c:v>852.83131963568735</c:v>
                </c:pt>
                <c:pt idx="223">
                  <c:v>858.46331603525482</c:v>
                </c:pt>
                <c:pt idx="224">
                  <c:v>864.12800635103486</c:v>
                </c:pt>
                <c:pt idx="225">
                  <c:v>869.82555210842793</c:v>
                </c:pt>
                <c:pt idx="226">
                  <c:v>875.55611547475269</c:v>
                </c:pt>
                <c:pt idx="227">
                  <c:v>881.31985926101436</c:v>
                </c:pt>
                <c:pt idx="228">
                  <c:v>887.11694692375102</c:v>
                </c:pt>
                <c:pt idx="229">
                  <c:v>892.94754256685167</c:v>
                </c:pt>
                <c:pt idx="230">
                  <c:v>898.81181094333851</c:v>
                </c:pt>
                <c:pt idx="231">
                  <c:v>904.70991745724029</c:v>
                </c:pt>
                <c:pt idx="232">
                  <c:v>910.64202816536942</c:v>
                </c:pt>
                <c:pt idx="233">
                  <c:v>916.60830977917965</c:v>
                </c:pt>
                <c:pt idx="234">
                  <c:v>922.60892966656422</c:v>
                </c:pt>
                <c:pt idx="235">
                  <c:v>928.64405585370855</c:v>
                </c:pt>
                <c:pt idx="236">
                  <c:v>934.71385702692442</c:v>
                </c:pt>
                <c:pt idx="237">
                  <c:v>940.81850253445089</c:v>
                </c:pt>
                <c:pt idx="238">
                  <c:v>946.95816238832617</c:v>
                </c:pt>
                <c:pt idx="239">
                  <c:v>953.1330072662131</c:v>
                </c:pt>
                <c:pt idx="240">
                  <c:v>959.34320851322354</c:v>
                </c:pt>
                <c:pt idx="241">
                  <c:v>965.58893814379735</c:v>
                </c:pt>
                <c:pt idx="242">
                  <c:v>971.87036884349936</c:v>
                </c:pt>
                <c:pt idx="243">
                  <c:v>978.18767397091676</c:v>
                </c:pt>
                <c:pt idx="244">
                  <c:v>984.54102755945837</c:v>
                </c:pt>
                <c:pt idx="245">
                  <c:v>990.93060431924062</c:v>
                </c:pt>
                <c:pt idx="246">
                  <c:v>997.35657963893755</c:v>
                </c:pt>
                <c:pt idx="247">
                  <c:v>1003.8191295875919</c:v>
                </c:pt>
                <c:pt idx="248">
                  <c:v>1010.3184309165557</c:v>
                </c:pt>
                <c:pt idx="249">
                  <c:v>1016.8546610612652</c:v>
                </c:pt>
                <c:pt idx="250">
                  <c:v>1023.427998143142</c:v>
                </c:pt>
                <c:pt idx="251">
                  <c:v>1030.038620971462</c:v>
                </c:pt>
                <c:pt idx="252">
                  <c:v>1036.6867090451919</c:v>
                </c:pt>
                <c:pt idx="253">
                  <c:v>1043.3724425549035</c:v>
                </c:pt>
                <c:pt idx="254">
                  <c:v>1050.0960023845823</c:v>
                </c:pt>
                <c:pt idx="255">
                  <c:v>1056.8575701135428</c:v>
                </c:pt>
                <c:pt idx="256">
                  <c:v>1063.657328018299</c:v>
                </c:pt>
                <c:pt idx="257">
                  <c:v>1070.4954590744073</c:v>
                </c:pt>
                <c:pt idx="258">
                  <c:v>1077.3721469583847</c:v>
                </c:pt>
                <c:pt idx="259">
                  <c:v>1084.2875760495638</c:v>
                </c:pt>
                <c:pt idx="260">
                  <c:v>1091.2419314319702</c:v>
                </c:pt>
                <c:pt idx="261">
                  <c:v>1098.2353988962302</c:v>
                </c:pt>
                <c:pt idx="262">
                  <c:v>1105.2681649414276</c:v>
                </c:pt>
                <c:pt idx="263">
                  <c:v>1112.3404167770186</c:v>
                </c:pt>
                <c:pt idx="264">
                  <c:v>1119.4523423246906</c:v>
                </c:pt>
                <c:pt idx="265">
                  <c:v>1126.6041302202693</c:v>
                </c:pt>
                <c:pt idx="266">
                  <c:v>1133.7959698156315</c:v>
                </c:pt>
                <c:pt idx="267">
                  <c:v>1141.0280511805527</c:v>
                </c:pt>
                <c:pt idx="268">
                  <c:v>1148.3005651046487</c:v>
                </c:pt>
                <c:pt idx="269">
                  <c:v>1155.6137030992595</c:v>
                </c:pt>
                <c:pt idx="270">
                  <c:v>1162.9676573993245</c:v>
                </c:pt>
                <c:pt idx="271">
                  <c:v>1170.3626209653307</c:v>
                </c:pt>
                <c:pt idx="272">
                  <c:v>1177.7987874851815</c:v>
                </c:pt>
                <c:pt idx="273">
                  <c:v>1185.2763513761308</c:v>
                </c:pt>
                <c:pt idx="274">
                  <c:v>1192.7955077866502</c:v>
                </c:pt>
                <c:pt idx="275">
                  <c:v>1200.356452598382</c:v>
                </c:pt>
                <c:pt idx="276">
                  <c:v>1207.9593824280369</c:v>
                </c:pt>
                <c:pt idx="277">
                  <c:v>1215.604494629293</c:v>
                </c:pt>
                <c:pt idx="278">
                  <c:v>1223.2919872947373</c:v>
                </c:pt>
                <c:pt idx="279">
                  <c:v>1231.0220592577552</c:v>
                </c:pt>
                <c:pt idx="280">
                  <c:v>1238.7949100944661</c:v>
                </c:pt>
                <c:pt idx="281">
                  <c:v>1246.610740125652</c:v>
                </c:pt>
                <c:pt idx="282">
                  <c:v>1254.4697504186622</c:v>
                </c:pt>
                <c:pt idx="283">
                  <c:v>1262.372142789349</c:v>
                </c:pt>
                <c:pt idx="284">
                  <c:v>1270.3181198039972</c:v>
                </c:pt>
                <c:pt idx="285">
                  <c:v>1278.3078847812285</c:v>
                </c:pt>
                <c:pt idx="286">
                  <c:v>1286.341641793972</c:v>
                </c:pt>
                <c:pt idx="287">
                  <c:v>1294.419595671359</c:v>
                </c:pt>
                <c:pt idx="288">
                  <c:v>1302.5419520006851</c:v>
                </c:pt>
                <c:pt idx="289">
                  <c:v>1310.7089171293194</c:v>
                </c:pt>
                <c:pt idx="290">
                  <c:v>1318.9206981666596</c:v>
                </c:pt>
                <c:pt idx="291">
                  <c:v>1327.177502986068</c:v>
                </c:pt>
                <c:pt idx="292">
                  <c:v>1335.4795402268114</c:v>
                </c:pt>
                <c:pt idx="293">
                  <c:v>1343.8270192959931</c:v>
                </c:pt>
                <c:pt idx="294">
                  <c:v>1352.2201503705223</c:v>
                </c:pt>
                <c:pt idx="295">
                  <c:v>1360.6591443990239</c:v>
                </c:pt>
                <c:pt idx="296">
                  <c:v>1369.1442131038214</c:v>
                </c:pt>
                <c:pt idx="297">
                  <c:v>1377.6755689828585</c:v>
                </c:pt>
                <c:pt idx="298">
                  <c:v>1386.2534253116769</c:v>
                </c:pt>
                <c:pt idx="299">
                  <c:v>1394.8779961453408</c:v>
                </c:pt>
                <c:pt idx="300">
                  <c:v>1403.5494963204017</c:v>
                </c:pt>
                <c:pt idx="301">
                  <c:v>1412.268141456871</c:v>
                </c:pt>
                <c:pt idx="302">
                  <c:v>1421.0341479601586</c:v>
                </c:pt>
                <c:pt idx="303">
                  <c:v>1429.8477330230351</c:v>
                </c:pt>
                <c:pt idx="304">
                  <c:v>1438.7091146275832</c:v>
                </c:pt>
                <c:pt idx="305">
                  <c:v>1447.6185115471874</c:v>
                </c:pt>
                <c:pt idx="306">
                  <c:v>1456.5761433484802</c:v>
                </c:pt>
                <c:pt idx="307">
                  <c:v>1465.5822303932966</c:v>
                </c:pt>
                <c:pt idx="308">
                  <c:v>1474.6369938406756</c:v>
                </c:pt>
                <c:pt idx="309">
                  <c:v>1483.7406556487874</c:v>
                </c:pt>
                <c:pt idx="310">
                  <c:v>1492.8934385769294</c:v>
                </c:pt>
                <c:pt idx="311">
                  <c:v>1502.09556618751</c:v>
                </c:pt>
                <c:pt idx="312">
                  <c:v>1511.3472628479758</c:v>
                </c:pt>
                <c:pt idx="313">
                  <c:v>1520.6487537328496</c:v>
                </c:pt>
                <c:pt idx="314">
                  <c:v>1530.0002648256357</c:v>
                </c:pt>
                <c:pt idx="315">
                  <c:v>1539.4020229208702</c:v>
                </c:pt>
                <c:pt idx="316">
                  <c:v>1548.8542556260509</c:v>
                </c:pt>
                <c:pt idx="317">
                  <c:v>1558.3571913636295</c:v>
                </c:pt>
                <c:pt idx="318">
                  <c:v>1567.9110593730225</c:v>
                </c:pt>
                <c:pt idx="319">
                  <c:v>1577.5160897125468</c:v>
                </c:pt>
                <c:pt idx="320">
                  <c:v>1587.1725132614363</c:v>
                </c:pt>
                <c:pt idx="321">
                  <c:v>1596.8805617218457</c:v>
                </c:pt>
                <c:pt idx="322">
                  <c:v>1606.6404676207819</c:v>
                </c:pt>
                <c:pt idx="323">
                  <c:v>1616.4524643121661</c:v>
                </c:pt>
                <c:pt idx="324">
                  <c:v>1626.3167859787673</c:v>
                </c:pt>
                <c:pt idx="325">
                  <c:v>1636.2336676342118</c:v>
                </c:pt>
                <c:pt idx="326">
                  <c:v>1646.2033451250143</c:v>
                </c:pt>
                <c:pt idx="327">
                  <c:v>1656.2260551325123</c:v>
                </c:pt>
                <c:pt idx="328">
                  <c:v>1666.3020351749149</c:v>
                </c:pt>
                <c:pt idx="329">
                  <c:v>1676.4315236092748</c:v>
                </c:pt>
                <c:pt idx="330">
                  <c:v>1686.6147596334822</c:v>
                </c:pt>
                <c:pt idx="331">
                  <c:v>1696.8519832883085</c:v>
                </c:pt>
                <c:pt idx="332">
                  <c:v>1707.1434354593546</c:v>
                </c:pt>
                <c:pt idx="333">
                  <c:v>1717.4893578791041</c:v>
                </c:pt>
                <c:pt idx="334">
                  <c:v>1727.8899931288825</c:v>
                </c:pt>
                <c:pt idx="335">
                  <c:v>1738.345584640902</c:v>
                </c:pt>
                <c:pt idx="336">
                  <c:v>1748.8563767002677</c:v>
                </c:pt>
                <c:pt idx="337">
                  <c:v>1759.4226144469553</c:v>
                </c:pt>
                <c:pt idx="338">
                  <c:v>1770.0445438778536</c:v>
                </c:pt>
                <c:pt idx="339">
                  <c:v>1780.7224118487727</c:v>
                </c:pt>
                <c:pt idx="340">
                  <c:v>1791.4564660764438</c:v>
                </c:pt>
                <c:pt idx="341">
                  <c:v>1802.2469551405577</c:v>
                </c:pt>
                <c:pt idx="342">
                  <c:v>1813.0941284857474</c:v>
                </c:pt>
                <c:pt idx="343">
                  <c:v>1823.9982364236387</c:v>
                </c:pt>
                <c:pt idx="344">
                  <c:v>1834.9595301348527</c:v>
                </c:pt>
                <c:pt idx="345">
                  <c:v>1845.9782616710327</c:v>
                </c:pt>
                <c:pt idx="346">
                  <c:v>1857.0546839568651</c:v>
                </c:pt>
                <c:pt idx="347">
                  <c:v>1868.1890507920798</c:v>
                </c:pt>
                <c:pt idx="348">
                  <c:v>1879.38161685354</c:v>
                </c:pt>
                <c:pt idx="349">
                  <c:v>1890.6326376971849</c:v>
                </c:pt>
                <c:pt idx="350">
                  <c:v>1901.942369760096</c:v>
                </c:pt>
                <c:pt idx="351">
                  <c:v>1913.311070362555</c:v>
                </c:pt>
                <c:pt idx="352">
                  <c:v>1924.7389977099997</c:v>
                </c:pt>
                <c:pt idx="353">
                  <c:v>1936.2264108951242</c:v>
                </c:pt>
                <c:pt idx="354">
                  <c:v>1947.7735698998845</c:v>
                </c:pt>
                <c:pt idx="355">
                  <c:v>1959.3807355975</c:v>
                </c:pt>
                <c:pt idx="356">
                  <c:v>1971.0481697545461</c:v>
                </c:pt>
                <c:pt idx="357">
                  <c:v>1982.7761350329647</c:v>
                </c:pt>
                <c:pt idx="358">
                  <c:v>1994.5648949920685</c:v>
                </c:pt>
                <c:pt idx="359">
                  <c:v>2006.4147140906236</c:v>
                </c:pt>
                <c:pt idx="360">
                  <c:v>2018.3258576888527</c:v>
                </c:pt>
                <c:pt idx="361">
                  <c:v>2030.2985920505387</c:v>
                </c:pt>
                <c:pt idx="362">
                  <c:v>2042.3331843449496</c:v>
                </c:pt>
                <c:pt idx="363">
                  <c:v>2054.4299026490062</c:v>
                </c:pt>
                <c:pt idx="364">
                  <c:v>2066.5890159492578</c:v>
                </c:pt>
                <c:pt idx="365">
                  <c:v>2078.8107941438952</c:v>
                </c:pt>
                <c:pt idx="366">
                  <c:v>2091.0955080449148</c:v>
                </c:pt>
                <c:pt idx="367">
                  <c:v>2103.4434293800264</c:v>
                </c:pt>
                <c:pt idx="368">
                  <c:v>2115.8548307947872</c:v>
                </c:pt>
                <c:pt idx="369">
                  <c:v>2128.3299858546116</c:v>
                </c:pt>
                <c:pt idx="370">
                  <c:v>2140.8691690468495</c:v>
                </c:pt>
                <c:pt idx="371">
                  <c:v>2153.4726557828235</c:v>
                </c:pt>
                <c:pt idx="372">
                  <c:v>2166.1407223998581</c:v>
                </c:pt>
                <c:pt idx="373">
                  <c:v>2178.8736461633921</c:v>
                </c:pt>
                <c:pt idx="374">
                  <c:v>2191.6717052689564</c:v>
                </c:pt>
                <c:pt idx="375">
                  <c:v>2204.5351788442704</c:v>
                </c:pt>
                <c:pt idx="376">
                  <c:v>2217.4643469513157</c:v>
                </c:pt>
                <c:pt idx="377">
                  <c:v>2230.4594905883382</c:v>
                </c:pt>
                <c:pt idx="378">
                  <c:v>2243.5208916919742</c:v>
                </c:pt>
                <c:pt idx="379">
                  <c:v>2256.6488331392475</c:v>
                </c:pt>
                <c:pt idx="380">
                  <c:v>2269.8435987496409</c:v>
                </c:pt>
                <c:pt idx="381">
                  <c:v>2283.1054732872176</c:v>
                </c:pt>
                <c:pt idx="382">
                  <c:v>2296.4347424625735</c:v>
                </c:pt>
                <c:pt idx="383">
                  <c:v>2309.8316929350158</c:v>
                </c:pt>
                <c:pt idx="384">
                  <c:v>2323.2966123145325</c:v>
                </c:pt>
                <c:pt idx="385">
                  <c:v>2336.8297891638963</c:v>
                </c:pt>
                <c:pt idx="386">
                  <c:v>2350.4315130007662</c:v>
                </c:pt>
                <c:pt idx="387">
                  <c:v>2364.1020742996675</c:v>
                </c:pt>
                <c:pt idx="388">
                  <c:v>2377.8417644941396</c:v>
                </c:pt>
                <c:pt idx="389">
                  <c:v>2391.6508759787589</c:v>
                </c:pt>
                <c:pt idx="390">
                  <c:v>2405.5297021111965</c:v>
                </c:pt>
                <c:pt idx="391">
                  <c:v>2419.4785372143706</c:v>
                </c:pt>
                <c:pt idx="392">
                  <c:v>2433.4976765783867</c:v>
                </c:pt>
                <c:pt idx="393">
                  <c:v>2447.5874164627262</c:v>
                </c:pt>
                <c:pt idx="394">
                  <c:v>2461.7480540982456</c:v>
                </c:pt>
                <c:pt idx="395">
                  <c:v>2475.9798876892837</c:v>
                </c:pt>
                <c:pt idx="396">
                  <c:v>2490.2832164157412</c:v>
                </c:pt>
                <c:pt idx="397">
                  <c:v>2504.6583404350908</c:v>
                </c:pt>
                <c:pt idx="398">
                  <c:v>2519.1055608845654</c:v>
                </c:pt>
                <c:pt idx="399">
                  <c:v>2533.6251798831167</c:v>
                </c:pt>
                <c:pt idx="400">
                  <c:v>2548.2175005335603</c:v>
                </c:pt>
                <c:pt idx="401">
                  <c:v>2562.8828269246605</c:v>
                </c:pt>
                <c:pt idx="402">
                  <c:v>2577.6214641331539</c:v>
                </c:pt>
                <c:pt idx="403">
                  <c:v>2592.4337182258787</c:v>
                </c:pt>
                <c:pt idx="404">
                  <c:v>2607.3198962618394</c:v>
                </c:pt>
                <c:pt idx="405">
                  <c:v>2622.2803062942535</c:v>
                </c:pt>
                <c:pt idx="406">
                  <c:v>2637.3152573726952</c:v>
                </c:pt>
                <c:pt idx="407">
                  <c:v>2652.4250595451153</c:v>
                </c:pt>
                <c:pt idx="408">
                  <c:v>2667.6100238600043</c:v>
                </c:pt>
                <c:pt idx="409">
                  <c:v>2682.8704623683611</c:v>
                </c:pt>
                <c:pt idx="410">
                  <c:v>2698.206688125877</c:v>
                </c:pt>
                <c:pt idx="411">
                  <c:v>2713.6190151949618</c:v>
                </c:pt>
                <c:pt idx="412">
                  <c:v>2729.1077586468841</c:v>
                </c:pt>
                <c:pt idx="413">
                  <c:v>2744.6732345637911</c:v>
                </c:pt>
                <c:pt idx="414">
                  <c:v>2760.3157600408181</c:v>
                </c:pt>
                <c:pt idx="415">
                  <c:v>2776.0356531882549</c:v>
                </c:pt>
                <c:pt idx="416">
                  <c:v>2791.8332331334718</c:v>
                </c:pt>
                <c:pt idx="417">
                  <c:v>2807.7088200231506</c:v>
                </c:pt>
                <c:pt idx="418">
                  <c:v>2823.6627350252979</c:v>
                </c:pt>
                <c:pt idx="419">
                  <c:v>2839.6953003313779</c:v>
                </c:pt>
                <c:pt idx="420">
                  <c:v>2855.806839158407</c:v>
                </c:pt>
                <c:pt idx="421">
                  <c:v>2871.9976757509621</c:v>
                </c:pt>
                <c:pt idx="422">
                  <c:v>2888.2681353833509</c:v>
                </c:pt>
                <c:pt idx="423">
                  <c:v>2904.6185443617073</c:v>
                </c:pt>
                <c:pt idx="424">
                  <c:v>2921.0492300260607</c:v>
                </c:pt>
                <c:pt idx="425">
                  <c:v>2937.5605207523859</c:v>
                </c:pt>
                <c:pt idx="426">
                  <c:v>2954.1527459547774</c:v>
                </c:pt>
                <c:pt idx="427">
                  <c:v>2970.8262360874637</c:v>
                </c:pt>
                <c:pt idx="428">
                  <c:v>2987.5813226469913</c:v>
                </c:pt>
                <c:pt idx="429">
                  <c:v>3004.4183381742459</c:v>
                </c:pt>
                <c:pt idx="430">
                  <c:v>3021.3376162565673</c:v>
                </c:pt>
                <c:pt idx="431">
                  <c:v>3038.3394915298604</c:v>
                </c:pt>
                <c:pt idx="432">
                  <c:v>3055.4242996806638</c:v>
                </c:pt>
                <c:pt idx="433">
                  <c:v>3072.5923774482776</c:v>
                </c:pt>
                <c:pt idx="434">
                  <c:v>3089.8440626268566</c:v>
                </c:pt>
                <c:pt idx="435">
                  <c:v>3107.1796940674667</c:v>
                </c:pt>
                <c:pt idx="436">
                  <c:v>3124.5996116802448</c:v>
                </c:pt>
                <c:pt idx="437">
                  <c:v>3142.1041564364382</c:v>
                </c:pt>
                <c:pt idx="438">
                  <c:v>3159.6936703705423</c:v>
                </c:pt>
                <c:pt idx="439">
                  <c:v>3177.3684965823963</c:v>
                </c:pt>
                <c:pt idx="440">
                  <c:v>3195.1289792392881</c:v>
                </c:pt>
                <c:pt idx="441">
                  <c:v>3212.9754635780141</c:v>
                </c:pt>
                <c:pt idx="442">
                  <c:v>3230.9082959070051</c:v>
                </c:pt>
                <c:pt idx="443">
                  <c:v>3248.9278236084215</c:v>
                </c:pt>
                <c:pt idx="444">
                  <c:v>3267.0343951403388</c:v>
                </c:pt>
                <c:pt idx="445">
                  <c:v>3285.2283600386659</c:v>
                </c:pt>
                <c:pt idx="446">
                  <c:v>3303.5100689194078</c:v>
                </c:pt>
                <c:pt idx="447">
                  <c:v>3321.8798734806919</c:v>
                </c:pt>
                <c:pt idx="448">
                  <c:v>3340.3381265049252</c:v>
                </c:pt>
                <c:pt idx="449">
                  <c:v>3358.8851818608236</c:v>
                </c:pt>
                <c:pt idx="450">
                  <c:v>3377.5213945055639</c:v>
                </c:pt>
                <c:pt idx="451">
                  <c:v>3396.2471204869057</c:v>
                </c:pt>
                <c:pt idx="452">
                  <c:v>3415.0627169452177</c:v>
                </c:pt>
                <c:pt idx="453">
                  <c:v>3433.9685421156623</c:v>
                </c:pt>
                <c:pt idx="454">
                  <c:v>3452.9649553302334</c:v>
                </c:pt>
                <c:pt idx="455">
                  <c:v>3472.0523170199458</c:v>
                </c:pt>
                <c:pt idx="456">
                  <c:v>3491.2309887168549</c:v>
                </c:pt>
                <c:pt idx="457">
                  <c:v>3510.5013330561765</c:v>
                </c:pt>
                <c:pt idx="458">
                  <c:v>3529.8637137784417</c:v>
                </c:pt>
                <c:pt idx="459">
                  <c:v>3549.3184957315566</c:v>
                </c:pt>
                <c:pt idx="460">
                  <c:v>3568.8660448729038</c:v>
                </c:pt>
                <c:pt idx="461">
                  <c:v>3588.5067282715258</c:v>
                </c:pt>
                <c:pt idx="462">
                  <c:v>3608.2409141100834</c:v>
                </c:pt>
                <c:pt idx="463">
                  <c:v>3628.0689716870716</c:v>
                </c:pt>
                <c:pt idx="464">
                  <c:v>3647.9912714189672</c:v>
                </c:pt>
                <c:pt idx="465">
                  <c:v>3668.0081848421828</c:v>
                </c:pt>
                <c:pt idx="466">
                  <c:v>3688.1200846153097</c:v>
                </c:pt>
                <c:pt idx="467">
                  <c:v>3708.327344521138</c:v>
                </c:pt>
                <c:pt idx="468">
                  <c:v>3728.6303394688271</c:v>
                </c:pt>
                <c:pt idx="469">
                  <c:v>3749.0294454959731</c:v>
                </c:pt>
                <c:pt idx="470">
                  <c:v>3769.5250397707023</c:v>
                </c:pt>
                <c:pt idx="471">
                  <c:v>3790.1175005938476</c:v>
                </c:pt>
                <c:pt idx="472">
                  <c:v>3810.8072074009888</c:v>
                </c:pt>
                <c:pt idx="473">
                  <c:v>3831.5945407645499</c:v>
                </c:pt>
                <c:pt idx="474">
                  <c:v>3852.4798823959591</c:v>
                </c:pt>
                <c:pt idx="475">
                  <c:v>3873.4636151477448</c:v>
                </c:pt>
                <c:pt idx="476">
                  <c:v>3894.5461230156188</c:v>
                </c:pt>
                <c:pt idx="477">
                  <c:v>3915.7277911405781</c:v>
                </c:pt>
                <c:pt idx="478">
                  <c:v>3937.0090058110591</c:v>
                </c:pt>
                <c:pt idx="479">
                  <c:v>3958.3901544649752</c:v>
                </c:pt>
                <c:pt idx="480">
                  <c:v>3979.8716256918924</c:v>
                </c:pt>
                <c:pt idx="481">
                  <c:v>4001.4538092350977</c:v>
                </c:pt>
                <c:pt idx="482">
                  <c:v>4023.1370959937171</c:v>
                </c:pt>
                <c:pt idx="483">
                  <c:v>4044.9218780247784</c:v>
                </c:pt>
                <c:pt idx="484">
                  <c:v>4066.8085485454467</c:v>
                </c:pt>
                <c:pt idx="485">
                  <c:v>4088.7975019349287</c:v>
                </c:pt>
                <c:pt idx="486">
                  <c:v>4110.8891337368232</c:v>
                </c:pt>
                <c:pt idx="487">
                  <c:v>4133.0838406610128</c:v>
                </c:pt>
                <c:pt idx="488">
                  <c:v>4155.3820205858465</c:v>
                </c:pt>
                <c:pt idx="489">
                  <c:v>4177.7840725603182</c:v>
                </c:pt>
                <c:pt idx="490">
                  <c:v>4200.2903968060637</c:v>
                </c:pt>
                <c:pt idx="491">
                  <c:v>4222.9013947195363</c:v>
                </c:pt>
                <c:pt idx="492">
                  <c:v>4245.6174688741212</c:v>
                </c:pt>
                <c:pt idx="493">
                  <c:v>4268.439023022117</c:v>
                </c:pt>
                <c:pt idx="494">
                  <c:v>4291.3664620970221</c:v>
                </c:pt>
                <c:pt idx="495">
                  <c:v>4314.4001922155267</c:v>
                </c:pt>
                <c:pt idx="496">
                  <c:v>4337.5406206796779</c:v>
                </c:pt>
                <c:pt idx="497">
                  <c:v>4360.7881559788948</c:v>
                </c:pt>
                <c:pt idx="498">
                  <c:v>4384.1432077921636</c:v>
                </c:pt>
                <c:pt idx="499">
                  <c:v>4407.6061869901305</c:v>
                </c:pt>
                <c:pt idx="500">
                  <c:v>4431.1775056371398</c:v>
                </c:pt>
                <c:pt idx="501">
                  <c:v>4454.8575769934459</c:v>
                </c:pt>
                <c:pt idx="502">
                  <c:v>4478.6468155172342</c:v>
                </c:pt>
                <c:pt idx="503">
                  <c:v>4502.5456368667001</c:v>
                </c:pt>
                <c:pt idx="504">
                  <c:v>4526.554457902278</c:v>
                </c:pt>
                <c:pt idx="505">
                  <c:v>4550.6736966886474</c:v>
                </c:pt>
                <c:pt idx="506">
                  <c:v>4574.9037724968393</c:v>
                </c:pt>
                <c:pt idx="507">
                  <c:v>4599.2451058063689</c:v>
                </c:pt>
                <c:pt idx="508">
                  <c:v>4623.6981183073267</c:v>
                </c:pt>
                <c:pt idx="509">
                  <c:v>4648.2632329025082</c:v>
                </c:pt>
                <c:pt idx="510">
                  <c:v>4672.9408737094464</c:v>
                </c:pt>
                <c:pt idx="511">
                  <c:v>4697.7314660626062</c:v>
                </c:pt>
                <c:pt idx="512">
                  <c:v>4722.6354365153957</c:v>
                </c:pt>
                <c:pt idx="513">
                  <c:v>4747.6532128423387</c:v>
                </c:pt>
                <c:pt idx="514">
                  <c:v>4772.7852240411612</c:v>
                </c:pt>
                <c:pt idx="515">
                  <c:v>4798.0319003348004</c:v>
                </c:pt>
                <c:pt idx="516">
                  <c:v>4823.3936731737303</c:v>
                </c:pt>
                <c:pt idx="517">
                  <c:v>4848.8709752377563</c:v>
                </c:pt>
                <c:pt idx="518">
                  <c:v>4874.4642404383576</c:v>
                </c:pt>
                <c:pt idx="519">
                  <c:v>4900.173903920755</c:v>
                </c:pt>
                <c:pt idx="520">
                  <c:v>4926.000402065808</c:v>
                </c:pt>
                <c:pt idx="521">
                  <c:v>4951.944172492399</c:v>
                </c:pt>
                <c:pt idx="522">
                  <c:v>4978.0056540593514</c:v>
                </c:pt>
                <c:pt idx="523">
                  <c:v>5004.1852868675369</c:v>
                </c:pt>
                <c:pt idx="524">
                  <c:v>5030.4835122620898</c:v>
                </c:pt>
                <c:pt idx="525">
                  <c:v>5056.9007728343195</c:v>
                </c:pt>
                <c:pt idx="526">
                  <c:v>5083.4375124239868</c:v>
                </c:pt>
                <c:pt idx="527">
                  <c:v>5110.0941761213062</c:v>
                </c:pt>
                <c:pt idx="528">
                  <c:v>5136.8712102690279</c:v>
                </c:pt>
                <c:pt idx="529">
                  <c:v>5163.7690624646266</c:v>
                </c:pt>
                <c:pt idx="530">
                  <c:v>5190.7881815622522</c:v>
                </c:pt>
                <c:pt idx="531">
                  <c:v>5217.9290176749882</c:v>
                </c:pt>
                <c:pt idx="532">
                  <c:v>5245.1920221767796</c:v>
                </c:pt>
                <c:pt idx="533">
                  <c:v>5272.5776477046747</c:v>
                </c:pt>
                <c:pt idx="534">
                  <c:v>5300.0863481607776</c:v>
                </c:pt>
                <c:pt idx="535">
                  <c:v>5327.7185787144963</c:v>
                </c:pt>
                <c:pt idx="536">
                  <c:v>5355.4747958045546</c:v>
                </c:pt>
                <c:pt idx="537">
                  <c:v>5383.3554571409541</c:v>
                </c:pt>
                <c:pt idx="538">
                  <c:v>5411.3610217073419</c:v>
                </c:pt>
                <c:pt idx="539">
                  <c:v>5439.491949762868</c:v>
                </c:pt>
                <c:pt idx="540">
                  <c:v>5467.7487028443775</c:v>
                </c:pt>
                <c:pt idx="541">
                  <c:v>5496.1317437684793</c:v>
                </c:pt>
                <c:pt idx="542">
                  <c:v>5524.6415366336078</c:v>
                </c:pt>
                <c:pt idx="543">
                  <c:v>5553.2785468221982</c:v>
                </c:pt>
                <c:pt idx="544">
                  <c:v>5582.0432410026233</c:v>
                </c:pt>
                <c:pt idx="545">
                  <c:v>5610.9360871314411</c:v>
                </c:pt>
                <c:pt idx="546">
                  <c:v>5639.9575544553927</c:v>
                </c:pt>
                <c:pt idx="547">
                  <c:v>5669.1081135134727</c:v>
                </c:pt>
                <c:pt idx="548">
                  <c:v>5698.3882361390724</c:v>
                </c:pt>
                <c:pt idx="549">
                  <c:v>5727.7983954619949</c:v>
                </c:pt>
                <c:pt idx="550">
                  <c:v>5757.3390659106371</c:v>
                </c:pt>
                <c:pt idx="551">
                  <c:v>5787.010723213968</c:v>
                </c:pt>
                <c:pt idx="552">
                  <c:v>5816.8138444036431</c:v>
                </c:pt>
                <c:pt idx="553">
                  <c:v>5846.748907816157</c:v>
                </c:pt>
                <c:pt idx="554">
                  <c:v>5876.816393094824</c:v>
                </c:pt>
                <c:pt idx="555">
                  <c:v>5907.0167811918682</c:v>
                </c:pt>
                <c:pt idx="556">
                  <c:v>5937.350554370606</c:v>
                </c:pt>
                <c:pt idx="557">
                  <c:v>5967.8181962074023</c:v>
                </c:pt>
                <c:pt idx="558">
                  <c:v>5998.420191593762</c:v>
                </c:pt>
                <c:pt idx="559">
                  <c:v>6029.1570267385187</c:v>
                </c:pt>
                <c:pt idx="560">
                  <c:v>6060.029189169798</c:v>
                </c:pt>
                <c:pt idx="561">
                  <c:v>6091.0371677371331</c:v>
                </c:pt>
                <c:pt idx="562">
                  <c:v>6122.1814526135086</c:v>
                </c:pt>
                <c:pt idx="563">
                  <c:v>6153.4625352974726</c:v>
                </c:pt>
                <c:pt idx="564">
                  <c:v>6184.8809086152296</c:v>
                </c:pt>
                <c:pt idx="565">
                  <c:v>6216.4370667225921</c:v>
                </c:pt>
                <c:pt idx="566">
                  <c:v>6248.1315051073052</c:v>
                </c:pt>
                <c:pt idx="567">
                  <c:v>6279.9647205907686</c:v>
                </c:pt>
                <c:pt idx="568">
                  <c:v>6311.937211330317</c:v>
                </c:pt>
                <c:pt idx="569">
                  <c:v>6344.0494768214376</c:v>
                </c:pt>
                <c:pt idx="570">
                  <c:v>6376.3020178994266</c:v>
                </c:pt>
                <c:pt idx="571">
                  <c:v>6408.69533674184</c:v>
                </c:pt>
                <c:pt idx="572">
                  <c:v>6441.2299368703734</c:v>
                </c:pt>
                <c:pt idx="573">
                  <c:v>6473.906323152898</c:v>
                </c:pt>
                <c:pt idx="574">
                  <c:v>6506.7250018057312</c:v>
                </c:pt>
                <c:pt idx="575">
                  <c:v>6539.6864803954122</c:v>
                </c:pt>
                <c:pt idx="576">
                  <c:v>6572.7912678410548</c:v>
                </c:pt>
                <c:pt idx="577">
                  <c:v>6606.0398744161485</c:v>
                </c:pt>
                <c:pt idx="578">
                  <c:v>6639.432811750753</c:v>
                </c:pt>
                <c:pt idx="579">
                  <c:v>6672.9705928336489</c:v>
                </c:pt>
                <c:pt idx="580">
                  <c:v>6706.6537320141415</c:v>
                </c:pt>
                <c:pt idx="581">
                  <c:v>6740.4827450044431</c:v>
                </c:pt>
                <c:pt idx="582">
                  <c:v>6774.4581488813701</c:v>
                </c:pt>
                <c:pt idx="583">
                  <c:v>6808.580462088702</c:v>
                </c:pt>
                <c:pt idx="584">
                  <c:v>6842.8502044391325</c:v>
                </c:pt>
                <c:pt idx="585">
                  <c:v>6877.2678971161886</c:v>
                </c:pt>
                <c:pt idx="586">
                  <c:v>6911.8340626765685</c:v>
                </c:pt>
                <c:pt idx="587">
                  <c:v>6946.5492250519137</c:v>
                </c:pt>
                <c:pt idx="588">
                  <c:v>6981.4139095510009</c:v>
                </c:pt>
                <c:pt idx="589">
                  <c:v>7016.4286428618379</c:v>
                </c:pt>
                <c:pt idx="590">
                  <c:v>7051.5939530535334</c:v>
                </c:pt>
                <c:pt idx="591">
                  <c:v>7086.9103695785761</c:v>
                </c:pt>
                <c:pt idx="592">
                  <c:v>7122.3784232746129</c:v>
                </c:pt>
                <c:pt idx="593">
                  <c:v>7157.9986463668029</c:v>
                </c:pt>
                <c:pt idx="594">
                  <c:v>7193.7715724696563</c:v>
                </c:pt>
                <c:pt idx="595">
                  <c:v>7229.6977365890107</c:v>
                </c:pt>
                <c:pt idx="596">
                  <c:v>7265.7776751243737</c:v>
                </c:pt>
                <c:pt idx="597">
                  <c:v>7302.0119258706336</c:v>
                </c:pt>
                <c:pt idx="598">
                  <c:v>7338.4010280203529</c:v>
                </c:pt>
                <c:pt idx="599">
                  <c:v>7374.9455221655953</c:v>
                </c:pt>
                <c:pt idx="600">
                  <c:v>7411.6459503001461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EB-49CB-91CB-86C39089A65E}"/>
            </c:ext>
          </c:extLst>
        </c:ser>
        <c:ser>
          <c:idx val="5"/>
          <c:order val="5"/>
          <c:tx>
            <c:strRef>
              <c:f>空気線図!$AB$4</c:f>
              <c:strCache>
                <c:ptCount val="1"/>
                <c:pt idx="0">
                  <c:v>50%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空気線図!$V$5:$V$605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空気線図!$AB$5:$AB$605</c:f>
              <c:numCache>
                <c:formatCode>General</c:formatCode>
                <c:ptCount val="601"/>
                <c:pt idx="0">
                  <c:v>143.26037325338478</c:v>
                </c:pt>
                <c:pt idx="1">
                  <c:v>144.39599457796342</c:v>
                </c:pt>
                <c:pt idx="2">
                  <c:v>145.53964277167987</c:v>
                </c:pt>
                <c:pt idx="3">
                  <c:v>146.69136717837694</c:v>
                </c:pt>
                <c:pt idx="4">
                  <c:v>147.85121739523032</c:v>
                </c:pt>
                <c:pt idx="5">
                  <c:v>149.01924327375943</c:v>
                </c:pt>
                <c:pt idx="6">
                  <c:v>150.19549492082851</c:v>
                </c:pt>
                <c:pt idx="7">
                  <c:v>151.38002269966015</c:v>
                </c:pt>
                <c:pt idx="8">
                  <c:v>152.57287723084946</c:v>
                </c:pt>
                <c:pt idx="9">
                  <c:v>153.77410939337227</c:v>
                </c:pt>
                <c:pt idx="10">
                  <c:v>154.98377032561132</c:v>
                </c:pt>
                <c:pt idx="11">
                  <c:v>156.20191142636921</c:v>
                </c:pt>
                <c:pt idx="12">
                  <c:v>157.42858435589343</c:v>
                </c:pt>
                <c:pt idx="13">
                  <c:v>158.6638410369022</c:v>
                </c:pt>
                <c:pt idx="14">
                  <c:v>159.90773365560986</c:v>
                </c:pt>
                <c:pt idx="15">
                  <c:v>161.16031466275925</c:v>
                </c:pt>
                <c:pt idx="16">
                  <c:v>162.42163677465032</c:v>
                </c:pt>
                <c:pt idx="17">
                  <c:v>163.69175297417911</c:v>
                </c:pt>
                <c:pt idx="18">
                  <c:v>164.97071651187335</c:v>
                </c:pt>
                <c:pt idx="19">
                  <c:v>166.25858090692907</c:v>
                </c:pt>
                <c:pt idx="20">
                  <c:v>167.55539994825983</c:v>
                </c:pt>
                <c:pt idx="21">
                  <c:v>168.86122769553668</c:v>
                </c:pt>
                <c:pt idx="22">
                  <c:v>170.17611848023654</c:v>
                </c:pt>
                <c:pt idx="23">
                  <c:v>171.50012690669152</c:v>
                </c:pt>
                <c:pt idx="24">
                  <c:v>172.83330785314197</c:v>
                </c:pt>
                <c:pt idx="25">
                  <c:v>174.17571647279169</c:v>
                </c:pt>
                <c:pt idx="26">
                  <c:v>175.52740819486408</c:v>
                </c:pt>
                <c:pt idx="27">
                  <c:v>176.88843872566403</c:v>
                </c:pt>
                <c:pt idx="28">
                  <c:v>178.25886404963654</c:v>
                </c:pt>
                <c:pt idx="29">
                  <c:v>179.6387404304337</c:v>
                </c:pt>
                <c:pt idx="30">
                  <c:v>181.02812441198404</c:v>
                </c:pt>
                <c:pt idx="31">
                  <c:v>182.42707281955714</c:v>
                </c:pt>
                <c:pt idx="32">
                  <c:v>183.83564276084115</c:v>
                </c:pt>
                <c:pt idx="33">
                  <c:v>185.25389162701345</c:v>
                </c:pt>
                <c:pt idx="34">
                  <c:v>186.68187709381954</c:v>
                </c:pt>
                <c:pt idx="35">
                  <c:v>188.11965712265396</c:v>
                </c:pt>
                <c:pt idx="36">
                  <c:v>189.56728996163869</c:v>
                </c:pt>
                <c:pt idx="37">
                  <c:v>191.02483414671295</c:v>
                </c:pt>
                <c:pt idx="38">
                  <c:v>192.49234850271554</c:v>
                </c:pt>
                <c:pt idx="39">
                  <c:v>193.96989214447501</c:v>
                </c:pt>
                <c:pt idx="40">
                  <c:v>195.45752447790738</c:v>
                </c:pt>
                <c:pt idx="41">
                  <c:v>196.95530520110032</c:v>
                </c:pt>
                <c:pt idx="42">
                  <c:v>198.46329430542383</c:v>
                </c:pt>
                <c:pt idx="43">
                  <c:v>199.98155207661361</c:v>
                </c:pt>
                <c:pt idx="44">
                  <c:v>201.51013909588724</c:v>
                </c:pt>
                <c:pt idx="45">
                  <c:v>203.04911624104204</c:v>
                </c:pt>
                <c:pt idx="46">
                  <c:v>204.59854468756026</c:v>
                </c:pt>
                <c:pt idx="47">
                  <c:v>206.15848590972325</c:v>
                </c:pt>
                <c:pt idx="48">
                  <c:v>207.72900168171952</c:v>
                </c:pt>
                <c:pt idx="49">
                  <c:v>209.3101540787622</c:v>
                </c:pt>
                <c:pt idx="50">
                  <c:v>210.90200547820351</c:v>
                </c:pt>
                <c:pt idx="51">
                  <c:v>212.50461856065058</c:v>
                </c:pt>
                <c:pt idx="52">
                  <c:v>214.11805631109951</c:v>
                </c:pt>
                <c:pt idx="53">
                  <c:v>215.74238202004278</c:v>
                </c:pt>
                <c:pt idx="54">
                  <c:v>217.37765928460999</c:v>
                </c:pt>
                <c:pt idx="55">
                  <c:v>219.02395200968886</c:v>
                </c:pt>
                <c:pt idx="56">
                  <c:v>220.68132440905839</c:v>
                </c:pt>
                <c:pt idx="57">
                  <c:v>222.34984100652551</c:v>
                </c:pt>
                <c:pt idx="58">
                  <c:v>224.02956663705913</c:v>
                </c:pt>
                <c:pt idx="59">
                  <c:v>225.72056644792815</c:v>
                </c:pt>
                <c:pt idx="60">
                  <c:v>227.42290589984768</c:v>
                </c:pt>
                <c:pt idx="61">
                  <c:v>229.13665076811344</c:v>
                </c:pt>
                <c:pt idx="62">
                  <c:v>230.86186714376203</c:v>
                </c:pt>
                <c:pt idx="63">
                  <c:v>232.59862143470289</c:v>
                </c:pt>
                <c:pt idx="64">
                  <c:v>234.346980366888</c:v>
                </c:pt>
                <c:pt idx="65">
                  <c:v>236.10701098544681</c:v>
                </c:pt>
                <c:pt idx="66">
                  <c:v>237.87878065585389</c:v>
                </c:pt>
                <c:pt idx="67">
                  <c:v>239.66235706508903</c:v>
                </c:pt>
                <c:pt idx="68">
                  <c:v>241.45780822278829</c:v>
                </c:pt>
                <c:pt idx="69">
                  <c:v>243.26520246241583</c:v>
                </c:pt>
                <c:pt idx="70">
                  <c:v>245.08460844242666</c:v>
                </c:pt>
                <c:pt idx="71">
                  <c:v>246.91609514743243</c:v>
                </c:pt>
                <c:pt idx="72">
                  <c:v>248.75973188938036</c:v>
                </c:pt>
                <c:pt idx="73">
                  <c:v>250.61558830871328</c:v>
                </c:pt>
                <c:pt idx="74">
                  <c:v>252.48373437556128</c:v>
                </c:pt>
                <c:pt idx="75">
                  <c:v>254.36424039090164</c:v>
                </c:pt>
                <c:pt idx="76">
                  <c:v>256.25717698775884</c:v>
                </c:pt>
                <c:pt idx="77">
                  <c:v>258.16261513236651</c:v>
                </c:pt>
                <c:pt idx="78">
                  <c:v>260.08062612537213</c:v>
                </c:pt>
                <c:pt idx="79">
                  <c:v>262.0112816030117</c:v>
                </c:pt>
                <c:pt idx="80">
                  <c:v>263.95465353830338</c:v>
                </c:pt>
                <c:pt idx="81">
                  <c:v>265.91081424224376</c:v>
                </c:pt>
                <c:pt idx="82">
                  <c:v>267.87983636499683</c:v>
                </c:pt>
                <c:pt idx="83">
                  <c:v>269.86179289709446</c:v>
                </c:pt>
                <c:pt idx="84">
                  <c:v>271.8567571706393</c:v>
                </c:pt>
                <c:pt idx="85">
                  <c:v>273.86480286049778</c:v>
                </c:pt>
                <c:pt idx="86">
                  <c:v>275.88600398551557</c:v>
                </c:pt>
                <c:pt idx="87">
                  <c:v>277.92043490971434</c:v>
                </c:pt>
                <c:pt idx="88">
                  <c:v>279.96817034350772</c:v>
                </c:pt>
                <c:pt idx="89">
                  <c:v>282.02928534491656</c:v>
                </c:pt>
                <c:pt idx="90">
                  <c:v>284.10385532077009</c:v>
                </c:pt>
                <c:pt idx="91">
                  <c:v>286.19195602793394</c:v>
                </c:pt>
                <c:pt idx="92">
                  <c:v>288.29366357452574</c:v>
                </c:pt>
                <c:pt idx="93">
                  <c:v>290.40905442113541</c:v>
                </c:pt>
                <c:pt idx="94">
                  <c:v>292.53820538204855</c:v>
                </c:pt>
                <c:pt idx="95">
                  <c:v>294.68119362647457</c:v>
                </c:pt>
                <c:pt idx="96">
                  <c:v>296.83809667977567</c:v>
                </c:pt>
                <c:pt idx="97">
                  <c:v>299.00899242469364</c:v>
                </c:pt>
                <c:pt idx="98">
                  <c:v>301.19395910258493</c:v>
                </c:pt>
                <c:pt idx="99">
                  <c:v>303.39307531466056</c:v>
                </c:pt>
                <c:pt idx="100">
                  <c:v>305.60642002321561</c:v>
                </c:pt>
                <c:pt idx="101">
                  <c:v>307.83407255288415</c:v>
                </c:pt>
                <c:pt idx="102">
                  <c:v>310.07611259185649</c:v>
                </c:pt>
                <c:pt idx="103">
                  <c:v>312.33262019315617</c:v>
                </c:pt>
                <c:pt idx="104">
                  <c:v>314.60367577585851</c:v>
                </c:pt>
                <c:pt idx="105">
                  <c:v>316.88936012636225</c:v>
                </c:pt>
                <c:pt idx="106">
                  <c:v>319.18975439962873</c:v>
                </c:pt>
                <c:pt idx="107">
                  <c:v>321.50494012043816</c:v>
                </c:pt>
                <c:pt idx="108">
                  <c:v>323.83499918465549</c:v>
                </c:pt>
                <c:pt idx="109">
                  <c:v>326.18001386047621</c:v>
                </c:pt>
                <c:pt idx="110">
                  <c:v>328.54006678969694</c:v>
                </c:pt>
                <c:pt idx="111">
                  <c:v>330.91524098897901</c:v>
                </c:pt>
                <c:pt idx="112">
                  <c:v>333.30561985110756</c:v>
                </c:pt>
                <c:pt idx="113">
                  <c:v>335.71128714626963</c:v>
                </c:pt>
                <c:pt idx="114">
                  <c:v>338.1323270233172</c:v>
                </c:pt>
                <c:pt idx="115">
                  <c:v>340.56882401105059</c:v>
                </c:pt>
                <c:pt idx="116">
                  <c:v>343.02086301947833</c:v>
                </c:pt>
                <c:pt idx="117">
                  <c:v>345.48852934110931</c:v>
                </c:pt>
                <c:pt idx="118">
                  <c:v>347.97190865222643</c:v>
                </c:pt>
                <c:pt idx="119">
                  <c:v>350.47108701417272</c:v>
                </c:pt>
                <c:pt idx="120">
                  <c:v>352.98615087463082</c:v>
                </c:pt>
                <c:pt idx="121">
                  <c:v>355.5171870689158</c:v>
                </c:pt>
                <c:pt idx="122">
                  <c:v>358.06428282125739</c:v>
                </c:pt>
                <c:pt idx="123">
                  <c:v>360.62752574610596</c:v>
                </c:pt>
                <c:pt idx="124">
                  <c:v>363.20700384940534</c:v>
                </c:pt>
                <c:pt idx="125">
                  <c:v>365.80280552991252</c:v>
                </c:pt>
                <c:pt idx="126">
                  <c:v>368.41501958047729</c:v>
                </c:pt>
                <c:pt idx="127">
                  <c:v>371.04373518935012</c:v>
                </c:pt>
                <c:pt idx="128">
                  <c:v>373.68904194149565</c:v>
                </c:pt>
                <c:pt idx="129">
                  <c:v>376.35102981987654</c:v>
                </c:pt>
                <c:pt idx="130">
                  <c:v>379.02978920678277</c:v>
                </c:pt>
                <c:pt idx="131">
                  <c:v>381.72541088513145</c:v>
                </c:pt>
                <c:pt idx="132">
                  <c:v>384.43798603977262</c:v>
                </c:pt>
                <c:pt idx="133">
                  <c:v>387.16760625882296</c:v>
                </c:pt>
                <c:pt idx="134">
                  <c:v>389.914363534963</c:v>
                </c:pt>
                <c:pt idx="135">
                  <c:v>392.67835026676988</c:v>
                </c:pt>
                <c:pt idx="136">
                  <c:v>395.45965926003009</c:v>
                </c:pt>
                <c:pt idx="137">
                  <c:v>398.25838372907123</c:v>
                </c:pt>
                <c:pt idx="138">
                  <c:v>401.07461729807818</c:v>
                </c:pt>
                <c:pt idx="139">
                  <c:v>403.90845400243268</c:v>
                </c:pt>
                <c:pt idx="140">
                  <c:v>406.75998829003652</c:v>
                </c:pt>
                <c:pt idx="141">
                  <c:v>409.62931502263802</c:v>
                </c:pt>
                <c:pt idx="142">
                  <c:v>412.51652947719271</c:v>
                </c:pt>
                <c:pt idx="143">
                  <c:v>415.42172734716826</c:v>
                </c:pt>
                <c:pt idx="144">
                  <c:v>418.3450047439029</c:v>
                </c:pt>
                <c:pt idx="145">
                  <c:v>421.28645819794019</c:v>
                </c:pt>
                <c:pt idx="146">
                  <c:v>424.24618466037731</c:v>
                </c:pt>
                <c:pt idx="147">
                  <c:v>427.2242815042132</c:v>
                </c:pt>
                <c:pt idx="148">
                  <c:v>430.22084652568827</c:v>
                </c:pt>
                <c:pt idx="149">
                  <c:v>433.23597794564336</c:v>
                </c:pt>
                <c:pt idx="150">
                  <c:v>436.26977441086296</c:v>
                </c:pt>
                <c:pt idx="151">
                  <c:v>439.32233499544748</c:v>
                </c:pt>
                <c:pt idx="152">
                  <c:v>442.39375920214735</c:v>
                </c:pt>
                <c:pt idx="153">
                  <c:v>445.48414696374306</c:v>
                </c:pt>
                <c:pt idx="154">
                  <c:v>448.5935986443962</c:v>
                </c:pt>
                <c:pt idx="155">
                  <c:v>451.72221504101088</c:v>
                </c:pt>
                <c:pt idx="156">
                  <c:v>454.8700973846133</c:v>
                </c:pt>
                <c:pt idx="157">
                  <c:v>458.03734734170143</c:v>
                </c:pt>
                <c:pt idx="158">
                  <c:v>461.22406701563079</c:v>
                </c:pt>
                <c:pt idx="159">
                  <c:v>464.4303589479822</c:v>
                </c:pt>
                <c:pt idx="160">
                  <c:v>467.65632611992589</c:v>
                </c:pt>
                <c:pt idx="161">
                  <c:v>470.90207195362365</c:v>
                </c:pt>
                <c:pt idx="162">
                  <c:v>474.1677003135739</c:v>
                </c:pt>
                <c:pt idx="163">
                  <c:v>477.45331550803064</c:v>
                </c:pt>
                <c:pt idx="164">
                  <c:v>480.75902229035432</c:v>
                </c:pt>
                <c:pt idx="165">
                  <c:v>484.08492586040904</c:v>
                </c:pt>
                <c:pt idx="166">
                  <c:v>487.43113186596247</c:v>
                </c:pt>
                <c:pt idx="167">
                  <c:v>490.79774640405367</c:v>
                </c:pt>
                <c:pt idx="168">
                  <c:v>494.18487602240856</c:v>
                </c:pt>
                <c:pt idx="169">
                  <c:v>497.59262772081098</c:v>
                </c:pt>
                <c:pt idx="170">
                  <c:v>501.02110895251423</c:v>
                </c:pt>
                <c:pt idx="171">
                  <c:v>504.47042762563609</c:v>
                </c:pt>
                <c:pt idx="172">
                  <c:v>507.94069210455336</c:v>
                </c:pt>
                <c:pt idx="173">
                  <c:v>511.43201121132228</c:v>
                </c:pt>
                <c:pt idx="174">
                  <c:v>514.94449422705236</c:v>
                </c:pt>
                <c:pt idx="175">
                  <c:v>518.47825089333992</c:v>
                </c:pt>
                <c:pt idx="176">
                  <c:v>522.03339141367485</c:v>
                </c:pt>
                <c:pt idx="177">
                  <c:v>525.61002645483211</c:v>
                </c:pt>
                <c:pt idx="178">
                  <c:v>529.2082671483106</c:v>
                </c:pt>
                <c:pt idx="179">
                  <c:v>532.82822509172968</c:v>
                </c:pt>
                <c:pt idx="180">
                  <c:v>536.4700123502472</c:v>
                </c:pt>
                <c:pt idx="181">
                  <c:v>540.13374145799435</c:v>
                </c:pt>
                <c:pt idx="182">
                  <c:v>543.81952541948181</c:v>
                </c:pt>
                <c:pt idx="183">
                  <c:v>547.52747771103247</c:v>
                </c:pt>
                <c:pt idx="184">
                  <c:v>551.25771228219844</c:v>
                </c:pt>
                <c:pt idx="185">
                  <c:v>555.01034355718934</c:v>
                </c:pt>
                <c:pt idx="186">
                  <c:v>558.7854864363228</c:v>
                </c:pt>
                <c:pt idx="187">
                  <c:v>562.58325629742365</c:v>
                </c:pt>
                <c:pt idx="188">
                  <c:v>566.40376899728278</c:v>
                </c:pt>
                <c:pt idx="189">
                  <c:v>570.24714087307689</c:v>
                </c:pt>
                <c:pt idx="190">
                  <c:v>574.11348874381758</c:v>
                </c:pt>
                <c:pt idx="191">
                  <c:v>578.00292991179208</c:v>
                </c:pt>
                <c:pt idx="192">
                  <c:v>581.91558216399449</c:v>
                </c:pt>
                <c:pt idx="193">
                  <c:v>585.85156377357964</c:v>
                </c:pt>
                <c:pt idx="194">
                  <c:v>589.81099350130114</c:v>
                </c:pt>
                <c:pt idx="195">
                  <c:v>593.79399059696505</c:v>
                </c:pt>
                <c:pt idx="196">
                  <c:v>597.80067480088644</c:v>
                </c:pt>
                <c:pt idx="197">
                  <c:v>601.83116634532064</c:v>
                </c:pt>
                <c:pt idx="198">
                  <c:v>605.88558595594361</c:v>
                </c:pt>
                <c:pt idx="199">
                  <c:v>609.96405485328819</c:v>
                </c:pt>
                <c:pt idx="200">
                  <c:v>614.0666947542037</c:v>
                </c:pt>
                <c:pt idx="201">
                  <c:v>618.19362787333387</c:v>
                </c:pt>
                <c:pt idx="202">
                  <c:v>622.34497692455705</c:v>
                </c:pt>
                <c:pt idx="203">
                  <c:v>626.52086512246638</c:v>
                </c:pt>
                <c:pt idx="204">
                  <c:v>630.72141618382295</c:v>
                </c:pt>
                <c:pt idx="205">
                  <c:v>634.94675432902727</c:v>
                </c:pt>
                <c:pt idx="206">
                  <c:v>639.19700428360773</c:v>
                </c:pt>
                <c:pt idx="207">
                  <c:v>643.472291279655</c:v>
                </c:pt>
                <c:pt idx="208">
                  <c:v>647.77274105733761</c:v>
                </c:pt>
                <c:pt idx="209">
                  <c:v>652.09847986634168</c:v>
                </c:pt>
                <c:pt idx="210">
                  <c:v>656.44963446736915</c:v>
                </c:pt>
                <c:pt idx="211">
                  <c:v>660.82633213362033</c:v>
                </c:pt>
                <c:pt idx="212">
                  <c:v>665.22870065226027</c:v>
                </c:pt>
                <c:pt idx="213">
                  <c:v>669.65686832591484</c:v>
                </c:pt>
                <c:pt idx="214">
                  <c:v>674.11096397414713</c:v>
                </c:pt>
                <c:pt idx="215">
                  <c:v>678.59111693494856</c:v>
                </c:pt>
                <c:pt idx="216">
                  <c:v>683.09745706623687</c:v>
                </c:pt>
                <c:pt idx="217">
                  <c:v>687.63011474732912</c:v>
                </c:pt>
                <c:pt idx="218">
                  <c:v>692.18922088045133</c:v>
                </c:pt>
                <c:pt idx="219">
                  <c:v>696.77490689222452</c:v>
                </c:pt>
                <c:pt idx="220">
                  <c:v>701.38730473516227</c:v>
                </c:pt>
                <c:pt idx="221">
                  <c:v>706.02654688918165</c:v>
                </c:pt>
                <c:pt idx="222">
                  <c:v>710.69276636307279</c:v>
                </c:pt>
                <c:pt idx="223">
                  <c:v>715.38609669604568</c:v>
                </c:pt>
                <c:pt idx="224">
                  <c:v>720.10667195919575</c:v>
                </c:pt>
                <c:pt idx="225">
                  <c:v>724.85462675702331</c:v>
                </c:pt>
                <c:pt idx="226">
                  <c:v>729.63009622896061</c:v>
                </c:pt>
                <c:pt idx="227">
                  <c:v>734.43321605084532</c:v>
                </c:pt>
                <c:pt idx="228">
                  <c:v>739.26412243645916</c:v>
                </c:pt>
                <c:pt idx="229">
                  <c:v>744.12295213904304</c:v>
                </c:pt>
                <c:pt idx="230">
                  <c:v>749.0098424527821</c:v>
                </c:pt>
                <c:pt idx="231">
                  <c:v>753.92493121436689</c:v>
                </c:pt>
                <c:pt idx="232">
                  <c:v>758.8683568044745</c:v>
                </c:pt>
                <c:pt idx="233">
                  <c:v>763.84025814931636</c:v>
                </c:pt>
                <c:pt idx="234">
                  <c:v>768.84077472213687</c:v>
                </c:pt>
                <c:pt idx="235">
                  <c:v>773.8700465447572</c:v>
                </c:pt>
                <c:pt idx="236">
                  <c:v>778.92821418910376</c:v>
                </c:pt>
                <c:pt idx="237">
                  <c:v>784.01541877870909</c:v>
                </c:pt>
                <c:pt idx="238">
                  <c:v>789.13180199027181</c:v>
                </c:pt>
                <c:pt idx="239">
                  <c:v>794.27750605517758</c:v>
                </c:pt>
                <c:pt idx="240">
                  <c:v>799.4526737610197</c:v>
                </c:pt>
                <c:pt idx="241">
                  <c:v>804.65744845316453</c:v>
                </c:pt>
                <c:pt idx="242">
                  <c:v>809.89197403624951</c:v>
                </c:pt>
                <c:pt idx="243">
                  <c:v>815.15639497576399</c:v>
                </c:pt>
                <c:pt idx="244">
                  <c:v>820.45085629954872</c:v>
                </c:pt>
                <c:pt idx="245">
                  <c:v>825.7755035993672</c:v>
                </c:pt>
                <c:pt idx="246">
                  <c:v>831.13048303244796</c:v>
                </c:pt>
                <c:pt idx="247">
                  <c:v>836.51594132299329</c:v>
                </c:pt>
                <c:pt idx="248">
                  <c:v>841.93202576379645</c:v>
                </c:pt>
                <c:pt idx="249">
                  <c:v>847.37888421772107</c:v>
                </c:pt>
                <c:pt idx="250">
                  <c:v>852.85666511928503</c:v>
                </c:pt>
                <c:pt idx="251">
                  <c:v>858.36551747621832</c:v>
                </c:pt>
                <c:pt idx="252">
                  <c:v>863.90559087099336</c:v>
                </c:pt>
                <c:pt idx="253">
                  <c:v>869.47703546241962</c:v>
                </c:pt>
                <c:pt idx="254">
                  <c:v>875.08000198715206</c:v>
                </c:pt>
                <c:pt idx="255">
                  <c:v>880.71464176128563</c:v>
                </c:pt>
                <c:pt idx="256">
                  <c:v>886.38110668191587</c:v>
                </c:pt>
                <c:pt idx="257">
                  <c:v>892.07954922867282</c:v>
                </c:pt>
                <c:pt idx="258">
                  <c:v>897.81012246532066</c:v>
                </c:pt>
                <c:pt idx="259">
                  <c:v>903.57298004130325</c:v>
                </c:pt>
                <c:pt idx="260">
                  <c:v>909.36827619330847</c:v>
                </c:pt>
                <c:pt idx="261">
                  <c:v>915.19616574685847</c:v>
                </c:pt>
                <c:pt idx="262">
                  <c:v>921.05680411785636</c:v>
                </c:pt>
                <c:pt idx="263">
                  <c:v>926.95034731418218</c:v>
                </c:pt>
                <c:pt idx="264">
                  <c:v>932.87695193724221</c:v>
                </c:pt>
                <c:pt idx="265">
                  <c:v>938.83677518355785</c:v>
                </c:pt>
                <c:pt idx="266">
                  <c:v>944.82997484635962</c:v>
                </c:pt>
                <c:pt idx="267">
                  <c:v>950.85670931712718</c:v>
                </c:pt>
                <c:pt idx="268">
                  <c:v>956.91713758720732</c:v>
                </c:pt>
                <c:pt idx="269">
                  <c:v>963.01141924938293</c:v>
                </c:pt>
                <c:pt idx="270">
                  <c:v>969.1397144994371</c:v>
                </c:pt>
                <c:pt idx="271">
                  <c:v>975.30218413777573</c:v>
                </c:pt>
                <c:pt idx="272">
                  <c:v>981.49898957098458</c:v>
                </c:pt>
                <c:pt idx="273">
                  <c:v>987.73029281344236</c:v>
                </c:pt>
                <c:pt idx="274">
                  <c:v>993.99625648887525</c:v>
                </c:pt>
                <c:pt idx="275">
                  <c:v>1000.2970438319851</c:v>
                </c:pt>
                <c:pt idx="276">
                  <c:v>1006.6328186900307</c:v>
                </c:pt>
                <c:pt idx="277">
                  <c:v>1013.0037455244109</c:v>
                </c:pt>
                <c:pt idx="278">
                  <c:v>1019.4099894122811</c:v>
                </c:pt>
                <c:pt idx="279">
                  <c:v>1025.8517160481294</c:v>
                </c:pt>
                <c:pt idx="280">
                  <c:v>1032.3290917453885</c:v>
                </c:pt>
                <c:pt idx="281">
                  <c:v>1038.8422834380433</c:v>
                </c:pt>
                <c:pt idx="282">
                  <c:v>1045.3914586822186</c:v>
                </c:pt>
                <c:pt idx="283">
                  <c:v>1051.976785657791</c:v>
                </c:pt>
                <c:pt idx="284">
                  <c:v>1058.5984331699976</c:v>
                </c:pt>
                <c:pt idx="285">
                  <c:v>1065.2565706510238</c:v>
                </c:pt>
                <c:pt idx="286">
                  <c:v>1071.9513681616434</c:v>
                </c:pt>
                <c:pt idx="287">
                  <c:v>1078.6829963927992</c:v>
                </c:pt>
                <c:pt idx="288">
                  <c:v>1085.4516266672376</c:v>
                </c:pt>
                <c:pt idx="289">
                  <c:v>1092.2574309410995</c:v>
                </c:pt>
                <c:pt idx="290">
                  <c:v>1099.1005818055496</c:v>
                </c:pt>
                <c:pt idx="291">
                  <c:v>1105.9812524883901</c:v>
                </c:pt>
                <c:pt idx="292">
                  <c:v>1112.8996168556762</c:v>
                </c:pt>
                <c:pt idx="293">
                  <c:v>1119.8558494133276</c:v>
                </c:pt>
                <c:pt idx="294">
                  <c:v>1126.8501253087686</c:v>
                </c:pt>
                <c:pt idx="295">
                  <c:v>1133.88262033252</c:v>
                </c:pt>
                <c:pt idx="296">
                  <c:v>1140.9535109198512</c:v>
                </c:pt>
                <c:pt idx="297">
                  <c:v>1148.0629741523821</c:v>
                </c:pt>
                <c:pt idx="298">
                  <c:v>1155.2111877597308</c:v>
                </c:pt>
                <c:pt idx="299">
                  <c:v>1162.3983301211174</c:v>
                </c:pt>
                <c:pt idx="300">
                  <c:v>1169.6245802670014</c:v>
                </c:pt>
                <c:pt idx="301">
                  <c:v>1176.8901178807259</c:v>
                </c:pt>
                <c:pt idx="302">
                  <c:v>1184.1951233001323</c:v>
                </c:pt>
                <c:pt idx="303">
                  <c:v>1191.5397775191959</c:v>
                </c:pt>
                <c:pt idx="304">
                  <c:v>1198.9242621896526</c:v>
                </c:pt>
                <c:pt idx="305">
                  <c:v>1206.3487596226562</c:v>
                </c:pt>
                <c:pt idx="306">
                  <c:v>1213.8134527904001</c:v>
                </c:pt>
                <c:pt idx="307">
                  <c:v>1221.3185253277472</c:v>
                </c:pt>
                <c:pt idx="308">
                  <c:v>1228.8641615338963</c:v>
                </c:pt>
                <c:pt idx="309">
                  <c:v>1236.4505463739895</c:v>
                </c:pt>
                <c:pt idx="310">
                  <c:v>1244.0778654807746</c:v>
                </c:pt>
                <c:pt idx="311">
                  <c:v>1251.7463051562584</c:v>
                </c:pt>
                <c:pt idx="312">
                  <c:v>1259.4560523733132</c:v>
                </c:pt>
                <c:pt idx="313">
                  <c:v>1267.2072947773747</c:v>
                </c:pt>
                <c:pt idx="314">
                  <c:v>1275.0002206880297</c:v>
                </c:pt>
                <c:pt idx="315">
                  <c:v>1282.8350191007253</c:v>
                </c:pt>
                <c:pt idx="316">
                  <c:v>1290.7118796883758</c:v>
                </c:pt>
                <c:pt idx="317">
                  <c:v>1298.6309928030246</c:v>
                </c:pt>
                <c:pt idx="318">
                  <c:v>1306.5925494775188</c:v>
                </c:pt>
                <c:pt idx="319">
                  <c:v>1314.5967414271224</c:v>
                </c:pt>
                <c:pt idx="320">
                  <c:v>1322.6437610511969</c:v>
                </c:pt>
                <c:pt idx="321">
                  <c:v>1330.7338014348713</c:v>
                </c:pt>
                <c:pt idx="322">
                  <c:v>1338.8670563506516</c:v>
                </c:pt>
                <c:pt idx="323">
                  <c:v>1347.0437202601383</c:v>
                </c:pt>
                <c:pt idx="324">
                  <c:v>1355.2639883156394</c:v>
                </c:pt>
                <c:pt idx="325">
                  <c:v>1363.5280563618433</c:v>
                </c:pt>
                <c:pt idx="326">
                  <c:v>1371.8361209375119</c:v>
                </c:pt>
                <c:pt idx="327">
                  <c:v>1380.1883792770936</c:v>
                </c:pt>
                <c:pt idx="328">
                  <c:v>1388.585029312429</c:v>
                </c:pt>
                <c:pt idx="329">
                  <c:v>1397.0262696743957</c:v>
                </c:pt>
                <c:pt idx="330">
                  <c:v>1405.5122996945686</c:v>
                </c:pt>
                <c:pt idx="331">
                  <c:v>1414.0433194069237</c:v>
                </c:pt>
                <c:pt idx="332">
                  <c:v>1422.6195295494622</c:v>
                </c:pt>
                <c:pt idx="333">
                  <c:v>1431.2411315659201</c:v>
                </c:pt>
                <c:pt idx="334">
                  <c:v>1439.908327607402</c:v>
                </c:pt>
                <c:pt idx="335">
                  <c:v>1448.621320534085</c:v>
                </c:pt>
                <c:pt idx="336">
                  <c:v>1457.3803139168897</c:v>
                </c:pt>
                <c:pt idx="337">
                  <c:v>1466.1855120391294</c:v>
                </c:pt>
                <c:pt idx="338">
                  <c:v>1475.0371198982114</c:v>
                </c:pt>
                <c:pt idx="339">
                  <c:v>1483.9353432073106</c:v>
                </c:pt>
                <c:pt idx="340">
                  <c:v>1492.8803883970365</c:v>
                </c:pt>
                <c:pt idx="341">
                  <c:v>1501.8724626171315</c:v>
                </c:pt>
                <c:pt idx="342">
                  <c:v>1510.911773738123</c:v>
                </c:pt>
                <c:pt idx="343">
                  <c:v>1519.9985303530323</c:v>
                </c:pt>
                <c:pt idx="344">
                  <c:v>1529.1329417790439</c:v>
                </c:pt>
                <c:pt idx="345">
                  <c:v>1538.315218059194</c:v>
                </c:pt>
                <c:pt idx="346">
                  <c:v>1547.5455699640543</c:v>
                </c:pt>
                <c:pt idx="347">
                  <c:v>1556.8242089933999</c:v>
                </c:pt>
                <c:pt idx="348">
                  <c:v>1566.1513473779501</c:v>
                </c:pt>
                <c:pt idx="349">
                  <c:v>1575.5271980809875</c:v>
                </c:pt>
                <c:pt idx="350">
                  <c:v>1584.9519748000801</c:v>
                </c:pt>
                <c:pt idx="351">
                  <c:v>1594.4258919687959</c:v>
                </c:pt>
                <c:pt idx="352">
                  <c:v>1603.9491647583332</c:v>
                </c:pt>
                <c:pt idx="353">
                  <c:v>1613.5220090792702</c:v>
                </c:pt>
                <c:pt idx="354">
                  <c:v>1623.1446415832372</c:v>
                </c:pt>
                <c:pt idx="355">
                  <c:v>1632.8172796645833</c:v>
                </c:pt>
                <c:pt idx="356">
                  <c:v>1642.5401414621217</c:v>
                </c:pt>
                <c:pt idx="357">
                  <c:v>1652.313445860804</c:v>
                </c:pt>
                <c:pt idx="358">
                  <c:v>1662.1374124933905</c:v>
                </c:pt>
                <c:pt idx="359">
                  <c:v>1672.0122617421864</c:v>
                </c:pt>
                <c:pt idx="360">
                  <c:v>1681.9382147407107</c:v>
                </c:pt>
                <c:pt idx="361">
                  <c:v>1691.9154933754489</c:v>
                </c:pt>
                <c:pt idx="362">
                  <c:v>1701.9443202874581</c:v>
                </c:pt>
                <c:pt idx="363">
                  <c:v>1712.024918874172</c:v>
                </c:pt>
                <c:pt idx="364">
                  <c:v>1722.1575132910482</c:v>
                </c:pt>
                <c:pt idx="365">
                  <c:v>1732.3423284532462</c:v>
                </c:pt>
                <c:pt idx="366">
                  <c:v>1742.5795900374289</c:v>
                </c:pt>
                <c:pt idx="367">
                  <c:v>1752.8695244833555</c:v>
                </c:pt>
                <c:pt idx="368">
                  <c:v>1763.2123589956559</c:v>
                </c:pt>
                <c:pt idx="369">
                  <c:v>1773.6083215455099</c:v>
                </c:pt>
                <c:pt idx="370">
                  <c:v>1784.0576408723748</c:v>
                </c:pt>
                <c:pt idx="371">
                  <c:v>1794.5605464856862</c:v>
                </c:pt>
                <c:pt idx="372">
                  <c:v>1805.1172686665484</c:v>
                </c:pt>
                <c:pt idx="373">
                  <c:v>1815.7280384694936</c:v>
                </c:pt>
                <c:pt idx="374">
                  <c:v>1826.3930877241305</c:v>
                </c:pt>
                <c:pt idx="375">
                  <c:v>1837.1126490368922</c:v>
                </c:pt>
                <c:pt idx="376">
                  <c:v>1847.8869557927633</c:v>
                </c:pt>
                <c:pt idx="377">
                  <c:v>1858.7162421569485</c:v>
                </c:pt>
                <c:pt idx="378">
                  <c:v>1869.6007430766454</c:v>
                </c:pt>
                <c:pt idx="379">
                  <c:v>1880.5406942827065</c:v>
                </c:pt>
                <c:pt idx="380">
                  <c:v>1891.5363322913674</c:v>
                </c:pt>
                <c:pt idx="381">
                  <c:v>1902.5878944060146</c:v>
                </c:pt>
                <c:pt idx="382">
                  <c:v>1913.6956187188111</c:v>
                </c:pt>
                <c:pt idx="383">
                  <c:v>1924.8597441125132</c:v>
                </c:pt>
                <c:pt idx="384">
                  <c:v>1936.0805102621105</c:v>
                </c:pt>
                <c:pt idx="385">
                  <c:v>1947.3581576365802</c:v>
                </c:pt>
                <c:pt idx="386">
                  <c:v>1958.6929275006387</c:v>
                </c:pt>
                <c:pt idx="387">
                  <c:v>1970.0850619163898</c:v>
                </c:pt>
                <c:pt idx="388">
                  <c:v>1981.5348037451165</c:v>
                </c:pt>
                <c:pt idx="389">
                  <c:v>1993.0423966489657</c:v>
                </c:pt>
                <c:pt idx="390">
                  <c:v>2004.6080850926637</c:v>
                </c:pt>
                <c:pt idx="391">
                  <c:v>2016.2321143453089</c:v>
                </c:pt>
                <c:pt idx="392">
                  <c:v>2027.9147304819892</c:v>
                </c:pt>
                <c:pt idx="393">
                  <c:v>2039.6561803856052</c:v>
                </c:pt>
                <c:pt idx="394">
                  <c:v>2051.4567117485381</c:v>
                </c:pt>
                <c:pt idx="395">
                  <c:v>2063.3165730744031</c:v>
                </c:pt>
                <c:pt idx="396">
                  <c:v>2075.2360136797843</c:v>
                </c:pt>
                <c:pt idx="397">
                  <c:v>2087.215283695909</c:v>
                </c:pt>
                <c:pt idx="398">
                  <c:v>2099.2546340704712</c:v>
                </c:pt>
                <c:pt idx="399">
                  <c:v>2111.354316569264</c:v>
                </c:pt>
                <c:pt idx="400">
                  <c:v>2123.5145837779669</c:v>
                </c:pt>
                <c:pt idx="401">
                  <c:v>2135.7356891038839</c:v>
                </c:pt>
                <c:pt idx="402">
                  <c:v>2148.0178867776285</c:v>
                </c:pt>
                <c:pt idx="403">
                  <c:v>2160.3614318548989</c:v>
                </c:pt>
                <c:pt idx="404">
                  <c:v>2172.7665802181996</c:v>
                </c:pt>
                <c:pt idx="405">
                  <c:v>2185.2335885785446</c:v>
                </c:pt>
                <c:pt idx="406">
                  <c:v>2197.7627144772459</c:v>
                </c:pt>
                <c:pt idx="407">
                  <c:v>2210.354216287596</c:v>
                </c:pt>
                <c:pt idx="408">
                  <c:v>2223.0083532166705</c:v>
                </c:pt>
                <c:pt idx="409">
                  <c:v>2235.7253853069678</c:v>
                </c:pt>
                <c:pt idx="410">
                  <c:v>2248.5055734382308</c:v>
                </c:pt>
                <c:pt idx="411">
                  <c:v>2261.349179329135</c:v>
                </c:pt>
                <c:pt idx="412">
                  <c:v>2274.2564655390702</c:v>
                </c:pt>
                <c:pt idx="413">
                  <c:v>2287.2276954698259</c:v>
                </c:pt>
                <c:pt idx="414">
                  <c:v>2300.2631333673485</c:v>
                </c:pt>
                <c:pt idx="415">
                  <c:v>2313.3630443235456</c:v>
                </c:pt>
                <c:pt idx="416">
                  <c:v>2326.5276942778933</c:v>
                </c:pt>
                <c:pt idx="417">
                  <c:v>2339.7573500192921</c:v>
                </c:pt>
                <c:pt idx="418">
                  <c:v>2353.0522791877484</c:v>
                </c:pt>
                <c:pt idx="419">
                  <c:v>2366.4127502761485</c:v>
                </c:pt>
                <c:pt idx="420">
                  <c:v>2379.8390326320059</c:v>
                </c:pt>
                <c:pt idx="421">
                  <c:v>2393.3313964591352</c:v>
                </c:pt>
                <c:pt idx="422">
                  <c:v>2406.8901128194593</c:v>
                </c:pt>
                <c:pt idx="423">
                  <c:v>2420.5154536347563</c:v>
                </c:pt>
                <c:pt idx="424">
                  <c:v>2434.2076916883839</c:v>
                </c:pt>
                <c:pt idx="425">
                  <c:v>2447.9671006269882</c:v>
                </c:pt>
                <c:pt idx="426">
                  <c:v>2461.7939549623147</c:v>
                </c:pt>
                <c:pt idx="427">
                  <c:v>2475.6885300728864</c:v>
                </c:pt>
                <c:pt idx="428">
                  <c:v>2489.6511022058262</c:v>
                </c:pt>
                <c:pt idx="429">
                  <c:v>2503.6819484785383</c:v>
                </c:pt>
                <c:pt idx="430">
                  <c:v>2517.7813468804729</c:v>
                </c:pt>
                <c:pt idx="431">
                  <c:v>2531.9495762748838</c:v>
                </c:pt>
                <c:pt idx="432">
                  <c:v>2546.1869164005534</c:v>
                </c:pt>
                <c:pt idx="433">
                  <c:v>2560.4936478735649</c:v>
                </c:pt>
                <c:pt idx="434">
                  <c:v>2574.8700521890473</c:v>
                </c:pt>
                <c:pt idx="435">
                  <c:v>2589.3164117228889</c:v>
                </c:pt>
                <c:pt idx="436">
                  <c:v>2603.8330097335374</c:v>
                </c:pt>
                <c:pt idx="437">
                  <c:v>2618.4201303636987</c:v>
                </c:pt>
                <c:pt idx="438">
                  <c:v>2633.0780586421188</c:v>
                </c:pt>
                <c:pt idx="439">
                  <c:v>2647.8070804853305</c:v>
                </c:pt>
                <c:pt idx="440">
                  <c:v>2662.6074826994068</c:v>
                </c:pt>
                <c:pt idx="441">
                  <c:v>2677.4795529816784</c:v>
                </c:pt>
                <c:pt idx="442">
                  <c:v>2692.4235799225044</c:v>
                </c:pt>
                <c:pt idx="443">
                  <c:v>2707.439853007018</c:v>
                </c:pt>
                <c:pt idx="444">
                  <c:v>2722.5286626169491</c:v>
                </c:pt>
                <c:pt idx="445">
                  <c:v>2737.6903000322218</c:v>
                </c:pt>
                <c:pt idx="446">
                  <c:v>2752.9250574328398</c:v>
                </c:pt>
                <c:pt idx="447">
                  <c:v>2768.2332279005768</c:v>
                </c:pt>
                <c:pt idx="448">
                  <c:v>2783.6151054207712</c:v>
                </c:pt>
                <c:pt idx="449">
                  <c:v>2799.0709848840197</c:v>
                </c:pt>
                <c:pt idx="450">
                  <c:v>2814.6011620879699</c:v>
                </c:pt>
                <c:pt idx="451">
                  <c:v>2830.2059337390883</c:v>
                </c:pt>
                <c:pt idx="452">
                  <c:v>2845.885597454348</c:v>
                </c:pt>
                <c:pt idx="453">
                  <c:v>2861.6404517630522</c:v>
                </c:pt>
                <c:pt idx="454">
                  <c:v>2877.4707961085278</c:v>
                </c:pt>
                <c:pt idx="455">
                  <c:v>2893.376930849955</c:v>
                </c:pt>
                <c:pt idx="456">
                  <c:v>2909.3591572640457</c:v>
                </c:pt>
                <c:pt idx="457">
                  <c:v>2925.4177775468138</c:v>
                </c:pt>
                <c:pt idx="458">
                  <c:v>2941.5530948153682</c:v>
                </c:pt>
                <c:pt idx="459">
                  <c:v>2957.7654131096306</c:v>
                </c:pt>
                <c:pt idx="460">
                  <c:v>2974.0550373940864</c:v>
                </c:pt>
                <c:pt idx="461">
                  <c:v>2990.4222735596049</c:v>
                </c:pt>
                <c:pt idx="462">
                  <c:v>3006.8674284250696</c:v>
                </c:pt>
                <c:pt idx="463">
                  <c:v>3023.3908097392264</c:v>
                </c:pt>
                <c:pt idx="464">
                  <c:v>3039.9927261824728</c:v>
                </c:pt>
                <c:pt idx="465">
                  <c:v>3056.6734873684859</c:v>
                </c:pt>
                <c:pt idx="466">
                  <c:v>3073.4334038460916</c:v>
                </c:pt>
                <c:pt idx="467">
                  <c:v>3090.2727871009483</c:v>
                </c:pt>
                <c:pt idx="468">
                  <c:v>3107.1919495573561</c:v>
                </c:pt>
                <c:pt idx="469">
                  <c:v>3124.1912045799777</c:v>
                </c:pt>
                <c:pt idx="470">
                  <c:v>3141.2708664755855</c:v>
                </c:pt>
                <c:pt idx="471">
                  <c:v>3158.431250494873</c:v>
                </c:pt>
                <c:pt idx="472">
                  <c:v>3175.6726728341573</c:v>
                </c:pt>
                <c:pt idx="473">
                  <c:v>3192.995450637125</c:v>
                </c:pt>
                <c:pt idx="474">
                  <c:v>3210.3999019966327</c:v>
                </c:pt>
                <c:pt idx="475">
                  <c:v>3227.8863459564541</c:v>
                </c:pt>
                <c:pt idx="476">
                  <c:v>3245.4551025130158</c:v>
                </c:pt>
                <c:pt idx="477">
                  <c:v>3263.1064926171484</c:v>
                </c:pt>
                <c:pt idx="478">
                  <c:v>3280.8408381758827</c:v>
                </c:pt>
                <c:pt idx="479">
                  <c:v>3298.6584620541462</c:v>
                </c:pt>
                <c:pt idx="480">
                  <c:v>3316.559688076577</c:v>
                </c:pt>
                <c:pt idx="481">
                  <c:v>3334.5448410292483</c:v>
                </c:pt>
                <c:pt idx="482">
                  <c:v>3352.614246661431</c:v>
                </c:pt>
                <c:pt idx="483">
                  <c:v>3370.7682316873156</c:v>
                </c:pt>
                <c:pt idx="484">
                  <c:v>3389.0071237878724</c:v>
                </c:pt>
                <c:pt idx="485">
                  <c:v>3407.3312516124406</c:v>
                </c:pt>
                <c:pt idx="486">
                  <c:v>3425.7409447806863</c:v>
                </c:pt>
                <c:pt idx="487">
                  <c:v>3444.2365338841778</c:v>
                </c:pt>
                <c:pt idx="488">
                  <c:v>3462.8183504882054</c:v>
                </c:pt>
                <c:pt idx="489">
                  <c:v>3481.4867271335984</c:v>
                </c:pt>
                <c:pt idx="490">
                  <c:v>3500.2419973383867</c:v>
                </c:pt>
                <c:pt idx="491">
                  <c:v>3519.0844955996135</c:v>
                </c:pt>
                <c:pt idx="492">
                  <c:v>3538.0145573951008</c:v>
                </c:pt>
                <c:pt idx="493">
                  <c:v>3557.0325191850975</c:v>
                </c:pt>
                <c:pt idx="494">
                  <c:v>3576.1387184141854</c:v>
                </c:pt>
                <c:pt idx="495">
                  <c:v>3595.3334935129392</c:v>
                </c:pt>
                <c:pt idx="496">
                  <c:v>3614.617183899732</c:v>
                </c:pt>
                <c:pt idx="497">
                  <c:v>3633.9901299824128</c:v>
                </c:pt>
                <c:pt idx="498">
                  <c:v>3653.4526731601368</c:v>
                </c:pt>
                <c:pt idx="499">
                  <c:v>3673.0051558251089</c:v>
                </c:pt>
                <c:pt idx="500">
                  <c:v>3692.6479213642833</c:v>
                </c:pt>
                <c:pt idx="501">
                  <c:v>3712.381314161205</c:v>
                </c:pt>
                <c:pt idx="502">
                  <c:v>3732.2056795976955</c:v>
                </c:pt>
                <c:pt idx="503">
                  <c:v>3752.1213640555834</c:v>
                </c:pt>
                <c:pt idx="504">
                  <c:v>3772.1287149185655</c:v>
                </c:pt>
                <c:pt idx="505">
                  <c:v>3792.2280805738728</c:v>
                </c:pt>
                <c:pt idx="506">
                  <c:v>3812.4198104140332</c:v>
                </c:pt>
                <c:pt idx="507">
                  <c:v>3832.7042548386412</c:v>
                </c:pt>
                <c:pt idx="508">
                  <c:v>3853.0817652561059</c:v>
                </c:pt>
                <c:pt idx="509">
                  <c:v>3873.5526940854238</c:v>
                </c:pt>
                <c:pt idx="510">
                  <c:v>3894.1173947578723</c:v>
                </c:pt>
                <c:pt idx="511">
                  <c:v>3914.7762217188388</c:v>
                </c:pt>
                <c:pt idx="512">
                  <c:v>3935.5295304294968</c:v>
                </c:pt>
                <c:pt idx="513">
                  <c:v>3956.3776773686159</c:v>
                </c:pt>
                <c:pt idx="514">
                  <c:v>3977.3210200343015</c:v>
                </c:pt>
                <c:pt idx="515">
                  <c:v>3998.3599169456675</c:v>
                </c:pt>
                <c:pt idx="516">
                  <c:v>4019.4947276447751</c:v>
                </c:pt>
                <c:pt idx="517">
                  <c:v>4040.7258126981301</c:v>
                </c:pt>
                <c:pt idx="518">
                  <c:v>4062.0535336986313</c:v>
                </c:pt>
                <c:pt idx="519">
                  <c:v>4083.4782532672957</c:v>
                </c:pt>
                <c:pt idx="520">
                  <c:v>4105.0003350548404</c:v>
                </c:pt>
                <c:pt idx="521">
                  <c:v>4126.6201437436657</c:v>
                </c:pt>
                <c:pt idx="522">
                  <c:v>4148.3380450494597</c:v>
                </c:pt>
                <c:pt idx="523">
                  <c:v>4170.1544057229476</c:v>
                </c:pt>
                <c:pt idx="524">
                  <c:v>4192.0695935517415</c:v>
                </c:pt>
                <c:pt idx="525">
                  <c:v>4214.0839773619327</c:v>
                </c:pt>
                <c:pt idx="526">
                  <c:v>4236.197927019989</c:v>
                </c:pt>
                <c:pt idx="527">
                  <c:v>4258.4118134344217</c:v>
                </c:pt>
                <c:pt idx="528">
                  <c:v>4280.7260085575235</c:v>
                </c:pt>
                <c:pt idx="529">
                  <c:v>4303.140885387189</c:v>
                </c:pt>
                <c:pt idx="530">
                  <c:v>4325.6568179685437</c:v>
                </c:pt>
                <c:pt idx="531">
                  <c:v>4348.2741813958237</c:v>
                </c:pt>
                <c:pt idx="532">
                  <c:v>4370.9933518139833</c:v>
                </c:pt>
                <c:pt idx="533">
                  <c:v>4393.8147064205623</c:v>
                </c:pt>
                <c:pt idx="534">
                  <c:v>4416.7386234673149</c:v>
                </c:pt>
                <c:pt idx="535">
                  <c:v>4439.7654822620807</c:v>
                </c:pt>
                <c:pt idx="536">
                  <c:v>4462.8956631704623</c:v>
                </c:pt>
                <c:pt idx="537">
                  <c:v>4486.1295476174619</c:v>
                </c:pt>
                <c:pt idx="538">
                  <c:v>4509.4675180894519</c:v>
                </c:pt>
                <c:pt idx="539">
                  <c:v>4532.9099581357232</c:v>
                </c:pt>
                <c:pt idx="540">
                  <c:v>4556.4572523703146</c:v>
                </c:pt>
                <c:pt idx="541">
                  <c:v>4580.109786473733</c:v>
                </c:pt>
                <c:pt idx="542">
                  <c:v>4603.8679471946734</c:v>
                </c:pt>
                <c:pt idx="543">
                  <c:v>4627.732122351832</c:v>
                </c:pt>
                <c:pt idx="544">
                  <c:v>4651.7027008355199</c:v>
                </c:pt>
                <c:pt idx="545">
                  <c:v>4675.7800726095347</c:v>
                </c:pt>
                <c:pt idx="546">
                  <c:v>4699.9646287128271</c:v>
                </c:pt>
                <c:pt idx="547">
                  <c:v>4724.2567612612274</c:v>
                </c:pt>
                <c:pt idx="548">
                  <c:v>4748.6568634492269</c:v>
                </c:pt>
                <c:pt idx="549">
                  <c:v>4773.1653295516626</c:v>
                </c:pt>
                <c:pt idx="550">
                  <c:v>4797.7825549255313</c:v>
                </c:pt>
                <c:pt idx="551">
                  <c:v>4822.5089360116399</c:v>
                </c:pt>
                <c:pt idx="552">
                  <c:v>4847.3448703363692</c:v>
                </c:pt>
                <c:pt idx="553">
                  <c:v>4872.2907565134647</c:v>
                </c:pt>
                <c:pt idx="554">
                  <c:v>4897.3469942456868</c:v>
                </c:pt>
                <c:pt idx="555">
                  <c:v>4922.513984326557</c:v>
                </c:pt>
                <c:pt idx="556">
                  <c:v>4947.7921286421715</c:v>
                </c:pt>
                <c:pt idx="557">
                  <c:v>4973.1818301728354</c:v>
                </c:pt>
                <c:pt idx="558">
                  <c:v>4998.6834929948018</c:v>
                </c:pt>
                <c:pt idx="559">
                  <c:v>5024.2975222820987</c:v>
                </c:pt>
                <c:pt idx="560">
                  <c:v>5050.024324308165</c:v>
                </c:pt>
                <c:pt idx="561">
                  <c:v>5075.8643064476109</c:v>
                </c:pt>
                <c:pt idx="562">
                  <c:v>5101.8178771779239</c:v>
                </c:pt>
                <c:pt idx="563">
                  <c:v>5127.8854460812272</c:v>
                </c:pt>
                <c:pt idx="564">
                  <c:v>5154.0674238460251</c:v>
                </c:pt>
                <c:pt idx="565">
                  <c:v>5180.3642222688268</c:v>
                </c:pt>
                <c:pt idx="566">
                  <c:v>5206.7762542560877</c:v>
                </c:pt>
                <c:pt idx="567">
                  <c:v>5233.3039338256403</c:v>
                </c:pt>
                <c:pt idx="568">
                  <c:v>5259.947676108598</c:v>
                </c:pt>
                <c:pt idx="569">
                  <c:v>5286.707897351198</c:v>
                </c:pt>
                <c:pt idx="570">
                  <c:v>5313.5850149161888</c:v>
                </c:pt>
                <c:pt idx="571">
                  <c:v>5340.5794472848665</c:v>
                </c:pt>
                <c:pt idx="572">
                  <c:v>5367.6916140586445</c:v>
                </c:pt>
                <c:pt idx="573">
                  <c:v>5394.9219359607487</c:v>
                </c:pt>
                <c:pt idx="574">
                  <c:v>5422.2708348381093</c:v>
                </c:pt>
                <c:pt idx="575">
                  <c:v>5449.7387336628435</c:v>
                </c:pt>
                <c:pt idx="576">
                  <c:v>5477.3260565342125</c:v>
                </c:pt>
                <c:pt idx="577">
                  <c:v>5505.033228680124</c:v>
                </c:pt>
                <c:pt idx="578">
                  <c:v>5532.8606764589613</c:v>
                </c:pt>
                <c:pt idx="579">
                  <c:v>5560.8088273613739</c:v>
                </c:pt>
                <c:pt idx="580">
                  <c:v>5588.8781100117849</c:v>
                </c:pt>
                <c:pt idx="581">
                  <c:v>5617.0689541703696</c:v>
                </c:pt>
                <c:pt idx="582">
                  <c:v>5645.3817907344755</c:v>
                </c:pt>
                <c:pt idx="583">
                  <c:v>5673.8170517405852</c:v>
                </c:pt>
                <c:pt idx="584">
                  <c:v>5702.3751703659436</c:v>
                </c:pt>
                <c:pt idx="585">
                  <c:v>5731.056580930157</c:v>
                </c:pt>
                <c:pt idx="586">
                  <c:v>5759.8617188971402</c:v>
                </c:pt>
                <c:pt idx="587">
                  <c:v>5788.7910208765952</c:v>
                </c:pt>
                <c:pt idx="588">
                  <c:v>5817.8449246258342</c:v>
                </c:pt>
                <c:pt idx="589">
                  <c:v>5847.0238690515316</c:v>
                </c:pt>
                <c:pt idx="590">
                  <c:v>5876.3282942112783</c:v>
                </c:pt>
                <c:pt idx="591">
                  <c:v>5905.7586413154804</c:v>
                </c:pt>
                <c:pt idx="592">
                  <c:v>5935.3153527288441</c:v>
                </c:pt>
                <c:pt idx="593">
                  <c:v>5964.998871972336</c:v>
                </c:pt>
                <c:pt idx="594">
                  <c:v>5994.8096437247141</c:v>
                </c:pt>
                <c:pt idx="595">
                  <c:v>6024.7481138241756</c:v>
                </c:pt>
                <c:pt idx="596">
                  <c:v>6054.8147292703115</c:v>
                </c:pt>
                <c:pt idx="597">
                  <c:v>6085.0099382255285</c:v>
                </c:pt>
                <c:pt idx="598">
                  <c:v>6115.3341900169607</c:v>
                </c:pt>
                <c:pt idx="599">
                  <c:v>6145.7879351379961</c:v>
                </c:pt>
                <c:pt idx="600">
                  <c:v>6176.3716252501217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EB-49CB-91CB-86C39089A65E}"/>
            </c:ext>
          </c:extLst>
        </c:ser>
        <c:ser>
          <c:idx val="6"/>
          <c:order val="6"/>
          <c:tx>
            <c:strRef>
              <c:f>空気線図!$AC$4</c:f>
              <c:strCache>
                <c:ptCount val="1"/>
                <c:pt idx="0">
                  <c:v>40%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空気線図!$V$5:$V$605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空気線図!$AC$5:$AC$605</c:f>
              <c:numCache>
                <c:formatCode>General</c:formatCode>
                <c:ptCount val="601"/>
                <c:pt idx="0">
                  <c:v>114.60829860270783</c:v>
                </c:pt>
                <c:pt idx="1">
                  <c:v>115.51679566237074</c:v>
                </c:pt>
                <c:pt idx="2">
                  <c:v>116.4317142173439</c:v>
                </c:pt>
                <c:pt idx="3">
                  <c:v>117.35309374270156</c:v>
                </c:pt>
                <c:pt idx="4">
                  <c:v>118.28097391618427</c:v>
                </c:pt>
                <c:pt idx="5">
                  <c:v>119.21539461900755</c:v>
                </c:pt>
                <c:pt idx="6">
                  <c:v>120.15639593666282</c:v>
                </c:pt>
                <c:pt idx="7">
                  <c:v>121.10401815972813</c:v>
                </c:pt>
                <c:pt idx="8">
                  <c:v>122.05830178467957</c:v>
                </c:pt>
                <c:pt idx="9">
                  <c:v>123.01928751469782</c:v>
                </c:pt>
                <c:pt idx="10">
                  <c:v>123.98701626048906</c:v>
                </c:pt>
                <c:pt idx="11">
                  <c:v>124.96152914109537</c:v>
                </c:pt>
                <c:pt idx="12">
                  <c:v>125.94286748471475</c:v>
                </c:pt>
                <c:pt idx="13">
                  <c:v>126.93107282952177</c:v>
                </c:pt>
                <c:pt idx="14">
                  <c:v>127.92618692448789</c:v>
                </c:pt>
                <c:pt idx="15">
                  <c:v>128.92825173020739</c:v>
                </c:pt>
                <c:pt idx="16">
                  <c:v>129.93730941972026</c:v>
                </c:pt>
                <c:pt idx="17">
                  <c:v>130.95340237934329</c:v>
                </c:pt>
                <c:pt idx="18">
                  <c:v>131.9765732094987</c:v>
                </c:pt>
                <c:pt idx="19">
                  <c:v>133.00686472554327</c:v>
                </c:pt>
                <c:pt idx="20">
                  <c:v>134.04431995860787</c:v>
                </c:pt>
                <c:pt idx="21">
                  <c:v>135.08898215642935</c:v>
                </c:pt>
                <c:pt idx="22">
                  <c:v>136.14089478418924</c:v>
                </c:pt>
                <c:pt idx="23">
                  <c:v>137.20010152535323</c:v>
                </c:pt>
                <c:pt idx="24">
                  <c:v>138.26664628251359</c:v>
                </c:pt>
                <c:pt idx="25">
                  <c:v>139.34057317823337</c:v>
                </c:pt>
                <c:pt idx="26">
                  <c:v>140.42192655589128</c:v>
                </c:pt>
                <c:pt idx="27">
                  <c:v>141.51075098053124</c:v>
                </c:pt>
                <c:pt idx="28">
                  <c:v>142.60709123970923</c:v>
                </c:pt>
                <c:pt idx="29">
                  <c:v>143.71099234434698</c:v>
                </c:pt>
                <c:pt idx="30">
                  <c:v>144.82249952958725</c:v>
                </c:pt>
                <c:pt idx="31">
                  <c:v>145.94165825564571</c:v>
                </c:pt>
                <c:pt idx="32">
                  <c:v>147.06851420867292</c:v>
                </c:pt>
                <c:pt idx="33">
                  <c:v>148.20311330161076</c:v>
                </c:pt>
                <c:pt idx="34">
                  <c:v>149.34550167505563</c:v>
                </c:pt>
                <c:pt idx="35">
                  <c:v>150.49572569812318</c:v>
                </c:pt>
                <c:pt idx="36">
                  <c:v>151.65383196931097</c:v>
                </c:pt>
                <c:pt idx="37">
                  <c:v>152.81986731737035</c:v>
                </c:pt>
                <c:pt idx="38">
                  <c:v>153.99387880217245</c:v>
                </c:pt>
                <c:pt idx="39">
                  <c:v>155.17591371558001</c:v>
                </c:pt>
                <c:pt idx="40">
                  <c:v>156.36601958232592</c:v>
                </c:pt>
                <c:pt idx="41">
                  <c:v>157.56424416088026</c:v>
                </c:pt>
                <c:pt idx="42">
                  <c:v>158.77063544433906</c:v>
                </c:pt>
                <c:pt idx="43">
                  <c:v>159.9852416612909</c:v>
                </c:pt>
                <c:pt idx="44">
                  <c:v>161.20811127670981</c:v>
                </c:pt>
                <c:pt idx="45">
                  <c:v>162.43929299283366</c:v>
                </c:pt>
                <c:pt idx="46">
                  <c:v>163.67883575004822</c:v>
                </c:pt>
                <c:pt idx="47">
                  <c:v>164.92678872777861</c:v>
                </c:pt>
                <c:pt idx="48">
                  <c:v>166.18320134537564</c:v>
                </c:pt>
                <c:pt idx="49">
                  <c:v>167.44812326300976</c:v>
                </c:pt>
                <c:pt idx="50">
                  <c:v>168.72160438256282</c:v>
                </c:pt>
                <c:pt idx="51">
                  <c:v>170.00369484852047</c:v>
                </c:pt>
                <c:pt idx="52">
                  <c:v>171.29444504887962</c:v>
                </c:pt>
                <c:pt idx="53">
                  <c:v>172.59390561603425</c:v>
                </c:pt>
                <c:pt idx="54">
                  <c:v>173.90212742768801</c:v>
                </c:pt>
                <c:pt idx="55">
                  <c:v>175.21916160775109</c:v>
                </c:pt>
                <c:pt idx="56">
                  <c:v>176.54505952724674</c:v>
                </c:pt>
                <c:pt idx="57">
                  <c:v>177.87987280522043</c:v>
                </c:pt>
                <c:pt idx="58">
                  <c:v>179.22365330964732</c:v>
                </c:pt>
                <c:pt idx="59">
                  <c:v>180.57645315834253</c:v>
                </c:pt>
                <c:pt idx="60">
                  <c:v>181.93832471987815</c:v>
                </c:pt>
                <c:pt idx="61">
                  <c:v>183.30932061449076</c:v>
                </c:pt>
                <c:pt idx="62">
                  <c:v>184.68949371500963</c:v>
                </c:pt>
                <c:pt idx="63">
                  <c:v>186.07889714776232</c:v>
                </c:pt>
                <c:pt idx="64">
                  <c:v>187.4775842935104</c:v>
                </c:pt>
                <c:pt idx="65">
                  <c:v>188.88560878835744</c:v>
                </c:pt>
                <c:pt idx="66">
                  <c:v>190.30302452468311</c:v>
                </c:pt>
                <c:pt idx="67">
                  <c:v>191.72988565207123</c:v>
                </c:pt>
                <c:pt idx="68">
                  <c:v>193.16624657823064</c:v>
                </c:pt>
                <c:pt idx="69">
                  <c:v>194.61216196993269</c:v>
                </c:pt>
                <c:pt idx="70">
                  <c:v>196.06768675394133</c:v>
                </c:pt>
                <c:pt idx="71">
                  <c:v>197.53287611794596</c:v>
                </c:pt>
                <c:pt idx="72">
                  <c:v>199.0077855115043</c:v>
                </c:pt>
                <c:pt idx="73">
                  <c:v>200.49247064697065</c:v>
                </c:pt>
                <c:pt idx="74">
                  <c:v>201.98698750044903</c:v>
                </c:pt>
                <c:pt idx="75">
                  <c:v>203.49139231272133</c:v>
                </c:pt>
                <c:pt idx="76">
                  <c:v>205.00574159020709</c:v>
                </c:pt>
                <c:pt idx="77">
                  <c:v>206.53009210589323</c:v>
                </c:pt>
                <c:pt idx="78">
                  <c:v>208.06450090029773</c:v>
                </c:pt>
                <c:pt idx="79">
                  <c:v>209.60902528240936</c:v>
                </c:pt>
                <c:pt idx="80">
                  <c:v>211.16372283064271</c:v>
                </c:pt>
                <c:pt idx="81">
                  <c:v>212.72865139379502</c:v>
                </c:pt>
                <c:pt idx="82">
                  <c:v>214.30386909199748</c:v>
                </c:pt>
                <c:pt idx="83">
                  <c:v>215.88943431767558</c:v>
                </c:pt>
                <c:pt idx="84">
                  <c:v>217.48540573651144</c:v>
                </c:pt>
                <c:pt idx="85">
                  <c:v>219.09184228839823</c:v>
                </c:pt>
                <c:pt idx="86">
                  <c:v>220.70880318841247</c:v>
                </c:pt>
                <c:pt idx="87">
                  <c:v>222.3363479277715</c:v>
                </c:pt>
                <c:pt idx="88">
                  <c:v>223.97453627480618</c:v>
                </c:pt>
                <c:pt idx="89">
                  <c:v>225.62342827593326</c:v>
                </c:pt>
                <c:pt idx="90">
                  <c:v>227.28308425661609</c:v>
                </c:pt>
                <c:pt idx="91">
                  <c:v>228.95356482234718</c:v>
                </c:pt>
                <c:pt idx="92">
                  <c:v>230.6349308596206</c:v>
                </c:pt>
                <c:pt idx="93">
                  <c:v>232.32724353690833</c:v>
                </c:pt>
                <c:pt idx="94">
                  <c:v>234.03056430563885</c:v>
                </c:pt>
                <c:pt idx="95">
                  <c:v>235.74495490117965</c:v>
                </c:pt>
                <c:pt idx="96">
                  <c:v>237.47047734382056</c:v>
                </c:pt>
                <c:pt idx="97">
                  <c:v>239.20719393975492</c:v>
                </c:pt>
                <c:pt idx="98">
                  <c:v>240.95516728206795</c:v>
                </c:pt>
                <c:pt idx="99">
                  <c:v>242.71446025172847</c:v>
                </c:pt>
                <c:pt idx="100">
                  <c:v>244.48513601857249</c:v>
                </c:pt>
                <c:pt idx="101">
                  <c:v>246.26725804230733</c:v>
                </c:pt>
                <c:pt idx="102">
                  <c:v>248.06089007348521</c:v>
                </c:pt>
                <c:pt idx="103">
                  <c:v>249.86609615452494</c:v>
                </c:pt>
                <c:pt idx="104">
                  <c:v>251.68294062068682</c:v>
                </c:pt>
                <c:pt idx="105">
                  <c:v>253.51148810108981</c:v>
                </c:pt>
                <c:pt idx="106">
                  <c:v>255.351803519703</c:v>
                </c:pt>
                <c:pt idx="107">
                  <c:v>257.20395209635052</c:v>
                </c:pt>
                <c:pt idx="108">
                  <c:v>259.06799934772442</c:v>
                </c:pt>
                <c:pt idx="109">
                  <c:v>260.94401108838099</c:v>
                </c:pt>
                <c:pt idx="110">
                  <c:v>262.83205343175757</c:v>
                </c:pt>
                <c:pt idx="111">
                  <c:v>264.73219279118319</c:v>
                </c:pt>
                <c:pt idx="112">
                  <c:v>266.64449588088604</c:v>
                </c:pt>
                <c:pt idx="113">
                  <c:v>268.56902971701572</c:v>
                </c:pt>
                <c:pt idx="114">
                  <c:v>270.5058616186538</c:v>
                </c:pt>
                <c:pt idx="115">
                  <c:v>272.45505920884051</c:v>
                </c:pt>
                <c:pt idx="116">
                  <c:v>274.41669041558265</c:v>
                </c:pt>
                <c:pt idx="117">
                  <c:v>276.39082347288746</c:v>
                </c:pt>
                <c:pt idx="118">
                  <c:v>278.37752692178117</c:v>
                </c:pt>
                <c:pt idx="119">
                  <c:v>280.37686961133818</c:v>
                </c:pt>
                <c:pt idx="120">
                  <c:v>282.38892069970467</c:v>
                </c:pt>
                <c:pt idx="121">
                  <c:v>284.41374965513268</c:v>
                </c:pt>
                <c:pt idx="122">
                  <c:v>286.45142625700595</c:v>
                </c:pt>
                <c:pt idx="123">
                  <c:v>288.50202059688479</c:v>
                </c:pt>
                <c:pt idx="124">
                  <c:v>290.56560307952429</c:v>
                </c:pt>
                <c:pt idx="125">
                  <c:v>292.64224442393004</c:v>
                </c:pt>
                <c:pt idx="126">
                  <c:v>294.73201566438183</c:v>
                </c:pt>
                <c:pt idx="127">
                  <c:v>296.8349881514801</c:v>
                </c:pt>
                <c:pt idx="128">
                  <c:v>298.95123355319652</c:v>
                </c:pt>
                <c:pt idx="129">
                  <c:v>301.08082385590126</c:v>
                </c:pt>
                <c:pt idx="130">
                  <c:v>303.22383136542624</c:v>
                </c:pt>
                <c:pt idx="131">
                  <c:v>305.3803287081052</c:v>
                </c:pt>
                <c:pt idx="132">
                  <c:v>307.55038883181811</c:v>
                </c:pt>
                <c:pt idx="133">
                  <c:v>309.73408500705841</c:v>
                </c:pt>
                <c:pt idx="134">
                  <c:v>311.93149082797044</c:v>
                </c:pt>
                <c:pt idx="135">
                  <c:v>314.14268021341593</c:v>
                </c:pt>
                <c:pt idx="136">
                  <c:v>316.36772740802411</c:v>
                </c:pt>
                <c:pt idx="137">
                  <c:v>318.60670698325703</c:v>
                </c:pt>
                <c:pt idx="138">
                  <c:v>320.85969383846259</c:v>
                </c:pt>
                <c:pt idx="139">
                  <c:v>323.12676320194618</c:v>
                </c:pt>
                <c:pt idx="140">
                  <c:v>325.40799063202923</c:v>
                </c:pt>
                <c:pt idx="141">
                  <c:v>327.70345201811045</c:v>
                </c:pt>
                <c:pt idx="142">
                  <c:v>330.01322358175418</c:v>
                </c:pt>
                <c:pt idx="143">
                  <c:v>332.33738187773463</c:v>
                </c:pt>
                <c:pt idx="144">
                  <c:v>334.67600379512237</c:v>
                </c:pt>
                <c:pt idx="145">
                  <c:v>337.02916655835219</c:v>
                </c:pt>
                <c:pt idx="146">
                  <c:v>339.39694772830188</c:v>
                </c:pt>
                <c:pt idx="147">
                  <c:v>341.77942520337058</c:v>
                </c:pt>
                <c:pt idx="148">
                  <c:v>344.17667722055063</c:v>
                </c:pt>
                <c:pt idx="149">
                  <c:v>346.58878235651468</c:v>
                </c:pt>
                <c:pt idx="150">
                  <c:v>349.01581952869037</c:v>
                </c:pt>
                <c:pt idx="151">
                  <c:v>351.457867996358</c:v>
                </c:pt>
                <c:pt idx="152">
                  <c:v>353.91500736171793</c:v>
                </c:pt>
                <c:pt idx="153">
                  <c:v>356.38731757099447</c:v>
                </c:pt>
                <c:pt idx="154">
                  <c:v>358.874878915517</c:v>
                </c:pt>
                <c:pt idx="155">
                  <c:v>361.37777203280871</c:v>
                </c:pt>
                <c:pt idx="156">
                  <c:v>363.89607790769065</c:v>
                </c:pt>
                <c:pt idx="157">
                  <c:v>366.42987787336119</c:v>
                </c:pt>
                <c:pt idx="158">
                  <c:v>368.97925361250464</c:v>
                </c:pt>
                <c:pt idx="159">
                  <c:v>371.54428715838577</c:v>
                </c:pt>
                <c:pt idx="160">
                  <c:v>374.12506089594075</c:v>
                </c:pt>
                <c:pt idx="161">
                  <c:v>376.72165756289894</c:v>
                </c:pt>
                <c:pt idx="162">
                  <c:v>379.33416025085916</c:v>
                </c:pt>
                <c:pt idx="163">
                  <c:v>381.96265240642452</c:v>
                </c:pt>
                <c:pt idx="164">
                  <c:v>384.60721783228348</c:v>
                </c:pt>
                <c:pt idx="165">
                  <c:v>387.26794068832726</c:v>
                </c:pt>
                <c:pt idx="166">
                  <c:v>389.94490549276998</c:v>
                </c:pt>
                <c:pt idx="167">
                  <c:v>392.63819712324295</c:v>
                </c:pt>
                <c:pt idx="168">
                  <c:v>395.34790081792687</c:v>
                </c:pt>
                <c:pt idx="169">
                  <c:v>398.07410217664881</c:v>
                </c:pt>
                <c:pt idx="170">
                  <c:v>400.81688716201143</c:v>
                </c:pt>
                <c:pt idx="171">
                  <c:v>403.5763421005089</c:v>
                </c:pt>
                <c:pt idx="172">
                  <c:v>406.35255368364272</c:v>
                </c:pt>
                <c:pt idx="173">
                  <c:v>409.14560896905783</c:v>
                </c:pt>
                <c:pt idx="174">
                  <c:v>411.9555953816419</c:v>
                </c:pt>
                <c:pt idx="175">
                  <c:v>414.78260071467196</c:v>
                </c:pt>
                <c:pt idx="176">
                  <c:v>417.62671313093989</c:v>
                </c:pt>
                <c:pt idx="177">
                  <c:v>420.48802116386571</c:v>
                </c:pt>
                <c:pt idx="178">
                  <c:v>423.36661371864852</c:v>
                </c:pt>
                <c:pt idx="179">
                  <c:v>426.26258007338379</c:v>
                </c:pt>
                <c:pt idx="180">
                  <c:v>429.1760098801978</c:v>
                </c:pt>
                <c:pt idx="181">
                  <c:v>432.10699316639551</c:v>
                </c:pt>
                <c:pt idx="182">
                  <c:v>435.05562033558544</c:v>
                </c:pt>
                <c:pt idx="183">
                  <c:v>438.02198216882601</c:v>
                </c:pt>
                <c:pt idx="184">
                  <c:v>441.00616982575878</c:v>
                </c:pt>
                <c:pt idx="185">
                  <c:v>444.00827484575149</c:v>
                </c:pt>
                <c:pt idx="186">
                  <c:v>447.02838914905828</c:v>
                </c:pt>
                <c:pt idx="187">
                  <c:v>450.06660503793893</c:v>
                </c:pt>
                <c:pt idx="188">
                  <c:v>453.12301519782625</c:v>
                </c:pt>
                <c:pt idx="189">
                  <c:v>456.19771269846154</c:v>
                </c:pt>
                <c:pt idx="190">
                  <c:v>459.29079099505407</c:v>
                </c:pt>
                <c:pt idx="191">
                  <c:v>462.4023439294337</c:v>
                </c:pt>
                <c:pt idx="192">
                  <c:v>465.5324657311956</c:v>
                </c:pt>
                <c:pt idx="193">
                  <c:v>468.68125101886375</c:v>
                </c:pt>
                <c:pt idx="194">
                  <c:v>471.84879480104092</c:v>
                </c:pt>
                <c:pt idx="195">
                  <c:v>475.03519247757208</c:v>
                </c:pt>
                <c:pt idx="196">
                  <c:v>478.24053984070918</c:v>
                </c:pt>
                <c:pt idx="197">
                  <c:v>481.46493307625656</c:v>
                </c:pt>
                <c:pt idx="198">
                  <c:v>484.70846876475491</c:v>
                </c:pt>
                <c:pt idx="199">
                  <c:v>487.97124388263057</c:v>
                </c:pt>
                <c:pt idx="200">
                  <c:v>491.25335580336298</c:v>
                </c:pt>
                <c:pt idx="201">
                  <c:v>494.55490229866712</c:v>
                </c:pt>
                <c:pt idx="202">
                  <c:v>497.87598153964564</c:v>
                </c:pt>
                <c:pt idx="203">
                  <c:v>501.21669209797312</c:v>
                </c:pt>
                <c:pt idx="204">
                  <c:v>504.57713294705837</c:v>
                </c:pt>
                <c:pt idx="205">
                  <c:v>507.95740346322185</c:v>
                </c:pt>
                <c:pt idx="206">
                  <c:v>511.35760342688621</c:v>
                </c:pt>
                <c:pt idx="207">
                  <c:v>514.77783302372404</c:v>
                </c:pt>
                <c:pt idx="208">
                  <c:v>518.21819284587013</c:v>
                </c:pt>
                <c:pt idx="209">
                  <c:v>521.67878389307339</c:v>
                </c:pt>
                <c:pt idx="210">
                  <c:v>525.15970757389539</c:v>
                </c:pt>
                <c:pt idx="211">
                  <c:v>528.66106570689624</c:v>
                </c:pt>
                <c:pt idx="212">
                  <c:v>532.18296052180824</c:v>
                </c:pt>
                <c:pt idx="213">
                  <c:v>535.7254946607319</c:v>
                </c:pt>
                <c:pt idx="214">
                  <c:v>539.28877117931768</c:v>
                </c:pt>
                <c:pt idx="215">
                  <c:v>542.87289354795882</c:v>
                </c:pt>
                <c:pt idx="216">
                  <c:v>546.4779656529895</c:v>
                </c:pt>
                <c:pt idx="217">
                  <c:v>550.10409179786336</c:v>
                </c:pt>
                <c:pt idx="218">
                  <c:v>553.75137670436106</c:v>
                </c:pt>
                <c:pt idx="219">
                  <c:v>557.41992551377962</c:v>
                </c:pt>
                <c:pt idx="220">
                  <c:v>561.10984378812987</c:v>
                </c:pt>
                <c:pt idx="221">
                  <c:v>564.82123751134532</c:v>
                </c:pt>
                <c:pt idx="222">
                  <c:v>568.55421309045823</c:v>
                </c:pt>
                <c:pt idx="223">
                  <c:v>572.30887735683655</c:v>
                </c:pt>
                <c:pt idx="224">
                  <c:v>576.08533756735665</c:v>
                </c:pt>
                <c:pt idx="225">
                  <c:v>579.88370140561869</c:v>
                </c:pt>
                <c:pt idx="226">
                  <c:v>583.70407698316853</c:v>
                </c:pt>
                <c:pt idx="227">
                  <c:v>587.54657284067628</c:v>
                </c:pt>
                <c:pt idx="228">
                  <c:v>591.41129794916731</c:v>
                </c:pt>
                <c:pt idx="229">
                  <c:v>595.29836171123441</c:v>
                </c:pt>
                <c:pt idx="230">
                  <c:v>599.20787396222568</c:v>
                </c:pt>
                <c:pt idx="231">
                  <c:v>603.13994497149349</c:v>
                </c:pt>
                <c:pt idx="232">
                  <c:v>607.09468544357958</c:v>
                </c:pt>
                <c:pt idx="233">
                  <c:v>611.07220651945306</c:v>
                </c:pt>
                <c:pt idx="234">
                  <c:v>615.07261977770952</c:v>
                </c:pt>
                <c:pt idx="235">
                  <c:v>619.09603723580585</c:v>
                </c:pt>
                <c:pt idx="236">
                  <c:v>623.1425713512831</c:v>
                </c:pt>
                <c:pt idx="237">
                  <c:v>627.2123350229673</c:v>
                </c:pt>
                <c:pt idx="238">
                  <c:v>631.30544159221745</c:v>
                </c:pt>
                <c:pt idx="239">
                  <c:v>635.42200484414207</c:v>
                </c:pt>
                <c:pt idx="240">
                  <c:v>639.56213900881585</c:v>
                </c:pt>
                <c:pt idx="241">
                  <c:v>643.72595876253172</c:v>
                </c:pt>
                <c:pt idx="242">
                  <c:v>647.91357922899965</c:v>
                </c:pt>
                <c:pt idx="243">
                  <c:v>652.12511598061121</c:v>
                </c:pt>
                <c:pt idx="244">
                  <c:v>656.36068503963907</c:v>
                </c:pt>
                <c:pt idx="245">
                  <c:v>660.62040287949378</c:v>
                </c:pt>
                <c:pt idx="246">
                  <c:v>664.90438642595836</c:v>
                </c:pt>
                <c:pt idx="247">
                  <c:v>669.2127530583947</c:v>
                </c:pt>
                <c:pt idx="248">
                  <c:v>673.54562061103718</c:v>
                </c:pt>
                <c:pt idx="249">
                  <c:v>677.9031073741769</c:v>
                </c:pt>
                <c:pt idx="250">
                  <c:v>682.28533209542809</c:v>
                </c:pt>
                <c:pt idx="251">
                  <c:v>686.69241398097472</c:v>
                </c:pt>
                <c:pt idx="252">
                  <c:v>691.12447269679478</c:v>
                </c:pt>
                <c:pt idx="253">
                  <c:v>695.58162836993574</c:v>
                </c:pt>
                <c:pt idx="254">
                  <c:v>700.06400158972167</c:v>
                </c:pt>
                <c:pt idx="255">
                  <c:v>704.57171340902858</c:v>
                </c:pt>
                <c:pt idx="256">
                  <c:v>709.10488534553269</c:v>
                </c:pt>
                <c:pt idx="257">
                  <c:v>713.6636393829383</c:v>
                </c:pt>
                <c:pt idx="258">
                  <c:v>718.24809797225657</c:v>
                </c:pt>
                <c:pt idx="259">
                  <c:v>722.85838403304263</c:v>
                </c:pt>
                <c:pt idx="260">
                  <c:v>727.49462095464685</c:v>
                </c:pt>
                <c:pt idx="261">
                  <c:v>732.15693259748684</c:v>
                </c:pt>
                <c:pt idx="262">
                  <c:v>736.84544329428513</c:v>
                </c:pt>
                <c:pt idx="263">
                  <c:v>741.56027785134575</c:v>
                </c:pt>
                <c:pt idx="264">
                  <c:v>746.30156154979386</c:v>
                </c:pt>
                <c:pt idx="265">
                  <c:v>751.06942014684637</c:v>
                </c:pt>
                <c:pt idx="266">
                  <c:v>755.86397987708779</c:v>
                </c:pt>
                <c:pt idx="267">
                  <c:v>760.68536745370182</c:v>
                </c:pt>
                <c:pt idx="268">
                  <c:v>765.5337100697659</c:v>
                </c:pt>
                <c:pt idx="269">
                  <c:v>770.40913539950634</c:v>
                </c:pt>
                <c:pt idx="270">
                  <c:v>775.31177159954973</c:v>
                </c:pt>
                <c:pt idx="271">
                  <c:v>780.2417473102206</c:v>
                </c:pt>
                <c:pt idx="272">
                  <c:v>785.19919165678766</c:v>
                </c:pt>
                <c:pt idx="273">
                  <c:v>790.18423425075389</c:v>
                </c:pt>
                <c:pt idx="274">
                  <c:v>795.19700519110029</c:v>
                </c:pt>
                <c:pt idx="275">
                  <c:v>800.23763506558817</c:v>
                </c:pt>
                <c:pt idx="276">
                  <c:v>805.30625495202457</c:v>
                </c:pt>
                <c:pt idx="277">
                  <c:v>810.40299641952879</c:v>
                </c:pt>
                <c:pt idx="278">
                  <c:v>815.52799152982493</c:v>
                </c:pt>
                <c:pt idx="279">
                  <c:v>820.68137283850365</c:v>
                </c:pt>
                <c:pt idx="280">
                  <c:v>825.86327339631089</c:v>
                </c:pt>
                <c:pt idx="281">
                  <c:v>831.0738267504347</c:v>
                </c:pt>
                <c:pt idx="282">
                  <c:v>836.31316694577492</c:v>
                </c:pt>
                <c:pt idx="283">
                  <c:v>841.5814285262328</c:v>
                </c:pt>
                <c:pt idx="284">
                  <c:v>846.87874653599818</c:v>
                </c:pt>
                <c:pt idx="285">
                  <c:v>852.20525652081915</c:v>
                </c:pt>
                <c:pt idx="286">
                  <c:v>857.56109452931469</c:v>
                </c:pt>
                <c:pt idx="287">
                  <c:v>862.9463971142394</c:v>
                </c:pt>
                <c:pt idx="288">
                  <c:v>868.36130133379015</c:v>
                </c:pt>
                <c:pt idx="289">
                  <c:v>873.80594475287967</c:v>
                </c:pt>
                <c:pt idx="290">
                  <c:v>879.28046544443976</c:v>
                </c:pt>
                <c:pt idx="291">
                  <c:v>884.78500199071209</c:v>
                </c:pt>
                <c:pt idx="292">
                  <c:v>890.31969348454095</c:v>
                </c:pt>
                <c:pt idx="293">
                  <c:v>895.8846795306622</c:v>
                </c:pt>
                <c:pt idx="294">
                  <c:v>901.48010024701489</c:v>
                </c:pt>
                <c:pt idx="295">
                  <c:v>907.10609626601604</c:v>
                </c:pt>
                <c:pt idx="296">
                  <c:v>912.76280873588098</c:v>
                </c:pt>
                <c:pt idx="297">
                  <c:v>918.45037932190576</c:v>
                </c:pt>
                <c:pt idx="298">
                  <c:v>924.16895020778475</c:v>
                </c:pt>
                <c:pt idx="299">
                  <c:v>929.91866409689396</c:v>
                </c:pt>
                <c:pt idx="300">
                  <c:v>935.69966421360118</c:v>
                </c:pt>
                <c:pt idx="301">
                  <c:v>941.51209430458084</c:v>
                </c:pt>
                <c:pt idx="302">
                  <c:v>947.35609864010587</c:v>
                </c:pt>
                <c:pt idx="303">
                  <c:v>953.23182201535678</c:v>
                </c:pt>
                <c:pt idx="304">
                  <c:v>959.13940975172216</c:v>
                </c:pt>
                <c:pt idx="305">
                  <c:v>965.079007698125</c:v>
                </c:pt>
                <c:pt idx="306">
                  <c:v>971.05076223232015</c:v>
                </c:pt>
                <c:pt idx="307">
                  <c:v>977.05482026219784</c:v>
                </c:pt>
                <c:pt idx="308">
                  <c:v>983.09132922711706</c:v>
                </c:pt>
                <c:pt idx="309">
                  <c:v>989.16043709919165</c:v>
                </c:pt>
                <c:pt idx="310">
                  <c:v>995.26229238461974</c:v>
                </c:pt>
                <c:pt idx="311">
                  <c:v>1001.3970441250067</c:v>
                </c:pt>
                <c:pt idx="312">
                  <c:v>1007.5648418986507</c:v>
                </c:pt>
                <c:pt idx="313">
                  <c:v>1013.7658358218998</c:v>
                </c:pt>
                <c:pt idx="314">
                  <c:v>1020.0001765504238</c:v>
                </c:pt>
                <c:pt idx="315">
                  <c:v>1026.2680152805804</c:v>
                </c:pt>
                <c:pt idx="316">
                  <c:v>1032.5695037507007</c:v>
                </c:pt>
                <c:pt idx="317">
                  <c:v>1038.9047942424197</c:v>
                </c:pt>
                <c:pt idx="318">
                  <c:v>1045.2740395820151</c:v>
                </c:pt>
                <c:pt idx="319">
                  <c:v>1051.6773931416981</c:v>
                </c:pt>
                <c:pt idx="320">
                  <c:v>1058.1150088409574</c:v>
                </c:pt>
                <c:pt idx="321">
                  <c:v>1064.587041147897</c:v>
                </c:pt>
                <c:pt idx="322">
                  <c:v>1071.0936450805214</c:v>
                </c:pt>
                <c:pt idx="323">
                  <c:v>1077.6349762081106</c:v>
                </c:pt>
                <c:pt idx="324">
                  <c:v>1084.2111906525115</c:v>
                </c:pt>
                <c:pt idx="325">
                  <c:v>1090.8224450894747</c:v>
                </c:pt>
                <c:pt idx="326">
                  <c:v>1097.4688967500094</c:v>
                </c:pt>
                <c:pt idx="327">
                  <c:v>1104.150703421675</c:v>
                </c:pt>
                <c:pt idx="328">
                  <c:v>1110.8680234499432</c:v>
                </c:pt>
                <c:pt idx="329">
                  <c:v>1117.6210157395167</c:v>
                </c:pt>
                <c:pt idx="330">
                  <c:v>1124.409839755655</c:v>
                </c:pt>
                <c:pt idx="331">
                  <c:v>1131.234655525539</c:v>
                </c:pt>
                <c:pt idx="332">
                  <c:v>1138.0956236395698</c:v>
                </c:pt>
                <c:pt idx="333">
                  <c:v>1144.9929052527361</c:v>
                </c:pt>
                <c:pt idx="334">
                  <c:v>1151.9266620859216</c:v>
                </c:pt>
                <c:pt idx="335">
                  <c:v>1158.8970564272681</c:v>
                </c:pt>
                <c:pt idx="336">
                  <c:v>1165.9042511335117</c:v>
                </c:pt>
                <c:pt idx="337">
                  <c:v>1172.9484096313035</c:v>
                </c:pt>
                <c:pt idx="338">
                  <c:v>1180.0296959185691</c:v>
                </c:pt>
                <c:pt idx="339">
                  <c:v>1187.1482745658484</c:v>
                </c:pt>
                <c:pt idx="340">
                  <c:v>1194.3043107176293</c:v>
                </c:pt>
                <c:pt idx="341">
                  <c:v>1201.4979700937054</c:v>
                </c:pt>
                <c:pt idx="342">
                  <c:v>1208.7294189904985</c:v>
                </c:pt>
                <c:pt idx="343">
                  <c:v>1215.9988242824259</c:v>
                </c:pt>
                <c:pt idx="344">
                  <c:v>1223.3063534232351</c:v>
                </c:pt>
                <c:pt idx="345">
                  <c:v>1230.6521744473553</c:v>
                </c:pt>
                <c:pt idx="346">
                  <c:v>1238.0364559712434</c:v>
                </c:pt>
                <c:pt idx="347">
                  <c:v>1245.45936719472</c:v>
                </c:pt>
                <c:pt idx="348">
                  <c:v>1252.9210779023601</c:v>
                </c:pt>
                <c:pt idx="349">
                  <c:v>1260.4217584647902</c:v>
                </c:pt>
                <c:pt idx="350">
                  <c:v>1267.9615798400641</c:v>
                </c:pt>
                <c:pt idx="351">
                  <c:v>1275.5407135750368</c:v>
                </c:pt>
                <c:pt idx="352">
                  <c:v>1283.1593318066666</c:v>
                </c:pt>
                <c:pt idx="353">
                  <c:v>1290.8176072634162</c:v>
                </c:pt>
                <c:pt idx="354">
                  <c:v>1298.51571326659</c:v>
                </c:pt>
                <c:pt idx="355">
                  <c:v>1306.2538237316667</c:v>
                </c:pt>
                <c:pt idx="356">
                  <c:v>1314.0321131696974</c:v>
                </c:pt>
                <c:pt idx="357">
                  <c:v>1321.8507566886433</c:v>
                </c:pt>
                <c:pt idx="358">
                  <c:v>1329.7099299947124</c:v>
                </c:pt>
                <c:pt idx="359">
                  <c:v>1337.6098093937492</c:v>
                </c:pt>
                <c:pt idx="360">
                  <c:v>1345.5505717925687</c:v>
                </c:pt>
                <c:pt idx="361">
                  <c:v>1353.5323947003592</c:v>
                </c:pt>
                <c:pt idx="362">
                  <c:v>1361.5554562299667</c:v>
                </c:pt>
                <c:pt idx="363">
                  <c:v>1369.6199350993377</c:v>
                </c:pt>
                <c:pt idx="364">
                  <c:v>1377.7260106328386</c:v>
                </c:pt>
                <c:pt idx="365">
                  <c:v>1385.8738627625971</c:v>
                </c:pt>
                <c:pt idx="366">
                  <c:v>1394.0636720299433</c:v>
                </c:pt>
                <c:pt idx="367">
                  <c:v>1402.2956195866846</c:v>
                </c:pt>
                <c:pt idx="368">
                  <c:v>1410.5698871965249</c:v>
                </c:pt>
                <c:pt idx="369">
                  <c:v>1418.8866572364079</c:v>
                </c:pt>
                <c:pt idx="370">
                  <c:v>1427.2461126978999</c:v>
                </c:pt>
                <c:pt idx="371">
                  <c:v>1435.648437188549</c:v>
                </c:pt>
                <c:pt idx="372">
                  <c:v>1444.0938149332387</c:v>
                </c:pt>
                <c:pt idx="373">
                  <c:v>1452.582430775595</c:v>
                </c:pt>
                <c:pt idx="374">
                  <c:v>1461.1144701793046</c:v>
                </c:pt>
                <c:pt idx="375">
                  <c:v>1469.6901192295138</c:v>
                </c:pt>
                <c:pt idx="376">
                  <c:v>1478.3095646342108</c:v>
                </c:pt>
                <c:pt idx="377">
                  <c:v>1486.9729937255588</c:v>
                </c:pt>
                <c:pt idx="378">
                  <c:v>1495.6805944613163</c:v>
                </c:pt>
                <c:pt idx="379">
                  <c:v>1504.4325554261652</c:v>
                </c:pt>
                <c:pt idx="380">
                  <c:v>1513.229065833094</c:v>
                </c:pt>
                <c:pt idx="381">
                  <c:v>1522.0703155248118</c:v>
                </c:pt>
                <c:pt idx="382">
                  <c:v>1530.9564949750491</c:v>
                </c:pt>
                <c:pt idx="383">
                  <c:v>1539.8877952900107</c:v>
                </c:pt>
                <c:pt idx="384">
                  <c:v>1548.8644082096885</c:v>
                </c:pt>
                <c:pt idx="385">
                  <c:v>1557.8865261092642</c:v>
                </c:pt>
                <c:pt idx="386">
                  <c:v>1566.9543420005111</c:v>
                </c:pt>
                <c:pt idx="387">
                  <c:v>1576.0680495331119</c:v>
                </c:pt>
                <c:pt idx="388">
                  <c:v>1585.2278429960934</c:v>
                </c:pt>
                <c:pt idx="389">
                  <c:v>1594.4339173191727</c:v>
                </c:pt>
                <c:pt idx="390">
                  <c:v>1603.686468074131</c:v>
                </c:pt>
                <c:pt idx="391">
                  <c:v>1612.9856914762472</c:v>
                </c:pt>
                <c:pt idx="392">
                  <c:v>1622.3317843855914</c:v>
                </c:pt>
                <c:pt idx="393">
                  <c:v>1631.7249443084843</c:v>
                </c:pt>
                <c:pt idx="394">
                  <c:v>1641.1653693988305</c:v>
                </c:pt>
                <c:pt idx="395">
                  <c:v>1650.6532584595225</c:v>
                </c:pt>
                <c:pt idx="396">
                  <c:v>1660.1888109438275</c:v>
                </c:pt>
                <c:pt idx="397">
                  <c:v>1669.7722269567273</c:v>
                </c:pt>
                <c:pt idx="398">
                  <c:v>1679.4037072563769</c:v>
                </c:pt>
                <c:pt idx="399">
                  <c:v>1689.0834532554113</c:v>
                </c:pt>
                <c:pt idx="400">
                  <c:v>1698.8116670223735</c:v>
                </c:pt>
                <c:pt idx="401">
                  <c:v>1708.5885512831073</c:v>
                </c:pt>
                <c:pt idx="402">
                  <c:v>1718.4143094221029</c:v>
                </c:pt>
                <c:pt idx="403">
                  <c:v>1728.2891454839191</c:v>
                </c:pt>
                <c:pt idx="404">
                  <c:v>1738.2132641745598</c:v>
                </c:pt>
                <c:pt idx="405">
                  <c:v>1748.1868708628358</c:v>
                </c:pt>
                <c:pt idx="406">
                  <c:v>1758.2101715817969</c:v>
                </c:pt>
                <c:pt idx="407">
                  <c:v>1768.283373030077</c:v>
                </c:pt>
                <c:pt idx="408">
                  <c:v>1778.4066825733364</c:v>
                </c:pt>
                <c:pt idx="409">
                  <c:v>1788.5803082455743</c:v>
                </c:pt>
                <c:pt idx="410">
                  <c:v>1798.8044587505847</c:v>
                </c:pt>
                <c:pt idx="411">
                  <c:v>1809.0793434633081</c:v>
                </c:pt>
                <c:pt idx="412">
                  <c:v>1819.4051724312562</c:v>
                </c:pt>
                <c:pt idx="413">
                  <c:v>1829.7821563758607</c:v>
                </c:pt>
                <c:pt idx="414">
                  <c:v>1840.2105066938789</c:v>
                </c:pt>
                <c:pt idx="415">
                  <c:v>1850.6904354588366</c:v>
                </c:pt>
                <c:pt idx="416">
                  <c:v>1861.2221554223147</c:v>
                </c:pt>
                <c:pt idx="417">
                  <c:v>1871.8058800154338</c:v>
                </c:pt>
                <c:pt idx="418">
                  <c:v>1882.4418233501988</c:v>
                </c:pt>
                <c:pt idx="419">
                  <c:v>1893.1302002209188</c:v>
                </c:pt>
                <c:pt idx="420">
                  <c:v>1903.8712261056048</c:v>
                </c:pt>
                <c:pt idx="421">
                  <c:v>1914.6651171673084</c:v>
                </c:pt>
                <c:pt idx="422">
                  <c:v>1925.5120902555675</c:v>
                </c:pt>
                <c:pt idx="423">
                  <c:v>1936.4123629078051</c:v>
                </c:pt>
                <c:pt idx="424">
                  <c:v>1947.3661533507072</c:v>
                </c:pt>
                <c:pt idx="425">
                  <c:v>1958.3736805015906</c:v>
                </c:pt>
                <c:pt idx="426">
                  <c:v>1969.4351639698518</c:v>
                </c:pt>
                <c:pt idx="427">
                  <c:v>1980.5508240583092</c:v>
                </c:pt>
                <c:pt idx="428">
                  <c:v>1991.720881764661</c:v>
                </c:pt>
                <c:pt idx="429">
                  <c:v>2002.9455587828306</c:v>
                </c:pt>
                <c:pt idx="430">
                  <c:v>2014.2250775043785</c:v>
                </c:pt>
                <c:pt idx="431">
                  <c:v>2025.5596610199073</c:v>
                </c:pt>
                <c:pt idx="432">
                  <c:v>2036.9495331204428</c:v>
                </c:pt>
                <c:pt idx="433">
                  <c:v>2048.3949182988522</c:v>
                </c:pt>
                <c:pt idx="434">
                  <c:v>2059.896041751238</c:v>
                </c:pt>
                <c:pt idx="435">
                  <c:v>2071.4531293783111</c:v>
                </c:pt>
                <c:pt idx="436">
                  <c:v>2083.06640778683</c:v>
                </c:pt>
                <c:pt idx="437">
                  <c:v>2094.7361042909592</c:v>
                </c:pt>
                <c:pt idx="438">
                  <c:v>2106.4624469136952</c:v>
                </c:pt>
                <c:pt idx="439">
                  <c:v>2118.2456643882647</c:v>
                </c:pt>
                <c:pt idx="440">
                  <c:v>2130.0859861595254</c:v>
                </c:pt>
                <c:pt idx="441">
                  <c:v>2141.9836423853426</c:v>
                </c:pt>
                <c:pt idx="442">
                  <c:v>2153.9388639380036</c:v>
                </c:pt>
                <c:pt idx="443">
                  <c:v>2165.9518824056145</c:v>
                </c:pt>
                <c:pt idx="444">
                  <c:v>2178.0229300935594</c:v>
                </c:pt>
                <c:pt idx="445">
                  <c:v>2190.1522400257777</c:v>
                </c:pt>
                <c:pt idx="446">
                  <c:v>2202.3400459462719</c:v>
                </c:pt>
                <c:pt idx="447">
                  <c:v>2214.5865823204617</c:v>
                </c:pt>
                <c:pt idx="448">
                  <c:v>2226.8920843366172</c:v>
                </c:pt>
                <c:pt idx="449">
                  <c:v>2239.2567879072158</c:v>
                </c:pt>
                <c:pt idx="450">
                  <c:v>2251.6809296703759</c:v>
                </c:pt>
                <c:pt idx="451">
                  <c:v>2264.1647469912709</c:v>
                </c:pt>
                <c:pt idx="452">
                  <c:v>2276.7084779634783</c:v>
                </c:pt>
                <c:pt idx="453">
                  <c:v>2289.312361410442</c:v>
                </c:pt>
                <c:pt idx="454">
                  <c:v>2301.9766368868222</c:v>
                </c:pt>
                <c:pt idx="455">
                  <c:v>2314.7015446799642</c:v>
                </c:pt>
                <c:pt idx="456">
                  <c:v>2327.4873258112366</c:v>
                </c:pt>
                <c:pt idx="457">
                  <c:v>2340.3342220374511</c:v>
                </c:pt>
                <c:pt idx="458">
                  <c:v>2353.2424758522948</c:v>
                </c:pt>
                <c:pt idx="459">
                  <c:v>2366.2123304877045</c:v>
                </c:pt>
                <c:pt idx="460">
                  <c:v>2379.244029915269</c:v>
                </c:pt>
                <c:pt idx="461">
                  <c:v>2392.337818847684</c:v>
                </c:pt>
                <c:pt idx="462">
                  <c:v>2405.4939427400559</c:v>
                </c:pt>
                <c:pt idx="463">
                  <c:v>2418.7126477913812</c:v>
                </c:pt>
                <c:pt idx="464">
                  <c:v>2431.9941809459783</c:v>
                </c:pt>
                <c:pt idx="465">
                  <c:v>2445.338789894789</c:v>
                </c:pt>
                <c:pt idx="466">
                  <c:v>2458.7467230768734</c:v>
                </c:pt>
                <c:pt idx="467">
                  <c:v>2472.2182296807587</c:v>
                </c:pt>
                <c:pt idx="468">
                  <c:v>2485.7535596458852</c:v>
                </c:pt>
                <c:pt idx="469">
                  <c:v>2499.3529636639823</c:v>
                </c:pt>
                <c:pt idx="470">
                  <c:v>2513.0166931804688</c:v>
                </c:pt>
                <c:pt idx="471">
                  <c:v>2526.7450003958984</c:v>
                </c:pt>
                <c:pt idx="472">
                  <c:v>2540.5381382673258</c:v>
                </c:pt>
                <c:pt idx="473">
                  <c:v>2554.3963605097001</c:v>
                </c:pt>
                <c:pt idx="474">
                  <c:v>2568.3199215973063</c:v>
                </c:pt>
                <c:pt idx="475">
                  <c:v>2582.3090767651634</c:v>
                </c:pt>
                <c:pt idx="476">
                  <c:v>2596.3640820104129</c:v>
                </c:pt>
                <c:pt idx="477">
                  <c:v>2610.4851940937187</c:v>
                </c:pt>
                <c:pt idx="478">
                  <c:v>2624.6726705407063</c:v>
                </c:pt>
                <c:pt idx="479">
                  <c:v>2638.9267696433171</c:v>
                </c:pt>
                <c:pt idx="480">
                  <c:v>2653.2477504612616</c:v>
                </c:pt>
                <c:pt idx="481">
                  <c:v>2667.635872823399</c:v>
                </c:pt>
                <c:pt idx="482">
                  <c:v>2682.0913973291449</c:v>
                </c:pt>
                <c:pt idx="483">
                  <c:v>2696.6145853498529</c:v>
                </c:pt>
                <c:pt idx="484">
                  <c:v>2711.2056990302981</c:v>
                </c:pt>
                <c:pt idx="485">
                  <c:v>2725.8650012899525</c:v>
                </c:pt>
                <c:pt idx="486">
                  <c:v>2740.5927558245494</c:v>
                </c:pt>
                <c:pt idx="487">
                  <c:v>2755.3892271073423</c:v>
                </c:pt>
                <c:pt idx="488">
                  <c:v>2770.2546803905643</c:v>
                </c:pt>
                <c:pt idx="489">
                  <c:v>2785.189381706879</c:v>
                </c:pt>
                <c:pt idx="490">
                  <c:v>2800.1935978707097</c:v>
                </c:pt>
                <c:pt idx="491">
                  <c:v>2815.2675964796908</c:v>
                </c:pt>
                <c:pt idx="492">
                  <c:v>2830.4116459160809</c:v>
                </c:pt>
                <c:pt idx="493">
                  <c:v>2845.626015348078</c:v>
                </c:pt>
                <c:pt idx="494">
                  <c:v>2860.9109747313487</c:v>
                </c:pt>
                <c:pt idx="495">
                  <c:v>2876.2667948103517</c:v>
                </c:pt>
                <c:pt idx="496">
                  <c:v>2891.6937471197857</c:v>
                </c:pt>
                <c:pt idx="497">
                  <c:v>2907.1921039859303</c:v>
                </c:pt>
                <c:pt idx="498">
                  <c:v>2922.7621385281095</c:v>
                </c:pt>
                <c:pt idx="499">
                  <c:v>2938.4041246600873</c:v>
                </c:pt>
                <c:pt idx="500">
                  <c:v>2954.1183370914268</c:v>
                </c:pt>
                <c:pt idx="501">
                  <c:v>2969.905051328964</c:v>
                </c:pt>
                <c:pt idx="502">
                  <c:v>2985.7645436781568</c:v>
                </c:pt>
                <c:pt idx="503">
                  <c:v>3001.6970912444667</c:v>
                </c:pt>
                <c:pt idx="504">
                  <c:v>3017.7029719348525</c:v>
                </c:pt>
                <c:pt idx="505">
                  <c:v>3033.7824644590983</c:v>
                </c:pt>
                <c:pt idx="506">
                  <c:v>3049.9358483312267</c:v>
                </c:pt>
                <c:pt idx="507">
                  <c:v>3066.163403870913</c:v>
                </c:pt>
                <c:pt idx="508">
                  <c:v>3082.4654122048851</c:v>
                </c:pt>
                <c:pt idx="509">
                  <c:v>3098.8421552683394</c:v>
                </c:pt>
                <c:pt idx="510">
                  <c:v>3115.2939158062982</c:v>
                </c:pt>
                <c:pt idx="511">
                  <c:v>3131.8209773750714</c:v>
                </c:pt>
                <c:pt idx="512">
                  <c:v>3148.4236243435976</c:v>
                </c:pt>
                <c:pt idx="513">
                  <c:v>3165.1021418948931</c:v>
                </c:pt>
                <c:pt idx="514">
                  <c:v>3181.8568160274413</c:v>
                </c:pt>
                <c:pt idx="515">
                  <c:v>3198.6879335565341</c:v>
                </c:pt>
                <c:pt idx="516">
                  <c:v>3215.5957821158204</c:v>
                </c:pt>
                <c:pt idx="517">
                  <c:v>3232.5806501585043</c:v>
                </c:pt>
                <c:pt idx="518">
                  <c:v>3249.6428269589051</c:v>
                </c:pt>
                <c:pt idx="519">
                  <c:v>3266.7826026138368</c:v>
                </c:pt>
                <c:pt idx="520">
                  <c:v>3284.0002680438724</c:v>
                </c:pt>
                <c:pt idx="521">
                  <c:v>3301.2961149949329</c:v>
                </c:pt>
                <c:pt idx="522">
                  <c:v>3318.6704360395679</c:v>
                </c:pt>
                <c:pt idx="523">
                  <c:v>3336.1235245783582</c:v>
                </c:pt>
                <c:pt idx="524">
                  <c:v>3353.6556748413932</c:v>
                </c:pt>
                <c:pt idx="525">
                  <c:v>3371.2671818895465</c:v>
                </c:pt>
                <c:pt idx="526">
                  <c:v>3388.9583416159912</c:v>
                </c:pt>
                <c:pt idx="527">
                  <c:v>3406.7294507475376</c:v>
                </c:pt>
                <c:pt idx="528">
                  <c:v>3424.5808068460192</c:v>
                </c:pt>
                <c:pt idx="529">
                  <c:v>3442.5127083097514</c:v>
                </c:pt>
                <c:pt idx="530">
                  <c:v>3460.5254543748351</c:v>
                </c:pt>
                <c:pt idx="531">
                  <c:v>3478.6193451166591</c:v>
                </c:pt>
                <c:pt idx="532">
                  <c:v>3496.794681451187</c:v>
                </c:pt>
                <c:pt idx="533">
                  <c:v>3515.0517651364498</c:v>
                </c:pt>
                <c:pt idx="534">
                  <c:v>3533.3908987738523</c:v>
                </c:pt>
                <c:pt idx="535">
                  <c:v>3551.8123858096646</c:v>
                </c:pt>
                <c:pt idx="536">
                  <c:v>3570.31653053637</c:v>
                </c:pt>
                <c:pt idx="537">
                  <c:v>3588.9036380939697</c:v>
                </c:pt>
                <c:pt idx="538">
                  <c:v>3607.5740144715619</c:v>
                </c:pt>
                <c:pt idx="539">
                  <c:v>3626.3279665085788</c:v>
                </c:pt>
                <c:pt idx="540">
                  <c:v>3645.1658018962517</c:v>
                </c:pt>
                <c:pt idx="541">
                  <c:v>3664.0878291789868</c:v>
                </c:pt>
                <c:pt idx="542">
                  <c:v>3683.0943577557391</c:v>
                </c:pt>
                <c:pt idx="543">
                  <c:v>3702.1856978814658</c:v>
                </c:pt>
                <c:pt idx="544">
                  <c:v>3721.362160668416</c:v>
                </c:pt>
                <c:pt idx="545">
                  <c:v>3740.6240580876279</c:v>
                </c:pt>
                <c:pt idx="546">
                  <c:v>3759.971702970262</c:v>
                </c:pt>
                <c:pt idx="547">
                  <c:v>3779.4054090089821</c:v>
                </c:pt>
                <c:pt idx="548">
                  <c:v>3798.9254907593818</c:v>
                </c:pt>
                <c:pt idx="549">
                  <c:v>3818.5322636413302</c:v>
                </c:pt>
                <c:pt idx="550">
                  <c:v>3838.2260439404254</c:v>
                </c:pt>
                <c:pt idx="551">
                  <c:v>3858.0071488093122</c:v>
                </c:pt>
                <c:pt idx="552">
                  <c:v>3877.8758962690954</c:v>
                </c:pt>
                <c:pt idx="553">
                  <c:v>3897.8326052107718</c:v>
                </c:pt>
                <c:pt idx="554">
                  <c:v>3917.8775953965496</c:v>
                </c:pt>
                <c:pt idx="555">
                  <c:v>3938.0111874612458</c:v>
                </c:pt>
                <c:pt idx="556">
                  <c:v>3958.2337029137375</c:v>
                </c:pt>
                <c:pt idx="557">
                  <c:v>3978.5454641382685</c:v>
                </c:pt>
                <c:pt idx="558">
                  <c:v>3998.9467943958416</c:v>
                </c:pt>
                <c:pt idx="559">
                  <c:v>4019.4380178256793</c:v>
                </c:pt>
                <c:pt idx="560">
                  <c:v>4040.019459446532</c:v>
                </c:pt>
                <c:pt idx="561">
                  <c:v>4060.6914451580888</c:v>
                </c:pt>
                <c:pt idx="562">
                  <c:v>4081.4543017423393</c:v>
                </c:pt>
                <c:pt idx="563">
                  <c:v>4102.3083568649818</c:v>
                </c:pt>
                <c:pt idx="564">
                  <c:v>4123.2539390768206</c:v>
                </c:pt>
                <c:pt idx="565">
                  <c:v>4144.2913778150614</c:v>
                </c:pt>
                <c:pt idx="566">
                  <c:v>4165.4210034048701</c:v>
                </c:pt>
                <c:pt idx="567">
                  <c:v>4186.6431470605121</c:v>
                </c:pt>
                <c:pt idx="568">
                  <c:v>4207.9581408868789</c:v>
                </c:pt>
                <c:pt idx="569">
                  <c:v>4229.3663178809584</c:v>
                </c:pt>
                <c:pt idx="570">
                  <c:v>4250.868011932951</c:v>
                </c:pt>
                <c:pt idx="571">
                  <c:v>4272.4635578278931</c:v>
                </c:pt>
                <c:pt idx="572">
                  <c:v>4294.1532912469156</c:v>
                </c:pt>
                <c:pt idx="573">
                  <c:v>4315.9375487685993</c:v>
                </c:pt>
                <c:pt idx="574">
                  <c:v>4337.8166678704874</c:v>
                </c:pt>
                <c:pt idx="575">
                  <c:v>4359.7909869302748</c:v>
                </c:pt>
                <c:pt idx="576">
                  <c:v>4381.8608452273702</c:v>
                </c:pt>
                <c:pt idx="577">
                  <c:v>4404.0265829440996</c:v>
                </c:pt>
                <c:pt idx="578">
                  <c:v>4426.2885411671696</c:v>
                </c:pt>
                <c:pt idx="579">
                  <c:v>4448.6470618890989</c:v>
                </c:pt>
                <c:pt idx="580">
                  <c:v>4471.1024880094283</c:v>
                </c:pt>
                <c:pt idx="581">
                  <c:v>4493.655163336296</c:v>
                </c:pt>
                <c:pt idx="582">
                  <c:v>4516.305432587581</c:v>
                </c:pt>
                <c:pt idx="583">
                  <c:v>4539.0536413924683</c:v>
                </c:pt>
                <c:pt idx="584">
                  <c:v>4561.9001362927547</c:v>
                </c:pt>
                <c:pt idx="585">
                  <c:v>4584.8452647441254</c:v>
                </c:pt>
                <c:pt idx="586">
                  <c:v>4607.889375117712</c:v>
                </c:pt>
                <c:pt idx="587">
                  <c:v>4631.0328167012767</c:v>
                </c:pt>
                <c:pt idx="588">
                  <c:v>4654.2759397006675</c:v>
                </c:pt>
                <c:pt idx="589">
                  <c:v>4677.6190952412253</c:v>
                </c:pt>
                <c:pt idx="590">
                  <c:v>4701.0626353690232</c:v>
                </c:pt>
                <c:pt idx="591">
                  <c:v>4724.6069130523847</c:v>
                </c:pt>
                <c:pt idx="592">
                  <c:v>4748.2522821830753</c:v>
                </c:pt>
                <c:pt idx="593">
                  <c:v>4771.9990975778692</c:v>
                </c:pt>
                <c:pt idx="594">
                  <c:v>4795.8477149797718</c:v>
                </c:pt>
                <c:pt idx="595">
                  <c:v>4819.7984910593404</c:v>
                </c:pt>
                <c:pt idx="596">
                  <c:v>4843.8517834162494</c:v>
                </c:pt>
                <c:pt idx="597">
                  <c:v>4868.0079505804233</c:v>
                </c:pt>
                <c:pt idx="598">
                  <c:v>4892.2673520135686</c:v>
                </c:pt>
                <c:pt idx="599">
                  <c:v>4916.6303481103969</c:v>
                </c:pt>
                <c:pt idx="600">
                  <c:v>4941.0973002000974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EB-49CB-91CB-86C39089A65E}"/>
            </c:ext>
          </c:extLst>
        </c:ser>
        <c:ser>
          <c:idx val="7"/>
          <c:order val="7"/>
          <c:tx>
            <c:strRef>
              <c:f>空気線図!$AD$4</c:f>
              <c:strCache>
                <c:ptCount val="1"/>
                <c:pt idx="0">
                  <c:v>30%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空気線図!$V$5:$V$605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空気線図!$AD$5:$AD$605</c:f>
              <c:numCache>
                <c:formatCode>General</c:formatCode>
                <c:ptCount val="601"/>
                <c:pt idx="0">
                  <c:v>85.956223952030868</c:v>
                </c:pt>
                <c:pt idx="1">
                  <c:v>86.637596746778044</c:v>
                </c:pt>
                <c:pt idx="2">
                  <c:v>87.323785663007911</c:v>
                </c:pt>
                <c:pt idx="3">
                  <c:v>88.014820307026156</c:v>
                </c:pt>
                <c:pt idx="4">
                  <c:v>88.710730437138196</c:v>
                </c:pt>
                <c:pt idx="5">
                  <c:v>89.411545964255652</c:v>
                </c:pt>
                <c:pt idx="6">
                  <c:v>90.117296952497099</c:v>
                </c:pt>
                <c:pt idx="7">
                  <c:v>90.828013619796081</c:v>
                </c:pt>
                <c:pt idx="8">
                  <c:v>91.543726338509671</c:v>
                </c:pt>
                <c:pt idx="9">
                  <c:v>92.26446563602336</c:v>
                </c:pt>
                <c:pt idx="10">
                  <c:v>92.990262195366782</c:v>
                </c:pt>
                <c:pt idx="11">
                  <c:v>93.721146855821516</c:v>
                </c:pt>
                <c:pt idx="12">
                  <c:v>94.457150613536058</c:v>
                </c:pt>
                <c:pt idx="13">
                  <c:v>95.198304622141322</c:v>
                </c:pt>
                <c:pt idx="14">
                  <c:v>95.944640193365913</c:v>
                </c:pt>
                <c:pt idx="15">
                  <c:v>96.696188797655552</c:v>
                </c:pt>
                <c:pt idx="16">
                  <c:v>97.452982064790191</c:v>
                </c:pt>
                <c:pt idx="17">
                  <c:v>98.215051784507466</c:v>
                </c:pt>
                <c:pt idx="18">
                  <c:v>98.982429907124001</c:v>
                </c:pt>
                <c:pt idx="19">
                  <c:v>99.755148544157436</c:v>
                </c:pt>
                <c:pt idx="20">
                  <c:v>100.5332399689559</c:v>
                </c:pt>
                <c:pt idx="21">
                  <c:v>101.31673661732201</c:v>
                </c:pt>
                <c:pt idx="22">
                  <c:v>102.10567108814192</c:v>
                </c:pt>
                <c:pt idx="23">
                  <c:v>102.9000761440149</c:v>
                </c:pt>
                <c:pt idx="24">
                  <c:v>103.69998471188518</c:v>
                </c:pt>
                <c:pt idx="25">
                  <c:v>104.50542988367501</c:v>
                </c:pt>
                <c:pt idx="26">
                  <c:v>105.31644491691844</c:v>
                </c:pt>
                <c:pt idx="27">
                  <c:v>106.13306323539841</c:v>
                </c:pt>
                <c:pt idx="28">
                  <c:v>106.95531842978193</c:v>
                </c:pt>
                <c:pt idx="29">
                  <c:v>107.78324425826021</c:v>
                </c:pt>
                <c:pt idx="30">
                  <c:v>108.61687464719041</c:v>
                </c:pt>
                <c:pt idx="31">
                  <c:v>109.45624369173429</c:v>
                </c:pt>
                <c:pt idx="32">
                  <c:v>110.30138565650469</c:v>
                </c:pt>
                <c:pt idx="33">
                  <c:v>111.15233497620807</c:v>
                </c:pt>
                <c:pt idx="34">
                  <c:v>112.00912625629172</c:v>
                </c:pt>
                <c:pt idx="35">
                  <c:v>112.87179427359237</c:v>
                </c:pt>
                <c:pt idx="36">
                  <c:v>113.74037397698321</c:v>
                </c:pt>
                <c:pt idx="37">
                  <c:v>114.61490048802777</c:v>
                </c:pt>
                <c:pt idx="38">
                  <c:v>115.49540910162932</c:v>
                </c:pt>
                <c:pt idx="39">
                  <c:v>116.38193528668501</c:v>
                </c:pt>
                <c:pt idx="40">
                  <c:v>117.27451468674442</c:v>
                </c:pt>
                <c:pt idx="41">
                  <c:v>118.17318312066018</c:v>
                </c:pt>
                <c:pt idx="42">
                  <c:v>119.0779765832543</c:v>
                </c:pt>
                <c:pt idx="43">
                  <c:v>119.98893124596816</c:v>
                </c:pt>
                <c:pt idx="44">
                  <c:v>120.90608345753233</c:v>
                </c:pt>
                <c:pt idx="45">
                  <c:v>121.82946974462521</c:v>
                </c:pt>
                <c:pt idx="46">
                  <c:v>122.75912681253615</c:v>
                </c:pt>
                <c:pt idx="47">
                  <c:v>123.69509154583395</c:v>
                </c:pt>
                <c:pt idx="48">
                  <c:v>124.63740100903171</c:v>
                </c:pt>
                <c:pt idx="49">
                  <c:v>125.58609244725731</c:v>
                </c:pt>
                <c:pt idx="50">
                  <c:v>126.5412032869221</c:v>
                </c:pt>
                <c:pt idx="51">
                  <c:v>127.50277113639035</c:v>
                </c:pt>
                <c:pt idx="52">
                  <c:v>128.47083378665971</c:v>
                </c:pt>
                <c:pt idx="53">
                  <c:v>129.44542921202566</c:v>
                </c:pt>
                <c:pt idx="54">
                  <c:v>130.42659557076598</c:v>
                </c:pt>
                <c:pt idx="55">
                  <c:v>131.4143712058133</c:v>
                </c:pt>
                <c:pt idx="56">
                  <c:v>132.40879464543502</c:v>
                </c:pt>
                <c:pt idx="57">
                  <c:v>133.40990460391529</c:v>
                </c:pt>
                <c:pt idx="58">
                  <c:v>134.41773998223547</c:v>
                </c:pt>
                <c:pt idx="59">
                  <c:v>135.43233986875688</c:v>
                </c:pt>
                <c:pt idx="60">
                  <c:v>136.4537435399086</c:v>
                </c:pt>
                <c:pt idx="61">
                  <c:v>137.48199046086805</c:v>
                </c:pt>
                <c:pt idx="62">
                  <c:v>138.51712028625721</c:v>
                </c:pt>
                <c:pt idx="63">
                  <c:v>139.55917286082172</c:v>
                </c:pt>
                <c:pt idx="64">
                  <c:v>140.6081882201328</c:v>
                </c:pt>
                <c:pt idx="65">
                  <c:v>141.66420659126808</c:v>
                </c:pt>
                <c:pt idx="66">
                  <c:v>142.72726839351233</c:v>
                </c:pt>
                <c:pt idx="67">
                  <c:v>143.79741423905341</c:v>
                </c:pt>
                <c:pt idx="68">
                  <c:v>144.87468493367297</c:v>
                </c:pt>
                <c:pt idx="69">
                  <c:v>145.95912147744949</c:v>
                </c:pt>
                <c:pt idx="70">
                  <c:v>147.05076506545598</c:v>
                </c:pt>
                <c:pt idx="71">
                  <c:v>148.14965708845946</c:v>
                </c:pt>
                <c:pt idx="72">
                  <c:v>149.2558391336282</c:v>
                </c:pt>
                <c:pt idx="73">
                  <c:v>150.36935298522798</c:v>
                </c:pt>
                <c:pt idx="74">
                  <c:v>151.49024062533675</c:v>
                </c:pt>
                <c:pt idx="75">
                  <c:v>152.61854423454099</c:v>
                </c:pt>
                <c:pt idx="76">
                  <c:v>153.75430619265529</c:v>
                </c:pt>
                <c:pt idx="77">
                  <c:v>154.8975690794199</c:v>
                </c:pt>
                <c:pt idx="78">
                  <c:v>156.04837567522327</c:v>
                </c:pt>
                <c:pt idx="79">
                  <c:v>157.206768961807</c:v>
                </c:pt>
                <c:pt idx="80">
                  <c:v>158.37279212298202</c:v>
                </c:pt>
                <c:pt idx="81">
                  <c:v>159.54648854534625</c:v>
                </c:pt>
                <c:pt idx="82">
                  <c:v>160.72790181899811</c:v>
                </c:pt>
                <c:pt idx="83">
                  <c:v>161.91707573825667</c:v>
                </c:pt>
                <c:pt idx="84">
                  <c:v>163.11405430238358</c:v>
                </c:pt>
                <c:pt idx="85">
                  <c:v>164.31888171629865</c:v>
                </c:pt>
                <c:pt idx="86">
                  <c:v>165.53160239130935</c:v>
                </c:pt>
                <c:pt idx="87">
                  <c:v>166.7522609458286</c:v>
                </c:pt>
                <c:pt idx="88">
                  <c:v>167.98090220610462</c:v>
                </c:pt>
                <c:pt idx="89">
                  <c:v>169.21757120694994</c:v>
                </c:pt>
                <c:pt idx="90">
                  <c:v>170.46231319246206</c:v>
                </c:pt>
                <c:pt idx="91">
                  <c:v>171.71517361676035</c:v>
                </c:pt>
                <c:pt idx="92">
                  <c:v>172.97619814471543</c:v>
                </c:pt>
                <c:pt idx="93">
                  <c:v>174.24543265268125</c:v>
                </c:pt>
                <c:pt idx="94">
                  <c:v>175.52292322922912</c:v>
                </c:pt>
                <c:pt idx="95">
                  <c:v>176.80871617588474</c:v>
                </c:pt>
                <c:pt idx="96">
                  <c:v>178.10285800786539</c:v>
                </c:pt>
                <c:pt idx="97">
                  <c:v>179.40539545481619</c:v>
                </c:pt>
                <c:pt idx="98">
                  <c:v>180.71637546155094</c:v>
                </c:pt>
                <c:pt idx="99">
                  <c:v>182.03584518879634</c:v>
                </c:pt>
                <c:pt idx="100">
                  <c:v>183.36385201392935</c:v>
                </c:pt>
                <c:pt idx="101">
                  <c:v>184.70044353173049</c:v>
                </c:pt>
                <c:pt idx="102">
                  <c:v>186.04566755511388</c:v>
                </c:pt>
                <c:pt idx="103">
                  <c:v>187.3995721158937</c:v>
                </c:pt>
                <c:pt idx="104">
                  <c:v>188.76220546551511</c:v>
                </c:pt>
                <c:pt idx="105">
                  <c:v>190.13361607581734</c:v>
                </c:pt>
                <c:pt idx="106">
                  <c:v>191.51385263977724</c:v>
                </c:pt>
                <c:pt idx="107">
                  <c:v>192.9029640722629</c:v>
                </c:pt>
                <c:pt idx="108">
                  <c:v>194.30099951079328</c:v>
                </c:pt>
                <c:pt idx="109">
                  <c:v>195.70800831628571</c:v>
                </c:pt>
                <c:pt idx="110">
                  <c:v>197.12404007381815</c:v>
                </c:pt>
                <c:pt idx="111">
                  <c:v>198.54914459338741</c:v>
                </c:pt>
                <c:pt idx="112">
                  <c:v>199.98337191066454</c:v>
                </c:pt>
                <c:pt idx="113">
                  <c:v>201.42677228776176</c:v>
                </c:pt>
                <c:pt idx="114">
                  <c:v>202.8793962139903</c:v>
                </c:pt>
                <c:pt idx="115">
                  <c:v>204.34129440663034</c:v>
                </c:pt>
                <c:pt idx="116">
                  <c:v>205.812517811687</c:v>
                </c:pt>
                <c:pt idx="117">
                  <c:v>207.29311760466558</c:v>
                </c:pt>
                <c:pt idx="118">
                  <c:v>208.78314519133585</c:v>
                </c:pt>
                <c:pt idx="119">
                  <c:v>210.28265220850363</c:v>
                </c:pt>
                <c:pt idx="120">
                  <c:v>211.79169052477849</c:v>
                </c:pt>
                <c:pt idx="121">
                  <c:v>213.31031224134946</c:v>
                </c:pt>
                <c:pt idx="122">
                  <c:v>214.83856969275442</c:v>
                </c:pt>
                <c:pt idx="123">
                  <c:v>216.37651544766356</c:v>
                </c:pt>
                <c:pt idx="124">
                  <c:v>217.92420230964319</c:v>
                </c:pt>
                <c:pt idx="125">
                  <c:v>219.4816833179475</c:v>
                </c:pt>
                <c:pt idx="126">
                  <c:v>221.04901174828638</c:v>
                </c:pt>
                <c:pt idx="127">
                  <c:v>222.62624111361006</c:v>
                </c:pt>
                <c:pt idx="128">
                  <c:v>224.21342516489739</c:v>
                </c:pt>
                <c:pt idx="129">
                  <c:v>225.81061789192592</c:v>
                </c:pt>
                <c:pt idx="130">
                  <c:v>227.41787352406965</c:v>
                </c:pt>
                <c:pt idx="131">
                  <c:v>229.03524653107885</c:v>
                </c:pt>
                <c:pt idx="132">
                  <c:v>230.66279162386357</c:v>
                </c:pt>
                <c:pt idx="133">
                  <c:v>232.30056375529375</c:v>
                </c:pt>
                <c:pt idx="134">
                  <c:v>233.94861812097778</c:v>
                </c:pt>
                <c:pt idx="135">
                  <c:v>235.60701016006192</c:v>
                </c:pt>
                <c:pt idx="136">
                  <c:v>237.27579555601804</c:v>
                </c:pt>
                <c:pt idx="137">
                  <c:v>238.95503023744271</c:v>
                </c:pt>
                <c:pt idx="138">
                  <c:v>240.64477037884689</c:v>
                </c:pt>
                <c:pt idx="139">
                  <c:v>242.34507240145959</c:v>
                </c:pt>
                <c:pt idx="140">
                  <c:v>244.0559929740219</c:v>
                </c:pt>
                <c:pt idx="141">
                  <c:v>245.7775890135828</c:v>
                </c:pt>
                <c:pt idx="142">
                  <c:v>247.50991768631562</c:v>
                </c:pt>
                <c:pt idx="143">
                  <c:v>249.25303640830094</c:v>
                </c:pt>
                <c:pt idx="144">
                  <c:v>251.00700284634172</c:v>
                </c:pt>
                <c:pt idx="145">
                  <c:v>252.7718749187641</c:v>
                </c:pt>
                <c:pt idx="146">
                  <c:v>254.54771079622637</c:v>
                </c:pt>
                <c:pt idx="147">
                  <c:v>256.33456890252791</c:v>
                </c:pt>
                <c:pt idx="148">
                  <c:v>258.13250791541293</c:v>
                </c:pt>
                <c:pt idx="149">
                  <c:v>259.94158676738601</c:v>
                </c:pt>
                <c:pt idx="150">
                  <c:v>261.76186464651778</c:v>
                </c:pt>
                <c:pt idx="151">
                  <c:v>263.59340099726847</c:v>
                </c:pt>
                <c:pt idx="152">
                  <c:v>265.43625552128839</c:v>
                </c:pt>
                <c:pt idx="153">
                  <c:v>267.29048817824582</c:v>
                </c:pt>
                <c:pt idx="154">
                  <c:v>269.15615918663769</c:v>
                </c:pt>
                <c:pt idx="155">
                  <c:v>271.03332902460653</c:v>
                </c:pt>
                <c:pt idx="156">
                  <c:v>272.92205843076795</c:v>
                </c:pt>
                <c:pt idx="157">
                  <c:v>274.82240840502084</c:v>
                </c:pt>
                <c:pt idx="158">
                  <c:v>276.73444020937848</c:v>
                </c:pt>
                <c:pt idx="159">
                  <c:v>278.65821536878929</c:v>
                </c:pt>
                <c:pt idx="160">
                  <c:v>280.59379567195555</c:v>
                </c:pt>
                <c:pt idx="161">
                  <c:v>282.54124317217418</c:v>
                </c:pt>
                <c:pt idx="162">
                  <c:v>284.50062018814435</c:v>
                </c:pt>
                <c:pt idx="163">
                  <c:v>286.47198930481835</c:v>
                </c:pt>
                <c:pt idx="164">
                  <c:v>288.45541337421258</c:v>
                </c:pt>
                <c:pt idx="165">
                  <c:v>290.45095551624541</c:v>
                </c:pt>
                <c:pt idx="166">
                  <c:v>292.45867911957748</c:v>
                </c:pt>
                <c:pt idx="167">
                  <c:v>294.47864784243217</c:v>
                </c:pt>
                <c:pt idx="168">
                  <c:v>296.51092561344512</c:v>
                </c:pt>
                <c:pt idx="169">
                  <c:v>298.55557663248658</c:v>
                </c:pt>
                <c:pt idx="170">
                  <c:v>300.61266537150851</c:v>
                </c:pt>
                <c:pt idx="171">
                  <c:v>302.68225657538164</c:v>
                </c:pt>
                <c:pt idx="172">
                  <c:v>304.76441526273203</c:v>
                </c:pt>
                <c:pt idx="173">
                  <c:v>306.85920672679333</c:v>
                </c:pt>
                <c:pt idx="174">
                  <c:v>308.96669653623138</c:v>
                </c:pt>
                <c:pt idx="175">
                  <c:v>311.08695053600394</c:v>
                </c:pt>
                <c:pt idx="176">
                  <c:v>313.22003484820488</c:v>
                </c:pt>
                <c:pt idx="177">
                  <c:v>315.36601587289925</c:v>
                </c:pt>
                <c:pt idx="178">
                  <c:v>317.52496028898634</c:v>
                </c:pt>
                <c:pt idx="179">
                  <c:v>319.69693505503778</c:v>
                </c:pt>
                <c:pt idx="180">
                  <c:v>321.88200741014833</c:v>
                </c:pt>
                <c:pt idx="181">
                  <c:v>324.08024487479662</c:v>
                </c:pt>
                <c:pt idx="182">
                  <c:v>326.29171525168908</c:v>
                </c:pt>
                <c:pt idx="183">
                  <c:v>328.5164866266195</c:v>
                </c:pt>
                <c:pt idx="184">
                  <c:v>330.75462736931905</c:v>
                </c:pt>
                <c:pt idx="185">
                  <c:v>333.00620613431357</c:v>
                </c:pt>
                <c:pt idx="186">
                  <c:v>335.27129186179366</c:v>
                </c:pt>
                <c:pt idx="187">
                  <c:v>337.54995377845415</c:v>
                </c:pt>
                <c:pt idx="188">
                  <c:v>339.84226139836966</c:v>
                </c:pt>
                <c:pt idx="189">
                  <c:v>342.14828452384614</c:v>
                </c:pt>
                <c:pt idx="190">
                  <c:v>344.46809324629055</c:v>
                </c:pt>
                <c:pt idx="191">
                  <c:v>346.80175794707526</c:v>
                </c:pt>
                <c:pt idx="192">
                  <c:v>349.14934929839666</c:v>
                </c:pt>
                <c:pt idx="193">
                  <c:v>351.5109382641478</c:v>
                </c:pt>
                <c:pt idx="194">
                  <c:v>353.88659610078065</c:v>
                </c:pt>
                <c:pt idx="195">
                  <c:v>356.276394358179</c:v>
                </c:pt>
                <c:pt idx="196">
                  <c:v>358.68040488053185</c:v>
                </c:pt>
                <c:pt idx="197">
                  <c:v>361.09869980719236</c:v>
                </c:pt>
                <c:pt idx="198">
                  <c:v>363.53135157356616</c:v>
                </c:pt>
                <c:pt idx="199">
                  <c:v>365.9784329119729</c:v>
                </c:pt>
                <c:pt idx="200">
                  <c:v>368.44001685252221</c:v>
                </c:pt>
                <c:pt idx="201">
                  <c:v>370.91617672400031</c:v>
                </c:pt>
                <c:pt idx="202">
                  <c:v>373.40698615473423</c:v>
                </c:pt>
                <c:pt idx="203">
                  <c:v>375.91251907347981</c:v>
                </c:pt>
                <c:pt idx="204">
                  <c:v>378.43284971029374</c:v>
                </c:pt>
                <c:pt idx="205">
                  <c:v>380.96805259741637</c:v>
                </c:pt>
                <c:pt idx="206">
                  <c:v>383.51820257016465</c:v>
                </c:pt>
                <c:pt idx="207">
                  <c:v>386.08337476779298</c:v>
                </c:pt>
                <c:pt idx="208">
                  <c:v>388.66364463440254</c:v>
                </c:pt>
                <c:pt idx="209">
                  <c:v>391.25908791980498</c:v>
                </c:pt>
                <c:pt idx="210">
                  <c:v>393.86978068042146</c:v>
                </c:pt>
                <c:pt idx="211">
                  <c:v>396.49579928017221</c:v>
                </c:pt>
                <c:pt idx="212">
                  <c:v>399.13722039135615</c:v>
                </c:pt>
                <c:pt idx="213">
                  <c:v>401.79412099554889</c:v>
                </c:pt>
                <c:pt idx="214">
                  <c:v>404.46657838448829</c:v>
                </c:pt>
                <c:pt idx="215">
                  <c:v>407.15467016096915</c:v>
                </c:pt>
                <c:pt idx="216">
                  <c:v>409.85847423974212</c:v>
                </c:pt>
                <c:pt idx="217">
                  <c:v>412.57806884839744</c:v>
                </c:pt>
                <c:pt idx="218">
                  <c:v>415.3135325282708</c:v>
                </c:pt>
                <c:pt idx="219">
                  <c:v>418.06494413533471</c:v>
                </c:pt>
                <c:pt idx="220">
                  <c:v>420.83238284109734</c:v>
                </c:pt>
                <c:pt idx="221">
                  <c:v>423.61592813350899</c:v>
                </c:pt>
                <c:pt idx="222">
                  <c:v>426.41565981784368</c:v>
                </c:pt>
                <c:pt idx="223">
                  <c:v>429.23165801762741</c:v>
                </c:pt>
                <c:pt idx="224">
                  <c:v>432.06400317551743</c:v>
                </c:pt>
                <c:pt idx="225">
                  <c:v>434.91277605421396</c:v>
                </c:pt>
                <c:pt idx="226">
                  <c:v>437.77805773737634</c:v>
                </c:pt>
                <c:pt idx="227">
                  <c:v>440.65992963050718</c:v>
                </c:pt>
                <c:pt idx="228">
                  <c:v>443.55847346187551</c:v>
                </c:pt>
                <c:pt idx="229">
                  <c:v>446.47377128342583</c:v>
                </c:pt>
                <c:pt idx="230">
                  <c:v>449.40590547166926</c:v>
                </c:pt>
                <c:pt idx="231">
                  <c:v>452.35495872862015</c:v>
                </c:pt>
                <c:pt idx="232">
                  <c:v>455.32101408268471</c:v>
                </c:pt>
                <c:pt idx="233">
                  <c:v>458.30415488958982</c:v>
                </c:pt>
                <c:pt idx="234">
                  <c:v>461.30446483328211</c:v>
                </c:pt>
                <c:pt idx="235">
                  <c:v>464.32202792685428</c:v>
                </c:pt>
                <c:pt idx="236">
                  <c:v>467.35692851346221</c:v>
                </c:pt>
                <c:pt idx="237">
                  <c:v>470.40925126722544</c:v>
                </c:pt>
                <c:pt idx="238">
                  <c:v>473.47908119416309</c:v>
                </c:pt>
                <c:pt idx="239">
                  <c:v>476.56650363310655</c:v>
                </c:pt>
                <c:pt idx="240">
                  <c:v>479.67160425661177</c:v>
                </c:pt>
                <c:pt idx="241">
                  <c:v>482.79446907189867</c:v>
                </c:pt>
                <c:pt idx="242">
                  <c:v>485.93518442174968</c:v>
                </c:pt>
                <c:pt idx="243">
                  <c:v>489.09383698545838</c:v>
                </c:pt>
                <c:pt idx="244">
                  <c:v>492.27051377972919</c:v>
                </c:pt>
                <c:pt idx="245">
                  <c:v>495.46530215962031</c:v>
                </c:pt>
                <c:pt idx="246">
                  <c:v>498.67828981946877</c:v>
                </c:pt>
                <c:pt idx="247">
                  <c:v>501.90956479379594</c:v>
                </c:pt>
                <c:pt idx="248">
                  <c:v>505.15921545827786</c:v>
                </c:pt>
                <c:pt idx="249">
                  <c:v>508.42733053063262</c:v>
                </c:pt>
                <c:pt idx="250">
                  <c:v>511.71399907157098</c:v>
                </c:pt>
                <c:pt idx="251">
                  <c:v>515.01931048573101</c:v>
                </c:pt>
                <c:pt idx="252">
                  <c:v>518.34335452259597</c:v>
                </c:pt>
                <c:pt idx="253">
                  <c:v>521.68622127745175</c:v>
                </c:pt>
                <c:pt idx="254">
                  <c:v>525.04800119229117</c:v>
                </c:pt>
                <c:pt idx="255">
                  <c:v>528.4287850567714</c:v>
                </c:pt>
                <c:pt idx="256">
                  <c:v>531.82866400914952</c:v>
                </c:pt>
                <c:pt idx="257">
                  <c:v>535.24772953720367</c:v>
                </c:pt>
                <c:pt idx="258">
                  <c:v>538.68607347919237</c:v>
                </c:pt>
                <c:pt idx="259">
                  <c:v>542.14378802478188</c:v>
                </c:pt>
                <c:pt idx="260">
                  <c:v>545.62096571598511</c:v>
                </c:pt>
                <c:pt idx="261">
                  <c:v>549.1176994481151</c:v>
                </c:pt>
                <c:pt idx="262">
                  <c:v>552.63408247071379</c:v>
                </c:pt>
                <c:pt idx="263">
                  <c:v>556.17020838850931</c:v>
                </c:pt>
                <c:pt idx="264">
                  <c:v>559.72617116234528</c:v>
                </c:pt>
                <c:pt idx="265">
                  <c:v>563.30206511013466</c:v>
                </c:pt>
                <c:pt idx="266">
                  <c:v>566.89798490781573</c:v>
                </c:pt>
                <c:pt idx="267">
                  <c:v>570.51402559027633</c:v>
                </c:pt>
                <c:pt idx="268">
                  <c:v>574.15028255232437</c:v>
                </c:pt>
                <c:pt idx="269">
                  <c:v>577.80685154962976</c:v>
                </c:pt>
                <c:pt idx="270">
                  <c:v>581.48382869966224</c:v>
                </c:pt>
                <c:pt idx="271">
                  <c:v>585.18131048266537</c:v>
                </c:pt>
                <c:pt idx="272">
                  <c:v>588.89939374259075</c:v>
                </c:pt>
                <c:pt idx="273">
                  <c:v>592.63817568806542</c:v>
                </c:pt>
                <c:pt idx="274">
                  <c:v>596.3977538933251</c:v>
                </c:pt>
                <c:pt idx="275">
                  <c:v>600.17822629919101</c:v>
                </c:pt>
                <c:pt idx="276">
                  <c:v>603.97969121401843</c:v>
                </c:pt>
                <c:pt idx="277">
                  <c:v>607.80224731464648</c:v>
                </c:pt>
                <c:pt idx="278">
                  <c:v>611.64599364736864</c:v>
                </c:pt>
                <c:pt idx="279">
                  <c:v>615.51102962887762</c:v>
                </c:pt>
                <c:pt idx="280">
                  <c:v>619.39745504723305</c:v>
                </c:pt>
                <c:pt idx="281">
                  <c:v>623.305370062826</c:v>
                </c:pt>
                <c:pt idx="282">
                  <c:v>627.23487520933111</c:v>
                </c:pt>
                <c:pt idx="283">
                  <c:v>631.18607139467451</c:v>
                </c:pt>
                <c:pt idx="284">
                  <c:v>635.1590599019986</c:v>
                </c:pt>
                <c:pt idx="285">
                  <c:v>639.15394239061425</c:v>
                </c:pt>
                <c:pt idx="286">
                  <c:v>643.17082089698602</c:v>
                </c:pt>
                <c:pt idx="287">
                  <c:v>647.20979783567952</c:v>
                </c:pt>
                <c:pt idx="288">
                  <c:v>651.27097600034256</c:v>
                </c:pt>
                <c:pt idx="289">
                  <c:v>655.35445856465969</c:v>
                </c:pt>
                <c:pt idx="290">
                  <c:v>659.46034908332979</c:v>
                </c:pt>
                <c:pt idx="291">
                  <c:v>663.58875149303401</c:v>
                </c:pt>
                <c:pt idx="292">
                  <c:v>667.73977011340571</c:v>
                </c:pt>
                <c:pt idx="293">
                  <c:v>671.91350964799653</c:v>
                </c:pt>
                <c:pt idx="294">
                  <c:v>676.11007518526117</c:v>
                </c:pt>
                <c:pt idx="295">
                  <c:v>680.32957219951197</c:v>
                </c:pt>
                <c:pt idx="296">
                  <c:v>684.57210655191068</c:v>
                </c:pt>
                <c:pt idx="297">
                  <c:v>688.83778449142926</c:v>
                </c:pt>
                <c:pt idx="298">
                  <c:v>693.12671265583845</c:v>
                </c:pt>
                <c:pt idx="299">
                  <c:v>697.43899807267042</c:v>
                </c:pt>
                <c:pt idx="300">
                  <c:v>701.77474816020083</c:v>
                </c:pt>
                <c:pt idx="301">
                  <c:v>706.13407072843552</c:v>
                </c:pt>
                <c:pt idx="302">
                  <c:v>710.51707398007932</c:v>
                </c:pt>
                <c:pt idx="303">
                  <c:v>714.92386651151753</c:v>
                </c:pt>
                <c:pt idx="304">
                  <c:v>719.35455731379159</c:v>
                </c:pt>
                <c:pt idx="305">
                  <c:v>723.80925577359369</c:v>
                </c:pt>
                <c:pt idx="306">
                  <c:v>728.28807167424009</c:v>
                </c:pt>
                <c:pt idx="307">
                  <c:v>732.79111519664832</c:v>
                </c:pt>
                <c:pt idx="308">
                  <c:v>737.31849692033779</c:v>
                </c:pt>
                <c:pt idx="309">
                  <c:v>741.87032782439371</c:v>
                </c:pt>
                <c:pt idx="310">
                  <c:v>746.44671928846469</c:v>
                </c:pt>
                <c:pt idx="311">
                  <c:v>751.04778309375502</c:v>
                </c:pt>
                <c:pt idx="312">
                  <c:v>755.6736314239879</c:v>
                </c:pt>
                <c:pt idx="313">
                  <c:v>760.32437686642481</c:v>
                </c:pt>
                <c:pt idx="314">
                  <c:v>765.00013241281783</c:v>
                </c:pt>
                <c:pt idx="315">
                  <c:v>769.7010114604351</c:v>
                </c:pt>
                <c:pt idx="316">
                  <c:v>774.42712781302544</c:v>
                </c:pt>
                <c:pt idx="317">
                  <c:v>779.17859568181473</c:v>
                </c:pt>
                <c:pt idx="318">
                  <c:v>783.95552968651123</c:v>
                </c:pt>
                <c:pt idx="319">
                  <c:v>788.75804485627339</c:v>
                </c:pt>
                <c:pt idx="320">
                  <c:v>793.58625663071814</c:v>
                </c:pt>
                <c:pt idx="321">
                  <c:v>798.44028086092283</c:v>
                </c:pt>
                <c:pt idx="322">
                  <c:v>803.32023381039096</c:v>
                </c:pt>
                <c:pt idx="323">
                  <c:v>808.22623215608303</c:v>
                </c:pt>
                <c:pt idx="324">
                  <c:v>813.15839298938363</c:v>
                </c:pt>
                <c:pt idx="325">
                  <c:v>818.11683381710588</c:v>
                </c:pt>
                <c:pt idx="326">
                  <c:v>823.10167256250713</c:v>
                </c:pt>
                <c:pt idx="327">
                  <c:v>828.11302756625616</c:v>
                </c:pt>
                <c:pt idx="328">
                  <c:v>833.15101758745743</c:v>
                </c:pt>
                <c:pt idx="329">
                  <c:v>838.2157618046374</c:v>
                </c:pt>
                <c:pt idx="330">
                  <c:v>843.3073798167411</c:v>
                </c:pt>
                <c:pt idx="331">
                  <c:v>848.42599164415424</c:v>
                </c:pt>
                <c:pt idx="332">
                  <c:v>853.57171772967729</c:v>
                </c:pt>
                <c:pt idx="333">
                  <c:v>858.74467893955205</c:v>
                </c:pt>
                <c:pt idx="334">
                  <c:v>863.94499656444123</c:v>
                </c:pt>
                <c:pt idx="335">
                  <c:v>869.17279232045098</c:v>
                </c:pt>
                <c:pt idx="336">
                  <c:v>874.42818835013384</c:v>
                </c:pt>
                <c:pt idx="337">
                  <c:v>879.71130722347766</c:v>
                </c:pt>
                <c:pt idx="338">
                  <c:v>885.02227193892679</c:v>
                </c:pt>
                <c:pt idx="339">
                  <c:v>890.36120592438635</c:v>
                </c:pt>
                <c:pt idx="340">
                  <c:v>895.7282330382219</c:v>
                </c:pt>
                <c:pt idx="341">
                  <c:v>901.12347757027885</c:v>
                </c:pt>
                <c:pt idx="342">
                  <c:v>906.54706424287372</c:v>
                </c:pt>
                <c:pt idx="343">
                  <c:v>911.99911821181934</c:v>
                </c:pt>
                <c:pt idx="344">
                  <c:v>917.47976506742634</c:v>
                </c:pt>
                <c:pt idx="345">
                  <c:v>922.98913083551633</c:v>
                </c:pt>
                <c:pt idx="346">
                  <c:v>928.52734197843256</c:v>
                </c:pt>
                <c:pt idx="347">
                  <c:v>934.0945253960399</c:v>
                </c:pt>
                <c:pt idx="348">
                  <c:v>939.69080842676999</c:v>
                </c:pt>
                <c:pt idx="349">
                  <c:v>945.31631884859246</c:v>
                </c:pt>
                <c:pt idx="350">
                  <c:v>950.97118488004799</c:v>
                </c:pt>
                <c:pt idx="351">
                  <c:v>956.65553518127751</c:v>
                </c:pt>
                <c:pt idx="352">
                  <c:v>962.36949885499985</c:v>
                </c:pt>
                <c:pt idx="353">
                  <c:v>968.11320544756211</c:v>
                </c:pt>
                <c:pt idx="354">
                  <c:v>973.88678494994224</c:v>
                </c:pt>
                <c:pt idx="355">
                  <c:v>979.69036779875</c:v>
                </c:pt>
                <c:pt idx="356">
                  <c:v>985.52408487727303</c:v>
                </c:pt>
                <c:pt idx="357">
                  <c:v>991.38806751648235</c:v>
                </c:pt>
                <c:pt idx="358">
                  <c:v>997.28244749603425</c:v>
                </c:pt>
                <c:pt idx="359">
                  <c:v>1003.2073570453118</c:v>
                </c:pt>
                <c:pt idx="360">
                  <c:v>1009.1629288444263</c:v>
                </c:pt>
                <c:pt idx="361">
                  <c:v>1015.1492960252693</c:v>
                </c:pt>
                <c:pt idx="362">
                  <c:v>1021.1665921724748</c:v>
                </c:pt>
                <c:pt idx="363">
                  <c:v>1027.2149513245031</c:v>
                </c:pt>
                <c:pt idx="364">
                  <c:v>1033.2945079746289</c:v>
                </c:pt>
                <c:pt idx="365">
                  <c:v>1039.4053970719476</c:v>
                </c:pt>
                <c:pt idx="366">
                  <c:v>1045.5477540224574</c:v>
                </c:pt>
                <c:pt idx="367">
                  <c:v>1051.7217146900132</c:v>
                </c:pt>
                <c:pt idx="368">
                  <c:v>1057.9274153973936</c:v>
                </c:pt>
                <c:pt idx="369">
                  <c:v>1064.1649929273058</c:v>
                </c:pt>
                <c:pt idx="370">
                  <c:v>1070.4345845234247</c:v>
                </c:pt>
                <c:pt idx="371">
                  <c:v>1076.7363278914117</c:v>
                </c:pt>
                <c:pt idx="372">
                  <c:v>1083.070361199929</c:v>
                </c:pt>
                <c:pt idx="373">
                  <c:v>1089.436823081696</c:v>
                </c:pt>
                <c:pt idx="374">
                  <c:v>1095.8358526344782</c:v>
                </c:pt>
                <c:pt idx="375">
                  <c:v>1102.2675894221352</c:v>
                </c:pt>
                <c:pt idx="376">
                  <c:v>1108.7321734756579</c:v>
                </c:pt>
                <c:pt idx="377">
                  <c:v>1115.2297452941691</c:v>
                </c:pt>
                <c:pt idx="378">
                  <c:v>1121.7604458459871</c:v>
                </c:pt>
                <c:pt idx="379">
                  <c:v>1128.3244165696237</c:v>
                </c:pt>
                <c:pt idx="380">
                  <c:v>1134.9217993748205</c:v>
                </c:pt>
                <c:pt idx="381">
                  <c:v>1141.5527366436088</c:v>
                </c:pt>
                <c:pt idx="382">
                  <c:v>1148.2173712312867</c:v>
                </c:pt>
                <c:pt idx="383">
                  <c:v>1154.9158464675079</c:v>
                </c:pt>
                <c:pt idx="384">
                  <c:v>1161.6483061572662</c:v>
                </c:pt>
                <c:pt idx="385">
                  <c:v>1168.4148945819481</c:v>
                </c:pt>
                <c:pt idx="386">
                  <c:v>1175.2157565003831</c:v>
                </c:pt>
                <c:pt idx="387">
                  <c:v>1182.0510371498337</c:v>
                </c:pt>
                <c:pt idx="388">
                  <c:v>1188.9208822470698</c:v>
                </c:pt>
                <c:pt idx="389">
                  <c:v>1195.8254379893795</c:v>
                </c:pt>
                <c:pt idx="390">
                  <c:v>1202.7648510555982</c:v>
                </c:pt>
                <c:pt idx="391">
                  <c:v>1209.7392686071853</c:v>
                </c:pt>
                <c:pt idx="392">
                  <c:v>1216.7488382891934</c:v>
                </c:pt>
                <c:pt idx="393">
                  <c:v>1223.7937082313631</c:v>
                </c:pt>
                <c:pt idx="394">
                  <c:v>1230.8740270491228</c:v>
                </c:pt>
                <c:pt idx="395">
                  <c:v>1237.9899438446419</c:v>
                </c:pt>
                <c:pt idx="396">
                  <c:v>1245.1416082078706</c:v>
                </c:pt>
                <c:pt idx="397">
                  <c:v>1252.3291702175454</c:v>
                </c:pt>
                <c:pt idx="398">
                  <c:v>1259.5527804422827</c:v>
                </c:pt>
                <c:pt idx="399">
                  <c:v>1266.8125899415584</c:v>
                </c:pt>
                <c:pt idx="400">
                  <c:v>1274.1087502667801</c:v>
                </c:pt>
                <c:pt idx="401">
                  <c:v>1281.4414134623303</c:v>
                </c:pt>
                <c:pt idx="402">
                  <c:v>1288.810732066577</c:v>
                </c:pt>
                <c:pt idx="403">
                  <c:v>1296.2168591129393</c:v>
                </c:pt>
                <c:pt idx="404">
                  <c:v>1303.6599481309197</c:v>
                </c:pt>
                <c:pt idx="405">
                  <c:v>1311.1401531471267</c:v>
                </c:pt>
                <c:pt idx="406">
                  <c:v>1318.6576286863476</c:v>
                </c:pt>
                <c:pt idx="407">
                  <c:v>1326.2125297725577</c:v>
                </c:pt>
                <c:pt idx="408">
                  <c:v>1333.8050119300021</c:v>
                </c:pt>
                <c:pt idx="409">
                  <c:v>1341.4352311841806</c:v>
                </c:pt>
                <c:pt idx="410">
                  <c:v>1349.1033440629385</c:v>
                </c:pt>
                <c:pt idx="411">
                  <c:v>1356.8095075974809</c:v>
                </c:pt>
                <c:pt idx="412">
                  <c:v>1364.5538793234421</c:v>
                </c:pt>
                <c:pt idx="413">
                  <c:v>1372.3366172818955</c:v>
                </c:pt>
                <c:pt idx="414">
                  <c:v>1380.157880020409</c:v>
                </c:pt>
                <c:pt idx="415">
                  <c:v>1388.0178265941274</c:v>
                </c:pt>
                <c:pt idx="416">
                  <c:v>1395.9166165667359</c:v>
                </c:pt>
                <c:pt idx="417">
                  <c:v>1403.8544100115753</c:v>
                </c:pt>
                <c:pt idx="418">
                  <c:v>1411.831367512649</c:v>
                </c:pt>
                <c:pt idx="419">
                  <c:v>1419.8476501656889</c:v>
                </c:pt>
                <c:pt idx="420">
                  <c:v>1427.9034195792035</c:v>
                </c:pt>
                <c:pt idx="421">
                  <c:v>1435.9988378754811</c:v>
                </c:pt>
                <c:pt idx="422">
                  <c:v>1444.1340676916755</c:v>
                </c:pt>
                <c:pt idx="423">
                  <c:v>1452.3092721808537</c:v>
                </c:pt>
                <c:pt idx="424">
                  <c:v>1460.5246150130304</c:v>
                </c:pt>
                <c:pt idx="425">
                  <c:v>1468.7802603761929</c:v>
                </c:pt>
                <c:pt idx="426">
                  <c:v>1477.0763729773887</c:v>
                </c:pt>
                <c:pt idx="427">
                  <c:v>1485.4131180437319</c:v>
                </c:pt>
                <c:pt idx="428">
                  <c:v>1493.7906613234957</c:v>
                </c:pt>
                <c:pt idx="429">
                  <c:v>1502.209169087123</c:v>
                </c:pt>
                <c:pt idx="430">
                  <c:v>1510.6688081282837</c:v>
                </c:pt>
                <c:pt idx="431">
                  <c:v>1519.1697457649302</c:v>
                </c:pt>
                <c:pt idx="432">
                  <c:v>1527.7121498403319</c:v>
                </c:pt>
                <c:pt idx="433">
                  <c:v>1536.2961887241388</c:v>
                </c:pt>
                <c:pt idx="434">
                  <c:v>1544.9220313134283</c:v>
                </c:pt>
                <c:pt idx="435">
                  <c:v>1553.5898470337333</c:v>
                </c:pt>
                <c:pt idx="436">
                  <c:v>1562.2998058401224</c:v>
                </c:pt>
                <c:pt idx="437">
                  <c:v>1571.0520782182191</c:v>
                </c:pt>
                <c:pt idx="438">
                  <c:v>1579.8468351852712</c:v>
                </c:pt>
                <c:pt idx="439">
                  <c:v>1588.6842482911982</c:v>
                </c:pt>
                <c:pt idx="440">
                  <c:v>1597.5644896196441</c:v>
                </c:pt>
                <c:pt idx="441">
                  <c:v>1606.4877317890071</c:v>
                </c:pt>
                <c:pt idx="442">
                  <c:v>1615.4541479535026</c:v>
                </c:pt>
                <c:pt idx="443">
                  <c:v>1624.4639118042107</c:v>
                </c:pt>
                <c:pt idx="444">
                  <c:v>1633.5171975701694</c:v>
                </c:pt>
                <c:pt idx="445">
                  <c:v>1642.6141800193329</c:v>
                </c:pt>
                <c:pt idx="446">
                  <c:v>1651.7550344597039</c:v>
                </c:pt>
                <c:pt idx="447">
                  <c:v>1660.939936740346</c:v>
                </c:pt>
                <c:pt idx="448">
                  <c:v>1670.1690632524626</c:v>
                </c:pt>
                <c:pt idx="449">
                  <c:v>1679.4425909304118</c:v>
                </c:pt>
                <c:pt idx="450">
                  <c:v>1688.7606972527819</c:v>
                </c:pt>
                <c:pt idx="451">
                  <c:v>1698.1235602434529</c:v>
                </c:pt>
                <c:pt idx="452">
                  <c:v>1707.5313584726089</c:v>
                </c:pt>
                <c:pt idx="453">
                  <c:v>1716.9842710578312</c:v>
                </c:pt>
                <c:pt idx="454">
                  <c:v>1726.4824776651167</c:v>
                </c:pt>
                <c:pt idx="455">
                  <c:v>1736.0261585099729</c:v>
                </c:pt>
                <c:pt idx="456">
                  <c:v>1745.6154943584274</c:v>
                </c:pt>
                <c:pt idx="457">
                  <c:v>1755.2506665280882</c:v>
                </c:pt>
                <c:pt idx="458">
                  <c:v>1764.9318568892209</c:v>
                </c:pt>
                <c:pt idx="459">
                  <c:v>1774.6592478657783</c:v>
                </c:pt>
                <c:pt idx="460">
                  <c:v>1784.4330224364519</c:v>
                </c:pt>
                <c:pt idx="461">
                  <c:v>1794.2533641357629</c:v>
                </c:pt>
                <c:pt idx="462">
                  <c:v>1804.1204570550417</c:v>
                </c:pt>
                <c:pt idx="463">
                  <c:v>1814.0344858435358</c:v>
                </c:pt>
                <c:pt idx="464">
                  <c:v>1823.9956357094836</c:v>
                </c:pt>
                <c:pt idx="465">
                  <c:v>1834.0040924210914</c:v>
                </c:pt>
                <c:pt idx="466">
                  <c:v>1844.0600423076548</c:v>
                </c:pt>
                <c:pt idx="467">
                  <c:v>1854.163672260569</c:v>
                </c:pt>
                <c:pt idx="468">
                  <c:v>1864.3151697344135</c:v>
                </c:pt>
                <c:pt idx="469">
                  <c:v>1874.5147227479865</c:v>
                </c:pt>
                <c:pt idx="470">
                  <c:v>1884.7625198853511</c:v>
                </c:pt>
                <c:pt idx="471">
                  <c:v>1895.0587502969238</c:v>
                </c:pt>
                <c:pt idx="472">
                  <c:v>1905.4036037004944</c:v>
                </c:pt>
                <c:pt idx="473">
                  <c:v>1915.797270382275</c:v>
                </c:pt>
                <c:pt idx="474">
                  <c:v>1926.2399411979795</c:v>
                </c:pt>
                <c:pt idx="475">
                  <c:v>1936.7318075738724</c:v>
                </c:pt>
                <c:pt idx="476">
                  <c:v>1947.2730615078094</c:v>
                </c:pt>
                <c:pt idx="477">
                  <c:v>1957.8638955702891</c:v>
                </c:pt>
                <c:pt idx="478">
                  <c:v>1968.5045029055295</c:v>
                </c:pt>
                <c:pt idx="479">
                  <c:v>1979.1950772324876</c:v>
                </c:pt>
                <c:pt idx="480">
                  <c:v>1989.9358128459462</c:v>
                </c:pt>
                <c:pt idx="481">
                  <c:v>2000.7269046175488</c:v>
                </c:pt>
                <c:pt idx="482">
                  <c:v>2011.5685479968586</c:v>
                </c:pt>
                <c:pt idx="483">
                  <c:v>2022.4609390123892</c:v>
                </c:pt>
                <c:pt idx="484">
                  <c:v>2033.4042742727233</c:v>
                </c:pt>
                <c:pt idx="485">
                  <c:v>2044.3987509674644</c:v>
                </c:pt>
                <c:pt idx="486">
                  <c:v>2055.4445668684116</c:v>
                </c:pt>
                <c:pt idx="487">
                  <c:v>2066.5419203305064</c:v>
                </c:pt>
                <c:pt idx="488">
                  <c:v>2077.6910102929232</c:v>
                </c:pt>
                <c:pt idx="489">
                  <c:v>2088.8920362801591</c:v>
                </c:pt>
                <c:pt idx="490">
                  <c:v>2100.1451984030318</c:v>
                </c:pt>
                <c:pt idx="491">
                  <c:v>2111.4506973597681</c:v>
                </c:pt>
                <c:pt idx="492">
                  <c:v>2122.8087344370606</c:v>
                </c:pt>
                <c:pt idx="493">
                  <c:v>2134.2195115110585</c:v>
                </c:pt>
                <c:pt idx="494">
                  <c:v>2145.6832310485111</c:v>
                </c:pt>
                <c:pt idx="495">
                  <c:v>2157.2000961077633</c:v>
                </c:pt>
                <c:pt idx="496">
                  <c:v>2168.7703103398389</c:v>
                </c:pt>
                <c:pt idx="497">
                  <c:v>2180.3940779894474</c:v>
                </c:pt>
                <c:pt idx="498">
                  <c:v>2192.0716038960818</c:v>
                </c:pt>
                <c:pt idx="499">
                  <c:v>2203.8030934950652</c:v>
                </c:pt>
                <c:pt idx="500">
                  <c:v>2215.5887528185699</c:v>
                </c:pt>
                <c:pt idx="501">
                  <c:v>2227.428788496723</c:v>
                </c:pt>
                <c:pt idx="502">
                  <c:v>2239.3234077586171</c:v>
                </c:pt>
                <c:pt idx="503">
                  <c:v>2251.27281843335</c:v>
                </c:pt>
                <c:pt idx="504">
                  <c:v>2263.277228951139</c:v>
                </c:pt>
                <c:pt idx="505">
                  <c:v>2275.3368483443237</c:v>
                </c:pt>
                <c:pt idx="506">
                  <c:v>2287.4518862484197</c:v>
                </c:pt>
                <c:pt idx="507">
                  <c:v>2299.6225529031844</c:v>
                </c:pt>
                <c:pt idx="508">
                  <c:v>2311.8490591536633</c:v>
                </c:pt>
                <c:pt idx="509">
                  <c:v>2324.1316164512541</c:v>
                </c:pt>
                <c:pt idx="510">
                  <c:v>2336.4704368547232</c:v>
                </c:pt>
                <c:pt idx="511">
                  <c:v>2348.8657330313031</c:v>
                </c:pt>
                <c:pt idx="512">
                  <c:v>2361.3177182576978</c:v>
                </c:pt>
                <c:pt idx="513">
                  <c:v>2373.8266064211693</c:v>
                </c:pt>
                <c:pt idx="514">
                  <c:v>2386.3926120205806</c:v>
                </c:pt>
                <c:pt idx="515">
                  <c:v>2399.0159501674002</c:v>
                </c:pt>
                <c:pt idx="516">
                  <c:v>2411.6968365868652</c:v>
                </c:pt>
                <c:pt idx="517">
                  <c:v>2424.4354876188781</c:v>
                </c:pt>
                <c:pt idx="518">
                  <c:v>2437.2321202191788</c:v>
                </c:pt>
                <c:pt idx="519">
                  <c:v>2450.0869519603775</c:v>
                </c:pt>
                <c:pt idx="520">
                  <c:v>2463.000201032904</c:v>
                </c:pt>
                <c:pt idx="521">
                  <c:v>2475.9720862461995</c:v>
                </c:pt>
                <c:pt idx="522">
                  <c:v>2489.0028270296757</c:v>
                </c:pt>
                <c:pt idx="523">
                  <c:v>2502.0926434337684</c:v>
                </c:pt>
                <c:pt idx="524">
                  <c:v>2515.2417561310449</c:v>
                </c:pt>
                <c:pt idx="525">
                  <c:v>2528.4503864171597</c:v>
                </c:pt>
                <c:pt idx="526">
                  <c:v>2541.7187562119934</c:v>
                </c:pt>
                <c:pt idx="527">
                  <c:v>2555.0470880606531</c:v>
                </c:pt>
                <c:pt idx="528">
                  <c:v>2568.4356051345139</c:v>
                </c:pt>
                <c:pt idx="529">
                  <c:v>2581.8845312323133</c:v>
                </c:pt>
                <c:pt idx="530">
                  <c:v>2595.3940907811261</c:v>
                </c:pt>
                <c:pt idx="531">
                  <c:v>2608.9645088374941</c:v>
                </c:pt>
                <c:pt idx="532">
                  <c:v>2622.5960110883898</c:v>
                </c:pt>
                <c:pt idx="533">
                  <c:v>2636.2888238523374</c:v>
                </c:pt>
                <c:pt idx="534">
                  <c:v>2650.0431740803888</c:v>
                </c:pt>
                <c:pt idx="535">
                  <c:v>2663.8592893572481</c:v>
                </c:pt>
                <c:pt idx="536">
                  <c:v>2677.7373979022773</c:v>
                </c:pt>
                <c:pt idx="537">
                  <c:v>2691.677728570477</c:v>
                </c:pt>
                <c:pt idx="538">
                  <c:v>2705.680510853671</c:v>
                </c:pt>
                <c:pt idx="539">
                  <c:v>2719.745974881434</c:v>
                </c:pt>
                <c:pt idx="540">
                  <c:v>2733.8743514221887</c:v>
                </c:pt>
                <c:pt idx="541">
                  <c:v>2748.0658718842396</c:v>
                </c:pt>
                <c:pt idx="542">
                  <c:v>2762.3207683168039</c:v>
                </c:pt>
                <c:pt idx="543">
                  <c:v>2776.6392734110991</c:v>
                </c:pt>
                <c:pt idx="544">
                  <c:v>2791.0216205013116</c:v>
                </c:pt>
                <c:pt idx="545">
                  <c:v>2805.4680435657206</c:v>
                </c:pt>
                <c:pt idx="546">
                  <c:v>2819.9787772276964</c:v>
                </c:pt>
                <c:pt idx="547">
                  <c:v>2834.5540567567364</c:v>
                </c:pt>
                <c:pt idx="548">
                  <c:v>2849.1941180695362</c:v>
                </c:pt>
                <c:pt idx="549">
                  <c:v>2863.8991977309975</c:v>
                </c:pt>
                <c:pt idx="550">
                  <c:v>2878.6695329553186</c:v>
                </c:pt>
                <c:pt idx="551">
                  <c:v>2893.505361606984</c:v>
                </c:pt>
                <c:pt idx="552">
                  <c:v>2908.4069222018215</c:v>
                </c:pt>
                <c:pt idx="553">
                  <c:v>2923.3744539080785</c:v>
                </c:pt>
                <c:pt idx="554">
                  <c:v>2938.408196547412</c:v>
                </c:pt>
                <c:pt idx="555">
                  <c:v>2953.5083905959341</c:v>
                </c:pt>
                <c:pt idx="556">
                  <c:v>2968.675277185303</c:v>
                </c:pt>
                <c:pt idx="557">
                  <c:v>2983.9090981037011</c:v>
                </c:pt>
                <c:pt idx="558">
                  <c:v>2999.210095796881</c:v>
                </c:pt>
                <c:pt idx="559">
                  <c:v>3014.5785133692593</c:v>
                </c:pt>
                <c:pt idx="560">
                  <c:v>3030.014594584899</c:v>
                </c:pt>
                <c:pt idx="561">
                  <c:v>3045.5185838685666</c:v>
                </c:pt>
                <c:pt idx="562">
                  <c:v>3061.0907263067543</c:v>
                </c:pt>
                <c:pt idx="563">
                  <c:v>3076.7312676487363</c:v>
                </c:pt>
                <c:pt idx="564">
                  <c:v>3092.4404543076148</c:v>
                </c:pt>
                <c:pt idx="565">
                  <c:v>3108.2185333612961</c:v>
                </c:pt>
                <c:pt idx="566">
                  <c:v>3124.0657525536526</c:v>
                </c:pt>
                <c:pt idx="567">
                  <c:v>3139.9823602953843</c:v>
                </c:pt>
                <c:pt idx="568">
                  <c:v>3155.9686056651585</c:v>
                </c:pt>
                <c:pt idx="569">
                  <c:v>3172.0247384107188</c:v>
                </c:pt>
                <c:pt idx="570">
                  <c:v>3188.1510089497133</c:v>
                </c:pt>
                <c:pt idx="571">
                  <c:v>3204.34766837092</c:v>
                </c:pt>
                <c:pt idx="572">
                  <c:v>3220.6149684351867</c:v>
                </c:pt>
                <c:pt idx="573">
                  <c:v>3236.953161576449</c:v>
                </c:pt>
                <c:pt idx="574">
                  <c:v>3253.3625009028656</c:v>
                </c:pt>
                <c:pt idx="575">
                  <c:v>3269.8432401977061</c:v>
                </c:pt>
                <c:pt idx="576">
                  <c:v>3286.3956339205274</c:v>
                </c:pt>
                <c:pt idx="577">
                  <c:v>3303.0199372080742</c:v>
                </c:pt>
                <c:pt idx="578">
                  <c:v>3319.7164058753765</c:v>
                </c:pt>
                <c:pt idx="579">
                  <c:v>3336.4852964168244</c:v>
                </c:pt>
                <c:pt idx="580">
                  <c:v>3353.3268660070707</c:v>
                </c:pt>
                <c:pt idx="581">
                  <c:v>3370.2413725022216</c:v>
                </c:pt>
                <c:pt idx="582">
                  <c:v>3387.2290744406851</c:v>
                </c:pt>
                <c:pt idx="583">
                  <c:v>3404.290231044351</c:v>
                </c:pt>
                <c:pt idx="584">
                  <c:v>3421.4251022195663</c:v>
                </c:pt>
                <c:pt idx="585">
                  <c:v>3438.6339485580943</c:v>
                </c:pt>
                <c:pt idx="586">
                  <c:v>3455.9170313382842</c:v>
                </c:pt>
                <c:pt idx="587">
                  <c:v>3473.2746125259569</c:v>
                </c:pt>
                <c:pt idx="588">
                  <c:v>3490.7069547755004</c:v>
                </c:pt>
                <c:pt idx="589">
                  <c:v>3508.214321430919</c:v>
                </c:pt>
                <c:pt idx="590">
                  <c:v>3525.7969765267667</c:v>
                </c:pt>
                <c:pt idx="591">
                  <c:v>3543.4551847892881</c:v>
                </c:pt>
                <c:pt idx="592">
                  <c:v>3561.1892116373065</c:v>
                </c:pt>
                <c:pt idx="593">
                  <c:v>3578.9993231834014</c:v>
                </c:pt>
                <c:pt idx="594">
                  <c:v>3596.8857862348282</c:v>
                </c:pt>
                <c:pt idx="595">
                  <c:v>3614.8488682945053</c:v>
                </c:pt>
                <c:pt idx="596">
                  <c:v>3632.8888375621868</c:v>
                </c:pt>
                <c:pt idx="597">
                  <c:v>3651.0059629353168</c:v>
                </c:pt>
                <c:pt idx="598">
                  <c:v>3669.2005140101764</c:v>
                </c:pt>
                <c:pt idx="599">
                  <c:v>3687.4727610827977</c:v>
                </c:pt>
                <c:pt idx="600">
                  <c:v>3705.822975150073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EB-49CB-91CB-86C39089A65E}"/>
            </c:ext>
          </c:extLst>
        </c:ser>
        <c:ser>
          <c:idx val="8"/>
          <c:order val="8"/>
          <c:tx>
            <c:strRef>
              <c:f>空気線図!$AE$4</c:f>
              <c:strCache>
                <c:ptCount val="1"/>
                <c:pt idx="0">
                  <c:v>20%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空気線図!$V$5:$V$605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空気線図!$AE$5:$AE$605</c:f>
              <c:numCache>
                <c:formatCode>General</c:formatCode>
                <c:ptCount val="601"/>
                <c:pt idx="0">
                  <c:v>57.304149301353917</c:v>
                </c:pt>
                <c:pt idx="1">
                  <c:v>57.75839783118537</c:v>
                </c:pt>
                <c:pt idx="2">
                  <c:v>58.215857108671948</c:v>
                </c:pt>
                <c:pt idx="3">
                  <c:v>58.67654687135078</c:v>
                </c:pt>
                <c:pt idx="4">
                  <c:v>59.140486958092133</c:v>
                </c:pt>
                <c:pt idx="5">
                  <c:v>59.607697309503777</c:v>
                </c:pt>
                <c:pt idx="6">
                  <c:v>60.078197968331409</c:v>
                </c:pt>
                <c:pt idx="7">
                  <c:v>60.552009079864064</c:v>
                </c:pt>
                <c:pt idx="8">
                  <c:v>61.029150892339786</c:v>
                </c:pt>
                <c:pt idx="9">
                  <c:v>61.509643757348911</c:v>
                </c:pt>
                <c:pt idx="10">
                  <c:v>61.993508130244528</c:v>
                </c:pt>
                <c:pt idx="11">
                  <c:v>62.480764570547684</c:v>
                </c:pt>
                <c:pt idx="12">
                  <c:v>62.971433742357377</c:v>
                </c:pt>
                <c:pt idx="13">
                  <c:v>63.465536414760884</c:v>
                </c:pt>
                <c:pt idx="14">
                  <c:v>63.963093462243947</c:v>
                </c:pt>
                <c:pt idx="15">
                  <c:v>64.464125865103696</c:v>
                </c:pt>
                <c:pt idx="16">
                  <c:v>64.968654709860132</c:v>
                </c:pt>
                <c:pt idx="17">
                  <c:v>65.476701189671644</c:v>
                </c:pt>
                <c:pt idx="18">
                  <c:v>65.988286604749348</c:v>
                </c:pt>
                <c:pt idx="19">
                  <c:v>66.503432362771633</c:v>
                </c:pt>
                <c:pt idx="20">
                  <c:v>67.022159979303936</c:v>
                </c:pt>
                <c:pt idx="21">
                  <c:v>67.544491078214676</c:v>
                </c:pt>
                <c:pt idx="22">
                  <c:v>68.070447392094621</c:v>
                </c:pt>
                <c:pt idx="23">
                  <c:v>68.600050762676617</c:v>
                </c:pt>
                <c:pt idx="24">
                  <c:v>69.133323141256795</c:v>
                </c:pt>
                <c:pt idx="25">
                  <c:v>69.670286589116685</c:v>
                </c:pt>
                <c:pt idx="26">
                  <c:v>70.210963277945638</c:v>
                </c:pt>
                <c:pt idx="27">
                  <c:v>70.755375490265621</c:v>
                </c:pt>
                <c:pt idx="28">
                  <c:v>71.303545619854617</c:v>
                </c:pt>
                <c:pt idx="29">
                  <c:v>71.855496172173488</c:v>
                </c:pt>
                <c:pt idx="30">
                  <c:v>72.411249764793624</c:v>
                </c:pt>
                <c:pt idx="31">
                  <c:v>72.970829127822853</c:v>
                </c:pt>
                <c:pt idx="32">
                  <c:v>73.534257104336461</c:v>
                </c:pt>
                <c:pt idx="33">
                  <c:v>74.101556650805378</c:v>
                </c:pt>
                <c:pt idx="34">
                  <c:v>74.672750837527815</c:v>
                </c:pt>
                <c:pt idx="35">
                  <c:v>75.24786284906159</c:v>
                </c:pt>
                <c:pt idx="36">
                  <c:v>75.826915984655486</c:v>
                </c:pt>
                <c:pt idx="37">
                  <c:v>76.409933658685176</c:v>
                </c:pt>
                <c:pt idx="38">
                  <c:v>76.996939401086223</c:v>
                </c:pt>
                <c:pt idx="39">
                  <c:v>77.587956857790005</c:v>
                </c:pt>
                <c:pt idx="40">
                  <c:v>78.183009791162959</c:v>
                </c:pt>
                <c:pt idx="41">
                  <c:v>78.782122080440132</c:v>
                </c:pt>
                <c:pt idx="42">
                  <c:v>79.385317722169532</c:v>
                </c:pt>
                <c:pt idx="43">
                  <c:v>79.99262083064545</c:v>
                </c:pt>
                <c:pt idx="44">
                  <c:v>80.604055638354907</c:v>
                </c:pt>
                <c:pt idx="45">
                  <c:v>81.219646496416829</c:v>
                </c:pt>
                <c:pt idx="46">
                  <c:v>81.839417875024111</c:v>
                </c:pt>
                <c:pt idx="47">
                  <c:v>82.463394363889307</c:v>
                </c:pt>
                <c:pt idx="48">
                  <c:v>83.091600672687818</c:v>
                </c:pt>
                <c:pt idx="49">
                  <c:v>83.724061631504881</c:v>
                </c:pt>
                <c:pt idx="50">
                  <c:v>84.360802191281408</c:v>
                </c:pt>
                <c:pt idx="51">
                  <c:v>85.001847424260234</c:v>
                </c:pt>
                <c:pt idx="52">
                  <c:v>85.647222524439812</c:v>
                </c:pt>
                <c:pt idx="53">
                  <c:v>86.296952808017124</c:v>
                </c:pt>
                <c:pt idx="54">
                  <c:v>86.951063713844007</c:v>
                </c:pt>
                <c:pt idx="55">
                  <c:v>87.609580803875545</c:v>
                </c:pt>
                <c:pt idx="56">
                  <c:v>88.272529763623368</c:v>
                </c:pt>
                <c:pt idx="57">
                  <c:v>88.939936402610215</c:v>
                </c:pt>
                <c:pt idx="58">
                  <c:v>89.611826654823659</c:v>
                </c:pt>
                <c:pt idx="59">
                  <c:v>90.288226579171265</c:v>
                </c:pt>
                <c:pt idx="60">
                  <c:v>90.969162359939077</c:v>
                </c:pt>
                <c:pt idx="61">
                  <c:v>91.654660307245379</c:v>
                </c:pt>
                <c:pt idx="62">
                  <c:v>92.344746857504816</c:v>
                </c:pt>
                <c:pt idx="63">
                  <c:v>93.03944857388116</c:v>
                </c:pt>
                <c:pt idx="64">
                  <c:v>93.738792146755202</c:v>
                </c:pt>
                <c:pt idx="65">
                  <c:v>94.442804394178722</c:v>
                </c:pt>
                <c:pt idx="66">
                  <c:v>95.151512262341555</c:v>
                </c:pt>
                <c:pt idx="67">
                  <c:v>95.864942826035616</c:v>
                </c:pt>
                <c:pt idx="68">
                  <c:v>96.583123289115321</c:v>
                </c:pt>
                <c:pt idx="69">
                  <c:v>97.306080984966343</c:v>
                </c:pt>
                <c:pt idx="70">
                  <c:v>98.033843376970665</c:v>
                </c:pt>
                <c:pt idx="71">
                  <c:v>98.76643805897298</c:v>
                </c:pt>
                <c:pt idx="72">
                  <c:v>99.503892755752148</c:v>
                </c:pt>
                <c:pt idx="73">
                  <c:v>100.24623532348532</c:v>
                </c:pt>
                <c:pt idx="74">
                  <c:v>100.99349375022452</c:v>
                </c:pt>
                <c:pt idx="75">
                  <c:v>101.74569615636067</c:v>
                </c:pt>
                <c:pt idx="76">
                  <c:v>102.50287079510355</c:v>
                </c:pt>
                <c:pt idx="77">
                  <c:v>103.26504605294662</c:v>
                </c:pt>
                <c:pt idx="78">
                  <c:v>104.03225045014887</c:v>
                </c:pt>
                <c:pt idx="79">
                  <c:v>104.80451264120468</c:v>
                </c:pt>
                <c:pt idx="80">
                  <c:v>105.58186141532136</c:v>
                </c:pt>
                <c:pt idx="81">
                  <c:v>106.36432569689751</c:v>
                </c:pt>
                <c:pt idx="82">
                  <c:v>107.15193454599874</c:v>
                </c:pt>
                <c:pt idx="83">
                  <c:v>107.94471715883779</c:v>
                </c:pt>
                <c:pt idx="84">
                  <c:v>108.74270286825572</c:v>
                </c:pt>
                <c:pt idx="85">
                  <c:v>109.54592114419911</c:v>
                </c:pt>
                <c:pt idx="86">
                  <c:v>110.35440159420624</c:v>
                </c:pt>
                <c:pt idx="87">
                  <c:v>111.16817396388575</c:v>
                </c:pt>
                <c:pt idx="88">
                  <c:v>111.98726813740309</c:v>
                </c:pt>
                <c:pt idx="89">
                  <c:v>112.81171413796663</c:v>
                </c:pt>
                <c:pt idx="90">
                  <c:v>113.64154212830805</c:v>
                </c:pt>
                <c:pt idx="91">
                  <c:v>114.47678241117359</c:v>
                </c:pt>
                <c:pt idx="92">
                  <c:v>115.3174654298103</c:v>
                </c:pt>
                <c:pt idx="93">
                  <c:v>116.16362176845416</c:v>
                </c:pt>
                <c:pt idx="94">
                  <c:v>117.01528215281942</c:v>
                </c:pt>
                <c:pt idx="95">
                  <c:v>117.87247745058983</c:v>
                </c:pt>
                <c:pt idx="96">
                  <c:v>118.73523867191028</c:v>
                </c:pt>
                <c:pt idx="97">
                  <c:v>119.60359696987746</c:v>
                </c:pt>
                <c:pt idx="98">
                  <c:v>120.47758364103397</c:v>
                </c:pt>
                <c:pt idx="99">
                  <c:v>121.35723012586423</c:v>
                </c:pt>
                <c:pt idx="100">
                  <c:v>122.24256800928625</c:v>
                </c:pt>
                <c:pt idx="101">
                  <c:v>123.13362902115367</c:v>
                </c:pt>
                <c:pt idx="102">
                  <c:v>124.03044503674261</c:v>
                </c:pt>
                <c:pt idx="103">
                  <c:v>124.93304807726247</c:v>
                </c:pt>
                <c:pt idx="104">
                  <c:v>125.84147031034341</c:v>
                </c:pt>
                <c:pt idx="105">
                  <c:v>126.75574405054491</c:v>
                </c:pt>
                <c:pt idx="106">
                  <c:v>127.6759017598515</c:v>
                </c:pt>
                <c:pt idx="107">
                  <c:v>128.60197604817526</c:v>
                </c:pt>
                <c:pt idx="108">
                  <c:v>129.53399967386221</c:v>
                </c:pt>
                <c:pt idx="109">
                  <c:v>130.47200554419049</c:v>
                </c:pt>
                <c:pt idx="110">
                  <c:v>131.41602671587879</c:v>
                </c:pt>
                <c:pt idx="111">
                  <c:v>132.3660963955916</c:v>
                </c:pt>
                <c:pt idx="112">
                  <c:v>133.32224794044302</c:v>
                </c:pt>
                <c:pt idx="113">
                  <c:v>134.28451485850786</c:v>
                </c:pt>
                <c:pt idx="114">
                  <c:v>135.2529308093269</c:v>
                </c:pt>
                <c:pt idx="115">
                  <c:v>136.22752960442025</c:v>
                </c:pt>
                <c:pt idx="116">
                  <c:v>137.20834520779133</c:v>
                </c:pt>
                <c:pt idx="117">
                  <c:v>138.19541173644373</c:v>
                </c:pt>
                <c:pt idx="118">
                  <c:v>139.18876346089058</c:v>
                </c:pt>
                <c:pt idx="119">
                  <c:v>140.18843480566909</c:v>
                </c:pt>
                <c:pt idx="120">
                  <c:v>141.19446034985233</c:v>
                </c:pt>
                <c:pt idx="121">
                  <c:v>142.20687482756634</c:v>
                </c:pt>
                <c:pt idx="122">
                  <c:v>143.22571312850297</c:v>
                </c:pt>
                <c:pt idx="123">
                  <c:v>144.2510102984424</c:v>
                </c:pt>
                <c:pt idx="124">
                  <c:v>145.28280153976215</c:v>
                </c:pt>
                <c:pt idx="125">
                  <c:v>146.32112221196502</c:v>
                </c:pt>
                <c:pt idx="126">
                  <c:v>147.36600783219092</c:v>
                </c:pt>
                <c:pt idx="127">
                  <c:v>148.41749407574005</c:v>
                </c:pt>
                <c:pt idx="128">
                  <c:v>149.47561677659826</c:v>
                </c:pt>
                <c:pt idx="129">
                  <c:v>150.54041192795063</c:v>
                </c:pt>
                <c:pt idx="130">
                  <c:v>151.61191568271312</c:v>
                </c:pt>
                <c:pt idx="131">
                  <c:v>152.6901643540526</c:v>
                </c:pt>
                <c:pt idx="132">
                  <c:v>153.77519441590906</c:v>
                </c:pt>
                <c:pt idx="133">
                  <c:v>154.86704250352921</c:v>
                </c:pt>
                <c:pt idx="134">
                  <c:v>155.96574541398522</c:v>
                </c:pt>
                <c:pt idx="135">
                  <c:v>157.07134010670796</c:v>
                </c:pt>
                <c:pt idx="136">
                  <c:v>158.18386370401205</c:v>
                </c:pt>
                <c:pt idx="137">
                  <c:v>159.30335349162851</c:v>
                </c:pt>
                <c:pt idx="138">
                  <c:v>160.4298469192313</c:v>
                </c:pt>
                <c:pt idx="139">
                  <c:v>161.56338160097309</c:v>
                </c:pt>
                <c:pt idx="140">
                  <c:v>162.70399531601461</c:v>
                </c:pt>
                <c:pt idx="141">
                  <c:v>163.85172600905523</c:v>
                </c:pt>
                <c:pt idx="142">
                  <c:v>165.00661179087709</c:v>
                </c:pt>
                <c:pt idx="143">
                  <c:v>166.16869093886731</c:v>
                </c:pt>
                <c:pt idx="144">
                  <c:v>167.33800189756118</c:v>
                </c:pt>
                <c:pt idx="145">
                  <c:v>168.51458327917609</c:v>
                </c:pt>
                <c:pt idx="146">
                  <c:v>169.69847386415094</c:v>
                </c:pt>
                <c:pt idx="147">
                  <c:v>170.88971260168529</c:v>
                </c:pt>
                <c:pt idx="148">
                  <c:v>172.08833861027531</c:v>
                </c:pt>
                <c:pt idx="149">
                  <c:v>173.29439117825734</c:v>
                </c:pt>
                <c:pt idx="150">
                  <c:v>174.50790976434519</c:v>
                </c:pt>
                <c:pt idx="151">
                  <c:v>175.728933998179</c:v>
                </c:pt>
                <c:pt idx="152">
                  <c:v>176.95750368085896</c:v>
                </c:pt>
                <c:pt idx="153">
                  <c:v>178.19365878549723</c:v>
                </c:pt>
                <c:pt idx="154">
                  <c:v>179.4374394577585</c:v>
                </c:pt>
                <c:pt idx="155">
                  <c:v>180.68888601640435</c:v>
                </c:pt>
                <c:pt idx="156">
                  <c:v>181.94803895384533</c:v>
                </c:pt>
                <c:pt idx="157">
                  <c:v>183.2149389366806</c:v>
                </c:pt>
                <c:pt idx="158">
                  <c:v>184.48962680625232</c:v>
                </c:pt>
                <c:pt idx="159">
                  <c:v>185.77214357919289</c:v>
                </c:pt>
                <c:pt idx="160">
                  <c:v>187.06253044797037</c:v>
                </c:pt>
                <c:pt idx="161">
                  <c:v>188.36082878144947</c:v>
                </c:pt>
                <c:pt idx="162">
                  <c:v>189.66708012542958</c:v>
                </c:pt>
                <c:pt idx="163">
                  <c:v>190.98132620321226</c:v>
                </c:pt>
                <c:pt idx="164">
                  <c:v>192.30360891614174</c:v>
                </c:pt>
                <c:pt idx="165">
                  <c:v>193.63397034416363</c:v>
                </c:pt>
                <c:pt idx="166">
                  <c:v>194.97245274638499</c:v>
                </c:pt>
                <c:pt idx="167">
                  <c:v>196.31909856162147</c:v>
                </c:pt>
                <c:pt idx="168">
                  <c:v>197.67395040896344</c:v>
                </c:pt>
                <c:pt idx="169">
                  <c:v>199.0370510883244</c:v>
                </c:pt>
                <c:pt idx="170">
                  <c:v>200.40844358100571</c:v>
                </c:pt>
                <c:pt idx="171">
                  <c:v>201.78817105025445</c:v>
                </c:pt>
                <c:pt idx="172">
                  <c:v>203.17627684182136</c:v>
                </c:pt>
                <c:pt idx="173">
                  <c:v>204.57280448452892</c:v>
                </c:pt>
                <c:pt idx="174">
                  <c:v>205.97779769082095</c:v>
                </c:pt>
                <c:pt idx="175">
                  <c:v>207.39130035733598</c:v>
                </c:pt>
                <c:pt idx="176">
                  <c:v>208.81335656546995</c:v>
                </c:pt>
                <c:pt idx="177">
                  <c:v>210.24401058193286</c:v>
                </c:pt>
                <c:pt idx="178">
                  <c:v>211.68330685932426</c:v>
                </c:pt>
                <c:pt idx="179">
                  <c:v>213.13129003669189</c:v>
                </c:pt>
                <c:pt idx="180">
                  <c:v>214.5880049400989</c:v>
                </c:pt>
                <c:pt idx="181">
                  <c:v>216.05349658319776</c:v>
                </c:pt>
                <c:pt idx="182">
                  <c:v>217.52781016779272</c:v>
                </c:pt>
                <c:pt idx="183">
                  <c:v>219.01099108441301</c:v>
                </c:pt>
                <c:pt idx="184">
                  <c:v>220.50308491287939</c:v>
                </c:pt>
                <c:pt idx="185">
                  <c:v>222.00413742287574</c:v>
                </c:pt>
                <c:pt idx="186">
                  <c:v>223.51419457452914</c:v>
                </c:pt>
                <c:pt idx="187">
                  <c:v>225.03330251896946</c:v>
                </c:pt>
                <c:pt idx="188">
                  <c:v>226.56150759891312</c:v>
                </c:pt>
                <c:pt idx="189">
                  <c:v>228.09885634923077</c:v>
                </c:pt>
                <c:pt idx="190">
                  <c:v>229.64539549752703</c:v>
                </c:pt>
                <c:pt idx="191">
                  <c:v>231.20117196471685</c:v>
                </c:pt>
                <c:pt idx="192">
                  <c:v>232.7662328655978</c:v>
                </c:pt>
                <c:pt idx="193">
                  <c:v>234.34062550943187</c:v>
                </c:pt>
                <c:pt idx="194">
                  <c:v>235.92439740052046</c:v>
                </c:pt>
                <c:pt idx="195">
                  <c:v>237.51759623878604</c:v>
                </c:pt>
                <c:pt idx="196">
                  <c:v>239.12026992035459</c:v>
                </c:pt>
                <c:pt idx="197">
                  <c:v>240.73246653812828</c:v>
                </c:pt>
                <c:pt idx="198">
                  <c:v>242.35423438237746</c:v>
                </c:pt>
                <c:pt idx="199">
                  <c:v>243.98562194131529</c:v>
                </c:pt>
                <c:pt idx="200">
                  <c:v>245.62667790168149</c:v>
                </c:pt>
                <c:pt idx="201">
                  <c:v>247.27745114933356</c:v>
                </c:pt>
                <c:pt idx="202">
                  <c:v>248.93799076982282</c:v>
                </c:pt>
                <c:pt idx="203">
                  <c:v>250.60834604898656</c:v>
                </c:pt>
                <c:pt idx="204">
                  <c:v>252.28856647352919</c:v>
                </c:pt>
                <c:pt idx="205">
                  <c:v>253.97870173161093</c:v>
                </c:pt>
                <c:pt idx="206">
                  <c:v>255.67880171344311</c:v>
                </c:pt>
                <c:pt idx="207">
                  <c:v>257.38891651186202</c:v>
                </c:pt>
                <c:pt idx="208">
                  <c:v>259.10909642293507</c:v>
                </c:pt>
                <c:pt idx="209">
                  <c:v>260.83939194653669</c:v>
                </c:pt>
                <c:pt idx="210">
                  <c:v>262.57985378694769</c:v>
                </c:pt>
                <c:pt idx="211">
                  <c:v>264.33053285344812</c:v>
                </c:pt>
                <c:pt idx="212">
                  <c:v>266.09148026090412</c:v>
                </c:pt>
                <c:pt idx="213">
                  <c:v>267.86274733036595</c:v>
                </c:pt>
                <c:pt idx="214">
                  <c:v>269.64438558965884</c:v>
                </c:pt>
                <c:pt idx="215">
                  <c:v>271.43644677397941</c:v>
                </c:pt>
                <c:pt idx="216">
                  <c:v>273.23898282649475</c:v>
                </c:pt>
                <c:pt idx="217">
                  <c:v>275.05204589893168</c:v>
                </c:pt>
                <c:pt idx="218">
                  <c:v>276.87568835218053</c:v>
                </c:pt>
                <c:pt idx="219">
                  <c:v>278.70996275688981</c:v>
                </c:pt>
                <c:pt idx="220">
                  <c:v>280.55492189406493</c:v>
                </c:pt>
                <c:pt idx="221">
                  <c:v>282.41061875567266</c:v>
                </c:pt>
                <c:pt idx="222">
                  <c:v>284.27710654522912</c:v>
                </c:pt>
                <c:pt idx="223">
                  <c:v>286.15443867841827</c:v>
                </c:pt>
                <c:pt idx="224">
                  <c:v>288.04266878367832</c:v>
                </c:pt>
                <c:pt idx="225">
                  <c:v>289.94185070280935</c:v>
                </c:pt>
                <c:pt idx="226">
                  <c:v>291.85203849158427</c:v>
                </c:pt>
                <c:pt idx="227">
                  <c:v>293.77328642033814</c:v>
                </c:pt>
                <c:pt idx="228">
                  <c:v>295.70564897458365</c:v>
                </c:pt>
                <c:pt idx="229">
                  <c:v>297.6491808556172</c:v>
                </c:pt>
                <c:pt idx="230">
                  <c:v>299.60393698111284</c:v>
                </c:pt>
                <c:pt idx="231">
                  <c:v>301.56997248574675</c:v>
                </c:pt>
                <c:pt idx="232">
                  <c:v>303.54734272178979</c:v>
                </c:pt>
                <c:pt idx="233">
                  <c:v>305.53610325972653</c:v>
                </c:pt>
                <c:pt idx="234">
                  <c:v>307.53630988885476</c:v>
                </c:pt>
                <c:pt idx="235">
                  <c:v>309.54801861790293</c:v>
                </c:pt>
                <c:pt idx="236">
                  <c:v>311.57128567564155</c:v>
                </c:pt>
                <c:pt idx="237">
                  <c:v>313.60616751148365</c:v>
                </c:pt>
                <c:pt idx="238">
                  <c:v>315.65272079610872</c:v>
                </c:pt>
                <c:pt idx="239">
                  <c:v>317.71100242207103</c:v>
                </c:pt>
                <c:pt idx="240">
                  <c:v>319.78106950440792</c:v>
                </c:pt>
                <c:pt idx="241">
                  <c:v>321.86297938126586</c:v>
                </c:pt>
                <c:pt idx="242">
                  <c:v>323.95678961449983</c:v>
                </c:pt>
                <c:pt idx="243">
                  <c:v>326.06255799030561</c:v>
                </c:pt>
                <c:pt idx="244">
                  <c:v>328.18034251981953</c:v>
                </c:pt>
                <c:pt idx="245">
                  <c:v>330.31020143974689</c:v>
                </c:pt>
                <c:pt idx="246">
                  <c:v>332.45219321297918</c:v>
                </c:pt>
                <c:pt idx="247">
                  <c:v>334.60637652919735</c:v>
                </c:pt>
                <c:pt idx="248">
                  <c:v>336.77281030551859</c:v>
                </c:pt>
                <c:pt idx="249">
                  <c:v>338.95155368708845</c:v>
                </c:pt>
                <c:pt idx="250">
                  <c:v>341.14266604771404</c:v>
                </c:pt>
                <c:pt idx="251">
                  <c:v>343.34620699048736</c:v>
                </c:pt>
                <c:pt idx="252">
                  <c:v>345.56223634839739</c:v>
                </c:pt>
                <c:pt idx="253">
                  <c:v>347.79081418496787</c:v>
                </c:pt>
                <c:pt idx="254">
                  <c:v>350.03200079486083</c:v>
                </c:pt>
                <c:pt idx="255">
                  <c:v>352.28585670451429</c:v>
                </c:pt>
                <c:pt idx="256">
                  <c:v>354.55244267276635</c:v>
                </c:pt>
                <c:pt idx="257">
                  <c:v>356.83181969146915</c:v>
                </c:pt>
                <c:pt idx="258">
                  <c:v>359.12404898612829</c:v>
                </c:pt>
                <c:pt idx="259">
                  <c:v>361.42919201652131</c:v>
                </c:pt>
                <c:pt idx="260">
                  <c:v>363.74731047732342</c:v>
                </c:pt>
                <c:pt idx="261">
                  <c:v>366.07846629874342</c:v>
                </c:pt>
                <c:pt idx="262">
                  <c:v>368.42272164714257</c:v>
                </c:pt>
                <c:pt idx="263">
                  <c:v>370.78013892567287</c:v>
                </c:pt>
                <c:pt idx="264">
                  <c:v>373.15078077489693</c:v>
                </c:pt>
                <c:pt idx="265">
                  <c:v>375.53471007342318</c:v>
                </c:pt>
                <c:pt idx="266">
                  <c:v>377.93198993854389</c:v>
                </c:pt>
                <c:pt idx="267">
                  <c:v>380.34268372685091</c:v>
                </c:pt>
                <c:pt idx="268">
                  <c:v>382.76685503488295</c:v>
                </c:pt>
                <c:pt idx="269">
                  <c:v>385.20456769975317</c:v>
                </c:pt>
                <c:pt idx="270">
                  <c:v>387.65588579977486</c:v>
                </c:pt>
                <c:pt idx="271">
                  <c:v>390.1208736551103</c:v>
                </c:pt>
                <c:pt idx="272">
                  <c:v>392.59959582839383</c:v>
                </c:pt>
                <c:pt idx="273">
                  <c:v>395.09211712537694</c:v>
                </c:pt>
                <c:pt idx="274">
                  <c:v>397.59850259555014</c:v>
                </c:pt>
                <c:pt idx="275">
                  <c:v>400.11881753279408</c:v>
                </c:pt>
                <c:pt idx="276">
                  <c:v>402.65312747601229</c:v>
                </c:pt>
                <c:pt idx="277">
                  <c:v>405.2014982097644</c:v>
                </c:pt>
                <c:pt idx="278">
                  <c:v>407.76399576491247</c:v>
                </c:pt>
                <c:pt idx="279">
                  <c:v>410.34068641925182</c:v>
                </c:pt>
                <c:pt idx="280">
                  <c:v>412.93163669815544</c:v>
                </c:pt>
                <c:pt idx="281">
                  <c:v>415.53691337521735</c:v>
                </c:pt>
                <c:pt idx="282">
                  <c:v>418.15658347288746</c:v>
                </c:pt>
                <c:pt idx="283">
                  <c:v>420.7907142631164</c:v>
                </c:pt>
                <c:pt idx="284">
                  <c:v>423.43937326799909</c:v>
                </c:pt>
                <c:pt idx="285">
                  <c:v>426.10262826040957</c:v>
                </c:pt>
                <c:pt idx="286">
                  <c:v>428.78054726465734</c:v>
                </c:pt>
                <c:pt idx="287">
                  <c:v>431.4731985571197</c:v>
                </c:pt>
                <c:pt idx="288">
                  <c:v>434.18065066689508</c:v>
                </c:pt>
                <c:pt idx="289">
                  <c:v>436.90297237643983</c:v>
                </c:pt>
                <c:pt idx="290">
                  <c:v>439.64023272221988</c:v>
                </c:pt>
                <c:pt idx="291">
                  <c:v>442.39250099535604</c:v>
                </c:pt>
                <c:pt idx="292">
                  <c:v>445.15984674227047</c:v>
                </c:pt>
                <c:pt idx="293">
                  <c:v>447.9423397653311</c:v>
                </c:pt>
                <c:pt idx="294">
                  <c:v>450.74005012350744</c:v>
                </c:pt>
                <c:pt idx="295">
                  <c:v>453.55304813300802</c:v>
                </c:pt>
                <c:pt idx="296">
                  <c:v>456.38140436794049</c:v>
                </c:pt>
                <c:pt idx="297">
                  <c:v>459.22518966095288</c:v>
                </c:pt>
                <c:pt idx="298">
                  <c:v>462.08447510389237</c:v>
                </c:pt>
                <c:pt idx="299">
                  <c:v>464.95933204844698</c:v>
                </c:pt>
                <c:pt idx="300">
                  <c:v>467.84983210680059</c:v>
                </c:pt>
                <c:pt idx="301">
                  <c:v>470.75604715229042</c:v>
                </c:pt>
                <c:pt idx="302">
                  <c:v>473.67804932005293</c:v>
                </c:pt>
                <c:pt idx="303">
                  <c:v>476.61591100767839</c:v>
                </c:pt>
                <c:pt idx="304">
                  <c:v>479.56970487586108</c:v>
                </c:pt>
                <c:pt idx="305">
                  <c:v>482.5395038490625</c:v>
                </c:pt>
                <c:pt idx="306">
                  <c:v>485.52538111616008</c:v>
                </c:pt>
                <c:pt idx="307">
                  <c:v>488.52741013109892</c:v>
                </c:pt>
                <c:pt idx="308">
                  <c:v>491.54566461355853</c:v>
                </c:pt>
                <c:pt idx="309">
                  <c:v>494.58021854959583</c:v>
                </c:pt>
                <c:pt idx="310">
                  <c:v>497.63114619230987</c:v>
                </c:pt>
                <c:pt idx="311">
                  <c:v>500.69852206250334</c:v>
                </c:pt>
                <c:pt idx="312">
                  <c:v>503.78242094932534</c:v>
                </c:pt>
                <c:pt idx="313">
                  <c:v>506.88291791094991</c:v>
                </c:pt>
                <c:pt idx="314">
                  <c:v>510.00008827521191</c:v>
                </c:pt>
                <c:pt idx="315">
                  <c:v>513.13400764029018</c:v>
                </c:pt>
                <c:pt idx="316">
                  <c:v>516.28475187535037</c:v>
                </c:pt>
                <c:pt idx="317">
                  <c:v>519.45239712120986</c:v>
                </c:pt>
                <c:pt idx="318">
                  <c:v>522.63701979100756</c:v>
                </c:pt>
                <c:pt idx="319">
                  <c:v>525.83869657084904</c:v>
                </c:pt>
                <c:pt idx="320">
                  <c:v>529.05750442047872</c:v>
                </c:pt>
                <c:pt idx="321">
                  <c:v>532.29352057394851</c:v>
                </c:pt>
                <c:pt idx="322">
                  <c:v>535.54682254026068</c:v>
                </c:pt>
                <c:pt idx="323">
                  <c:v>538.81748810405531</c:v>
                </c:pt>
                <c:pt idx="324">
                  <c:v>542.10559532625575</c:v>
                </c:pt>
                <c:pt idx="325">
                  <c:v>545.41122254473737</c:v>
                </c:pt>
                <c:pt idx="326">
                  <c:v>548.73444837500472</c:v>
                </c:pt>
                <c:pt idx="327">
                  <c:v>552.07535171083748</c:v>
                </c:pt>
                <c:pt idx="328">
                  <c:v>555.43401172497158</c:v>
                </c:pt>
                <c:pt idx="329">
                  <c:v>558.81050786975834</c:v>
                </c:pt>
                <c:pt idx="330">
                  <c:v>562.20491987782748</c:v>
                </c:pt>
                <c:pt idx="331">
                  <c:v>565.61732776276949</c:v>
                </c:pt>
                <c:pt idx="332">
                  <c:v>569.0478118197849</c:v>
                </c:pt>
                <c:pt idx="333">
                  <c:v>572.49645262636807</c:v>
                </c:pt>
                <c:pt idx="334">
                  <c:v>575.96333104296082</c:v>
                </c:pt>
                <c:pt idx="335">
                  <c:v>579.44852821363406</c:v>
                </c:pt>
                <c:pt idx="336">
                  <c:v>582.95212556675585</c:v>
                </c:pt>
                <c:pt idx="337">
                  <c:v>586.47420481565177</c:v>
                </c:pt>
                <c:pt idx="338">
                  <c:v>590.01484795928457</c:v>
                </c:pt>
                <c:pt idx="339">
                  <c:v>593.5741372829242</c:v>
                </c:pt>
                <c:pt idx="340">
                  <c:v>597.15215535881464</c:v>
                </c:pt>
                <c:pt idx="341">
                  <c:v>600.74898504685268</c:v>
                </c:pt>
                <c:pt idx="342">
                  <c:v>604.36470949524926</c:v>
                </c:pt>
                <c:pt idx="343">
                  <c:v>607.99941214121293</c:v>
                </c:pt>
                <c:pt idx="344">
                  <c:v>611.65317671161756</c:v>
                </c:pt>
                <c:pt idx="345">
                  <c:v>615.32608722367763</c:v>
                </c:pt>
                <c:pt idx="346">
                  <c:v>619.01822798562171</c:v>
                </c:pt>
                <c:pt idx="347">
                  <c:v>622.72968359736001</c:v>
                </c:pt>
                <c:pt idx="348">
                  <c:v>626.46053895118007</c:v>
                </c:pt>
                <c:pt idx="349">
                  <c:v>630.21087923239509</c:v>
                </c:pt>
                <c:pt idx="350">
                  <c:v>633.98078992003207</c:v>
                </c:pt>
                <c:pt idx="351">
                  <c:v>637.77035678751838</c:v>
                </c:pt>
                <c:pt idx="352">
                  <c:v>641.57966590333331</c:v>
                </c:pt>
                <c:pt idx="353">
                  <c:v>645.40880363170811</c:v>
                </c:pt>
                <c:pt idx="354">
                  <c:v>649.25785663329498</c:v>
                </c:pt>
                <c:pt idx="355">
                  <c:v>653.12691186583334</c:v>
                </c:pt>
                <c:pt idx="356">
                  <c:v>657.01605658484868</c:v>
                </c:pt>
                <c:pt idx="357">
                  <c:v>660.92537834432164</c:v>
                </c:pt>
                <c:pt idx="358">
                  <c:v>664.85496499735621</c:v>
                </c:pt>
                <c:pt idx="359">
                  <c:v>668.80490469687459</c:v>
                </c:pt>
                <c:pt idx="360">
                  <c:v>672.77528589628434</c:v>
                </c:pt>
                <c:pt idx="361">
                  <c:v>676.7661973501796</c:v>
                </c:pt>
                <c:pt idx="362">
                  <c:v>680.77772811498335</c:v>
                </c:pt>
                <c:pt idx="363">
                  <c:v>684.80996754966884</c:v>
                </c:pt>
                <c:pt idx="364">
                  <c:v>688.86300531641928</c:v>
                </c:pt>
                <c:pt idx="365">
                  <c:v>692.93693138129856</c:v>
                </c:pt>
                <c:pt idx="366">
                  <c:v>697.03183601497165</c:v>
                </c:pt>
                <c:pt idx="367">
                  <c:v>701.14780979334228</c:v>
                </c:pt>
                <c:pt idx="368">
                  <c:v>705.28494359826243</c:v>
                </c:pt>
                <c:pt idx="369">
                  <c:v>709.44332861820396</c:v>
                </c:pt>
                <c:pt idx="370">
                  <c:v>713.62305634894994</c:v>
                </c:pt>
                <c:pt idx="371">
                  <c:v>717.8242185942745</c:v>
                </c:pt>
                <c:pt idx="372">
                  <c:v>722.04690746661936</c:v>
                </c:pt>
                <c:pt idx="373">
                  <c:v>726.29121538779748</c:v>
                </c:pt>
                <c:pt idx="374">
                  <c:v>730.55723508965229</c:v>
                </c:pt>
                <c:pt idx="375">
                  <c:v>734.84505961475691</c:v>
                </c:pt>
                <c:pt idx="376">
                  <c:v>739.1547823171054</c:v>
                </c:pt>
                <c:pt idx="377">
                  <c:v>743.4864968627794</c:v>
                </c:pt>
                <c:pt idx="378">
                  <c:v>747.84029723065817</c:v>
                </c:pt>
                <c:pt idx="379">
                  <c:v>752.2162777130826</c:v>
                </c:pt>
                <c:pt idx="380">
                  <c:v>756.61453291654698</c:v>
                </c:pt>
                <c:pt idx="381">
                  <c:v>761.0351577624059</c:v>
                </c:pt>
                <c:pt idx="382">
                  <c:v>765.47824748752453</c:v>
                </c:pt>
                <c:pt idx="383">
                  <c:v>769.94389764500534</c:v>
                </c:pt>
                <c:pt idx="384">
                  <c:v>774.43220410484423</c:v>
                </c:pt>
                <c:pt idx="385">
                  <c:v>778.9432630546321</c:v>
                </c:pt>
                <c:pt idx="386">
                  <c:v>783.47717100025557</c:v>
                </c:pt>
                <c:pt idx="387">
                  <c:v>788.03402476655594</c:v>
                </c:pt>
                <c:pt idx="388">
                  <c:v>792.61392149804669</c:v>
                </c:pt>
                <c:pt idx="389">
                  <c:v>797.21695865958634</c:v>
                </c:pt>
                <c:pt idx="390">
                  <c:v>801.84323403706549</c:v>
                </c:pt>
                <c:pt idx="391">
                  <c:v>806.49284573812361</c:v>
                </c:pt>
                <c:pt idx="392">
                  <c:v>811.1658921927957</c:v>
                </c:pt>
                <c:pt idx="393">
                  <c:v>815.86247215424214</c:v>
                </c:pt>
                <c:pt idx="394">
                  <c:v>820.58268469941527</c:v>
                </c:pt>
                <c:pt idx="395">
                  <c:v>825.32662922976124</c:v>
                </c:pt>
                <c:pt idx="396">
                  <c:v>830.09440547191377</c:v>
                </c:pt>
                <c:pt idx="397">
                  <c:v>834.88611347836365</c:v>
                </c:pt>
                <c:pt idx="398">
                  <c:v>839.70185362818847</c:v>
                </c:pt>
                <c:pt idx="399">
                  <c:v>844.54172662770566</c:v>
                </c:pt>
                <c:pt idx="400">
                  <c:v>849.40583351118676</c:v>
                </c:pt>
                <c:pt idx="401">
                  <c:v>854.29427564155367</c:v>
                </c:pt>
                <c:pt idx="402">
                  <c:v>859.20715471105143</c:v>
                </c:pt>
                <c:pt idx="403">
                  <c:v>864.14457274195956</c:v>
                </c:pt>
                <c:pt idx="404">
                  <c:v>869.10663208727988</c:v>
                </c:pt>
                <c:pt idx="405">
                  <c:v>874.0934354314179</c:v>
                </c:pt>
                <c:pt idx="406">
                  <c:v>879.10508579089844</c:v>
                </c:pt>
                <c:pt idx="407">
                  <c:v>884.14168651503849</c:v>
                </c:pt>
                <c:pt idx="408">
                  <c:v>889.20334128666821</c:v>
                </c:pt>
                <c:pt idx="409">
                  <c:v>894.29015412278716</c:v>
                </c:pt>
                <c:pt idx="410">
                  <c:v>899.40222937529234</c:v>
                </c:pt>
                <c:pt idx="411">
                  <c:v>904.53967173165404</c:v>
                </c:pt>
                <c:pt idx="412">
                  <c:v>909.70258621562812</c:v>
                </c:pt>
                <c:pt idx="413">
                  <c:v>914.89107818793036</c:v>
                </c:pt>
                <c:pt idx="414">
                  <c:v>920.10525334693943</c:v>
                </c:pt>
                <c:pt idx="415">
                  <c:v>925.34521772941832</c:v>
                </c:pt>
                <c:pt idx="416">
                  <c:v>930.61107771115735</c:v>
                </c:pt>
                <c:pt idx="417">
                  <c:v>935.90294000771689</c:v>
                </c:pt>
                <c:pt idx="418">
                  <c:v>941.22091167509939</c:v>
                </c:pt>
                <c:pt idx="419">
                  <c:v>946.56510011045941</c:v>
                </c:pt>
                <c:pt idx="420">
                  <c:v>951.93561305280241</c:v>
                </c:pt>
                <c:pt idx="421">
                  <c:v>957.33255858365419</c:v>
                </c:pt>
                <c:pt idx="422">
                  <c:v>962.75604512778375</c:v>
                </c:pt>
                <c:pt idx="423">
                  <c:v>968.20618145390256</c:v>
                </c:pt>
                <c:pt idx="424">
                  <c:v>973.68307667535362</c:v>
                </c:pt>
                <c:pt idx="425">
                  <c:v>979.18684025079529</c:v>
                </c:pt>
                <c:pt idx="426">
                  <c:v>984.71758198492591</c:v>
                </c:pt>
                <c:pt idx="427">
                  <c:v>990.27541202915461</c:v>
                </c:pt>
                <c:pt idx="428">
                  <c:v>995.86044088233052</c:v>
                </c:pt>
                <c:pt idx="429">
                  <c:v>1001.4727793914153</c:v>
                </c:pt>
                <c:pt idx="430">
                  <c:v>1007.1125387521893</c:v>
                </c:pt>
                <c:pt idx="431">
                  <c:v>1012.7798305099536</c:v>
                </c:pt>
                <c:pt idx="432">
                  <c:v>1018.4747665602214</c:v>
                </c:pt>
                <c:pt idx="433">
                  <c:v>1024.1974591494261</c:v>
                </c:pt>
                <c:pt idx="434">
                  <c:v>1029.948020875619</c:v>
                </c:pt>
                <c:pt idx="435">
                  <c:v>1035.7265646891556</c:v>
                </c:pt>
                <c:pt idx="436">
                  <c:v>1041.533203893415</c:v>
                </c:pt>
                <c:pt idx="437">
                  <c:v>1047.3680521454796</c:v>
                </c:pt>
                <c:pt idx="438">
                  <c:v>1053.2312234568476</c:v>
                </c:pt>
                <c:pt idx="439">
                  <c:v>1059.1228321941323</c:v>
                </c:pt>
                <c:pt idx="440">
                  <c:v>1065.0429930797627</c:v>
                </c:pt>
                <c:pt idx="441">
                  <c:v>1070.9918211926713</c:v>
                </c:pt>
                <c:pt idx="442">
                  <c:v>1076.9694319690018</c:v>
                </c:pt>
                <c:pt idx="443">
                  <c:v>1082.9759412028072</c:v>
                </c:pt>
                <c:pt idx="444">
                  <c:v>1089.0114650467797</c:v>
                </c:pt>
                <c:pt idx="445">
                  <c:v>1095.0761200128889</c:v>
                </c:pt>
                <c:pt idx="446">
                  <c:v>1101.1700229731359</c:v>
                </c:pt>
                <c:pt idx="447">
                  <c:v>1107.2932911602309</c:v>
                </c:pt>
                <c:pt idx="448">
                  <c:v>1113.4460421683086</c:v>
                </c:pt>
                <c:pt idx="449">
                  <c:v>1119.6283939536079</c:v>
                </c:pt>
                <c:pt idx="450">
                  <c:v>1125.840464835188</c:v>
                </c:pt>
                <c:pt idx="451">
                  <c:v>1132.0823734956355</c:v>
                </c:pt>
                <c:pt idx="452">
                  <c:v>1138.3542389817392</c:v>
                </c:pt>
                <c:pt idx="453">
                  <c:v>1144.656180705221</c:v>
                </c:pt>
                <c:pt idx="454">
                  <c:v>1150.9883184434111</c:v>
                </c:pt>
                <c:pt idx="455">
                  <c:v>1157.3507723399821</c:v>
                </c:pt>
                <c:pt idx="456">
                  <c:v>1163.7436629056183</c:v>
                </c:pt>
                <c:pt idx="457">
                  <c:v>1170.1671110187256</c:v>
                </c:pt>
                <c:pt idx="458">
                  <c:v>1176.6212379261474</c:v>
                </c:pt>
                <c:pt idx="459">
                  <c:v>1183.1061652438523</c:v>
                </c:pt>
                <c:pt idx="460">
                  <c:v>1189.6220149576345</c:v>
                </c:pt>
                <c:pt idx="461">
                  <c:v>1196.168909423842</c:v>
                </c:pt>
                <c:pt idx="462">
                  <c:v>1202.7469713700279</c:v>
                </c:pt>
                <c:pt idx="463">
                  <c:v>1209.3563238956906</c:v>
                </c:pt>
                <c:pt idx="464">
                  <c:v>1215.9970904729892</c:v>
                </c:pt>
                <c:pt idx="465">
                  <c:v>1222.6693949473945</c:v>
                </c:pt>
                <c:pt idx="466">
                  <c:v>1229.3733615384367</c:v>
                </c:pt>
                <c:pt idx="467">
                  <c:v>1236.1091148403793</c:v>
                </c:pt>
                <c:pt idx="468">
                  <c:v>1242.8767798229426</c:v>
                </c:pt>
                <c:pt idx="469">
                  <c:v>1249.6764818319912</c:v>
                </c:pt>
                <c:pt idx="470">
                  <c:v>1256.5083465902344</c:v>
                </c:pt>
                <c:pt idx="471">
                  <c:v>1263.3725001979492</c:v>
                </c:pt>
                <c:pt idx="472">
                  <c:v>1270.2690691336629</c:v>
                </c:pt>
                <c:pt idx="473">
                  <c:v>1277.1981802548501</c:v>
                </c:pt>
                <c:pt idx="474">
                  <c:v>1284.1599607986532</c:v>
                </c:pt>
                <c:pt idx="475">
                  <c:v>1291.1545383825817</c:v>
                </c:pt>
                <c:pt idx="476">
                  <c:v>1298.1820410052064</c:v>
                </c:pt>
                <c:pt idx="477">
                  <c:v>1305.2425970468594</c:v>
                </c:pt>
                <c:pt idx="478">
                  <c:v>1312.3363352703532</c:v>
                </c:pt>
                <c:pt idx="479">
                  <c:v>1319.4633848216586</c:v>
                </c:pt>
                <c:pt idx="480">
                  <c:v>1326.6238752306308</c:v>
                </c:pt>
                <c:pt idx="481">
                  <c:v>1333.8179364116995</c:v>
                </c:pt>
                <c:pt idx="482">
                  <c:v>1341.0456986645725</c:v>
                </c:pt>
                <c:pt idx="483">
                  <c:v>1348.3072926749264</c:v>
                </c:pt>
                <c:pt idx="484">
                  <c:v>1355.602849515149</c:v>
                </c:pt>
                <c:pt idx="485">
                  <c:v>1362.9325006449762</c:v>
                </c:pt>
                <c:pt idx="486">
                  <c:v>1370.2963779122747</c:v>
                </c:pt>
                <c:pt idx="487">
                  <c:v>1377.6946135536712</c:v>
                </c:pt>
                <c:pt idx="488">
                  <c:v>1385.1273401952822</c:v>
                </c:pt>
                <c:pt idx="489">
                  <c:v>1392.5946908534395</c:v>
                </c:pt>
                <c:pt idx="490">
                  <c:v>1400.0967989353549</c:v>
                </c:pt>
                <c:pt idx="491">
                  <c:v>1407.6337982398454</c:v>
                </c:pt>
                <c:pt idx="492">
                  <c:v>1415.2058229580405</c:v>
                </c:pt>
                <c:pt idx="493">
                  <c:v>1422.813007674039</c:v>
                </c:pt>
                <c:pt idx="494">
                  <c:v>1430.4554873656743</c:v>
                </c:pt>
                <c:pt idx="495">
                  <c:v>1438.1333974051759</c:v>
                </c:pt>
                <c:pt idx="496">
                  <c:v>1445.8468735598929</c:v>
                </c:pt>
                <c:pt idx="497">
                  <c:v>1453.5960519929652</c:v>
                </c:pt>
                <c:pt idx="498">
                  <c:v>1461.3810692640548</c:v>
                </c:pt>
                <c:pt idx="499">
                  <c:v>1469.2020623300436</c:v>
                </c:pt>
                <c:pt idx="500">
                  <c:v>1477.0591685457134</c:v>
                </c:pt>
                <c:pt idx="501">
                  <c:v>1484.952525664482</c:v>
                </c:pt>
                <c:pt idx="502">
                  <c:v>1492.8822718390784</c:v>
                </c:pt>
                <c:pt idx="503">
                  <c:v>1500.8485456222334</c:v>
                </c:pt>
                <c:pt idx="504">
                  <c:v>1508.8514859674262</c:v>
                </c:pt>
                <c:pt idx="505">
                  <c:v>1516.8912322295491</c:v>
                </c:pt>
                <c:pt idx="506">
                  <c:v>1524.9679241656133</c:v>
                </c:pt>
                <c:pt idx="507">
                  <c:v>1533.0817019354565</c:v>
                </c:pt>
                <c:pt idx="508">
                  <c:v>1541.2327061024425</c:v>
                </c:pt>
                <c:pt idx="509">
                  <c:v>1549.4210776341697</c:v>
                </c:pt>
                <c:pt idx="510">
                  <c:v>1557.6469579031491</c:v>
                </c:pt>
                <c:pt idx="511">
                  <c:v>1565.9104886875357</c:v>
                </c:pt>
                <c:pt idx="512">
                  <c:v>1574.2118121717988</c:v>
                </c:pt>
                <c:pt idx="513">
                  <c:v>1582.5510709474465</c:v>
                </c:pt>
                <c:pt idx="514">
                  <c:v>1590.9284080137206</c:v>
                </c:pt>
                <c:pt idx="515">
                  <c:v>1599.343966778267</c:v>
                </c:pt>
                <c:pt idx="516">
                  <c:v>1607.7978910579102</c:v>
                </c:pt>
                <c:pt idx="517">
                  <c:v>1616.2903250792522</c:v>
                </c:pt>
                <c:pt idx="518">
                  <c:v>1624.8214134794525</c:v>
                </c:pt>
                <c:pt idx="519">
                  <c:v>1633.3913013069184</c:v>
                </c:pt>
                <c:pt idx="520">
                  <c:v>1642.0001340219362</c:v>
                </c:pt>
                <c:pt idx="521">
                  <c:v>1650.6480574974664</c:v>
                </c:pt>
                <c:pt idx="522">
                  <c:v>1659.335218019784</c:v>
                </c:pt>
                <c:pt idx="523">
                  <c:v>1668.0617622891791</c:v>
                </c:pt>
                <c:pt idx="524">
                  <c:v>1676.8278374206966</c:v>
                </c:pt>
                <c:pt idx="525">
                  <c:v>1685.6335909447732</c:v>
                </c:pt>
                <c:pt idx="526">
                  <c:v>1694.4791708079956</c:v>
                </c:pt>
                <c:pt idx="527">
                  <c:v>1703.3647253737688</c:v>
                </c:pt>
                <c:pt idx="528">
                  <c:v>1712.2904034230096</c:v>
                </c:pt>
                <c:pt idx="529">
                  <c:v>1721.2563541548757</c:v>
                </c:pt>
                <c:pt idx="530">
                  <c:v>1730.2627271874176</c:v>
                </c:pt>
                <c:pt idx="531">
                  <c:v>1739.3096725583296</c:v>
                </c:pt>
                <c:pt idx="532">
                  <c:v>1748.3973407255935</c:v>
                </c:pt>
                <c:pt idx="533">
                  <c:v>1757.5258825682249</c:v>
                </c:pt>
                <c:pt idx="534">
                  <c:v>1766.6954493869262</c:v>
                </c:pt>
                <c:pt idx="535">
                  <c:v>1775.9061929048323</c:v>
                </c:pt>
                <c:pt idx="536">
                  <c:v>1785.158265268185</c:v>
                </c:pt>
                <c:pt idx="537">
                  <c:v>1794.4518190469848</c:v>
                </c:pt>
                <c:pt idx="538">
                  <c:v>1803.7870072357809</c:v>
                </c:pt>
                <c:pt idx="539">
                  <c:v>1813.1639832542894</c:v>
                </c:pt>
                <c:pt idx="540">
                  <c:v>1822.5829009481258</c:v>
                </c:pt>
                <c:pt idx="541">
                  <c:v>1832.0439145894934</c:v>
                </c:pt>
                <c:pt idx="542">
                  <c:v>1841.5471788778696</c:v>
                </c:pt>
                <c:pt idx="543">
                  <c:v>1851.0928489407329</c:v>
                </c:pt>
                <c:pt idx="544">
                  <c:v>1860.681080334208</c:v>
                </c:pt>
                <c:pt idx="545">
                  <c:v>1870.3120290438139</c:v>
                </c:pt>
                <c:pt idx="546">
                  <c:v>1879.985851485131</c:v>
                </c:pt>
                <c:pt idx="547">
                  <c:v>1889.7027045044911</c:v>
                </c:pt>
                <c:pt idx="548">
                  <c:v>1899.4627453796909</c:v>
                </c:pt>
                <c:pt idx="549">
                  <c:v>1909.2661318206651</c:v>
                </c:pt>
                <c:pt idx="550">
                  <c:v>1919.1130219702127</c:v>
                </c:pt>
                <c:pt idx="551">
                  <c:v>1929.0035744046561</c:v>
                </c:pt>
                <c:pt idx="552">
                  <c:v>1938.9379481345477</c:v>
                </c:pt>
                <c:pt idx="553">
                  <c:v>1948.9163026053859</c:v>
                </c:pt>
                <c:pt idx="554">
                  <c:v>1958.9387976982748</c:v>
                </c:pt>
                <c:pt idx="555">
                  <c:v>1969.0055937306229</c:v>
                </c:pt>
                <c:pt idx="556">
                  <c:v>1979.1168514568687</c:v>
                </c:pt>
                <c:pt idx="557">
                  <c:v>1989.2727320691342</c:v>
                </c:pt>
                <c:pt idx="558">
                  <c:v>1999.4733971979208</c:v>
                </c:pt>
                <c:pt idx="559">
                  <c:v>2009.7190089128396</c:v>
                </c:pt>
                <c:pt idx="560">
                  <c:v>2020.009729723266</c:v>
                </c:pt>
                <c:pt idx="561">
                  <c:v>2030.3457225790444</c:v>
                </c:pt>
                <c:pt idx="562">
                  <c:v>2040.7271508711697</c:v>
                </c:pt>
                <c:pt idx="563">
                  <c:v>2051.1541784324909</c:v>
                </c:pt>
                <c:pt idx="564">
                  <c:v>2061.6269695384103</c:v>
                </c:pt>
                <c:pt idx="565">
                  <c:v>2072.1456889075307</c:v>
                </c:pt>
                <c:pt idx="566">
                  <c:v>2082.7105017024351</c:v>
                </c:pt>
                <c:pt idx="567">
                  <c:v>2093.321573530256</c:v>
                </c:pt>
                <c:pt idx="568">
                  <c:v>2103.9790704434395</c:v>
                </c:pt>
                <c:pt idx="569">
                  <c:v>2114.6831589404792</c:v>
                </c:pt>
                <c:pt idx="570">
                  <c:v>2125.4340059664755</c:v>
                </c:pt>
                <c:pt idx="571">
                  <c:v>2136.2317789139465</c:v>
                </c:pt>
                <c:pt idx="572">
                  <c:v>2147.0766456234578</c:v>
                </c:pt>
                <c:pt idx="573">
                  <c:v>2157.9687743842996</c:v>
                </c:pt>
                <c:pt idx="574">
                  <c:v>2168.9083339352437</c:v>
                </c:pt>
                <c:pt idx="575">
                  <c:v>2179.8954934651374</c:v>
                </c:pt>
                <c:pt idx="576">
                  <c:v>2190.9304226136851</c:v>
                </c:pt>
                <c:pt idx="577">
                  <c:v>2202.0132914720498</c:v>
                </c:pt>
                <c:pt idx="578">
                  <c:v>2213.1442705835848</c:v>
                </c:pt>
                <c:pt idx="579">
                  <c:v>2224.3235309445495</c:v>
                </c:pt>
                <c:pt idx="580">
                  <c:v>2235.5512440047141</c:v>
                </c:pt>
                <c:pt idx="581">
                  <c:v>2246.827581668148</c:v>
                </c:pt>
                <c:pt idx="582">
                  <c:v>2258.1527162937905</c:v>
                </c:pt>
                <c:pt idx="583">
                  <c:v>2269.5268206962342</c:v>
                </c:pt>
                <c:pt idx="584">
                  <c:v>2280.9500681463774</c:v>
                </c:pt>
                <c:pt idx="585">
                  <c:v>2292.4226323720627</c:v>
                </c:pt>
                <c:pt idx="586">
                  <c:v>2303.944687558856</c:v>
                </c:pt>
                <c:pt idx="587">
                  <c:v>2315.5164083506384</c:v>
                </c:pt>
                <c:pt idx="588">
                  <c:v>2327.1379698503338</c:v>
                </c:pt>
                <c:pt idx="589">
                  <c:v>2338.8095476206126</c:v>
                </c:pt>
                <c:pt idx="590">
                  <c:v>2350.5313176845116</c:v>
                </c:pt>
                <c:pt idx="591">
                  <c:v>2362.3034565261923</c:v>
                </c:pt>
                <c:pt idx="592">
                  <c:v>2374.1261410915376</c:v>
                </c:pt>
                <c:pt idx="593">
                  <c:v>2385.9995487889346</c:v>
                </c:pt>
                <c:pt idx="594">
                  <c:v>2397.9238574898859</c:v>
                </c:pt>
                <c:pt idx="595">
                  <c:v>2409.8992455296702</c:v>
                </c:pt>
                <c:pt idx="596">
                  <c:v>2421.9258917081247</c:v>
                </c:pt>
                <c:pt idx="597">
                  <c:v>2434.0039752902117</c:v>
                </c:pt>
                <c:pt idx="598">
                  <c:v>2446.1336760067843</c:v>
                </c:pt>
                <c:pt idx="599">
                  <c:v>2458.3151740551984</c:v>
                </c:pt>
                <c:pt idx="600">
                  <c:v>2470.5486501000487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EB-49CB-91CB-86C39089A65E}"/>
            </c:ext>
          </c:extLst>
        </c:ser>
        <c:ser>
          <c:idx val="9"/>
          <c:order val="9"/>
          <c:tx>
            <c:strRef>
              <c:f>空気線図!$AF$4</c:f>
              <c:strCache>
                <c:ptCount val="1"/>
                <c:pt idx="0">
                  <c:v>10%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空気線図!$V$5:$V$605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空気線図!$AF$5:$AF$605</c:f>
              <c:numCache>
                <c:formatCode>General</c:formatCode>
                <c:ptCount val="601"/>
                <c:pt idx="0">
                  <c:v>28.652074650676958</c:v>
                </c:pt>
                <c:pt idx="1">
                  <c:v>28.879198915592685</c:v>
                </c:pt>
                <c:pt idx="2">
                  <c:v>29.107928554335974</c:v>
                </c:pt>
                <c:pt idx="3">
                  <c:v>29.33827343567539</c:v>
                </c:pt>
                <c:pt idx="4">
                  <c:v>29.570243479046066</c:v>
                </c:pt>
                <c:pt idx="5">
                  <c:v>29.803848654751889</c:v>
                </c:pt>
                <c:pt idx="6">
                  <c:v>30.039098984165705</c:v>
                </c:pt>
                <c:pt idx="7">
                  <c:v>30.276004539932032</c:v>
                </c:pt>
                <c:pt idx="8">
                  <c:v>30.514575446169893</c:v>
                </c:pt>
                <c:pt idx="9">
                  <c:v>30.754821878674456</c:v>
                </c:pt>
                <c:pt idx="10">
                  <c:v>30.996754065122264</c:v>
                </c:pt>
                <c:pt idx="11">
                  <c:v>31.240382285273842</c:v>
                </c:pt>
                <c:pt idx="12">
                  <c:v>31.485716871178688</c:v>
                </c:pt>
                <c:pt idx="13">
                  <c:v>31.732768207380442</c:v>
                </c:pt>
                <c:pt idx="14">
                  <c:v>31.981546731121973</c:v>
                </c:pt>
                <c:pt idx="15">
                  <c:v>32.232062932551848</c:v>
                </c:pt>
                <c:pt idx="16">
                  <c:v>32.484327354930066</c:v>
                </c:pt>
                <c:pt idx="17">
                  <c:v>32.738350594835822</c:v>
                </c:pt>
                <c:pt idx="18">
                  <c:v>32.994143302374674</c:v>
                </c:pt>
                <c:pt idx="19">
                  <c:v>33.251716181385817</c:v>
                </c:pt>
                <c:pt idx="20">
                  <c:v>33.511079989651968</c:v>
                </c:pt>
                <c:pt idx="21">
                  <c:v>33.772245539107338</c:v>
                </c:pt>
                <c:pt idx="22">
                  <c:v>34.035223696047311</c:v>
                </c:pt>
                <c:pt idx="23">
                  <c:v>34.300025381338308</c:v>
                </c:pt>
                <c:pt idx="24">
                  <c:v>34.566661570628398</c:v>
                </c:pt>
                <c:pt idx="25">
                  <c:v>34.835143294558343</c:v>
                </c:pt>
                <c:pt idx="26">
                  <c:v>35.105481638972819</c:v>
                </c:pt>
                <c:pt idx="27">
                  <c:v>35.37768774513281</c:v>
                </c:pt>
                <c:pt idx="28">
                  <c:v>35.651772809927309</c:v>
                </c:pt>
                <c:pt idx="29">
                  <c:v>35.927748086086744</c:v>
                </c:pt>
                <c:pt idx="30">
                  <c:v>36.205624882396812</c:v>
                </c:pt>
                <c:pt idx="31">
                  <c:v>36.485414563911426</c:v>
                </c:pt>
                <c:pt idx="32">
                  <c:v>36.767128552168231</c:v>
                </c:pt>
                <c:pt idx="33">
                  <c:v>37.050778325402689</c:v>
                </c:pt>
                <c:pt idx="34">
                  <c:v>37.336375418763907</c:v>
                </c:pt>
                <c:pt idx="35">
                  <c:v>37.623931424530795</c:v>
                </c:pt>
                <c:pt idx="36">
                  <c:v>37.913457992327743</c:v>
                </c:pt>
                <c:pt idx="37">
                  <c:v>38.204966829342588</c:v>
                </c:pt>
                <c:pt idx="38">
                  <c:v>38.498469700543112</c:v>
                </c:pt>
                <c:pt idx="39">
                  <c:v>38.793978428895002</c:v>
                </c:pt>
                <c:pt idx="40">
                  <c:v>39.09150489558148</c:v>
                </c:pt>
                <c:pt idx="41">
                  <c:v>39.391061040220066</c:v>
                </c:pt>
                <c:pt idx="42">
                  <c:v>39.692658861084766</c:v>
                </c:pt>
                <c:pt idx="43">
                  <c:v>39.996310415322725</c:v>
                </c:pt>
                <c:pt idx="44">
                  <c:v>40.302027819177454</c:v>
                </c:pt>
                <c:pt idx="45">
                  <c:v>40.609823248208414</c:v>
                </c:pt>
                <c:pt idx="46">
                  <c:v>40.919708937512056</c:v>
                </c:pt>
                <c:pt idx="47">
                  <c:v>41.231697181944654</c:v>
                </c:pt>
                <c:pt idx="48">
                  <c:v>41.545800336343909</c:v>
                </c:pt>
                <c:pt idx="49">
                  <c:v>41.862030815752441</c:v>
                </c:pt>
                <c:pt idx="50">
                  <c:v>42.180401095640704</c:v>
                </c:pt>
                <c:pt idx="51">
                  <c:v>42.500923712130117</c:v>
                </c:pt>
                <c:pt idx="52">
                  <c:v>42.823611262219906</c:v>
                </c:pt>
                <c:pt idx="53">
                  <c:v>43.148476404008562</c:v>
                </c:pt>
                <c:pt idx="54">
                  <c:v>43.475531856922004</c:v>
                </c:pt>
                <c:pt idx="55">
                  <c:v>43.804790401937773</c:v>
                </c:pt>
                <c:pt idx="56">
                  <c:v>44.136264881811684</c:v>
                </c:pt>
                <c:pt idx="57">
                  <c:v>44.469968201305107</c:v>
                </c:pt>
                <c:pt idx="58">
                  <c:v>44.80591332741183</c:v>
                </c:pt>
                <c:pt idx="59">
                  <c:v>45.144113289585633</c:v>
                </c:pt>
                <c:pt idx="60">
                  <c:v>45.484581179969538</c:v>
                </c:pt>
                <c:pt idx="61">
                  <c:v>45.82733015362269</c:v>
                </c:pt>
                <c:pt idx="62">
                  <c:v>46.172373428752408</c:v>
                </c:pt>
                <c:pt idx="63">
                  <c:v>46.51972428694058</c:v>
                </c:pt>
                <c:pt idx="64">
                  <c:v>46.869396073377601</c:v>
                </c:pt>
                <c:pt idx="65">
                  <c:v>47.221402197089361</c:v>
                </c:pt>
                <c:pt idx="66">
                  <c:v>47.575756131170778</c:v>
                </c:pt>
                <c:pt idx="67">
                  <c:v>47.932471413017808</c:v>
                </c:pt>
                <c:pt idx="68">
                  <c:v>48.29156164455766</c:v>
                </c:pt>
                <c:pt idx="69">
                  <c:v>48.653040492483171</c:v>
                </c:pt>
                <c:pt idx="70">
                  <c:v>49.016921688485333</c:v>
                </c:pt>
                <c:pt idx="71">
                  <c:v>49.38321902948649</c:v>
                </c:pt>
                <c:pt idx="72">
                  <c:v>49.751946377876074</c:v>
                </c:pt>
                <c:pt idx="73">
                  <c:v>50.123117661742661</c:v>
                </c:pt>
                <c:pt idx="74">
                  <c:v>50.496746875112258</c:v>
                </c:pt>
                <c:pt idx="75">
                  <c:v>50.872848078180333</c:v>
                </c:pt>
                <c:pt idx="76">
                  <c:v>51.251435397551774</c:v>
                </c:pt>
                <c:pt idx="77">
                  <c:v>51.632523026473308</c:v>
                </c:pt>
                <c:pt idx="78">
                  <c:v>52.016125225074433</c:v>
                </c:pt>
                <c:pt idx="79">
                  <c:v>52.402256320602341</c:v>
                </c:pt>
                <c:pt idx="80">
                  <c:v>52.790930707660678</c:v>
                </c:pt>
                <c:pt idx="81">
                  <c:v>53.182162848448755</c:v>
                </c:pt>
                <c:pt idx="82">
                  <c:v>53.575967272999371</c:v>
                </c:pt>
                <c:pt idx="83">
                  <c:v>53.972358579418895</c:v>
                </c:pt>
                <c:pt idx="84">
                  <c:v>54.37135143412786</c:v>
                </c:pt>
                <c:pt idx="85">
                  <c:v>54.772960572099556</c:v>
                </c:pt>
                <c:pt idx="86">
                  <c:v>55.177200797103119</c:v>
                </c:pt>
                <c:pt idx="87">
                  <c:v>55.584086981942875</c:v>
                </c:pt>
                <c:pt idx="88">
                  <c:v>55.993634068701546</c:v>
                </c:pt>
                <c:pt idx="89">
                  <c:v>56.405857068983316</c:v>
                </c:pt>
                <c:pt idx="90">
                  <c:v>56.820771064154023</c:v>
                </c:pt>
                <c:pt idx="91">
                  <c:v>57.238391205586794</c:v>
                </c:pt>
                <c:pt idx="92">
                  <c:v>57.658732714905149</c:v>
                </c:pt>
                <c:pt idx="93">
                  <c:v>58.081810884227082</c:v>
                </c:pt>
                <c:pt idx="94">
                  <c:v>58.507641076409712</c:v>
                </c:pt>
                <c:pt idx="95">
                  <c:v>58.936238725294913</c:v>
                </c:pt>
                <c:pt idx="96">
                  <c:v>59.367619335955141</c:v>
                </c:pt>
                <c:pt idx="97">
                  <c:v>59.801798484938729</c:v>
                </c:pt>
                <c:pt idx="98">
                  <c:v>60.238791820516987</c:v>
                </c:pt>
                <c:pt idx="99">
                  <c:v>60.678615062932117</c:v>
                </c:pt>
                <c:pt idx="100">
                  <c:v>61.121284004643123</c:v>
                </c:pt>
                <c:pt idx="101">
                  <c:v>61.566814510576833</c:v>
                </c:pt>
                <c:pt idx="102">
                  <c:v>62.015222518371303</c:v>
                </c:pt>
                <c:pt idx="103">
                  <c:v>62.466524038631235</c:v>
                </c:pt>
                <c:pt idx="104">
                  <c:v>62.920735155171705</c:v>
                </c:pt>
                <c:pt idx="105">
                  <c:v>63.377872025272453</c:v>
                </c:pt>
                <c:pt idx="106">
                  <c:v>63.837950879925749</c:v>
                </c:pt>
                <c:pt idx="107">
                  <c:v>64.30098802408763</c:v>
                </c:pt>
                <c:pt idx="108">
                  <c:v>64.766999836931106</c:v>
                </c:pt>
                <c:pt idx="109">
                  <c:v>65.236002772095247</c:v>
                </c:pt>
                <c:pt idx="110">
                  <c:v>65.708013357939393</c:v>
                </c:pt>
                <c:pt idx="111">
                  <c:v>66.183048197795799</c:v>
                </c:pt>
                <c:pt idx="112">
                  <c:v>66.66112397022151</c:v>
                </c:pt>
                <c:pt idx="113">
                  <c:v>67.142257429253931</c:v>
                </c:pt>
                <c:pt idx="114">
                  <c:v>67.626465404663449</c:v>
                </c:pt>
                <c:pt idx="115">
                  <c:v>68.113764802210127</c:v>
                </c:pt>
                <c:pt idx="116">
                  <c:v>68.604172603895663</c:v>
                </c:pt>
                <c:pt idx="117">
                  <c:v>69.097705868221865</c:v>
                </c:pt>
                <c:pt idx="118">
                  <c:v>69.594381730445292</c:v>
                </c:pt>
                <c:pt idx="119">
                  <c:v>70.094217402834545</c:v>
                </c:pt>
                <c:pt idx="120">
                  <c:v>70.597230174926167</c:v>
                </c:pt>
                <c:pt idx="121">
                  <c:v>71.103437413783169</c:v>
                </c:pt>
                <c:pt idx="122">
                  <c:v>71.612856564251487</c:v>
                </c:pt>
                <c:pt idx="123">
                  <c:v>72.125505149221198</c:v>
                </c:pt>
                <c:pt idx="124">
                  <c:v>72.641400769881074</c:v>
                </c:pt>
                <c:pt idx="125">
                  <c:v>73.160561105982509</c:v>
                </c:pt>
                <c:pt idx="126">
                  <c:v>73.683003916095458</c:v>
                </c:pt>
                <c:pt idx="127">
                  <c:v>74.208747037870026</c:v>
                </c:pt>
                <c:pt idx="128">
                  <c:v>74.737808388299129</c:v>
                </c:pt>
                <c:pt idx="129">
                  <c:v>75.270205963975314</c:v>
                </c:pt>
                <c:pt idx="130">
                  <c:v>75.805957841356559</c:v>
                </c:pt>
                <c:pt idx="131">
                  <c:v>76.345082177026299</c:v>
                </c:pt>
                <c:pt idx="132">
                  <c:v>76.887597207954528</c:v>
                </c:pt>
                <c:pt idx="133">
                  <c:v>77.433521251764603</c:v>
                </c:pt>
                <c:pt idx="134">
                  <c:v>77.982872706992609</c:v>
                </c:pt>
                <c:pt idx="135">
                  <c:v>78.535670053353982</c:v>
                </c:pt>
                <c:pt idx="136">
                  <c:v>79.091931852006027</c:v>
                </c:pt>
                <c:pt idx="137">
                  <c:v>79.651676745814257</c:v>
                </c:pt>
                <c:pt idx="138">
                  <c:v>80.214923459615648</c:v>
                </c:pt>
                <c:pt idx="139">
                  <c:v>80.781690800486544</c:v>
                </c:pt>
                <c:pt idx="140">
                  <c:v>81.351997658007306</c:v>
                </c:pt>
                <c:pt idx="141">
                  <c:v>81.925863004527613</c:v>
                </c:pt>
                <c:pt idx="142">
                  <c:v>82.503305895438544</c:v>
                </c:pt>
                <c:pt idx="143">
                  <c:v>83.084345469433657</c:v>
                </c:pt>
                <c:pt idx="144">
                  <c:v>83.669000948780592</c:v>
                </c:pt>
                <c:pt idx="145">
                  <c:v>84.257291639588047</c:v>
                </c:pt>
                <c:pt idx="146">
                  <c:v>84.84923693207547</c:v>
                </c:pt>
                <c:pt idx="147">
                  <c:v>85.444856300842645</c:v>
                </c:pt>
                <c:pt idx="148">
                  <c:v>86.044169305137657</c:v>
                </c:pt>
                <c:pt idx="149">
                  <c:v>86.647195589128671</c:v>
                </c:pt>
                <c:pt idx="150">
                  <c:v>87.253954882172593</c:v>
                </c:pt>
                <c:pt idx="151">
                  <c:v>87.864466999089501</c:v>
                </c:pt>
                <c:pt idx="152">
                  <c:v>88.478751840429481</c:v>
                </c:pt>
                <c:pt idx="153">
                  <c:v>89.096829392748617</c:v>
                </c:pt>
                <c:pt idx="154">
                  <c:v>89.71871972887925</c:v>
                </c:pt>
                <c:pt idx="155">
                  <c:v>90.344443008202177</c:v>
                </c:pt>
                <c:pt idx="156">
                  <c:v>90.974019476922663</c:v>
                </c:pt>
                <c:pt idx="157">
                  <c:v>91.607469468340298</c:v>
                </c:pt>
                <c:pt idx="158">
                  <c:v>92.244813403126159</c:v>
                </c:pt>
                <c:pt idx="159">
                  <c:v>92.886071789596443</c:v>
                </c:pt>
                <c:pt idx="160">
                  <c:v>93.531265223985187</c:v>
                </c:pt>
                <c:pt idx="161">
                  <c:v>94.180414390724735</c:v>
                </c:pt>
                <c:pt idx="162">
                  <c:v>94.833540062714789</c:v>
                </c:pt>
                <c:pt idx="163">
                  <c:v>95.490663101606131</c:v>
                </c:pt>
                <c:pt idx="164">
                  <c:v>96.15180445807087</c:v>
                </c:pt>
                <c:pt idx="165">
                  <c:v>96.816985172081814</c:v>
                </c:pt>
                <c:pt idx="166">
                  <c:v>97.486226373192494</c:v>
                </c:pt>
                <c:pt idx="167">
                  <c:v>98.159549280810737</c:v>
                </c:pt>
                <c:pt idx="168">
                  <c:v>98.836975204481718</c:v>
                </c:pt>
                <c:pt idx="169">
                  <c:v>99.518525544162202</c:v>
                </c:pt>
                <c:pt idx="170">
                  <c:v>100.20422179050286</c:v>
                </c:pt>
                <c:pt idx="171">
                  <c:v>100.89408552512722</c:v>
                </c:pt>
                <c:pt idx="172">
                  <c:v>101.58813842091068</c:v>
                </c:pt>
                <c:pt idx="173">
                  <c:v>102.28640224226446</c:v>
                </c:pt>
                <c:pt idx="174">
                  <c:v>102.98889884541047</c:v>
                </c:pt>
                <c:pt idx="175">
                  <c:v>103.69565017866799</c:v>
                </c:pt>
                <c:pt idx="176">
                  <c:v>104.40667828273497</c:v>
                </c:pt>
                <c:pt idx="177">
                  <c:v>105.12200529096643</c:v>
                </c:pt>
                <c:pt idx="178">
                  <c:v>105.84165342966213</c:v>
                </c:pt>
                <c:pt idx="179">
                  <c:v>106.56564501834595</c:v>
                </c:pt>
                <c:pt idx="180">
                  <c:v>107.29400247004945</c:v>
                </c:pt>
                <c:pt idx="181">
                  <c:v>108.02674829159888</c:v>
                </c:pt>
                <c:pt idx="182">
                  <c:v>108.76390508389636</c:v>
                </c:pt>
                <c:pt idx="183">
                  <c:v>109.5054955422065</c:v>
                </c:pt>
                <c:pt idx="184">
                  <c:v>110.25154245643969</c:v>
                </c:pt>
                <c:pt idx="185">
                  <c:v>111.00206871143787</c:v>
                </c:pt>
                <c:pt idx="186">
                  <c:v>111.75709728726457</c:v>
                </c:pt>
                <c:pt idx="187">
                  <c:v>112.51665125948473</c:v>
                </c:pt>
                <c:pt idx="188">
                  <c:v>113.28075379945656</c:v>
                </c:pt>
                <c:pt idx="189">
                  <c:v>114.04942817461539</c:v>
                </c:pt>
                <c:pt idx="190">
                  <c:v>114.82269774876352</c:v>
                </c:pt>
                <c:pt idx="191">
                  <c:v>115.60058598235842</c:v>
                </c:pt>
                <c:pt idx="192">
                  <c:v>116.3831164327989</c:v>
                </c:pt>
                <c:pt idx="193">
                  <c:v>117.17031275471594</c:v>
                </c:pt>
                <c:pt idx="194">
                  <c:v>117.96219870026023</c:v>
                </c:pt>
                <c:pt idx="195">
                  <c:v>118.75879811939302</c:v>
                </c:pt>
                <c:pt idx="196">
                  <c:v>119.56013496017729</c:v>
                </c:pt>
                <c:pt idx="197">
                  <c:v>120.36623326906414</c:v>
                </c:pt>
                <c:pt idx="198">
                  <c:v>121.17711719118873</c:v>
                </c:pt>
                <c:pt idx="199">
                  <c:v>121.99281097065764</c:v>
                </c:pt>
                <c:pt idx="200">
                  <c:v>122.81333895084074</c:v>
                </c:pt>
                <c:pt idx="201">
                  <c:v>123.63872557466678</c:v>
                </c:pt>
                <c:pt idx="202">
                  <c:v>124.46899538491141</c:v>
                </c:pt>
                <c:pt idx="203">
                  <c:v>125.30417302449328</c:v>
                </c:pt>
                <c:pt idx="204">
                  <c:v>126.14428323676459</c:v>
                </c:pt>
                <c:pt idx="205">
                  <c:v>126.98935086580546</c:v>
                </c:pt>
                <c:pt idx="206">
                  <c:v>127.83940085672155</c:v>
                </c:pt>
                <c:pt idx="207">
                  <c:v>128.69445825593101</c:v>
                </c:pt>
                <c:pt idx="208">
                  <c:v>129.55454821146753</c:v>
                </c:pt>
                <c:pt idx="209">
                  <c:v>130.41969597326835</c:v>
                </c:pt>
                <c:pt idx="210">
                  <c:v>131.28992689347385</c:v>
                </c:pt>
                <c:pt idx="211">
                  <c:v>132.16526642672406</c:v>
                </c:pt>
                <c:pt idx="212">
                  <c:v>133.04574013045206</c:v>
                </c:pt>
                <c:pt idx="213">
                  <c:v>133.93137366518297</c:v>
                </c:pt>
                <c:pt idx="214">
                  <c:v>134.82219279482942</c:v>
                </c:pt>
                <c:pt idx="215">
                  <c:v>135.71822338698971</c:v>
                </c:pt>
                <c:pt idx="216">
                  <c:v>136.61949141324737</c:v>
                </c:pt>
                <c:pt idx="217">
                  <c:v>137.52602294946584</c:v>
                </c:pt>
                <c:pt idx="218">
                  <c:v>138.43784417609027</c:v>
                </c:pt>
                <c:pt idx="219">
                  <c:v>139.3549813784449</c:v>
                </c:pt>
                <c:pt idx="220">
                  <c:v>140.27746094703247</c:v>
                </c:pt>
                <c:pt idx="221">
                  <c:v>141.20530937783633</c:v>
                </c:pt>
                <c:pt idx="222">
                  <c:v>142.13855327261456</c:v>
                </c:pt>
                <c:pt idx="223">
                  <c:v>143.07721933920914</c:v>
                </c:pt>
                <c:pt idx="224">
                  <c:v>144.02133439183916</c:v>
                </c:pt>
                <c:pt idx="225">
                  <c:v>144.97092535140467</c:v>
                </c:pt>
                <c:pt idx="226">
                  <c:v>145.92601924579213</c:v>
                </c:pt>
                <c:pt idx="227">
                  <c:v>146.88664321016907</c:v>
                </c:pt>
                <c:pt idx="228">
                  <c:v>147.85282448729183</c:v>
                </c:pt>
                <c:pt idx="229">
                  <c:v>148.8245904278086</c:v>
                </c:pt>
                <c:pt idx="230">
                  <c:v>149.80196849055642</c:v>
                </c:pt>
                <c:pt idx="231">
                  <c:v>150.78498624287337</c:v>
                </c:pt>
                <c:pt idx="232">
                  <c:v>151.77367136089489</c:v>
                </c:pt>
                <c:pt idx="233">
                  <c:v>152.76805162986327</c:v>
                </c:pt>
                <c:pt idx="234">
                  <c:v>153.76815494442738</c:v>
                </c:pt>
                <c:pt idx="235">
                  <c:v>154.77400930895146</c:v>
                </c:pt>
                <c:pt idx="236">
                  <c:v>155.78564283782077</c:v>
                </c:pt>
                <c:pt idx="237">
                  <c:v>156.80308375574182</c:v>
                </c:pt>
                <c:pt idx="238">
                  <c:v>157.82636039805436</c:v>
                </c:pt>
                <c:pt idx="239">
                  <c:v>158.85550121103552</c:v>
                </c:pt>
                <c:pt idx="240">
                  <c:v>159.89053475220396</c:v>
                </c:pt>
                <c:pt idx="241">
                  <c:v>160.93148969063293</c:v>
                </c:pt>
                <c:pt idx="242">
                  <c:v>161.97839480724991</c:v>
                </c:pt>
                <c:pt idx="243">
                  <c:v>163.0312789951528</c:v>
                </c:pt>
                <c:pt idx="244">
                  <c:v>164.09017125990977</c:v>
                </c:pt>
                <c:pt idx="245">
                  <c:v>165.15510071987345</c:v>
                </c:pt>
                <c:pt idx="246">
                  <c:v>166.22609660648959</c:v>
                </c:pt>
                <c:pt idx="247">
                  <c:v>167.30318826459867</c:v>
                </c:pt>
                <c:pt idx="248">
                  <c:v>168.38640515275929</c:v>
                </c:pt>
                <c:pt idx="249">
                  <c:v>169.47577684354422</c:v>
                </c:pt>
                <c:pt idx="250">
                  <c:v>170.57133302385702</c:v>
                </c:pt>
                <c:pt idx="251">
                  <c:v>171.67310349524368</c:v>
                </c:pt>
                <c:pt idx="252">
                  <c:v>172.7811181741987</c:v>
                </c:pt>
                <c:pt idx="253">
                  <c:v>173.89540709248394</c:v>
                </c:pt>
                <c:pt idx="254">
                  <c:v>175.01600039743042</c:v>
                </c:pt>
                <c:pt idx="255">
                  <c:v>176.14292835225714</c:v>
                </c:pt>
                <c:pt idx="256">
                  <c:v>177.27622133638317</c:v>
                </c:pt>
                <c:pt idx="257">
                  <c:v>178.41590984573457</c:v>
                </c:pt>
                <c:pt idx="258">
                  <c:v>179.56202449306414</c:v>
                </c:pt>
                <c:pt idx="259">
                  <c:v>180.71459600826066</c:v>
                </c:pt>
                <c:pt idx="260">
                  <c:v>181.87365523866171</c:v>
                </c:pt>
                <c:pt idx="261">
                  <c:v>183.03923314937171</c:v>
                </c:pt>
                <c:pt idx="262">
                  <c:v>184.21136082357128</c:v>
                </c:pt>
                <c:pt idx="263">
                  <c:v>185.39006946283644</c:v>
                </c:pt>
                <c:pt idx="264">
                  <c:v>186.57539038744846</c:v>
                </c:pt>
                <c:pt idx="265">
                  <c:v>187.76735503671159</c:v>
                </c:pt>
                <c:pt idx="266">
                  <c:v>188.96599496927195</c:v>
                </c:pt>
                <c:pt idx="267">
                  <c:v>190.17134186342545</c:v>
                </c:pt>
                <c:pt idx="268">
                  <c:v>191.38342751744148</c:v>
                </c:pt>
                <c:pt idx="269">
                  <c:v>192.60228384987659</c:v>
                </c:pt>
                <c:pt idx="270">
                  <c:v>193.82794289988743</c:v>
                </c:pt>
                <c:pt idx="271">
                  <c:v>195.06043682755515</c:v>
                </c:pt>
                <c:pt idx="272">
                  <c:v>196.29979791419692</c:v>
                </c:pt>
                <c:pt idx="273">
                  <c:v>197.54605856268847</c:v>
                </c:pt>
                <c:pt idx="274">
                  <c:v>198.79925129777507</c:v>
                </c:pt>
                <c:pt idx="275">
                  <c:v>200.05940876639704</c:v>
                </c:pt>
                <c:pt idx="276">
                  <c:v>201.32656373800614</c:v>
                </c:pt>
                <c:pt idx="277">
                  <c:v>202.6007491048822</c:v>
                </c:pt>
                <c:pt idx="278">
                  <c:v>203.88199788245623</c:v>
                </c:pt>
                <c:pt idx="279">
                  <c:v>205.17034320962591</c:v>
                </c:pt>
                <c:pt idx="280">
                  <c:v>206.46581834907772</c:v>
                </c:pt>
                <c:pt idx="281">
                  <c:v>207.76845668760868</c:v>
                </c:pt>
                <c:pt idx="282">
                  <c:v>209.07829173644373</c:v>
                </c:pt>
                <c:pt idx="283">
                  <c:v>210.3953571315582</c:v>
                </c:pt>
                <c:pt idx="284">
                  <c:v>211.71968663399954</c:v>
                </c:pt>
                <c:pt idx="285">
                  <c:v>213.05131413020479</c:v>
                </c:pt>
                <c:pt idx="286">
                  <c:v>214.39027363232867</c:v>
                </c:pt>
                <c:pt idx="287">
                  <c:v>215.73659927855985</c:v>
                </c:pt>
                <c:pt idx="288">
                  <c:v>217.09032533344754</c:v>
                </c:pt>
                <c:pt idx="289">
                  <c:v>218.45148618821992</c:v>
                </c:pt>
                <c:pt idx="290">
                  <c:v>219.82011636110994</c:v>
                </c:pt>
                <c:pt idx="291">
                  <c:v>221.19625049767802</c:v>
                </c:pt>
                <c:pt idx="292">
                  <c:v>222.57992337113524</c:v>
                </c:pt>
                <c:pt idx="293">
                  <c:v>223.97116988266555</c:v>
                </c:pt>
                <c:pt idx="294">
                  <c:v>225.37002506175372</c:v>
                </c:pt>
                <c:pt idx="295">
                  <c:v>226.77652406650401</c:v>
                </c:pt>
                <c:pt idx="296">
                  <c:v>228.19070218397025</c:v>
                </c:pt>
                <c:pt idx="297">
                  <c:v>229.61259483047644</c:v>
                </c:pt>
                <c:pt idx="298">
                  <c:v>231.04223755194619</c:v>
                </c:pt>
                <c:pt idx="299">
                  <c:v>232.47966602422349</c:v>
                </c:pt>
                <c:pt idx="300">
                  <c:v>233.9249160534003</c:v>
                </c:pt>
                <c:pt idx="301">
                  <c:v>235.37802357614521</c:v>
                </c:pt>
                <c:pt idx="302">
                  <c:v>236.83902466002647</c:v>
                </c:pt>
                <c:pt idx="303">
                  <c:v>238.3079555038392</c:v>
                </c:pt>
                <c:pt idx="304">
                  <c:v>239.78485243793054</c:v>
                </c:pt>
                <c:pt idx="305">
                  <c:v>241.26975192453125</c:v>
                </c:pt>
                <c:pt idx="306">
                  <c:v>242.76269055808004</c:v>
                </c:pt>
                <c:pt idx="307">
                  <c:v>244.26370506554946</c:v>
                </c:pt>
                <c:pt idx="308">
                  <c:v>245.77283230677926</c:v>
                </c:pt>
                <c:pt idx="309">
                  <c:v>247.29010927479791</c:v>
                </c:pt>
                <c:pt idx="310">
                  <c:v>248.81557309615494</c:v>
                </c:pt>
                <c:pt idx="311">
                  <c:v>250.34926103125167</c:v>
                </c:pt>
                <c:pt idx="312">
                  <c:v>251.89121047466267</c:v>
                </c:pt>
                <c:pt idx="313">
                  <c:v>253.44145895547496</c:v>
                </c:pt>
                <c:pt idx="314">
                  <c:v>255.00004413760595</c:v>
                </c:pt>
                <c:pt idx="315">
                  <c:v>256.56700382014509</c:v>
                </c:pt>
                <c:pt idx="316">
                  <c:v>258.14237593767518</c:v>
                </c:pt>
                <c:pt idx="317">
                  <c:v>259.72619856060493</c:v>
                </c:pt>
                <c:pt idx="318">
                  <c:v>261.31850989550378</c:v>
                </c:pt>
                <c:pt idx="319">
                  <c:v>262.91934828542452</c:v>
                </c:pt>
                <c:pt idx="320">
                  <c:v>264.52875221023936</c:v>
                </c:pt>
                <c:pt idx="321">
                  <c:v>266.14676028697426</c:v>
                </c:pt>
                <c:pt idx="322">
                  <c:v>267.77341127013034</c:v>
                </c:pt>
                <c:pt idx="323">
                  <c:v>269.40874405202766</c:v>
                </c:pt>
                <c:pt idx="324">
                  <c:v>271.05279766312788</c:v>
                </c:pt>
                <c:pt idx="325">
                  <c:v>272.70561127236869</c:v>
                </c:pt>
                <c:pt idx="326">
                  <c:v>274.36722418750236</c:v>
                </c:pt>
                <c:pt idx="327">
                  <c:v>276.03767585541874</c:v>
                </c:pt>
                <c:pt idx="328">
                  <c:v>277.71700586248579</c:v>
                </c:pt>
                <c:pt idx="329">
                  <c:v>279.40525393487917</c:v>
                </c:pt>
                <c:pt idx="330">
                  <c:v>281.10245993891374</c:v>
                </c:pt>
                <c:pt idx="331">
                  <c:v>282.80866388138475</c:v>
                </c:pt>
                <c:pt idx="332">
                  <c:v>284.52390590989245</c:v>
                </c:pt>
                <c:pt idx="333">
                  <c:v>286.24822631318403</c:v>
                </c:pt>
                <c:pt idx="334">
                  <c:v>287.98166552148041</c:v>
                </c:pt>
                <c:pt idx="335">
                  <c:v>289.72426410681703</c:v>
                </c:pt>
                <c:pt idx="336">
                  <c:v>291.47606278337793</c:v>
                </c:pt>
                <c:pt idx="337">
                  <c:v>293.23710240782589</c:v>
                </c:pt>
                <c:pt idx="338">
                  <c:v>295.00742397964228</c:v>
                </c:pt>
                <c:pt idx="339">
                  <c:v>296.7870686414621</c:v>
                </c:pt>
                <c:pt idx="340">
                  <c:v>298.57607767940732</c:v>
                </c:pt>
                <c:pt idx="341">
                  <c:v>300.37449252342634</c:v>
                </c:pt>
                <c:pt idx="342">
                  <c:v>302.18235474762463</c:v>
                </c:pt>
                <c:pt idx="343">
                  <c:v>303.99970607060646</c:v>
                </c:pt>
                <c:pt idx="344">
                  <c:v>305.82658835580878</c:v>
                </c:pt>
                <c:pt idx="345">
                  <c:v>307.66304361183882</c:v>
                </c:pt>
                <c:pt idx="346">
                  <c:v>309.50911399281085</c:v>
                </c:pt>
                <c:pt idx="347">
                  <c:v>311.36484179868</c:v>
                </c:pt>
                <c:pt idx="348">
                  <c:v>313.23026947559003</c:v>
                </c:pt>
                <c:pt idx="349">
                  <c:v>315.10543961619754</c:v>
                </c:pt>
                <c:pt idx="350">
                  <c:v>316.99039496001603</c:v>
                </c:pt>
                <c:pt idx="351">
                  <c:v>318.88517839375919</c:v>
                </c:pt>
                <c:pt idx="352">
                  <c:v>320.78983295166665</c:v>
                </c:pt>
                <c:pt idx="353">
                  <c:v>322.70440181585406</c:v>
                </c:pt>
                <c:pt idx="354">
                  <c:v>324.62892831664749</c:v>
                </c:pt>
                <c:pt idx="355">
                  <c:v>326.56345593291667</c:v>
                </c:pt>
                <c:pt idx="356">
                  <c:v>328.50802829242434</c:v>
                </c:pt>
                <c:pt idx="357">
                  <c:v>330.46268917216082</c:v>
                </c:pt>
                <c:pt idx="358">
                  <c:v>332.4274824986781</c:v>
                </c:pt>
                <c:pt idx="359">
                  <c:v>334.40245234843729</c:v>
                </c:pt>
                <c:pt idx="360">
                  <c:v>336.38764294814217</c:v>
                </c:pt>
                <c:pt idx="361">
                  <c:v>338.3830986750898</c:v>
                </c:pt>
                <c:pt idx="362">
                  <c:v>340.38886405749167</c:v>
                </c:pt>
                <c:pt idx="363">
                  <c:v>342.40498377483442</c:v>
                </c:pt>
                <c:pt idx="364">
                  <c:v>344.43150265820964</c:v>
                </c:pt>
                <c:pt idx="365">
                  <c:v>346.46846569064928</c:v>
                </c:pt>
                <c:pt idx="366">
                  <c:v>348.51591800748582</c:v>
                </c:pt>
                <c:pt idx="367">
                  <c:v>350.57390489667114</c:v>
                </c:pt>
                <c:pt idx="368">
                  <c:v>352.64247179913121</c:v>
                </c:pt>
                <c:pt idx="369">
                  <c:v>354.72166430910198</c:v>
                </c:pt>
                <c:pt idx="370">
                  <c:v>356.81152817447497</c:v>
                </c:pt>
                <c:pt idx="371">
                  <c:v>358.91210929713725</c:v>
                </c:pt>
                <c:pt idx="372">
                  <c:v>361.02345373330968</c:v>
                </c:pt>
                <c:pt idx="373">
                  <c:v>363.14560769389874</c:v>
                </c:pt>
                <c:pt idx="374">
                  <c:v>365.27861754482615</c:v>
                </c:pt>
                <c:pt idx="375">
                  <c:v>367.42252980737845</c:v>
                </c:pt>
                <c:pt idx="376">
                  <c:v>369.5773911585527</c:v>
                </c:pt>
                <c:pt idx="377">
                  <c:v>371.7432484313897</c:v>
                </c:pt>
                <c:pt idx="378">
                  <c:v>373.92014861532908</c:v>
                </c:pt>
                <c:pt idx="379">
                  <c:v>376.1081388565413</c:v>
                </c:pt>
                <c:pt idx="380">
                  <c:v>378.30726645827349</c:v>
                </c:pt>
                <c:pt idx="381">
                  <c:v>380.51757888120295</c:v>
                </c:pt>
                <c:pt idx="382">
                  <c:v>382.73912374376226</c:v>
                </c:pt>
                <c:pt idx="383">
                  <c:v>384.97194882250267</c:v>
                </c:pt>
                <c:pt idx="384">
                  <c:v>387.21610205242212</c:v>
                </c:pt>
                <c:pt idx="385">
                  <c:v>389.47163152731605</c:v>
                </c:pt>
                <c:pt idx="386">
                  <c:v>391.73858550012778</c:v>
                </c:pt>
                <c:pt idx="387">
                  <c:v>394.01701238327797</c:v>
                </c:pt>
                <c:pt idx="388">
                  <c:v>396.30696074902335</c:v>
                </c:pt>
                <c:pt idx="389">
                  <c:v>398.60847932979317</c:v>
                </c:pt>
                <c:pt idx="390">
                  <c:v>400.92161701853274</c:v>
                </c:pt>
                <c:pt idx="391">
                  <c:v>403.2464228690618</c:v>
                </c:pt>
                <c:pt idx="392">
                  <c:v>405.58294609639785</c:v>
                </c:pt>
                <c:pt idx="393">
                  <c:v>407.93123607712107</c:v>
                </c:pt>
                <c:pt idx="394">
                  <c:v>410.29134234970763</c:v>
                </c:pt>
                <c:pt idx="395">
                  <c:v>412.66331461488062</c:v>
                </c:pt>
                <c:pt idx="396">
                  <c:v>415.04720273595689</c:v>
                </c:pt>
                <c:pt idx="397">
                  <c:v>417.44305673918183</c:v>
                </c:pt>
                <c:pt idx="398">
                  <c:v>419.85092681409424</c:v>
                </c:pt>
                <c:pt idx="399">
                  <c:v>422.27086331385283</c:v>
                </c:pt>
                <c:pt idx="400">
                  <c:v>424.70291675559338</c:v>
                </c:pt>
                <c:pt idx="401">
                  <c:v>427.14713782077683</c:v>
                </c:pt>
                <c:pt idx="402">
                  <c:v>429.60357735552572</c:v>
                </c:pt>
                <c:pt idx="403">
                  <c:v>432.07228637097978</c:v>
                </c:pt>
                <c:pt idx="404">
                  <c:v>434.55331604363994</c:v>
                </c:pt>
                <c:pt idx="405">
                  <c:v>437.04671771570895</c:v>
                </c:pt>
                <c:pt idx="406">
                  <c:v>439.55254289544922</c:v>
                </c:pt>
                <c:pt idx="407">
                  <c:v>442.07084325751924</c:v>
                </c:pt>
                <c:pt idx="408">
                  <c:v>444.6016706433341</c:v>
                </c:pt>
                <c:pt idx="409">
                  <c:v>447.14507706139358</c:v>
                </c:pt>
                <c:pt idx="410">
                  <c:v>449.70111468764617</c:v>
                </c:pt>
                <c:pt idx="411">
                  <c:v>452.26983586582702</c:v>
                </c:pt>
                <c:pt idx="412">
                  <c:v>454.85129310781406</c:v>
                </c:pt>
                <c:pt idx="413">
                  <c:v>457.44553909396518</c:v>
                </c:pt>
                <c:pt idx="414">
                  <c:v>460.05262667346972</c:v>
                </c:pt>
                <c:pt idx="415">
                  <c:v>462.67260886470916</c:v>
                </c:pt>
                <c:pt idx="416">
                  <c:v>465.30553885557867</c:v>
                </c:pt>
                <c:pt idx="417">
                  <c:v>467.95147000385845</c:v>
                </c:pt>
                <c:pt idx="418">
                  <c:v>470.61045583754969</c:v>
                </c:pt>
                <c:pt idx="419">
                  <c:v>473.28255005522971</c:v>
                </c:pt>
                <c:pt idx="420">
                  <c:v>475.9678065264012</c:v>
                </c:pt>
                <c:pt idx="421">
                  <c:v>478.6662792918271</c:v>
                </c:pt>
                <c:pt idx="422">
                  <c:v>481.37802256389188</c:v>
                </c:pt>
                <c:pt idx="423">
                  <c:v>484.10309072695128</c:v>
                </c:pt>
                <c:pt idx="424">
                  <c:v>486.84153833767681</c:v>
                </c:pt>
                <c:pt idx="425">
                  <c:v>489.59342012539764</c:v>
                </c:pt>
                <c:pt idx="426">
                  <c:v>492.35879099246296</c:v>
                </c:pt>
                <c:pt idx="427">
                  <c:v>495.1377060145773</c:v>
                </c:pt>
                <c:pt idx="428">
                  <c:v>497.93022044116526</c:v>
                </c:pt>
                <c:pt idx="429">
                  <c:v>500.73638969570766</c:v>
                </c:pt>
                <c:pt idx="430">
                  <c:v>503.55626937609463</c:v>
                </c:pt>
                <c:pt idx="431">
                  <c:v>506.38991525497681</c:v>
                </c:pt>
                <c:pt idx="432">
                  <c:v>509.23738328011069</c:v>
                </c:pt>
                <c:pt idx="433">
                  <c:v>512.09872957471305</c:v>
                </c:pt>
                <c:pt idx="434">
                  <c:v>514.97401043780951</c:v>
                </c:pt>
                <c:pt idx="435">
                  <c:v>517.86328234457778</c:v>
                </c:pt>
                <c:pt idx="436">
                  <c:v>520.76660194670751</c:v>
                </c:pt>
                <c:pt idx="437">
                  <c:v>523.68402607273981</c:v>
                </c:pt>
                <c:pt idx="438">
                  <c:v>526.6156117284238</c:v>
                </c:pt>
                <c:pt idx="439">
                  <c:v>529.56141609706617</c:v>
                </c:pt>
                <c:pt idx="440">
                  <c:v>532.52149653988135</c:v>
                </c:pt>
                <c:pt idx="441">
                  <c:v>535.49591059633565</c:v>
                </c:pt>
                <c:pt idx="442">
                  <c:v>538.48471598450089</c:v>
                </c:pt>
                <c:pt idx="443">
                  <c:v>541.48797060140362</c:v>
                </c:pt>
                <c:pt idx="444">
                  <c:v>544.50573252338984</c:v>
                </c:pt>
                <c:pt idx="445">
                  <c:v>547.53806000644443</c:v>
                </c:pt>
                <c:pt idx="446">
                  <c:v>550.58501148656796</c:v>
                </c:pt>
                <c:pt idx="447">
                  <c:v>553.64664558011543</c:v>
                </c:pt>
                <c:pt idx="448">
                  <c:v>556.72302108415431</c:v>
                </c:pt>
                <c:pt idx="449">
                  <c:v>559.81419697680394</c:v>
                </c:pt>
                <c:pt idx="450">
                  <c:v>562.92023241759398</c:v>
                </c:pt>
                <c:pt idx="451">
                  <c:v>566.04118674781773</c:v>
                </c:pt>
                <c:pt idx="452">
                  <c:v>569.17711949086959</c:v>
                </c:pt>
                <c:pt idx="453">
                  <c:v>572.3280903526105</c:v>
                </c:pt>
                <c:pt idx="454">
                  <c:v>575.49415922170556</c:v>
                </c:pt>
                <c:pt idx="455">
                  <c:v>578.67538616999104</c:v>
                </c:pt>
                <c:pt idx="456">
                  <c:v>581.87183145280915</c:v>
                </c:pt>
                <c:pt idx="457">
                  <c:v>585.08355550936278</c:v>
                </c:pt>
                <c:pt idx="458">
                  <c:v>588.31061896307369</c:v>
                </c:pt>
                <c:pt idx="459">
                  <c:v>591.55308262192614</c:v>
                </c:pt>
                <c:pt idx="460">
                  <c:v>594.81100747881726</c:v>
                </c:pt>
                <c:pt idx="461">
                  <c:v>598.08445471192101</c:v>
                </c:pt>
                <c:pt idx="462">
                  <c:v>601.37348568501397</c:v>
                </c:pt>
                <c:pt idx="463">
                  <c:v>604.6781619478453</c:v>
                </c:pt>
                <c:pt idx="464">
                  <c:v>607.99854523649458</c:v>
                </c:pt>
                <c:pt idx="465">
                  <c:v>611.33469747369725</c:v>
                </c:pt>
                <c:pt idx="466">
                  <c:v>614.68668076921836</c:v>
                </c:pt>
                <c:pt idx="467">
                  <c:v>618.05455742018967</c:v>
                </c:pt>
                <c:pt idx="468">
                  <c:v>621.43838991147129</c:v>
                </c:pt>
                <c:pt idx="469">
                  <c:v>624.83824091599558</c:v>
                </c:pt>
                <c:pt idx="470">
                  <c:v>628.2541732951172</c:v>
                </c:pt>
                <c:pt idx="471">
                  <c:v>631.6862500989746</c:v>
                </c:pt>
                <c:pt idx="472">
                  <c:v>635.13453456683146</c:v>
                </c:pt>
                <c:pt idx="473">
                  <c:v>638.59909012742503</c:v>
                </c:pt>
                <c:pt idx="474">
                  <c:v>642.07998039932659</c:v>
                </c:pt>
                <c:pt idx="475">
                  <c:v>645.57726919129084</c:v>
                </c:pt>
                <c:pt idx="476">
                  <c:v>649.09102050260321</c:v>
                </c:pt>
                <c:pt idx="477">
                  <c:v>652.62129852342969</c:v>
                </c:pt>
                <c:pt idx="478">
                  <c:v>656.16816763517659</c:v>
                </c:pt>
                <c:pt idx="479">
                  <c:v>659.73169241082928</c:v>
                </c:pt>
                <c:pt idx="480">
                  <c:v>663.3119376153154</c:v>
                </c:pt>
                <c:pt idx="481">
                  <c:v>666.90896820584976</c:v>
                </c:pt>
                <c:pt idx="482">
                  <c:v>670.52284933228623</c:v>
                </c:pt>
                <c:pt idx="483">
                  <c:v>674.15364633746321</c:v>
                </c:pt>
                <c:pt idx="484">
                  <c:v>677.80142475757452</c:v>
                </c:pt>
                <c:pt idx="485">
                  <c:v>681.46625032248812</c:v>
                </c:pt>
                <c:pt idx="486">
                  <c:v>685.14818895613735</c:v>
                </c:pt>
                <c:pt idx="487">
                  <c:v>688.84730677683558</c:v>
                </c:pt>
                <c:pt idx="488">
                  <c:v>692.56367009764108</c:v>
                </c:pt>
                <c:pt idx="489">
                  <c:v>696.29734542671974</c:v>
                </c:pt>
                <c:pt idx="490">
                  <c:v>700.04839946767743</c:v>
                </c:pt>
                <c:pt idx="491">
                  <c:v>703.81689911992271</c:v>
                </c:pt>
                <c:pt idx="492">
                  <c:v>707.60291147902024</c:v>
                </c:pt>
                <c:pt idx="493">
                  <c:v>711.4065038370195</c:v>
                </c:pt>
                <c:pt idx="494">
                  <c:v>715.22774368283717</c:v>
                </c:pt>
                <c:pt idx="495">
                  <c:v>719.06669870258793</c:v>
                </c:pt>
                <c:pt idx="496">
                  <c:v>722.92343677994643</c:v>
                </c:pt>
                <c:pt idx="497">
                  <c:v>726.79802599648258</c:v>
                </c:pt>
                <c:pt idx="498">
                  <c:v>730.69053463202738</c:v>
                </c:pt>
                <c:pt idx="499">
                  <c:v>734.60103116502182</c:v>
                </c:pt>
                <c:pt idx="500">
                  <c:v>738.52958427285671</c:v>
                </c:pt>
                <c:pt idx="501">
                  <c:v>742.47626283224099</c:v>
                </c:pt>
                <c:pt idx="502">
                  <c:v>746.44113591953919</c:v>
                </c:pt>
                <c:pt idx="503">
                  <c:v>750.42427281111668</c:v>
                </c:pt>
                <c:pt idx="504">
                  <c:v>754.42574298371312</c:v>
                </c:pt>
                <c:pt idx="505">
                  <c:v>758.44561611477457</c:v>
                </c:pt>
                <c:pt idx="506">
                  <c:v>762.48396208280667</c:v>
                </c:pt>
                <c:pt idx="507">
                  <c:v>766.54085096772826</c:v>
                </c:pt>
                <c:pt idx="508">
                  <c:v>770.61635305122127</c:v>
                </c:pt>
                <c:pt idx="509">
                  <c:v>774.71053881708485</c:v>
                </c:pt>
                <c:pt idx="510">
                  <c:v>778.82347895157454</c:v>
                </c:pt>
                <c:pt idx="511">
                  <c:v>782.95524434376784</c:v>
                </c:pt>
                <c:pt idx="512">
                  <c:v>787.10590608589939</c:v>
                </c:pt>
                <c:pt idx="513">
                  <c:v>791.27553547372327</c:v>
                </c:pt>
                <c:pt idx="514">
                  <c:v>795.46420400686031</c:v>
                </c:pt>
                <c:pt idx="515">
                  <c:v>799.67198338913352</c:v>
                </c:pt>
                <c:pt idx="516">
                  <c:v>803.8989455289551</c:v>
                </c:pt>
                <c:pt idx="517">
                  <c:v>808.14516253962609</c:v>
                </c:pt>
                <c:pt idx="518">
                  <c:v>812.41070673972627</c:v>
                </c:pt>
                <c:pt idx="519">
                  <c:v>816.69565065345921</c:v>
                </c:pt>
                <c:pt idx="520">
                  <c:v>821.00006701096811</c:v>
                </c:pt>
                <c:pt idx="521">
                  <c:v>825.32402874873321</c:v>
                </c:pt>
                <c:pt idx="522">
                  <c:v>829.66760900989198</c:v>
                </c:pt>
                <c:pt idx="523">
                  <c:v>834.03088114458956</c:v>
                </c:pt>
                <c:pt idx="524">
                  <c:v>838.4139187103483</c:v>
                </c:pt>
                <c:pt idx="525">
                  <c:v>842.81679547238662</c:v>
                </c:pt>
                <c:pt idx="526">
                  <c:v>847.23958540399781</c:v>
                </c:pt>
                <c:pt idx="527">
                  <c:v>851.6823626868844</c:v>
                </c:pt>
                <c:pt idx="528">
                  <c:v>856.1452017115048</c:v>
                </c:pt>
                <c:pt idx="529">
                  <c:v>860.62817707743784</c:v>
                </c:pt>
                <c:pt idx="530">
                  <c:v>865.13136359370878</c:v>
                </c:pt>
                <c:pt idx="531">
                  <c:v>869.65483627916478</c:v>
                </c:pt>
                <c:pt idx="532">
                  <c:v>874.19867036279675</c:v>
                </c:pt>
                <c:pt idx="533">
                  <c:v>878.76294128411246</c:v>
                </c:pt>
                <c:pt idx="534">
                  <c:v>883.34772469346308</c:v>
                </c:pt>
                <c:pt idx="535">
                  <c:v>887.95309645241616</c:v>
                </c:pt>
                <c:pt idx="536">
                  <c:v>892.5791326340925</c:v>
                </c:pt>
                <c:pt idx="537">
                  <c:v>897.22590952349242</c:v>
                </c:pt>
                <c:pt idx="538">
                  <c:v>901.89350361789047</c:v>
                </c:pt>
                <c:pt idx="539">
                  <c:v>906.5819916271447</c:v>
                </c:pt>
                <c:pt idx="540">
                  <c:v>911.29145047406291</c:v>
                </c:pt>
                <c:pt idx="541">
                  <c:v>916.0219572947467</c:v>
                </c:pt>
                <c:pt idx="542">
                  <c:v>920.77358943893478</c:v>
                </c:pt>
                <c:pt idx="543">
                  <c:v>925.54642447036645</c:v>
                </c:pt>
                <c:pt idx="544">
                  <c:v>930.340540167104</c:v>
                </c:pt>
                <c:pt idx="545">
                  <c:v>935.15601452190697</c:v>
                </c:pt>
                <c:pt idx="546">
                  <c:v>939.99292574256549</c:v>
                </c:pt>
                <c:pt idx="547">
                  <c:v>944.85135225224553</c:v>
                </c:pt>
                <c:pt idx="548">
                  <c:v>949.73137268984544</c:v>
                </c:pt>
                <c:pt idx="549">
                  <c:v>954.63306591033256</c:v>
                </c:pt>
                <c:pt idx="550">
                  <c:v>959.55651098510634</c:v>
                </c:pt>
                <c:pt idx="551">
                  <c:v>964.50178720232805</c:v>
                </c:pt>
                <c:pt idx="552">
                  <c:v>969.46897406727385</c:v>
                </c:pt>
                <c:pt idx="553">
                  <c:v>974.45815130269295</c:v>
                </c:pt>
                <c:pt idx="554">
                  <c:v>979.46939884913741</c:v>
                </c:pt>
                <c:pt idx="555">
                  <c:v>984.50279686531144</c:v>
                </c:pt>
                <c:pt idx="556">
                  <c:v>989.55842572843437</c:v>
                </c:pt>
                <c:pt idx="557">
                  <c:v>994.63636603456712</c:v>
                </c:pt>
                <c:pt idx="558">
                  <c:v>999.7366985989604</c:v>
                </c:pt>
                <c:pt idx="559">
                  <c:v>1004.8595044564198</c:v>
                </c:pt>
                <c:pt idx="560">
                  <c:v>1010.004864861633</c:v>
                </c:pt>
                <c:pt idx="561">
                  <c:v>1015.1728612895222</c:v>
                </c:pt>
                <c:pt idx="562">
                  <c:v>1020.3635754355848</c:v>
                </c:pt>
                <c:pt idx="563">
                  <c:v>1025.5770892162454</c:v>
                </c:pt>
                <c:pt idx="564">
                  <c:v>1030.8134847692052</c:v>
                </c:pt>
                <c:pt idx="565">
                  <c:v>1036.0728444537654</c:v>
                </c:pt>
                <c:pt idx="566">
                  <c:v>1041.3552508512175</c:v>
                </c:pt>
                <c:pt idx="567">
                  <c:v>1046.660786765128</c:v>
                </c:pt>
                <c:pt idx="568">
                  <c:v>1051.9895352217197</c:v>
                </c:pt>
                <c:pt idx="569">
                  <c:v>1057.3415794702396</c:v>
                </c:pt>
                <c:pt idx="570">
                  <c:v>1062.7170029832378</c:v>
                </c:pt>
                <c:pt idx="571">
                  <c:v>1068.1158894569733</c:v>
                </c:pt>
                <c:pt idx="572">
                  <c:v>1073.5383228117289</c:v>
                </c:pt>
                <c:pt idx="573">
                  <c:v>1078.9843871921498</c:v>
                </c:pt>
                <c:pt idx="574">
                  <c:v>1084.4541669676219</c:v>
                </c:pt>
                <c:pt idx="575">
                  <c:v>1089.9477467325687</c:v>
                </c:pt>
                <c:pt idx="576">
                  <c:v>1095.4652113068425</c:v>
                </c:pt>
                <c:pt idx="577">
                  <c:v>1101.0066457360249</c:v>
                </c:pt>
                <c:pt idx="578">
                  <c:v>1106.5721352917924</c:v>
                </c:pt>
                <c:pt idx="579">
                  <c:v>1112.1617654722747</c:v>
                </c:pt>
                <c:pt idx="580">
                  <c:v>1117.7756220023571</c:v>
                </c:pt>
                <c:pt idx="581">
                  <c:v>1123.413790834074</c:v>
                </c:pt>
                <c:pt idx="582">
                  <c:v>1129.0763581468952</c:v>
                </c:pt>
                <c:pt idx="583">
                  <c:v>1134.7634103481171</c:v>
                </c:pt>
                <c:pt idx="584">
                  <c:v>1140.4750340731887</c:v>
                </c:pt>
                <c:pt idx="585">
                  <c:v>1146.2113161860314</c:v>
                </c:pt>
                <c:pt idx="586">
                  <c:v>1151.972343779428</c:v>
                </c:pt>
                <c:pt idx="587">
                  <c:v>1157.7582041753192</c:v>
                </c:pt>
                <c:pt idx="588">
                  <c:v>1163.5689849251669</c:v>
                </c:pt>
                <c:pt idx="589">
                  <c:v>1169.4047738103063</c:v>
                </c:pt>
                <c:pt idx="590">
                  <c:v>1175.2656588422558</c:v>
                </c:pt>
                <c:pt idx="591">
                  <c:v>1181.1517282630962</c:v>
                </c:pt>
                <c:pt idx="592">
                  <c:v>1187.0630705457688</c:v>
                </c:pt>
                <c:pt idx="593">
                  <c:v>1192.9997743944673</c:v>
                </c:pt>
                <c:pt idx="594">
                  <c:v>1198.961928744943</c:v>
                </c:pt>
                <c:pt idx="595">
                  <c:v>1204.9496227648351</c:v>
                </c:pt>
                <c:pt idx="596">
                  <c:v>1210.9629458540624</c:v>
                </c:pt>
                <c:pt idx="597">
                  <c:v>1217.0019876451058</c:v>
                </c:pt>
                <c:pt idx="598">
                  <c:v>1223.0668380033921</c:v>
                </c:pt>
                <c:pt idx="599">
                  <c:v>1229.1575870275992</c:v>
                </c:pt>
                <c:pt idx="600">
                  <c:v>1235.2743250500243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EB-49CB-91CB-86C39089A65E}"/>
            </c:ext>
          </c:extLst>
        </c:ser>
        <c:ser>
          <c:idx val="10"/>
          <c:order val="10"/>
          <c:tx>
            <c:strRef>
              <c:f>空気線図!$AG$4</c:f>
              <c:strCache>
                <c:ptCount val="1"/>
                <c:pt idx="0">
                  <c:v>0%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xVal>
            <c:numRef>
              <c:f>空気線図!$V$5:$V$605</c:f>
              <c:numCache>
                <c:formatCode>0.0_ </c:formatCode>
                <c:ptCount val="6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  <c:pt idx="201">
                  <c:v>10.0999999999999</c:v>
                </c:pt>
                <c:pt idx="202">
                  <c:v>10.1999999999999</c:v>
                </c:pt>
                <c:pt idx="203">
                  <c:v>10.299999999999899</c:v>
                </c:pt>
                <c:pt idx="204">
                  <c:v>10.399999999999901</c:v>
                </c:pt>
                <c:pt idx="205">
                  <c:v>10.499999999999901</c:v>
                </c:pt>
                <c:pt idx="206">
                  <c:v>10.5999999999999</c:v>
                </c:pt>
                <c:pt idx="207">
                  <c:v>10.6999999999999</c:v>
                </c:pt>
                <c:pt idx="208">
                  <c:v>10.799999999999899</c:v>
                </c:pt>
                <c:pt idx="209">
                  <c:v>10.899999999999901</c:v>
                </c:pt>
                <c:pt idx="210">
                  <c:v>10.999999999999901</c:v>
                </c:pt>
                <c:pt idx="211">
                  <c:v>11.0999999999999</c:v>
                </c:pt>
                <c:pt idx="212">
                  <c:v>11.1999999999999</c:v>
                </c:pt>
                <c:pt idx="213">
                  <c:v>11.299999999999899</c:v>
                </c:pt>
                <c:pt idx="214">
                  <c:v>11.399999999999901</c:v>
                </c:pt>
                <c:pt idx="215">
                  <c:v>11.499999999999901</c:v>
                </c:pt>
                <c:pt idx="216">
                  <c:v>11.5999999999999</c:v>
                </c:pt>
                <c:pt idx="217">
                  <c:v>11.6999999999999</c:v>
                </c:pt>
                <c:pt idx="218">
                  <c:v>11.799999999999899</c:v>
                </c:pt>
                <c:pt idx="219">
                  <c:v>11.899999999999901</c:v>
                </c:pt>
                <c:pt idx="220">
                  <c:v>11.999999999999901</c:v>
                </c:pt>
                <c:pt idx="221">
                  <c:v>12.0999999999999</c:v>
                </c:pt>
                <c:pt idx="222">
                  <c:v>12.1999999999999</c:v>
                </c:pt>
                <c:pt idx="223">
                  <c:v>12.299999999999899</c:v>
                </c:pt>
                <c:pt idx="224">
                  <c:v>12.399999999999901</c:v>
                </c:pt>
                <c:pt idx="225">
                  <c:v>12.499999999999901</c:v>
                </c:pt>
                <c:pt idx="226">
                  <c:v>12.5999999999999</c:v>
                </c:pt>
                <c:pt idx="227">
                  <c:v>12.6999999999999</c:v>
                </c:pt>
                <c:pt idx="228">
                  <c:v>12.799999999999899</c:v>
                </c:pt>
                <c:pt idx="229">
                  <c:v>12.899999999999901</c:v>
                </c:pt>
                <c:pt idx="230">
                  <c:v>12.999999999999901</c:v>
                </c:pt>
                <c:pt idx="231">
                  <c:v>13.0999999999999</c:v>
                </c:pt>
                <c:pt idx="232">
                  <c:v>13.1999999999999</c:v>
                </c:pt>
                <c:pt idx="233">
                  <c:v>13.299999999999899</c:v>
                </c:pt>
                <c:pt idx="234">
                  <c:v>13.399999999999901</c:v>
                </c:pt>
                <c:pt idx="235">
                  <c:v>13.499999999999901</c:v>
                </c:pt>
                <c:pt idx="236">
                  <c:v>13.5999999999999</c:v>
                </c:pt>
                <c:pt idx="237">
                  <c:v>13.6999999999999</c:v>
                </c:pt>
                <c:pt idx="238">
                  <c:v>13.799999999999899</c:v>
                </c:pt>
                <c:pt idx="239">
                  <c:v>13.899999999999901</c:v>
                </c:pt>
                <c:pt idx="240">
                  <c:v>13.999999999999901</c:v>
                </c:pt>
                <c:pt idx="241">
                  <c:v>14.0999999999999</c:v>
                </c:pt>
                <c:pt idx="242">
                  <c:v>14.1999999999999</c:v>
                </c:pt>
                <c:pt idx="243">
                  <c:v>14.299999999999899</c:v>
                </c:pt>
                <c:pt idx="244">
                  <c:v>14.399999999999901</c:v>
                </c:pt>
                <c:pt idx="245">
                  <c:v>14.499999999999901</c:v>
                </c:pt>
                <c:pt idx="246">
                  <c:v>14.5999999999999</c:v>
                </c:pt>
                <c:pt idx="247">
                  <c:v>14.6999999999999</c:v>
                </c:pt>
                <c:pt idx="248">
                  <c:v>14.799999999999899</c:v>
                </c:pt>
                <c:pt idx="249">
                  <c:v>14.899999999999901</c:v>
                </c:pt>
                <c:pt idx="250">
                  <c:v>14.999999999999901</c:v>
                </c:pt>
                <c:pt idx="251">
                  <c:v>15.0999999999999</c:v>
                </c:pt>
                <c:pt idx="252">
                  <c:v>15.1999999999999</c:v>
                </c:pt>
                <c:pt idx="253">
                  <c:v>15.299999999999899</c:v>
                </c:pt>
                <c:pt idx="254">
                  <c:v>15.399999999999901</c:v>
                </c:pt>
                <c:pt idx="255">
                  <c:v>15.499999999999901</c:v>
                </c:pt>
                <c:pt idx="256">
                  <c:v>15.5999999999999</c:v>
                </c:pt>
                <c:pt idx="257">
                  <c:v>15.6999999999999</c:v>
                </c:pt>
                <c:pt idx="258">
                  <c:v>15.799999999999899</c:v>
                </c:pt>
                <c:pt idx="259">
                  <c:v>15.899999999999901</c:v>
                </c:pt>
                <c:pt idx="260">
                  <c:v>15.999999999999901</c:v>
                </c:pt>
                <c:pt idx="261">
                  <c:v>16.099999999999898</c:v>
                </c:pt>
                <c:pt idx="262">
                  <c:v>16.1999999999999</c:v>
                </c:pt>
                <c:pt idx="263">
                  <c:v>16.299999999999901</c:v>
                </c:pt>
                <c:pt idx="264">
                  <c:v>16.399999999999899</c:v>
                </c:pt>
                <c:pt idx="265">
                  <c:v>16.499999999999901</c:v>
                </c:pt>
                <c:pt idx="266">
                  <c:v>16.599999999999898</c:v>
                </c:pt>
                <c:pt idx="267">
                  <c:v>16.6999999999999</c:v>
                </c:pt>
                <c:pt idx="268">
                  <c:v>16.799999999999901</c:v>
                </c:pt>
                <c:pt idx="269">
                  <c:v>16.899999999999899</c:v>
                </c:pt>
                <c:pt idx="270">
                  <c:v>16.999999999999901</c:v>
                </c:pt>
                <c:pt idx="271">
                  <c:v>17.099999999999898</c:v>
                </c:pt>
                <c:pt idx="272">
                  <c:v>17.1999999999999</c:v>
                </c:pt>
                <c:pt idx="273">
                  <c:v>17.299999999999901</c:v>
                </c:pt>
                <c:pt idx="274">
                  <c:v>17.399999999999899</c:v>
                </c:pt>
                <c:pt idx="275">
                  <c:v>17.499999999999901</c:v>
                </c:pt>
                <c:pt idx="276">
                  <c:v>17.599999999999898</c:v>
                </c:pt>
                <c:pt idx="277">
                  <c:v>17.6999999999999</c:v>
                </c:pt>
                <c:pt idx="278">
                  <c:v>17.799999999999901</c:v>
                </c:pt>
                <c:pt idx="279">
                  <c:v>17.899999999999899</c:v>
                </c:pt>
                <c:pt idx="280">
                  <c:v>17.999999999999901</c:v>
                </c:pt>
                <c:pt idx="281">
                  <c:v>18.099999999999898</c:v>
                </c:pt>
                <c:pt idx="282">
                  <c:v>18.1999999999999</c:v>
                </c:pt>
                <c:pt idx="283">
                  <c:v>18.299999999999901</c:v>
                </c:pt>
                <c:pt idx="284">
                  <c:v>18.399999999999899</c:v>
                </c:pt>
                <c:pt idx="285">
                  <c:v>18.499999999999901</c:v>
                </c:pt>
                <c:pt idx="286">
                  <c:v>18.599999999999898</c:v>
                </c:pt>
                <c:pt idx="287">
                  <c:v>18.6999999999999</c:v>
                </c:pt>
                <c:pt idx="288">
                  <c:v>18.799999999999901</c:v>
                </c:pt>
                <c:pt idx="289">
                  <c:v>18.899999999999899</c:v>
                </c:pt>
                <c:pt idx="290">
                  <c:v>18.999999999999901</c:v>
                </c:pt>
                <c:pt idx="291">
                  <c:v>19.099999999999898</c:v>
                </c:pt>
                <c:pt idx="292">
                  <c:v>19.1999999999999</c:v>
                </c:pt>
                <c:pt idx="293">
                  <c:v>19.299999999999901</c:v>
                </c:pt>
                <c:pt idx="294">
                  <c:v>19.399999999999899</c:v>
                </c:pt>
                <c:pt idx="295">
                  <c:v>19.499999999999901</c:v>
                </c:pt>
                <c:pt idx="296">
                  <c:v>19.599999999999898</c:v>
                </c:pt>
                <c:pt idx="297">
                  <c:v>19.6999999999999</c:v>
                </c:pt>
                <c:pt idx="298">
                  <c:v>19.799999999999901</c:v>
                </c:pt>
                <c:pt idx="299">
                  <c:v>19.899999999999899</c:v>
                </c:pt>
                <c:pt idx="300">
                  <c:v>19.999999999999901</c:v>
                </c:pt>
                <c:pt idx="301">
                  <c:v>20.099999999999898</c:v>
                </c:pt>
                <c:pt idx="302">
                  <c:v>20.1999999999999</c:v>
                </c:pt>
                <c:pt idx="303">
                  <c:v>20.299999999999901</c:v>
                </c:pt>
                <c:pt idx="304">
                  <c:v>20.399999999999899</c:v>
                </c:pt>
                <c:pt idx="305">
                  <c:v>20.499999999999901</c:v>
                </c:pt>
                <c:pt idx="306">
                  <c:v>20.599999999999898</c:v>
                </c:pt>
                <c:pt idx="307">
                  <c:v>20.6999999999999</c:v>
                </c:pt>
                <c:pt idx="308">
                  <c:v>20.799999999999901</c:v>
                </c:pt>
                <c:pt idx="309">
                  <c:v>20.899999999999899</c:v>
                </c:pt>
                <c:pt idx="310">
                  <c:v>20.999999999999901</c:v>
                </c:pt>
                <c:pt idx="311">
                  <c:v>21.099999999999898</c:v>
                </c:pt>
                <c:pt idx="312">
                  <c:v>21.1999999999999</c:v>
                </c:pt>
                <c:pt idx="313">
                  <c:v>21.299999999999901</c:v>
                </c:pt>
                <c:pt idx="314">
                  <c:v>21.399999999999899</c:v>
                </c:pt>
                <c:pt idx="315">
                  <c:v>21.499999999999901</c:v>
                </c:pt>
                <c:pt idx="316">
                  <c:v>21.599999999999898</c:v>
                </c:pt>
                <c:pt idx="317">
                  <c:v>21.6999999999999</c:v>
                </c:pt>
                <c:pt idx="318">
                  <c:v>21.799999999999901</c:v>
                </c:pt>
                <c:pt idx="319">
                  <c:v>21.899999999999899</c:v>
                </c:pt>
                <c:pt idx="320">
                  <c:v>21.999999999999901</c:v>
                </c:pt>
                <c:pt idx="321">
                  <c:v>22.099999999999898</c:v>
                </c:pt>
                <c:pt idx="322">
                  <c:v>22.1999999999999</c:v>
                </c:pt>
                <c:pt idx="323">
                  <c:v>22.299999999999901</c:v>
                </c:pt>
                <c:pt idx="324">
                  <c:v>22.399999999999899</c:v>
                </c:pt>
                <c:pt idx="325">
                  <c:v>22.499999999999901</c:v>
                </c:pt>
                <c:pt idx="326">
                  <c:v>22.599999999999898</c:v>
                </c:pt>
                <c:pt idx="327">
                  <c:v>22.6999999999999</c:v>
                </c:pt>
                <c:pt idx="328">
                  <c:v>22.799999999999901</c:v>
                </c:pt>
                <c:pt idx="329">
                  <c:v>22.899999999999899</c:v>
                </c:pt>
                <c:pt idx="330">
                  <c:v>22.999999999999901</c:v>
                </c:pt>
                <c:pt idx="331">
                  <c:v>23.099999999999898</c:v>
                </c:pt>
                <c:pt idx="332">
                  <c:v>23.1999999999999</c:v>
                </c:pt>
                <c:pt idx="333">
                  <c:v>23.299999999999901</c:v>
                </c:pt>
                <c:pt idx="334">
                  <c:v>23.399999999999899</c:v>
                </c:pt>
                <c:pt idx="335">
                  <c:v>23.499999999999901</c:v>
                </c:pt>
                <c:pt idx="336">
                  <c:v>23.599999999999898</c:v>
                </c:pt>
                <c:pt idx="337">
                  <c:v>23.6999999999999</c:v>
                </c:pt>
                <c:pt idx="338">
                  <c:v>23.799999999999901</c:v>
                </c:pt>
                <c:pt idx="339">
                  <c:v>23.899999999999899</c:v>
                </c:pt>
                <c:pt idx="340">
                  <c:v>23.999999999999901</c:v>
                </c:pt>
                <c:pt idx="341">
                  <c:v>24.099999999999898</c:v>
                </c:pt>
                <c:pt idx="342">
                  <c:v>24.1999999999999</c:v>
                </c:pt>
                <c:pt idx="343">
                  <c:v>24.299999999999901</c:v>
                </c:pt>
                <c:pt idx="344">
                  <c:v>24.399999999999899</c:v>
                </c:pt>
                <c:pt idx="345">
                  <c:v>24.499999999999901</c:v>
                </c:pt>
                <c:pt idx="346">
                  <c:v>24.599999999999898</c:v>
                </c:pt>
                <c:pt idx="347">
                  <c:v>24.6999999999999</c:v>
                </c:pt>
                <c:pt idx="348">
                  <c:v>24.799999999999901</c:v>
                </c:pt>
                <c:pt idx="349">
                  <c:v>24.899999999999899</c:v>
                </c:pt>
                <c:pt idx="350">
                  <c:v>24.999999999999901</c:v>
                </c:pt>
                <c:pt idx="351">
                  <c:v>25.099999999999898</c:v>
                </c:pt>
                <c:pt idx="352">
                  <c:v>25.1999999999999</c:v>
                </c:pt>
                <c:pt idx="353">
                  <c:v>25.299999999999901</c:v>
                </c:pt>
                <c:pt idx="354">
                  <c:v>25.399999999999899</c:v>
                </c:pt>
                <c:pt idx="355">
                  <c:v>25.499999999999901</c:v>
                </c:pt>
                <c:pt idx="356">
                  <c:v>25.599999999999898</c:v>
                </c:pt>
                <c:pt idx="357">
                  <c:v>25.6999999999999</c:v>
                </c:pt>
                <c:pt idx="358">
                  <c:v>25.799999999999901</c:v>
                </c:pt>
                <c:pt idx="359">
                  <c:v>25.899999999999899</c:v>
                </c:pt>
                <c:pt idx="360">
                  <c:v>25.999999999999901</c:v>
                </c:pt>
                <c:pt idx="361">
                  <c:v>26.099999999999898</c:v>
                </c:pt>
                <c:pt idx="362">
                  <c:v>26.1999999999999</c:v>
                </c:pt>
                <c:pt idx="363">
                  <c:v>26.299999999999901</c:v>
                </c:pt>
                <c:pt idx="364">
                  <c:v>26.399999999999899</c:v>
                </c:pt>
                <c:pt idx="365">
                  <c:v>26.499999999999901</c:v>
                </c:pt>
                <c:pt idx="366">
                  <c:v>26.599999999999898</c:v>
                </c:pt>
                <c:pt idx="367">
                  <c:v>26.6999999999999</c:v>
                </c:pt>
                <c:pt idx="368">
                  <c:v>26.799999999999901</c:v>
                </c:pt>
                <c:pt idx="369">
                  <c:v>26.899999999999899</c:v>
                </c:pt>
                <c:pt idx="370">
                  <c:v>26.999999999999901</c:v>
                </c:pt>
                <c:pt idx="371">
                  <c:v>27.099999999999898</c:v>
                </c:pt>
                <c:pt idx="372">
                  <c:v>27.1999999999999</c:v>
                </c:pt>
                <c:pt idx="373">
                  <c:v>27.299999999999901</c:v>
                </c:pt>
                <c:pt idx="374">
                  <c:v>27.399999999999899</c:v>
                </c:pt>
                <c:pt idx="375">
                  <c:v>27.499999999999901</c:v>
                </c:pt>
                <c:pt idx="376">
                  <c:v>27.599999999999898</c:v>
                </c:pt>
                <c:pt idx="377">
                  <c:v>27.6999999999999</c:v>
                </c:pt>
                <c:pt idx="378">
                  <c:v>27.799999999999901</c:v>
                </c:pt>
                <c:pt idx="379">
                  <c:v>27.899999999999899</c:v>
                </c:pt>
                <c:pt idx="380">
                  <c:v>27.999999999999901</c:v>
                </c:pt>
                <c:pt idx="381">
                  <c:v>28.099999999999898</c:v>
                </c:pt>
                <c:pt idx="382">
                  <c:v>28.1999999999999</c:v>
                </c:pt>
                <c:pt idx="383">
                  <c:v>28.299999999999901</c:v>
                </c:pt>
                <c:pt idx="384">
                  <c:v>28.399999999999899</c:v>
                </c:pt>
                <c:pt idx="385">
                  <c:v>28.499999999999901</c:v>
                </c:pt>
                <c:pt idx="386">
                  <c:v>28.599999999999898</c:v>
                </c:pt>
                <c:pt idx="387">
                  <c:v>28.6999999999999</c:v>
                </c:pt>
                <c:pt idx="388">
                  <c:v>28.799999999999901</c:v>
                </c:pt>
                <c:pt idx="389">
                  <c:v>28.899999999999899</c:v>
                </c:pt>
                <c:pt idx="390">
                  <c:v>28.999999999999901</c:v>
                </c:pt>
                <c:pt idx="391">
                  <c:v>29.099999999999898</c:v>
                </c:pt>
                <c:pt idx="392">
                  <c:v>29.1999999999999</c:v>
                </c:pt>
                <c:pt idx="393">
                  <c:v>29.299999999999901</c:v>
                </c:pt>
                <c:pt idx="394">
                  <c:v>29.399999999999899</c:v>
                </c:pt>
                <c:pt idx="395">
                  <c:v>29.499999999999901</c:v>
                </c:pt>
                <c:pt idx="396">
                  <c:v>29.599999999999898</c:v>
                </c:pt>
                <c:pt idx="397">
                  <c:v>29.6999999999999</c:v>
                </c:pt>
                <c:pt idx="398">
                  <c:v>29.799999999999901</c:v>
                </c:pt>
                <c:pt idx="399">
                  <c:v>29.899999999999899</c:v>
                </c:pt>
                <c:pt idx="400">
                  <c:v>29.999999999999901</c:v>
                </c:pt>
                <c:pt idx="401">
                  <c:v>30.099999999999898</c:v>
                </c:pt>
                <c:pt idx="402">
                  <c:v>30.1999999999999</c:v>
                </c:pt>
                <c:pt idx="403">
                  <c:v>30.299999999999901</c:v>
                </c:pt>
                <c:pt idx="404">
                  <c:v>30.399999999999899</c:v>
                </c:pt>
                <c:pt idx="405">
                  <c:v>30.499999999999901</c:v>
                </c:pt>
                <c:pt idx="406">
                  <c:v>30.599999999999898</c:v>
                </c:pt>
                <c:pt idx="407">
                  <c:v>30.6999999999999</c:v>
                </c:pt>
                <c:pt idx="408">
                  <c:v>30.799999999999901</c:v>
                </c:pt>
                <c:pt idx="409">
                  <c:v>30.899999999999899</c:v>
                </c:pt>
                <c:pt idx="410">
                  <c:v>30.999999999999901</c:v>
                </c:pt>
                <c:pt idx="411">
                  <c:v>31.099999999999898</c:v>
                </c:pt>
                <c:pt idx="412">
                  <c:v>31.1999999999999</c:v>
                </c:pt>
                <c:pt idx="413">
                  <c:v>31.299999999999901</c:v>
                </c:pt>
                <c:pt idx="414">
                  <c:v>31.3999999999998</c:v>
                </c:pt>
                <c:pt idx="415">
                  <c:v>31.499999999999901</c:v>
                </c:pt>
                <c:pt idx="416">
                  <c:v>31.599999999999898</c:v>
                </c:pt>
                <c:pt idx="417">
                  <c:v>31.6999999999999</c:v>
                </c:pt>
                <c:pt idx="418">
                  <c:v>31.799999999999901</c:v>
                </c:pt>
                <c:pt idx="419">
                  <c:v>31.8999999999998</c:v>
                </c:pt>
                <c:pt idx="420">
                  <c:v>31.999999999999901</c:v>
                </c:pt>
                <c:pt idx="421">
                  <c:v>32.099999999999902</c:v>
                </c:pt>
                <c:pt idx="422">
                  <c:v>32.199999999999797</c:v>
                </c:pt>
                <c:pt idx="423">
                  <c:v>32.299999999999798</c:v>
                </c:pt>
                <c:pt idx="424">
                  <c:v>32.3999999999998</c:v>
                </c:pt>
                <c:pt idx="425">
                  <c:v>32.499999999999901</c:v>
                </c:pt>
                <c:pt idx="426">
                  <c:v>32.599999999999902</c:v>
                </c:pt>
                <c:pt idx="427">
                  <c:v>32.699999999999797</c:v>
                </c:pt>
                <c:pt idx="428">
                  <c:v>32.799999999999798</c:v>
                </c:pt>
                <c:pt idx="429">
                  <c:v>32.8999999999998</c:v>
                </c:pt>
                <c:pt idx="430">
                  <c:v>32.999999999999801</c:v>
                </c:pt>
                <c:pt idx="431">
                  <c:v>33.099999999999802</c:v>
                </c:pt>
                <c:pt idx="432">
                  <c:v>33.199999999999797</c:v>
                </c:pt>
                <c:pt idx="433">
                  <c:v>33.299999999999798</c:v>
                </c:pt>
                <c:pt idx="434">
                  <c:v>33.3999999999998</c:v>
                </c:pt>
                <c:pt idx="435">
                  <c:v>33.499999999999801</c:v>
                </c:pt>
                <c:pt idx="436">
                  <c:v>33.599999999999802</c:v>
                </c:pt>
                <c:pt idx="437">
                  <c:v>33.699999999999797</c:v>
                </c:pt>
                <c:pt idx="438">
                  <c:v>33.799999999999798</c:v>
                </c:pt>
                <c:pt idx="439">
                  <c:v>33.8999999999998</c:v>
                </c:pt>
                <c:pt idx="440">
                  <c:v>33.999999999999801</c:v>
                </c:pt>
                <c:pt idx="441">
                  <c:v>34.099999999999802</c:v>
                </c:pt>
                <c:pt idx="442">
                  <c:v>34.199999999999797</c:v>
                </c:pt>
                <c:pt idx="443">
                  <c:v>34.299999999999798</c:v>
                </c:pt>
                <c:pt idx="444">
                  <c:v>34.3999999999998</c:v>
                </c:pt>
                <c:pt idx="445">
                  <c:v>34.499999999999801</c:v>
                </c:pt>
                <c:pt idx="446">
                  <c:v>34.599999999999802</c:v>
                </c:pt>
                <c:pt idx="447">
                  <c:v>34.699999999999797</c:v>
                </c:pt>
                <c:pt idx="448">
                  <c:v>34.799999999999798</c:v>
                </c:pt>
                <c:pt idx="449">
                  <c:v>34.8999999999998</c:v>
                </c:pt>
                <c:pt idx="450">
                  <c:v>34.999999999999801</c:v>
                </c:pt>
                <c:pt idx="451">
                  <c:v>35.099999999999802</c:v>
                </c:pt>
                <c:pt idx="452">
                  <c:v>35.199999999999797</c:v>
                </c:pt>
                <c:pt idx="453">
                  <c:v>35.299999999999798</c:v>
                </c:pt>
                <c:pt idx="454">
                  <c:v>35.3999999999998</c:v>
                </c:pt>
                <c:pt idx="455">
                  <c:v>35.499999999999801</c:v>
                </c:pt>
                <c:pt idx="456">
                  <c:v>35.599999999999802</c:v>
                </c:pt>
                <c:pt idx="457">
                  <c:v>35.699999999999797</c:v>
                </c:pt>
                <c:pt idx="458">
                  <c:v>35.799999999999798</c:v>
                </c:pt>
                <c:pt idx="459">
                  <c:v>35.8999999999998</c:v>
                </c:pt>
                <c:pt idx="460">
                  <c:v>35.999999999999801</c:v>
                </c:pt>
                <c:pt idx="461">
                  <c:v>36.099999999999802</c:v>
                </c:pt>
                <c:pt idx="462">
                  <c:v>36.199999999999797</c:v>
                </c:pt>
                <c:pt idx="463">
                  <c:v>36.299999999999798</c:v>
                </c:pt>
                <c:pt idx="464">
                  <c:v>36.3999999999998</c:v>
                </c:pt>
                <c:pt idx="465">
                  <c:v>36.499999999999801</c:v>
                </c:pt>
                <c:pt idx="466">
                  <c:v>36.599999999999802</c:v>
                </c:pt>
                <c:pt idx="467">
                  <c:v>36.699999999999797</c:v>
                </c:pt>
                <c:pt idx="468">
                  <c:v>36.799999999999798</c:v>
                </c:pt>
                <c:pt idx="469">
                  <c:v>36.8999999999998</c:v>
                </c:pt>
                <c:pt idx="470">
                  <c:v>36.999999999999801</c:v>
                </c:pt>
                <c:pt idx="471">
                  <c:v>37.099999999999802</c:v>
                </c:pt>
                <c:pt idx="472">
                  <c:v>37.199999999999797</c:v>
                </c:pt>
                <c:pt idx="473">
                  <c:v>37.299999999999798</c:v>
                </c:pt>
                <c:pt idx="474">
                  <c:v>37.3999999999998</c:v>
                </c:pt>
                <c:pt idx="475">
                  <c:v>37.499999999999801</c:v>
                </c:pt>
                <c:pt idx="476">
                  <c:v>37.599999999999802</c:v>
                </c:pt>
                <c:pt idx="477">
                  <c:v>37.699999999999797</c:v>
                </c:pt>
                <c:pt idx="478">
                  <c:v>37.799999999999798</c:v>
                </c:pt>
                <c:pt idx="479">
                  <c:v>37.8999999999998</c:v>
                </c:pt>
                <c:pt idx="480">
                  <c:v>37.999999999999801</c:v>
                </c:pt>
                <c:pt idx="481">
                  <c:v>38.099999999999802</c:v>
                </c:pt>
                <c:pt idx="482">
                  <c:v>38.199999999999797</c:v>
                </c:pt>
                <c:pt idx="483">
                  <c:v>38.299999999999798</c:v>
                </c:pt>
                <c:pt idx="484">
                  <c:v>38.3999999999998</c:v>
                </c:pt>
                <c:pt idx="485">
                  <c:v>38.499999999999801</c:v>
                </c:pt>
                <c:pt idx="486">
                  <c:v>38.599999999999802</c:v>
                </c:pt>
                <c:pt idx="487">
                  <c:v>38.699999999999797</c:v>
                </c:pt>
                <c:pt idx="488">
                  <c:v>38.799999999999798</c:v>
                </c:pt>
                <c:pt idx="489">
                  <c:v>38.8999999999998</c:v>
                </c:pt>
                <c:pt idx="490">
                  <c:v>38.999999999999801</c:v>
                </c:pt>
                <c:pt idx="491">
                  <c:v>39.099999999999802</c:v>
                </c:pt>
                <c:pt idx="492">
                  <c:v>39.199999999999797</c:v>
                </c:pt>
                <c:pt idx="493">
                  <c:v>39.299999999999798</c:v>
                </c:pt>
                <c:pt idx="494">
                  <c:v>39.3999999999998</c:v>
                </c:pt>
                <c:pt idx="495">
                  <c:v>39.499999999999801</c:v>
                </c:pt>
                <c:pt idx="496">
                  <c:v>39.599999999999802</c:v>
                </c:pt>
                <c:pt idx="497">
                  <c:v>39.699999999999797</c:v>
                </c:pt>
                <c:pt idx="498">
                  <c:v>39.799999999999798</c:v>
                </c:pt>
                <c:pt idx="499">
                  <c:v>39.8999999999998</c:v>
                </c:pt>
                <c:pt idx="500">
                  <c:v>39.999999999999801</c:v>
                </c:pt>
                <c:pt idx="501">
                  <c:v>40.099999999999802</c:v>
                </c:pt>
                <c:pt idx="502">
                  <c:v>40.199999999999797</c:v>
                </c:pt>
                <c:pt idx="503">
                  <c:v>40.299999999999798</c:v>
                </c:pt>
                <c:pt idx="504">
                  <c:v>40.3999999999998</c:v>
                </c:pt>
                <c:pt idx="505">
                  <c:v>40.499999999999801</c:v>
                </c:pt>
                <c:pt idx="506">
                  <c:v>40.599999999999802</c:v>
                </c:pt>
                <c:pt idx="507">
                  <c:v>40.699999999999797</c:v>
                </c:pt>
                <c:pt idx="508">
                  <c:v>40.799999999999798</c:v>
                </c:pt>
                <c:pt idx="509">
                  <c:v>40.8999999999998</c:v>
                </c:pt>
                <c:pt idx="510">
                  <c:v>40.999999999999801</c:v>
                </c:pt>
                <c:pt idx="511">
                  <c:v>41.099999999999802</c:v>
                </c:pt>
                <c:pt idx="512">
                  <c:v>41.199999999999797</c:v>
                </c:pt>
                <c:pt idx="513">
                  <c:v>41.299999999999798</c:v>
                </c:pt>
                <c:pt idx="514">
                  <c:v>41.3999999999998</c:v>
                </c:pt>
                <c:pt idx="515">
                  <c:v>41.499999999999801</c:v>
                </c:pt>
                <c:pt idx="516">
                  <c:v>41.599999999999802</c:v>
                </c:pt>
                <c:pt idx="517">
                  <c:v>41.699999999999797</c:v>
                </c:pt>
                <c:pt idx="518">
                  <c:v>41.799999999999798</c:v>
                </c:pt>
                <c:pt idx="519">
                  <c:v>41.8999999999998</c:v>
                </c:pt>
                <c:pt idx="520">
                  <c:v>41.999999999999801</c:v>
                </c:pt>
                <c:pt idx="521">
                  <c:v>42.099999999999802</c:v>
                </c:pt>
                <c:pt idx="522">
                  <c:v>42.199999999999797</c:v>
                </c:pt>
                <c:pt idx="523">
                  <c:v>42.299999999999798</c:v>
                </c:pt>
                <c:pt idx="524">
                  <c:v>42.3999999999998</c:v>
                </c:pt>
                <c:pt idx="525">
                  <c:v>42.499999999999801</c:v>
                </c:pt>
                <c:pt idx="526">
                  <c:v>42.599999999999802</c:v>
                </c:pt>
                <c:pt idx="527">
                  <c:v>42.699999999999797</c:v>
                </c:pt>
                <c:pt idx="528">
                  <c:v>42.799999999999798</c:v>
                </c:pt>
                <c:pt idx="529">
                  <c:v>42.8999999999998</c:v>
                </c:pt>
                <c:pt idx="530">
                  <c:v>42.999999999999801</c:v>
                </c:pt>
                <c:pt idx="531">
                  <c:v>43.099999999999802</c:v>
                </c:pt>
                <c:pt idx="532">
                  <c:v>43.199999999999797</c:v>
                </c:pt>
                <c:pt idx="533">
                  <c:v>43.299999999999798</c:v>
                </c:pt>
                <c:pt idx="534">
                  <c:v>43.3999999999998</c:v>
                </c:pt>
                <c:pt idx="535">
                  <c:v>43.499999999999801</c:v>
                </c:pt>
                <c:pt idx="536">
                  <c:v>43.599999999999802</c:v>
                </c:pt>
                <c:pt idx="537">
                  <c:v>43.699999999999797</c:v>
                </c:pt>
                <c:pt idx="538">
                  <c:v>43.799999999999798</c:v>
                </c:pt>
                <c:pt idx="539">
                  <c:v>43.8999999999998</c:v>
                </c:pt>
                <c:pt idx="540">
                  <c:v>43.999999999999801</c:v>
                </c:pt>
                <c:pt idx="541">
                  <c:v>44.099999999999802</c:v>
                </c:pt>
                <c:pt idx="542">
                  <c:v>44.199999999999797</c:v>
                </c:pt>
                <c:pt idx="543">
                  <c:v>44.299999999999798</c:v>
                </c:pt>
                <c:pt idx="544">
                  <c:v>44.3999999999998</c:v>
                </c:pt>
                <c:pt idx="545">
                  <c:v>44.499999999999801</c:v>
                </c:pt>
                <c:pt idx="546">
                  <c:v>44.599999999999802</c:v>
                </c:pt>
                <c:pt idx="547">
                  <c:v>44.699999999999797</c:v>
                </c:pt>
                <c:pt idx="548">
                  <c:v>44.799999999999798</c:v>
                </c:pt>
                <c:pt idx="549">
                  <c:v>44.8999999999998</c:v>
                </c:pt>
                <c:pt idx="550">
                  <c:v>44.999999999999801</c:v>
                </c:pt>
                <c:pt idx="551">
                  <c:v>45.099999999999802</c:v>
                </c:pt>
                <c:pt idx="552">
                  <c:v>45.199999999999797</c:v>
                </c:pt>
                <c:pt idx="553">
                  <c:v>45.299999999999798</c:v>
                </c:pt>
                <c:pt idx="554">
                  <c:v>45.3999999999998</c:v>
                </c:pt>
                <c:pt idx="555">
                  <c:v>45.499999999999801</c:v>
                </c:pt>
                <c:pt idx="556">
                  <c:v>45.599999999999802</c:v>
                </c:pt>
                <c:pt idx="557">
                  <c:v>45.699999999999797</c:v>
                </c:pt>
                <c:pt idx="558">
                  <c:v>45.799999999999798</c:v>
                </c:pt>
                <c:pt idx="559">
                  <c:v>45.8999999999998</c:v>
                </c:pt>
                <c:pt idx="560">
                  <c:v>45.999999999999801</c:v>
                </c:pt>
                <c:pt idx="561">
                  <c:v>46.099999999999802</c:v>
                </c:pt>
                <c:pt idx="562">
                  <c:v>46.199999999999797</c:v>
                </c:pt>
                <c:pt idx="563">
                  <c:v>46.299999999999798</c:v>
                </c:pt>
                <c:pt idx="564">
                  <c:v>46.3999999999998</c:v>
                </c:pt>
                <c:pt idx="565">
                  <c:v>46.499999999999801</c:v>
                </c:pt>
                <c:pt idx="566">
                  <c:v>46.599999999999802</c:v>
                </c:pt>
                <c:pt idx="567">
                  <c:v>46.699999999999797</c:v>
                </c:pt>
                <c:pt idx="568">
                  <c:v>46.799999999999798</c:v>
                </c:pt>
                <c:pt idx="569">
                  <c:v>46.8999999999998</c:v>
                </c:pt>
                <c:pt idx="570">
                  <c:v>46.999999999999801</c:v>
                </c:pt>
                <c:pt idx="571">
                  <c:v>47.099999999999802</c:v>
                </c:pt>
                <c:pt idx="572">
                  <c:v>47.199999999999797</c:v>
                </c:pt>
                <c:pt idx="573">
                  <c:v>47.299999999999798</c:v>
                </c:pt>
                <c:pt idx="574">
                  <c:v>47.3999999999998</c:v>
                </c:pt>
                <c:pt idx="575">
                  <c:v>47.499999999999801</c:v>
                </c:pt>
                <c:pt idx="576">
                  <c:v>47.599999999999802</c:v>
                </c:pt>
                <c:pt idx="577">
                  <c:v>47.699999999999797</c:v>
                </c:pt>
                <c:pt idx="578">
                  <c:v>47.799999999999798</c:v>
                </c:pt>
                <c:pt idx="579">
                  <c:v>47.8999999999998</c:v>
                </c:pt>
                <c:pt idx="580">
                  <c:v>47.999999999999801</c:v>
                </c:pt>
                <c:pt idx="581">
                  <c:v>48.099999999999802</c:v>
                </c:pt>
                <c:pt idx="582">
                  <c:v>48.199999999999797</c:v>
                </c:pt>
                <c:pt idx="583">
                  <c:v>48.299999999999798</c:v>
                </c:pt>
                <c:pt idx="584">
                  <c:v>48.3999999999998</c:v>
                </c:pt>
                <c:pt idx="585">
                  <c:v>48.499999999999801</c:v>
                </c:pt>
                <c:pt idx="586">
                  <c:v>48.599999999999802</c:v>
                </c:pt>
                <c:pt idx="587">
                  <c:v>48.699999999999797</c:v>
                </c:pt>
                <c:pt idx="588">
                  <c:v>48.799999999999798</c:v>
                </c:pt>
                <c:pt idx="589">
                  <c:v>48.8999999999998</c:v>
                </c:pt>
                <c:pt idx="590">
                  <c:v>48.999999999999801</c:v>
                </c:pt>
                <c:pt idx="591">
                  <c:v>49.099999999999802</c:v>
                </c:pt>
                <c:pt idx="592">
                  <c:v>49.199999999999797</c:v>
                </c:pt>
                <c:pt idx="593">
                  <c:v>49.299999999999798</c:v>
                </c:pt>
                <c:pt idx="594">
                  <c:v>49.3999999999998</c:v>
                </c:pt>
                <c:pt idx="595">
                  <c:v>49.499999999999801</c:v>
                </c:pt>
                <c:pt idx="596">
                  <c:v>49.599999999999802</c:v>
                </c:pt>
                <c:pt idx="597">
                  <c:v>49.699999999999797</c:v>
                </c:pt>
                <c:pt idx="598">
                  <c:v>49.799999999999798</c:v>
                </c:pt>
                <c:pt idx="599">
                  <c:v>49.8999999999998</c:v>
                </c:pt>
                <c:pt idx="600">
                  <c:v>49.999999999999801</c:v>
                </c:pt>
              </c:numCache>
            </c:numRef>
          </c:xVal>
          <c:yVal>
            <c:numRef>
              <c:f>空気線図!$AG$5:$AG$605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EB-49CB-91CB-86C39089A65E}"/>
            </c:ext>
          </c:extLst>
        </c:ser>
        <c:ser>
          <c:idx val="11"/>
          <c:order val="11"/>
          <c:tx>
            <c:v>プロット1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空気線図!$B$2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空気線図!$B$3</c:f>
              <c:numCache>
                <c:formatCode>General</c:formatCode>
                <c:ptCount val="1"/>
                <c:pt idx="0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D-4DD0-BC44-E8FC7D725299}"/>
            </c:ext>
          </c:extLst>
        </c:ser>
        <c:ser>
          <c:idx val="12"/>
          <c:order val="12"/>
          <c:tx>
            <c:v>プロット2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空気線図!$F$2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空気線図!$F$4</c:f>
              <c:numCache>
                <c:formatCode>General</c:formatCode>
                <c:ptCount val="1"/>
                <c:pt idx="0">
                  <c:v>2547.6181461555443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D-4DD0-BC44-E8FC7D725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6866064"/>
        <c:axId val="-1676862256"/>
      </c:scatterChart>
      <c:valAx>
        <c:axId val="-1676866064"/>
        <c:scaling>
          <c:orientation val="minMax"/>
          <c:max val="5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</a:t>
                </a:r>
                <a:r>
                  <a:rPr lang="ja-JP" altLang="en-US"/>
                  <a:t>℃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76862256"/>
        <c:crosses val="autoZero"/>
        <c:crossBetween val="midCat"/>
        <c:majorUnit val="1"/>
      </c:valAx>
      <c:valAx>
        <c:axId val="-1676862256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水蒸気圧</a:t>
                </a:r>
                <a:r>
                  <a:rPr lang="en-US" altLang="ja-JP"/>
                  <a:t>(Pa)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97136797454931068"/>
              <c:y val="0.3677894866996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76866064"/>
        <c:crosses val="autoZero"/>
        <c:crossBetween val="midCat"/>
        <c:majorUnit val="2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46435</xdr:rowOff>
    </xdr:from>
    <xdr:to>
      <xdr:col>13</xdr:col>
      <xdr:colOff>66676</xdr:colOff>
      <xdr:row>26</xdr:row>
      <xdr:rowOff>127397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474AB64-2CC9-4241-BF9C-B8986D18C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0.64687</cdr:x>
      <cdr:y>0.04283</cdr:y>
    </cdr:from>
    <cdr:to>
      <cdr:x>0.70308</cdr:x>
      <cdr:y>0.09208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5810251" y="19050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100%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0.71156</cdr:x>
      <cdr:y>0.0257</cdr:y>
    </cdr:from>
    <cdr:to>
      <cdr:x>0.76776</cdr:x>
      <cdr:y>0.07495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6391276" y="11430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90%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0.74973</cdr:x>
      <cdr:y>0.0257</cdr:y>
    </cdr:from>
    <cdr:to>
      <cdr:x>0.80594</cdr:x>
      <cdr:y>0.07495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6734176" y="11430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80%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0.78155</cdr:x>
      <cdr:y>0.0257</cdr:y>
    </cdr:from>
    <cdr:to>
      <cdr:x>0.83775</cdr:x>
      <cdr:y>0.07495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7019926" y="11430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70%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0.83245</cdr:x>
      <cdr:y>0.0257</cdr:y>
    </cdr:from>
    <cdr:to>
      <cdr:x>0.88865</cdr:x>
      <cdr:y>0.07495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7477126" y="11430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60%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0.87805</cdr:x>
      <cdr:y>0.0257</cdr:y>
    </cdr:from>
    <cdr:to>
      <cdr:x>0.93425</cdr:x>
      <cdr:y>0.07495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7886701" y="11430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50%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0.87805</cdr:x>
      <cdr:y>0.19914</cdr:y>
    </cdr:from>
    <cdr:to>
      <cdr:x>0.93425</cdr:x>
      <cdr:y>0.24839</cdr:y>
    </cdr:to>
    <cdr:sp macro="" textlink="">
      <cdr:nvSpPr>
        <cdr:cNvPr id="8" name="テキスト ボックス 7"/>
        <cdr:cNvSpPr txBox="1"/>
      </cdr:nvSpPr>
      <cdr:spPr>
        <a:xfrm xmlns:a="http://schemas.openxmlformats.org/drawingml/2006/main">
          <a:off x="7886701" y="885826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40%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0.87805</cdr:x>
      <cdr:y>0.36403</cdr:y>
    </cdr:from>
    <cdr:to>
      <cdr:x>0.93425</cdr:x>
      <cdr:y>0.41328</cdr:y>
    </cdr:to>
    <cdr:sp macro="" textlink="">
      <cdr:nvSpPr>
        <cdr:cNvPr id="9" name="テキスト ボックス 8"/>
        <cdr:cNvSpPr txBox="1"/>
      </cdr:nvSpPr>
      <cdr:spPr>
        <a:xfrm xmlns:a="http://schemas.openxmlformats.org/drawingml/2006/main">
          <a:off x="7886701" y="161925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30%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0.87805</cdr:x>
      <cdr:y>0.5182</cdr:y>
    </cdr:from>
    <cdr:to>
      <cdr:x>0.93425</cdr:x>
      <cdr:y>0.56745</cdr:y>
    </cdr:to>
    <cdr:sp macro="" textlink="">
      <cdr:nvSpPr>
        <cdr:cNvPr id="10" name="テキスト ボックス 9"/>
        <cdr:cNvSpPr txBox="1"/>
      </cdr:nvSpPr>
      <cdr:spPr>
        <a:xfrm xmlns:a="http://schemas.openxmlformats.org/drawingml/2006/main">
          <a:off x="7886701" y="2305051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20%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0.87805</cdr:x>
      <cdr:y>0.69593</cdr:y>
    </cdr:from>
    <cdr:to>
      <cdr:x>0.93425</cdr:x>
      <cdr:y>0.74518</cdr:y>
    </cdr:to>
    <cdr:sp macro="" textlink="">
      <cdr:nvSpPr>
        <cdr:cNvPr id="11" name="テキスト ボックス 10"/>
        <cdr:cNvSpPr txBox="1"/>
      </cdr:nvSpPr>
      <cdr:spPr>
        <a:xfrm xmlns:a="http://schemas.openxmlformats.org/drawingml/2006/main">
          <a:off x="7886701" y="3095626"/>
          <a:ext cx="5048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10%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0E733-1C09-4FD9-905D-48FE27F59FFC}">
  <dimension ref="A1:F84"/>
  <sheetViews>
    <sheetView workbookViewId="0">
      <selection activeCell="D6" sqref="D6"/>
    </sheetView>
  </sheetViews>
  <sheetFormatPr defaultRowHeight="17.649999999999999"/>
  <cols>
    <col min="1" max="1" width="10.0625" bestFit="1" customWidth="1"/>
    <col min="2" max="2" width="12.125" bestFit="1" customWidth="1"/>
    <col min="3" max="3" width="17.0625" bestFit="1" customWidth="1"/>
    <col min="4" max="4" width="20.6875" customWidth="1"/>
    <col min="5" max="5" width="10.875" bestFit="1" customWidth="1"/>
    <col min="6" max="6" width="19.875" bestFit="1" customWidth="1"/>
    <col min="7" max="7" width="8.3125" bestFit="1" customWidth="1"/>
    <col min="8" max="8" width="13.4375" bestFit="1" customWidth="1"/>
    <col min="9" max="9" width="11.9375" bestFit="1" customWidth="1"/>
  </cols>
  <sheetData>
    <row r="1" spans="1:6">
      <c r="A1" t="s">
        <v>11</v>
      </c>
      <c r="B1" t="s">
        <v>10</v>
      </c>
      <c r="C1" t="s">
        <v>2</v>
      </c>
      <c r="D1" t="s">
        <v>9</v>
      </c>
      <c r="F1" t="s">
        <v>25</v>
      </c>
    </row>
    <row r="2" spans="1:6">
      <c r="A2" t="s">
        <v>5</v>
      </c>
      <c r="B2" t="s">
        <v>7</v>
      </c>
      <c r="C2" t="s">
        <v>0</v>
      </c>
      <c r="D2" t="s">
        <v>12</v>
      </c>
      <c r="F2" t="s">
        <v>36</v>
      </c>
    </row>
    <row r="3" spans="1:6">
      <c r="A3" t="s">
        <v>1</v>
      </c>
      <c r="B3" t="s">
        <v>1</v>
      </c>
      <c r="C3" t="s">
        <v>3</v>
      </c>
      <c r="D3" t="s">
        <v>13</v>
      </c>
      <c r="F3" t="s">
        <v>37</v>
      </c>
    </row>
    <row r="4" spans="1:6">
      <c r="A4" t="s">
        <v>4</v>
      </c>
      <c r="B4" t="s">
        <v>6</v>
      </c>
      <c r="C4" t="s">
        <v>8</v>
      </c>
      <c r="D4" t="s">
        <v>8</v>
      </c>
      <c r="F4" t="s">
        <v>38</v>
      </c>
    </row>
    <row r="5" spans="1:6">
      <c r="F5" t="s">
        <v>39</v>
      </c>
    </row>
    <row r="6" spans="1:6">
      <c r="A6">
        <v>10</v>
      </c>
      <c r="B6">
        <v>50</v>
      </c>
      <c r="C6">
        <f>EXP(-0.58002206*10^4/(A6+273.15)+0.13914993*10-0.48640239*10^(-1)*(A6+273.15)+0.41764768*10^(-4)*(A6+273.15)^2-0.14452093*10^(-7)*(A6+273.15)^3+0.65459673*10*LN(A6+273.15))</f>
        <v>1227.9952754407707</v>
      </c>
      <c r="D6">
        <f>B6*C6/100</f>
        <v>613.99763772038534</v>
      </c>
    </row>
    <row r="7" spans="1:6">
      <c r="A7">
        <v>10</v>
      </c>
      <c r="B7">
        <v>50</v>
      </c>
      <c r="C7">
        <f t="shared" ref="C7:C70" si="0">EXP(-0.58002206*10^4/(A7+273.15)+0.13914993*10-0.48640239*10^(-1)*(A7+273.15)+0.41764768*10^(-4)*(A7+273.15)^2-0.14452093*10^(-7)*(A7+273.15)^3+0.65459673*10*LN(A7+273.15))</f>
        <v>1227.9952754407707</v>
      </c>
      <c r="D7">
        <f t="shared" ref="D7:D70" si="1">B7*C7/100</f>
        <v>613.99763772038534</v>
      </c>
    </row>
    <row r="8" spans="1:6">
      <c r="A8">
        <v>10</v>
      </c>
      <c r="B8">
        <v>50</v>
      </c>
      <c r="C8">
        <f t="shared" si="0"/>
        <v>1227.9952754407707</v>
      </c>
      <c r="D8">
        <f t="shared" si="1"/>
        <v>613.99763772038534</v>
      </c>
    </row>
    <row r="9" spans="1:6">
      <c r="A9">
        <v>10</v>
      </c>
      <c r="B9">
        <v>50</v>
      </c>
      <c r="C9">
        <f t="shared" si="0"/>
        <v>1227.9952754407707</v>
      </c>
      <c r="D9">
        <f t="shared" si="1"/>
        <v>613.99763772038534</v>
      </c>
    </row>
    <row r="10" spans="1:6">
      <c r="A10">
        <v>10</v>
      </c>
      <c r="B10">
        <v>50</v>
      </c>
      <c r="C10">
        <f t="shared" si="0"/>
        <v>1227.9952754407707</v>
      </c>
      <c r="D10">
        <f t="shared" si="1"/>
        <v>613.99763772038534</v>
      </c>
    </row>
    <row r="11" spans="1:6">
      <c r="A11">
        <v>10</v>
      </c>
      <c r="B11">
        <v>50</v>
      </c>
      <c r="C11">
        <f t="shared" si="0"/>
        <v>1227.9952754407707</v>
      </c>
      <c r="D11">
        <f t="shared" si="1"/>
        <v>613.99763772038534</v>
      </c>
    </row>
    <row r="12" spans="1:6">
      <c r="A12">
        <v>10</v>
      </c>
      <c r="B12">
        <v>50</v>
      </c>
      <c r="C12">
        <f t="shared" si="0"/>
        <v>1227.9952754407707</v>
      </c>
      <c r="D12">
        <f t="shared" si="1"/>
        <v>613.99763772038534</v>
      </c>
    </row>
    <row r="13" spans="1:6">
      <c r="A13">
        <v>10</v>
      </c>
      <c r="B13">
        <v>50</v>
      </c>
      <c r="C13">
        <f t="shared" si="0"/>
        <v>1227.9952754407707</v>
      </c>
      <c r="D13">
        <f t="shared" si="1"/>
        <v>613.99763772038534</v>
      </c>
    </row>
    <row r="14" spans="1:6">
      <c r="A14">
        <v>10</v>
      </c>
      <c r="B14">
        <v>50</v>
      </c>
      <c r="C14">
        <f t="shared" si="0"/>
        <v>1227.9952754407707</v>
      </c>
      <c r="D14">
        <f t="shared" si="1"/>
        <v>613.99763772038534</v>
      </c>
    </row>
    <row r="15" spans="1:6">
      <c r="A15">
        <v>10</v>
      </c>
      <c r="B15">
        <v>50</v>
      </c>
      <c r="C15">
        <f t="shared" si="0"/>
        <v>1227.9952754407707</v>
      </c>
      <c r="D15">
        <f t="shared" si="1"/>
        <v>613.99763772038534</v>
      </c>
    </row>
    <row r="16" spans="1:6">
      <c r="A16">
        <v>10</v>
      </c>
      <c r="B16">
        <v>50</v>
      </c>
      <c r="C16">
        <f t="shared" si="0"/>
        <v>1227.9952754407707</v>
      </c>
      <c r="D16">
        <f t="shared" si="1"/>
        <v>613.99763772038534</v>
      </c>
    </row>
    <row r="17" spans="1:4">
      <c r="A17">
        <v>10</v>
      </c>
      <c r="B17">
        <v>50</v>
      </c>
      <c r="C17">
        <f t="shared" si="0"/>
        <v>1227.9952754407707</v>
      </c>
      <c r="D17">
        <f t="shared" si="1"/>
        <v>613.99763772038534</v>
      </c>
    </row>
    <row r="18" spans="1:4">
      <c r="A18">
        <v>10</v>
      </c>
      <c r="B18">
        <v>50</v>
      </c>
      <c r="C18">
        <f t="shared" si="0"/>
        <v>1227.9952754407707</v>
      </c>
      <c r="D18">
        <f t="shared" si="1"/>
        <v>613.99763772038534</v>
      </c>
    </row>
    <row r="19" spans="1:4">
      <c r="A19">
        <v>10</v>
      </c>
      <c r="B19">
        <v>50</v>
      </c>
      <c r="C19">
        <f t="shared" si="0"/>
        <v>1227.9952754407707</v>
      </c>
      <c r="D19">
        <f t="shared" si="1"/>
        <v>613.99763772038534</v>
      </c>
    </row>
    <row r="20" spans="1:4">
      <c r="A20">
        <v>10</v>
      </c>
      <c r="B20">
        <v>50</v>
      </c>
      <c r="C20">
        <f t="shared" si="0"/>
        <v>1227.9952754407707</v>
      </c>
      <c r="D20">
        <f t="shared" si="1"/>
        <v>613.99763772038534</v>
      </c>
    </row>
    <row r="21" spans="1:4">
      <c r="A21">
        <v>10</v>
      </c>
      <c r="B21">
        <v>50</v>
      </c>
      <c r="C21">
        <f t="shared" si="0"/>
        <v>1227.9952754407707</v>
      </c>
      <c r="D21">
        <f t="shared" si="1"/>
        <v>613.99763772038534</v>
      </c>
    </row>
    <row r="22" spans="1:4">
      <c r="A22">
        <v>10</v>
      </c>
      <c r="B22">
        <v>50</v>
      </c>
      <c r="C22">
        <f t="shared" si="0"/>
        <v>1227.9952754407707</v>
      </c>
      <c r="D22">
        <f t="shared" si="1"/>
        <v>613.99763772038534</v>
      </c>
    </row>
    <row r="23" spans="1:4">
      <c r="A23">
        <v>10</v>
      </c>
      <c r="B23">
        <v>50</v>
      </c>
      <c r="C23">
        <f t="shared" si="0"/>
        <v>1227.9952754407707</v>
      </c>
      <c r="D23">
        <f t="shared" si="1"/>
        <v>613.99763772038534</v>
      </c>
    </row>
    <row r="24" spans="1:4">
      <c r="A24">
        <v>10</v>
      </c>
      <c r="B24">
        <v>50</v>
      </c>
      <c r="C24">
        <f t="shared" si="0"/>
        <v>1227.9952754407707</v>
      </c>
      <c r="D24">
        <f t="shared" si="1"/>
        <v>613.99763772038534</v>
      </c>
    </row>
    <row r="25" spans="1:4">
      <c r="A25">
        <v>10</v>
      </c>
      <c r="B25">
        <v>50</v>
      </c>
      <c r="C25">
        <f t="shared" si="0"/>
        <v>1227.9952754407707</v>
      </c>
      <c r="D25">
        <f t="shared" si="1"/>
        <v>613.99763772038534</v>
      </c>
    </row>
    <row r="26" spans="1:4">
      <c r="A26">
        <v>10</v>
      </c>
      <c r="B26">
        <v>50</v>
      </c>
      <c r="C26">
        <f t="shared" si="0"/>
        <v>1227.9952754407707</v>
      </c>
      <c r="D26">
        <f t="shared" si="1"/>
        <v>613.99763772038534</v>
      </c>
    </row>
    <row r="27" spans="1:4">
      <c r="A27">
        <v>10</v>
      </c>
      <c r="B27">
        <v>50</v>
      </c>
      <c r="C27">
        <f t="shared" si="0"/>
        <v>1227.9952754407707</v>
      </c>
      <c r="D27">
        <f t="shared" si="1"/>
        <v>613.99763772038534</v>
      </c>
    </row>
    <row r="28" spans="1:4">
      <c r="A28">
        <v>10</v>
      </c>
      <c r="B28">
        <v>50</v>
      </c>
      <c r="C28">
        <f t="shared" si="0"/>
        <v>1227.9952754407707</v>
      </c>
      <c r="D28">
        <f t="shared" si="1"/>
        <v>613.99763772038534</v>
      </c>
    </row>
    <row r="29" spans="1:4">
      <c r="A29">
        <v>10</v>
      </c>
      <c r="B29">
        <v>50</v>
      </c>
      <c r="C29">
        <f t="shared" si="0"/>
        <v>1227.9952754407707</v>
      </c>
      <c r="D29">
        <f t="shared" si="1"/>
        <v>613.99763772038534</v>
      </c>
    </row>
    <row r="30" spans="1:4">
      <c r="A30">
        <v>10</v>
      </c>
      <c r="B30">
        <v>50</v>
      </c>
      <c r="C30">
        <f t="shared" si="0"/>
        <v>1227.9952754407707</v>
      </c>
      <c r="D30">
        <f t="shared" si="1"/>
        <v>613.99763772038534</v>
      </c>
    </row>
    <row r="31" spans="1:4">
      <c r="A31">
        <v>10</v>
      </c>
      <c r="B31">
        <v>50</v>
      </c>
      <c r="C31">
        <f t="shared" si="0"/>
        <v>1227.9952754407707</v>
      </c>
      <c r="D31">
        <f t="shared" si="1"/>
        <v>613.99763772038534</v>
      </c>
    </row>
    <row r="32" spans="1:4">
      <c r="A32">
        <v>10</v>
      </c>
      <c r="B32">
        <v>50</v>
      </c>
      <c r="C32">
        <f t="shared" si="0"/>
        <v>1227.9952754407707</v>
      </c>
      <c r="D32">
        <f t="shared" si="1"/>
        <v>613.99763772038534</v>
      </c>
    </row>
    <row r="33" spans="1:4">
      <c r="A33">
        <v>10</v>
      </c>
      <c r="B33">
        <v>50</v>
      </c>
      <c r="C33">
        <f t="shared" si="0"/>
        <v>1227.9952754407707</v>
      </c>
      <c r="D33">
        <f t="shared" si="1"/>
        <v>613.99763772038534</v>
      </c>
    </row>
    <row r="34" spans="1:4">
      <c r="A34">
        <v>10</v>
      </c>
      <c r="B34">
        <v>50</v>
      </c>
      <c r="C34">
        <f t="shared" si="0"/>
        <v>1227.9952754407707</v>
      </c>
      <c r="D34">
        <f t="shared" si="1"/>
        <v>613.99763772038534</v>
      </c>
    </row>
    <row r="35" spans="1:4">
      <c r="A35">
        <v>10</v>
      </c>
      <c r="B35">
        <v>50</v>
      </c>
      <c r="C35">
        <f t="shared" si="0"/>
        <v>1227.9952754407707</v>
      </c>
      <c r="D35">
        <f t="shared" si="1"/>
        <v>613.99763772038534</v>
      </c>
    </row>
    <row r="36" spans="1:4">
      <c r="A36">
        <v>10</v>
      </c>
      <c r="B36">
        <v>50</v>
      </c>
      <c r="C36">
        <f t="shared" si="0"/>
        <v>1227.9952754407707</v>
      </c>
      <c r="D36">
        <f t="shared" si="1"/>
        <v>613.99763772038534</v>
      </c>
    </row>
    <row r="37" spans="1:4">
      <c r="A37">
        <v>10</v>
      </c>
      <c r="B37">
        <v>50</v>
      </c>
      <c r="C37">
        <f t="shared" si="0"/>
        <v>1227.9952754407707</v>
      </c>
      <c r="D37">
        <f t="shared" si="1"/>
        <v>613.99763772038534</v>
      </c>
    </row>
    <row r="38" spans="1:4">
      <c r="A38">
        <v>10</v>
      </c>
      <c r="B38">
        <v>50</v>
      </c>
      <c r="C38">
        <f t="shared" si="0"/>
        <v>1227.9952754407707</v>
      </c>
      <c r="D38">
        <f t="shared" si="1"/>
        <v>613.99763772038534</v>
      </c>
    </row>
    <row r="39" spans="1:4">
      <c r="A39">
        <v>10</v>
      </c>
      <c r="B39">
        <v>50</v>
      </c>
      <c r="C39">
        <f t="shared" si="0"/>
        <v>1227.9952754407707</v>
      </c>
      <c r="D39">
        <f t="shared" si="1"/>
        <v>613.99763772038534</v>
      </c>
    </row>
    <row r="40" spans="1:4">
      <c r="A40">
        <v>10</v>
      </c>
      <c r="B40">
        <v>50</v>
      </c>
      <c r="C40">
        <f t="shared" si="0"/>
        <v>1227.9952754407707</v>
      </c>
      <c r="D40">
        <f t="shared" si="1"/>
        <v>613.99763772038534</v>
      </c>
    </row>
    <row r="41" spans="1:4">
      <c r="A41">
        <v>10</v>
      </c>
      <c r="B41">
        <v>50</v>
      </c>
      <c r="C41">
        <f t="shared" si="0"/>
        <v>1227.9952754407707</v>
      </c>
      <c r="D41">
        <f t="shared" si="1"/>
        <v>613.99763772038534</v>
      </c>
    </row>
    <row r="42" spans="1:4">
      <c r="A42">
        <v>10</v>
      </c>
      <c r="B42">
        <v>50</v>
      </c>
      <c r="C42">
        <f t="shared" si="0"/>
        <v>1227.9952754407707</v>
      </c>
      <c r="D42">
        <f t="shared" si="1"/>
        <v>613.99763772038534</v>
      </c>
    </row>
    <row r="43" spans="1:4">
      <c r="A43">
        <v>10</v>
      </c>
      <c r="B43">
        <v>50</v>
      </c>
      <c r="C43">
        <f t="shared" si="0"/>
        <v>1227.9952754407707</v>
      </c>
      <c r="D43">
        <f t="shared" si="1"/>
        <v>613.99763772038534</v>
      </c>
    </row>
    <row r="44" spans="1:4">
      <c r="A44">
        <v>10</v>
      </c>
      <c r="B44">
        <v>50</v>
      </c>
      <c r="C44">
        <f t="shared" si="0"/>
        <v>1227.9952754407707</v>
      </c>
      <c r="D44">
        <f t="shared" si="1"/>
        <v>613.99763772038534</v>
      </c>
    </row>
    <row r="45" spans="1:4">
      <c r="A45">
        <v>10</v>
      </c>
      <c r="B45">
        <v>50</v>
      </c>
      <c r="C45">
        <f t="shared" si="0"/>
        <v>1227.9952754407707</v>
      </c>
      <c r="D45">
        <f t="shared" si="1"/>
        <v>613.99763772038534</v>
      </c>
    </row>
    <row r="46" spans="1:4">
      <c r="A46">
        <v>10</v>
      </c>
      <c r="B46">
        <v>50</v>
      </c>
      <c r="C46">
        <f t="shared" si="0"/>
        <v>1227.9952754407707</v>
      </c>
      <c r="D46">
        <f t="shared" si="1"/>
        <v>613.99763772038534</v>
      </c>
    </row>
    <row r="47" spans="1:4">
      <c r="A47">
        <v>10</v>
      </c>
      <c r="B47">
        <v>50</v>
      </c>
      <c r="C47">
        <f t="shared" si="0"/>
        <v>1227.9952754407707</v>
      </c>
      <c r="D47">
        <f t="shared" si="1"/>
        <v>613.99763772038534</v>
      </c>
    </row>
    <row r="48" spans="1:4">
      <c r="A48">
        <v>10</v>
      </c>
      <c r="B48">
        <v>50</v>
      </c>
      <c r="C48">
        <f t="shared" si="0"/>
        <v>1227.9952754407707</v>
      </c>
      <c r="D48">
        <f t="shared" si="1"/>
        <v>613.99763772038534</v>
      </c>
    </row>
    <row r="49" spans="1:4">
      <c r="A49">
        <v>10</v>
      </c>
      <c r="B49">
        <v>50</v>
      </c>
      <c r="C49">
        <f t="shared" si="0"/>
        <v>1227.9952754407707</v>
      </c>
      <c r="D49">
        <f t="shared" si="1"/>
        <v>613.99763772038534</v>
      </c>
    </row>
    <row r="50" spans="1:4">
      <c r="A50">
        <v>10</v>
      </c>
      <c r="B50">
        <v>50</v>
      </c>
      <c r="C50">
        <f t="shared" si="0"/>
        <v>1227.9952754407707</v>
      </c>
      <c r="D50">
        <f t="shared" si="1"/>
        <v>613.99763772038534</v>
      </c>
    </row>
    <row r="51" spans="1:4">
      <c r="A51">
        <v>10</v>
      </c>
      <c r="B51">
        <v>50</v>
      </c>
      <c r="C51">
        <f t="shared" si="0"/>
        <v>1227.9952754407707</v>
      </c>
      <c r="D51">
        <f t="shared" si="1"/>
        <v>613.99763772038534</v>
      </c>
    </row>
    <row r="52" spans="1:4">
      <c r="A52">
        <v>10</v>
      </c>
      <c r="B52">
        <v>50</v>
      </c>
      <c r="C52">
        <f t="shared" si="0"/>
        <v>1227.9952754407707</v>
      </c>
      <c r="D52">
        <f t="shared" si="1"/>
        <v>613.99763772038534</v>
      </c>
    </row>
    <row r="53" spans="1:4">
      <c r="A53">
        <v>10</v>
      </c>
      <c r="B53">
        <v>50</v>
      </c>
      <c r="C53">
        <f t="shared" si="0"/>
        <v>1227.9952754407707</v>
      </c>
      <c r="D53">
        <f t="shared" si="1"/>
        <v>613.99763772038534</v>
      </c>
    </row>
    <row r="54" spans="1:4">
      <c r="A54">
        <v>10</v>
      </c>
      <c r="B54">
        <v>50</v>
      </c>
      <c r="C54">
        <f t="shared" si="0"/>
        <v>1227.9952754407707</v>
      </c>
      <c r="D54">
        <f t="shared" si="1"/>
        <v>613.99763772038534</v>
      </c>
    </row>
    <row r="55" spans="1:4">
      <c r="A55">
        <v>10</v>
      </c>
      <c r="B55">
        <v>50</v>
      </c>
      <c r="C55">
        <f t="shared" si="0"/>
        <v>1227.9952754407707</v>
      </c>
      <c r="D55">
        <f t="shared" si="1"/>
        <v>613.99763772038534</v>
      </c>
    </row>
    <row r="56" spans="1:4">
      <c r="A56">
        <v>10</v>
      </c>
      <c r="B56">
        <v>50</v>
      </c>
      <c r="C56">
        <f t="shared" si="0"/>
        <v>1227.9952754407707</v>
      </c>
      <c r="D56">
        <f t="shared" si="1"/>
        <v>613.99763772038534</v>
      </c>
    </row>
    <row r="57" spans="1:4">
      <c r="A57">
        <v>10</v>
      </c>
      <c r="B57">
        <v>50</v>
      </c>
      <c r="C57">
        <f t="shared" si="0"/>
        <v>1227.9952754407707</v>
      </c>
      <c r="D57">
        <f t="shared" si="1"/>
        <v>613.99763772038534</v>
      </c>
    </row>
    <row r="58" spans="1:4">
      <c r="A58">
        <v>10</v>
      </c>
      <c r="B58">
        <v>50</v>
      </c>
      <c r="C58">
        <f t="shared" si="0"/>
        <v>1227.9952754407707</v>
      </c>
      <c r="D58">
        <f t="shared" si="1"/>
        <v>613.99763772038534</v>
      </c>
    </row>
    <row r="59" spans="1:4">
      <c r="A59">
        <v>10</v>
      </c>
      <c r="B59">
        <v>50</v>
      </c>
      <c r="C59">
        <f t="shared" si="0"/>
        <v>1227.9952754407707</v>
      </c>
      <c r="D59">
        <f t="shared" si="1"/>
        <v>613.99763772038534</v>
      </c>
    </row>
    <row r="60" spans="1:4">
      <c r="A60">
        <v>10</v>
      </c>
      <c r="B60">
        <v>50</v>
      </c>
      <c r="C60">
        <f t="shared" si="0"/>
        <v>1227.9952754407707</v>
      </c>
      <c r="D60">
        <f t="shared" si="1"/>
        <v>613.99763772038534</v>
      </c>
    </row>
    <row r="61" spans="1:4">
      <c r="A61">
        <v>10</v>
      </c>
      <c r="B61">
        <v>50</v>
      </c>
      <c r="C61">
        <f t="shared" si="0"/>
        <v>1227.9952754407707</v>
      </c>
      <c r="D61">
        <f t="shared" si="1"/>
        <v>613.99763772038534</v>
      </c>
    </row>
    <row r="62" spans="1:4">
      <c r="A62">
        <v>10</v>
      </c>
      <c r="B62">
        <v>50</v>
      </c>
      <c r="C62">
        <f t="shared" si="0"/>
        <v>1227.9952754407707</v>
      </c>
      <c r="D62">
        <f t="shared" si="1"/>
        <v>613.99763772038534</v>
      </c>
    </row>
    <row r="63" spans="1:4">
      <c r="A63">
        <v>10</v>
      </c>
      <c r="B63">
        <v>50</v>
      </c>
      <c r="C63">
        <f t="shared" si="0"/>
        <v>1227.9952754407707</v>
      </c>
      <c r="D63">
        <f t="shared" si="1"/>
        <v>613.99763772038534</v>
      </c>
    </row>
    <row r="64" spans="1:4">
      <c r="A64">
        <v>10</v>
      </c>
      <c r="B64">
        <v>50</v>
      </c>
      <c r="C64">
        <f t="shared" si="0"/>
        <v>1227.9952754407707</v>
      </c>
      <c r="D64">
        <f t="shared" si="1"/>
        <v>613.99763772038534</v>
      </c>
    </row>
    <row r="65" spans="1:4">
      <c r="A65">
        <v>10</v>
      </c>
      <c r="B65">
        <v>50</v>
      </c>
      <c r="C65">
        <f t="shared" si="0"/>
        <v>1227.9952754407707</v>
      </c>
      <c r="D65">
        <f t="shared" si="1"/>
        <v>613.99763772038534</v>
      </c>
    </row>
    <row r="66" spans="1:4">
      <c r="A66">
        <v>10</v>
      </c>
      <c r="B66">
        <v>50</v>
      </c>
      <c r="C66">
        <f t="shared" si="0"/>
        <v>1227.9952754407707</v>
      </c>
      <c r="D66">
        <f t="shared" si="1"/>
        <v>613.99763772038534</v>
      </c>
    </row>
    <row r="67" spans="1:4">
      <c r="A67">
        <v>10</v>
      </c>
      <c r="B67">
        <v>50</v>
      </c>
      <c r="C67">
        <f t="shared" si="0"/>
        <v>1227.9952754407707</v>
      </c>
      <c r="D67">
        <f t="shared" si="1"/>
        <v>613.99763772038534</v>
      </c>
    </row>
    <row r="68" spans="1:4">
      <c r="A68">
        <v>10</v>
      </c>
      <c r="B68">
        <v>50</v>
      </c>
      <c r="C68">
        <f t="shared" si="0"/>
        <v>1227.9952754407707</v>
      </c>
      <c r="D68">
        <f t="shared" si="1"/>
        <v>613.99763772038534</v>
      </c>
    </row>
    <row r="69" spans="1:4">
      <c r="A69">
        <v>10</v>
      </c>
      <c r="B69">
        <v>50</v>
      </c>
      <c r="C69">
        <f t="shared" si="0"/>
        <v>1227.9952754407707</v>
      </c>
      <c r="D69">
        <f t="shared" si="1"/>
        <v>613.99763772038534</v>
      </c>
    </row>
    <row r="70" spans="1:4">
      <c r="A70">
        <v>10</v>
      </c>
      <c r="B70">
        <v>50</v>
      </c>
      <c r="C70">
        <f t="shared" si="0"/>
        <v>1227.9952754407707</v>
      </c>
      <c r="D70">
        <f t="shared" si="1"/>
        <v>613.99763772038534</v>
      </c>
    </row>
    <row r="71" spans="1:4">
      <c r="A71">
        <v>10</v>
      </c>
      <c r="B71">
        <v>50</v>
      </c>
      <c r="C71">
        <f t="shared" ref="C71:C84" si="2">EXP(-0.58002206*10^4/(A71+273.15)+0.13914993*10-0.48640239*10^(-1)*(A71+273.15)+0.41764768*10^(-4)*(A71+273.15)^2-0.14452093*10^(-7)*(A71+273.15)^3+0.65459673*10*LN(A71+273.15))</f>
        <v>1227.9952754407707</v>
      </c>
      <c r="D71">
        <f t="shared" ref="D71:D84" si="3">B71*C71/100</f>
        <v>613.99763772038534</v>
      </c>
    </row>
    <row r="72" spans="1:4">
      <c r="A72">
        <v>10</v>
      </c>
      <c r="B72">
        <v>50</v>
      </c>
      <c r="C72">
        <f t="shared" si="2"/>
        <v>1227.9952754407707</v>
      </c>
      <c r="D72">
        <f t="shared" si="3"/>
        <v>613.99763772038534</v>
      </c>
    </row>
    <row r="73" spans="1:4">
      <c r="A73">
        <v>10</v>
      </c>
      <c r="B73">
        <v>50</v>
      </c>
      <c r="C73">
        <f t="shared" si="2"/>
        <v>1227.9952754407707</v>
      </c>
      <c r="D73">
        <f t="shared" si="3"/>
        <v>613.99763772038534</v>
      </c>
    </row>
    <row r="74" spans="1:4">
      <c r="A74">
        <v>10</v>
      </c>
      <c r="B74">
        <v>50</v>
      </c>
      <c r="C74">
        <f t="shared" si="2"/>
        <v>1227.9952754407707</v>
      </c>
      <c r="D74">
        <f t="shared" si="3"/>
        <v>613.99763772038534</v>
      </c>
    </row>
    <row r="75" spans="1:4">
      <c r="A75">
        <v>10</v>
      </c>
      <c r="B75">
        <v>50</v>
      </c>
      <c r="C75">
        <f t="shared" si="2"/>
        <v>1227.9952754407707</v>
      </c>
      <c r="D75">
        <f t="shared" si="3"/>
        <v>613.99763772038534</v>
      </c>
    </row>
    <row r="76" spans="1:4">
      <c r="A76">
        <v>10</v>
      </c>
      <c r="B76">
        <v>50</v>
      </c>
      <c r="C76">
        <f t="shared" si="2"/>
        <v>1227.9952754407707</v>
      </c>
      <c r="D76">
        <f t="shared" si="3"/>
        <v>613.99763772038534</v>
      </c>
    </row>
    <row r="77" spans="1:4">
      <c r="A77">
        <v>10</v>
      </c>
      <c r="B77">
        <v>50</v>
      </c>
      <c r="C77">
        <f t="shared" si="2"/>
        <v>1227.9952754407707</v>
      </c>
      <c r="D77">
        <f t="shared" si="3"/>
        <v>613.99763772038534</v>
      </c>
    </row>
    <row r="78" spans="1:4">
      <c r="A78">
        <v>10</v>
      </c>
      <c r="B78">
        <v>50</v>
      </c>
      <c r="C78">
        <f t="shared" si="2"/>
        <v>1227.9952754407707</v>
      </c>
      <c r="D78">
        <f t="shared" si="3"/>
        <v>613.99763772038534</v>
      </c>
    </row>
    <row r="79" spans="1:4">
      <c r="A79">
        <v>10</v>
      </c>
      <c r="B79">
        <v>50</v>
      </c>
      <c r="C79">
        <f t="shared" si="2"/>
        <v>1227.9952754407707</v>
      </c>
      <c r="D79">
        <f t="shared" si="3"/>
        <v>613.99763772038534</v>
      </c>
    </row>
    <row r="80" spans="1:4">
      <c r="A80">
        <v>10</v>
      </c>
      <c r="B80">
        <v>50</v>
      </c>
      <c r="C80">
        <f t="shared" si="2"/>
        <v>1227.9952754407707</v>
      </c>
      <c r="D80">
        <f t="shared" si="3"/>
        <v>613.99763772038534</v>
      </c>
    </row>
    <row r="81" spans="1:4">
      <c r="A81">
        <v>10</v>
      </c>
      <c r="B81">
        <v>50</v>
      </c>
      <c r="C81">
        <f t="shared" si="2"/>
        <v>1227.9952754407707</v>
      </c>
      <c r="D81">
        <f t="shared" si="3"/>
        <v>613.99763772038534</v>
      </c>
    </row>
    <row r="82" spans="1:4">
      <c r="A82">
        <v>10</v>
      </c>
      <c r="B82">
        <v>50</v>
      </c>
      <c r="C82">
        <f t="shared" si="2"/>
        <v>1227.9952754407707</v>
      </c>
      <c r="D82">
        <f t="shared" si="3"/>
        <v>613.99763772038534</v>
      </c>
    </row>
    <row r="83" spans="1:4">
      <c r="A83">
        <v>10</v>
      </c>
      <c r="B83">
        <v>50</v>
      </c>
      <c r="C83">
        <f t="shared" si="2"/>
        <v>1227.9952754407707</v>
      </c>
      <c r="D83">
        <f t="shared" si="3"/>
        <v>613.99763772038534</v>
      </c>
    </row>
    <row r="84" spans="1:4">
      <c r="A84">
        <v>10</v>
      </c>
      <c r="B84">
        <v>50</v>
      </c>
      <c r="C84">
        <f t="shared" si="2"/>
        <v>1227.9952754407707</v>
      </c>
      <c r="D84">
        <f t="shared" si="3"/>
        <v>613.99763772038534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251A-9B99-4583-B5A6-AB40ECBD1D28}">
  <dimension ref="A1:AG605"/>
  <sheetViews>
    <sheetView tabSelected="1" zoomScale="80" zoomScaleNormal="80" workbookViewId="0">
      <selection activeCell="A24" sqref="A24"/>
    </sheetView>
  </sheetViews>
  <sheetFormatPr defaultColWidth="8.4375" defaultRowHeight="17.649999999999999"/>
  <cols>
    <col min="1" max="15" width="8.4375" style="4"/>
    <col min="16" max="16" width="6.8125" style="2" bestFit="1" customWidth="1"/>
    <col min="17" max="17" width="8.6875" style="3" bestFit="1" customWidth="1"/>
    <col min="18" max="19" width="8.4375" style="4"/>
    <col min="20" max="20" width="14.0625" style="4" bestFit="1" customWidth="1"/>
    <col min="22" max="16384" width="8.4375" style="4"/>
  </cols>
  <sheetData>
    <row r="1" spans="1:33">
      <c r="A1" s="4" t="s">
        <v>44</v>
      </c>
      <c r="E1" s="4" t="s">
        <v>45</v>
      </c>
      <c r="H1" s="4" t="s">
        <v>49</v>
      </c>
    </row>
    <row r="2" spans="1:33">
      <c r="A2" s="4" t="s">
        <v>40</v>
      </c>
      <c r="B2" s="6">
        <v>20</v>
      </c>
      <c r="C2" s="4" t="s">
        <v>41</v>
      </c>
      <c r="E2" s="4" t="s">
        <v>40</v>
      </c>
      <c r="F2" s="7">
        <v>30</v>
      </c>
      <c r="G2" s="4" t="s">
        <v>41</v>
      </c>
      <c r="P2" s="2" t="s">
        <v>26</v>
      </c>
      <c r="Q2" s="3" t="s">
        <v>27</v>
      </c>
      <c r="T2" s="4" t="s">
        <v>28</v>
      </c>
      <c r="V2" s="4" t="s">
        <v>35</v>
      </c>
    </row>
    <row r="3" spans="1:33">
      <c r="A3" s="4" t="s">
        <v>42</v>
      </c>
      <c r="B3" s="6">
        <v>1600</v>
      </c>
      <c r="C3" s="4" t="s">
        <v>43</v>
      </c>
      <c r="E3" s="4" t="s">
        <v>46</v>
      </c>
      <c r="F3" s="7">
        <v>60</v>
      </c>
      <c r="G3" s="4" t="s">
        <v>47</v>
      </c>
      <c r="H3" s="4" t="s">
        <v>48</v>
      </c>
      <c r="W3" s="4" t="s">
        <v>30</v>
      </c>
    </row>
    <row r="4" spans="1:33">
      <c r="E4" s="4" t="s">
        <v>42</v>
      </c>
      <c r="F4" s="8">
        <f>EXP(-0.58002206*10^4/(F2+273.15)+0.13914993*10-0.48640239*10^(-1)*(F2+273.15)+0.41764768*10^(-4)*(F2+273.15)^2-0.14452093*10^(-7)*(F2+273.15)^3+0.65459673*10*LN(F2+273.15))*$F$3/100</f>
        <v>2547.6181461555443</v>
      </c>
      <c r="G4" s="4" t="s">
        <v>43</v>
      </c>
      <c r="P4" s="2" t="s">
        <v>31</v>
      </c>
      <c r="Q4" s="3" t="s">
        <v>32</v>
      </c>
      <c r="R4" s="4" t="s">
        <v>33</v>
      </c>
      <c r="S4" s="4" t="s">
        <v>34</v>
      </c>
      <c r="T4" s="4" t="s">
        <v>29</v>
      </c>
      <c r="W4" s="5">
        <v>1</v>
      </c>
      <c r="X4" s="5">
        <v>0.9</v>
      </c>
      <c r="Y4" s="5">
        <v>0.8</v>
      </c>
      <c r="Z4" s="5">
        <v>0.7</v>
      </c>
      <c r="AA4" s="5">
        <v>0.6</v>
      </c>
      <c r="AB4" s="5">
        <v>0.5</v>
      </c>
      <c r="AC4" s="5">
        <v>0.4</v>
      </c>
      <c r="AD4" s="5">
        <v>0.3</v>
      </c>
      <c r="AE4" s="5">
        <v>0.2</v>
      </c>
      <c r="AF4" s="5">
        <v>0.1</v>
      </c>
      <c r="AG4" s="5">
        <v>0</v>
      </c>
    </row>
    <row r="5" spans="1:33">
      <c r="P5" s="2">
        <v>-10</v>
      </c>
      <c r="Q5" s="3">
        <f>P5+273.15</f>
        <v>263.14999999999998</v>
      </c>
      <c r="R5" s="4">
        <f>-6096.9385/Q5+21.2409642-0.02711193*Q5+0.00001673952*(Q5^2)+2.433502*LN(Q5)</f>
        <v>5.6578109471692475</v>
      </c>
      <c r="S5" s="4">
        <f>EXP(R5)</f>
        <v>286.52074650676957</v>
      </c>
      <c r="T5" s="4">
        <f>S5*0.622/(101325-S5)</f>
        <v>1.7638419109623441E-3</v>
      </c>
      <c r="V5" s="2">
        <f>P5</f>
        <v>-10</v>
      </c>
      <c r="W5" s="4">
        <f t="shared" ref="W5:AG5" si="0">$S5*W$4</f>
        <v>286.52074650676957</v>
      </c>
      <c r="X5" s="4">
        <f t="shared" si="0"/>
        <v>257.86867185609265</v>
      </c>
      <c r="Y5" s="4">
        <f t="shared" si="0"/>
        <v>229.21659720541567</v>
      </c>
      <c r="Z5" s="4">
        <f t="shared" si="0"/>
        <v>200.56452255473869</v>
      </c>
      <c r="AA5" s="4">
        <f t="shared" si="0"/>
        <v>171.91244790406174</v>
      </c>
      <c r="AB5" s="4">
        <f t="shared" si="0"/>
        <v>143.26037325338478</v>
      </c>
      <c r="AC5" s="4">
        <f t="shared" si="0"/>
        <v>114.60829860270783</v>
      </c>
      <c r="AD5" s="4">
        <f t="shared" si="0"/>
        <v>85.956223952030868</v>
      </c>
      <c r="AE5" s="4">
        <f t="shared" si="0"/>
        <v>57.304149301353917</v>
      </c>
      <c r="AF5" s="4">
        <f t="shared" si="0"/>
        <v>28.652074650676958</v>
      </c>
      <c r="AG5" s="4">
        <f t="shared" si="0"/>
        <v>0</v>
      </c>
    </row>
    <row r="6" spans="1:33">
      <c r="P6" s="2">
        <v>-9.9</v>
      </c>
      <c r="Q6" s="3">
        <f t="shared" ref="Q6:Q69" si="1">P6+273.15</f>
        <v>263.25</v>
      </c>
      <c r="R6" s="4">
        <f t="shared" ref="R6:R69" si="2">-6096.9385/Q6+21.2409642-0.02711193*Q6+0.00001673952*(Q6^2)+2.433502*LN(Q6)</f>
        <v>5.6657066682542006</v>
      </c>
      <c r="S6" s="4">
        <f t="shared" ref="S6:S69" si="3">EXP(R6)</f>
        <v>288.79198915592684</v>
      </c>
      <c r="T6" s="4">
        <f t="shared" ref="T6:T69" si="4">S6*0.622/(101325-S6)</f>
        <v>1.7778638053766549E-3</v>
      </c>
      <c r="V6" s="2">
        <f t="shared" ref="V6:V69" si="5">P6</f>
        <v>-9.9</v>
      </c>
      <c r="W6" s="4">
        <f t="shared" ref="W6:Z69" si="6">$S6*W$4</f>
        <v>288.79198915592684</v>
      </c>
      <c r="X6" s="4">
        <f t="shared" si="6"/>
        <v>259.91279024033417</v>
      </c>
      <c r="Y6" s="4">
        <f t="shared" si="6"/>
        <v>231.03359132474148</v>
      </c>
      <c r="Z6" s="4">
        <f t="shared" si="6"/>
        <v>202.15439240914878</v>
      </c>
      <c r="AA6" s="4">
        <f t="shared" ref="AA6:AD69" si="7">$S6*AA$4</f>
        <v>173.27519349355609</v>
      </c>
      <c r="AB6" s="4">
        <f t="shared" si="7"/>
        <v>144.39599457796342</v>
      </c>
      <c r="AC6" s="4">
        <f t="shared" si="7"/>
        <v>115.51679566237074</v>
      </c>
      <c r="AD6" s="4">
        <f t="shared" si="7"/>
        <v>86.637596746778044</v>
      </c>
      <c r="AE6" s="4">
        <f t="shared" ref="AE6:AG69" si="8">$S6*AE$4</f>
        <v>57.75839783118537</v>
      </c>
      <c r="AF6" s="4">
        <f t="shared" si="8"/>
        <v>28.879198915592685</v>
      </c>
      <c r="AG6" s="4">
        <f t="shared" si="8"/>
        <v>0</v>
      </c>
    </row>
    <row r="7" spans="1:33">
      <c r="P7" s="2">
        <v>-9.8000000000000007</v>
      </c>
      <c r="Q7" s="3">
        <f t="shared" si="1"/>
        <v>263.34999999999997</v>
      </c>
      <c r="R7" s="4">
        <f t="shared" si="2"/>
        <v>5.6735956889731929</v>
      </c>
      <c r="S7" s="4">
        <f t="shared" si="3"/>
        <v>291.07928554335973</v>
      </c>
      <c r="T7" s="4">
        <f t="shared" si="4"/>
        <v>1.7919854473396047E-3</v>
      </c>
      <c r="V7" s="2">
        <f t="shared" si="5"/>
        <v>-9.8000000000000007</v>
      </c>
      <c r="W7" s="4">
        <f t="shared" si="6"/>
        <v>291.07928554335973</v>
      </c>
      <c r="X7" s="4">
        <f t="shared" si="6"/>
        <v>261.97135698902377</v>
      </c>
      <c r="Y7" s="4">
        <f t="shared" si="6"/>
        <v>232.86342843468779</v>
      </c>
      <c r="Z7" s="4">
        <f t="shared" si="6"/>
        <v>203.75549988035181</v>
      </c>
      <c r="AA7" s="4">
        <f t="shared" si="7"/>
        <v>174.64757132601582</v>
      </c>
      <c r="AB7" s="4">
        <f t="shared" si="7"/>
        <v>145.53964277167987</v>
      </c>
      <c r="AC7" s="4">
        <f t="shared" si="7"/>
        <v>116.4317142173439</v>
      </c>
      <c r="AD7" s="4">
        <f t="shared" si="7"/>
        <v>87.323785663007911</v>
      </c>
      <c r="AE7" s="4">
        <f t="shared" si="8"/>
        <v>58.215857108671948</v>
      </c>
      <c r="AF7" s="4">
        <f t="shared" si="8"/>
        <v>29.107928554335974</v>
      </c>
      <c r="AG7" s="4">
        <f t="shared" si="8"/>
        <v>0</v>
      </c>
    </row>
    <row r="8" spans="1:33">
      <c r="P8" s="2">
        <v>-9.6999999999999993</v>
      </c>
      <c r="Q8" s="3">
        <f t="shared" si="1"/>
        <v>263.45</v>
      </c>
      <c r="R8" s="4">
        <f t="shared" si="2"/>
        <v>5.6814780172041788</v>
      </c>
      <c r="S8" s="4">
        <f t="shared" si="3"/>
        <v>293.38273435675387</v>
      </c>
      <c r="T8" s="4">
        <f t="shared" si="4"/>
        <v>1.8062074596914954E-3</v>
      </c>
      <c r="V8" s="2">
        <f t="shared" si="5"/>
        <v>-9.6999999999999993</v>
      </c>
      <c r="W8" s="4">
        <f t="shared" si="6"/>
        <v>293.38273435675387</v>
      </c>
      <c r="X8" s="4">
        <f t="shared" si="6"/>
        <v>264.0444609210785</v>
      </c>
      <c r="Y8" s="4">
        <f t="shared" si="6"/>
        <v>234.70618748540312</v>
      </c>
      <c r="Z8" s="4">
        <f t="shared" si="6"/>
        <v>205.36791404972769</v>
      </c>
      <c r="AA8" s="4">
        <f t="shared" si="7"/>
        <v>176.02964061405231</v>
      </c>
      <c r="AB8" s="4">
        <f t="shared" si="7"/>
        <v>146.69136717837694</v>
      </c>
      <c r="AC8" s="4">
        <f t="shared" si="7"/>
        <v>117.35309374270156</v>
      </c>
      <c r="AD8" s="4">
        <f t="shared" si="7"/>
        <v>88.014820307026156</v>
      </c>
      <c r="AE8" s="4">
        <f t="shared" si="8"/>
        <v>58.67654687135078</v>
      </c>
      <c r="AF8" s="4">
        <f t="shared" si="8"/>
        <v>29.33827343567539</v>
      </c>
      <c r="AG8" s="4">
        <f t="shared" si="8"/>
        <v>0</v>
      </c>
    </row>
    <row r="9" spans="1:33">
      <c r="P9" s="2">
        <v>-9.6</v>
      </c>
      <c r="Q9" s="3">
        <f t="shared" si="1"/>
        <v>263.54999999999995</v>
      </c>
      <c r="R9" s="4">
        <f t="shared" si="2"/>
        <v>5.6893536608132393</v>
      </c>
      <c r="S9" s="4">
        <f t="shared" si="3"/>
        <v>295.70243479046064</v>
      </c>
      <c r="T9" s="4">
        <f t="shared" si="4"/>
        <v>1.8205304686093713E-3</v>
      </c>
      <c r="V9" s="2">
        <f t="shared" si="5"/>
        <v>-9.6</v>
      </c>
      <c r="W9" s="4">
        <f t="shared" si="6"/>
        <v>295.70243479046064</v>
      </c>
      <c r="X9" s="4">
        <f t="shared" si="6"/>
        <v>266.1321913114146</v>
      </c>
      <c r="Y9" s="4">
        <f t="shared" si="6"/>
        <v>236.56194783236853</v>
      </c>
      <c r="Z9" s="4">
        <f t="shared" si="6"/>
        <v>206.99170435332243</v>
      </c>
      <c r="AA9" s="4">
        <f t="shared" si="7"/>
        <v>177.42146087427639</v>
      </c>
      <c r="AB9" s="4">
        <f t="shared" si="7"/>
        <v>147.85121739523032</v>
      </c>
      <c r="AC9" s="4">
        <f t="shared" si="7"/>
        <v>118.28097391618427</v>
      </c>
      <c r="AD9" s="4">
        <f t="shared" si="7"/>
        <v>88.710730437138196</v>
      </c>
      <c r="AE9" s="4">
        <f t="shared" si="8"/>
        <v>59.140486958092133</v>
      </c>
      <c r="AF9" s="4">
        <f t="shared" si="8"/>
        <v>29.570243479046066</v>
      </c>
      <c r="AG9" s="4">
        <f t="shared" si="8"/>
        <v>0</v>
      </c>
    </row>
    <row r="10" spans="1:33">
      <c r="P10" s="2">
        <v>-9.5</v>
      </c>
      <c r="Q10" s="3">
        <f t="shared" si="1"/>
        <v>263.64999999999998</v>
      </c>
      <c r="R10" s="4">
        <f t="shared" si="2"/>
        <v>5.6972226276546456</v>
      </c>
      <c r="S10" s="4">
        <f t="shared" si="3"/>
        <v>298.03848654751886</v>
      </c>
      <c r="T10" s="4">
        <f t="shared" si="4"/>
        <v>1.8349551036222348E-3</v>
      </c>
      <c r="V10" s="2">
        <f t="shared" si="5"/>
        <v>-9.5</v>
      </c>
      <c r="W10" s="4">
        <f t="shared" si="6"/>
        <v>298.03848654751886</v>
      </c>
      <c r="X10" s="4">
        <f t="shared" si="6"/>
        <v>268.23463789276695</v>
      </c>
      <c r="Y10" s="4">
        <f t="shared" si="6"/>
        <v>238.43078923801511</v>
      </c>
      <c r="Z10" s="4">
        <f t="shared" si="6"/>
        <v>208.62694058326318</v>
      </c>
      <c r="AA10" s="4">
        <f t="shared" si="7"/>
        <v>178.8230919285113</v>
      </c>
      <c r="AB10" s="4">
        <f t="shared" si="7"/>
        <v>149.01924327375943</v>
      </c>
      <c r="AC10" s="4">
        <f t="shared" si="7"/>
        <v>119.21539461900755</v>
      </c>
      <c r="AD10" s="4">
        <f t="shared" si="7"/>
        <v>89.411545964255652</v>
      </c>
      <c r="AE10" s="4">
        <f t="shared" si="8"/>
        <v>59.607697309503777</v>
      </c>
      <c r="AF10" s="4">
        <f t="shared" si="8"/>
        <v>29.803848654751889</v>
      </c>
      <c r="AG10" s="4">
        <f t="shared" si="8"/>
        <v>0</v>
      </c>
    </row>
    <row r="11" spans="1:33">
      <c r="P11" s="2">
        <v>-9.4</v>
      </c>
      <c r="Q11" s="3">
        <f t="shared" si="1"/>
        <v>263.75</v>
      </c>
      <c r="R11" s="4">
        <f t="shared" si="2"/>
        <v>5.7050849255708371</v>
      </c>
      <c r="S11" s="4">
        <f t="shared" si="3"/>
        <v>300.39098984165702</v>
      </c>
      <c r="T11" s="4">
        <f t="shared" si="4"/>
        <v>1.8494819976261723E-3</v>
      </c>
      <c r="V11" s="2">
        <f t="shared" si="5"/>
        <v>-9.4</v>
      </c>
      <c r="W11" s="4">
        <f t="shared" si="6"/>
        <v>300.39098984165702</v>
      </c>
      <c r="X11" s="4">
        <f t="shared" si="6"/>
        <v>270.3518908574913</v>
      </c>
      <c r="Y11" s="4">
        <f t="shared" si="6"/>
        <v>240.31279187332564</v>
      </c>
      <c r="Z11" s="4">
        <f t="shared" si="6"/>
        <v>210.27369288915989</v>
      </c>
      <c r="AA11" s="4">
        <f t="shared" si="7"/>
        <v>180.2345939049942</v>
      </c>
      <c r="AB11" s="4">
        <f t="shared" si="7"/>
        <v>150.19549492082851</v>
      </c>
      <c r="AC11" s="4">
        <f t="shared" si="7"/>
        <v>120.15639593666282</v>
      </c>
      <c r="AD11" s="4">
        <f t="shared" si="7"/>
        <v>90.117296952497099</v>
      </c>
      <c r="AE11" s="4">
        <f t="shared" si="8"/>
        <v>60.078197968331409</v>
      </c>
      <c r="AF11" s="4">
        <f t="shared" si="8"/>
        <v>30.039098984165705</v>
      </c>
      <c r="AG11" s="4">
        <f t="shared" si="8"/>
        <v>0</v>
      </c>
    </row>
    <row r="12" spans="1:33">
      <c r="P12" s="2">
        <v>-9.3000000000000007</v>
      </c>
      <c r="Q12" s="3">
        <f t="shared" si="1"/>
        <v>263.84999999999997</v>
      </c>
      <c r="R12" s="4">
        <f t="shared" si="2"/>
        <v>5.7129405623924692</v>
      </c>
      <c r="S12" s="4">
        <f t="shared" si="3"/>
        <v>302.76004539932029</v>
      </c>
      <c r="T12" s="4">
        <f t="shared" si="4"/>
        <v>1.8641117868996632E-3</v>
      </c>
      <c r="V12" s="2">
        <f t="shared" si="5"/>
        <v>-9.3000000000000007</v>
      </c>
      <c r="W12" s="4">
        <f t="shared" si="6"/>
        <v>302.76004539932029</v>
      </c>
      <c r="X12" s="4">
        <f t="shared" si="6"/>
        <v>272.48404085938824</v>
      </c>
      <c r="Y12" s="4">
        <f t="shared" si="6"/>
        <v>242.20803631945626</v>
      </c>
      <c r="Z12" s="4">
        <f t="shared" si="6"/>
        <v>211.93203177952418</v>
      </c>
      <c r="AA12" s="4">
        <f t="shared" si="7"/>
        <v>181.65602723959216</v>
      </c>
      <c r="AB12" s="4">
        <f t="shared" si="7"/>
        <v>151.38002269966015</v>
      </c>
      <c r="AC12" s="4">
        <f t="shared" si="7"/>
        <v>121.10401815972813</v>
      </c>
      <c r="AD12" s="4">
        <f t="shared" si="7"/>
        <v>90.828013619796081</v>
      </c>
      <c r="AE12" s="4">
        <f t="shared" si="8"/>
        <v>60.552009079864064</v>
      </c>
      <c r="AF12" s="4">
        <f t="shared" si="8"/>
        <v>30.276004539932032</v>
      </c>
      <c r="AG12" s="4">
        <f t="shared" si="8"/>
        <v>0</v>
      </c>
    </row>
    <row r="13" spans="1:33">
      <c r="P13" s="2">
        <v>-9.1999999999999993</v>
      </c>
      <c r="Q13" s="3">
        <f t="shared" si="1"/>
        <v>263.95</v>
      </c>
      <c r="R13" s="4">
        <f t="shared" si="2"/>
        <v>5.7207895459384464</v>
      </c>
      <c r="S13" s="4">
        <f t="shared" si="3"/>
        <v>305.14575446169891</v>
      </c>
      <c r="T13" s="4">
        <f t="shared" si="4"/>
        <v>1.8788451111189318E-3</v>
      </c>
      <c r="V13" s="2">
        <f t="shared" si="5"/>
        <v>-9.1999999999999993</v>
      </c>
      <c r="W13" s="4">
        <f t="shared" si="6"/>
        <v>305.14575446169891</v>
      </c>
      <c r="X13" s="4">
        <f t="shared" si="6"/>
        <v>274.63117901552903</v>
      </c>
      <c r="Y13" s="4">
        <f t="shared" si="6"/>
        <v>244.11660356935914</v>
      </c>
      <c r="Z13" s="4">
        <f t="shared" si="6"/>
        <v>213.60202812318923</v>
      </c>
      <c r="AA13" s="4">
        <f t="shared" si="7"/>
        <v>183.08745267701934</v>
      </c>
      <c r="AB13" s="4">
        <f t="shared" si="7"/>
        <v>152.57287723084946</v>
      </c>
      <c r="AC13" s="4">
        <f t="shared" si="7"/>
        <v>122.05830178467957</v>
      </c>
      <c r="AD13" s="4">
        <f t="shared" si="7"/>
        <v>91.543726338509671</v>
      </c>
      <c r="AE13" s="4">
        <f t="shared" si="8"/>
        <v>61.029150892339786</v>
      </c>
      <c r="AF13" s="4">
        <f t="shared" si="8"/>
        <v>30.514575446169893</v>
      </c>
      <c r="AG13" s="4">
        <f t="shared" si="8"/>
        <v>0</v>
      </c>
    </row>
    <row r="14" spans="1:33">
      <c r="P14" s="2">
        <v>-9.1</v>
      </c>
      <c r="Q14" s="3">
        <f t="shared" si="1"/>
        <v>264.04999999999995</v>
      </c>
      <c r="R14" s="4">
        <f t="shared" si="2"/>
        <v>5.7286318840159005</v>
      </c>
      <c r="S14" s="4">
        <f t="shared" si="3"/>
        <v>307.54821878674454</v>
      </c>
      <c r="T14" s="4">
        <f t="shared" si="4"/>
        <v>1.8936826133732589E-3</v>
      </c>
      <c r="V14" s="2">
        <f t="shared" si="5"/>
        <v>-9.1</v>
      </c>
      <c r="W14" s="4">
        <f t="shared" si="6"/>
        <v>307.54821878674454</v>
      </c>
      <c r="X14" s="4">
        <f t="shared" si="6"/>
        <v>276.79339690807012</v>
      </c>
      <c r="Y14" s="4">
        <f t="shared" si="6"/>
        <v>246.03857502939564</v>
      </c>
      <c r="Z14" s="4">
        <f t="shared" si="6"/>
        <v>215.28375315072117</v>
      </c>
      <c r="AA14" s="4">
        <f t="shared" si="7"/>
        <v>184.52893127204672</v>
      </c>
      <c r="AB14" s="4">
        <f t="shared" si="7"/>
        <v>153.77410939337227</v>
      </c>
      <c r="AC14" s="4">
        <f t="shared" si="7"/>
        <v>123.01928751469782</v>
      </c>
      <c r="AD14" s="4">
        <f t="shared" si="7"/>
        <v>92.26446563602336</v>
      </c>
      <c r="AE14" s="4">
        <f t="shared" si="8"/>
        <v>61.509643757348911</v>
      </c>
      <c r="AF14" s="4">
        <f t="shared" si="8"/>
        <v>30.754821878674456</v>
      </c>
      <c r="AG14" s="4">
        <f t="shared" si="8"/>
        <v>0</v>
      </c>
    </row>
    <row r="15" spans="1:33">
      <c r="P15" s="2">
        <v>-9</v>
      </c>
      <c r="Q15" s="3">
        <f t="shared" si="1"/>
        <v>264.14999999999998</v>
      </c>
      <c r="R15" s="4">
        <f t="shared" si="2"/>
        <v>5.7364675844202697</v>
      </c>
      <c r="S15" s="4">
        <f t="shared" si="3"/>
        <v>309.96754065122263</v>
      </c>
      <c r="T15" s="4">
        <f t="shared" si="4"/>
        <v>1.9086249401805463E-3</v>
      </c>
      <c r="V15" s="2">
        <f t="shared" si="5"/>
        <v>-9</v>
      </c>
      <c r="W15" s="4">
        <f t="shared" si="6"/>
        <v>309.96754065122263</v>
      </c>
      <c r="X15" s="4">
        <f t="shared" si="6"/>
        <v>278.97078658610036</v>
      </c>
      <c r="Y15" s="4">
        <f t="shared" si="6"/>
        <v>247.97403252097811</v>
      </c>
      <c r="Z15" s="4">
        <f t="shared" si="6"/>
        <v>216.97727845585584</v>
      </c>
      <c r="AA15" s="4">
        <f t="shared" si="7"/>
        <v>185.98052439073356</v>
      </c>
      <c r="AB15" s="4">
        <f t="shared" si="7"/>
        <v>154.98377032561132</v>
      </c>
      <c r="AC15" s="4">
        <f t="shared" si="7"/>
        <v>123.98701626048906</v>
      </c>
      <c r="AD15" s="4">
        <f t="shared" si="7"/>
        <v>92.990262195366782</v>
      </c>
      <c r="AE15" s="4">
        <f t="shared" si="8"/>
        <v>61.993508130244528</v>
      </c>
      <c r="AF15" s="4">
        <f t="shared" si="8"/>
        <v>30.996754065122264</v>
      </c>
      <c r="AG15" s="4">
        <f t="shared" si="8"/>
        <v>0</v>
      </c>
    </row>
    <row r="16" spans="1:33">
      <c r="P16" s="2">
        <v>-8.9</v>
      </c>
      <c r="Q16" s="3">
        <f t="shared" si="1"/>
        <v>264.25</v>
      </c>
      <c r="R16" s="4">
        <f t="shared" si="2"/>
        <v>5.7442966549352761</v>
      </c>
      <c r="S16" s="4">
        <f t="shared" si="3"/>
        <v>312.40382285273841</v>
      </c>
      <c r="T16" s="4">
        <f t="shared" si="4"/>
        <v>1.923672741502752E-3</v>
      </c>
      <c r="V16" s="2">
        <f t="shared" si="5"/>
        <v>-8.9</v>
      </c>
      <c r="W16" s="4">
        <f t="shared" si="6"/>
        <v>312.40382285273841</v>
      </c>
      <c r="X16" s="4">
        <f t="shared" si="6"/>
        <v>281.16344056746459</v>
      </c>
      <c r="Y16" s="4">
        <f t="shared" si="6"/>
        <v>249.92305828219074</v>
      </c>
      <c r="Z16" s="4">
        <f t="shared" si="6"/>
        <v>218.68267599691688</v>
      </c>
      <c r="AA16" s="4">
        <f t="shared" si="7"/>
        <v>187.44229371164303</v>
      </c>
      <c r="AB16" s="4">
        <f t="shared" si="7"/>
        <v>156.20191142636921</v>
      </c>
      <c r="AC16" s="4">
        <f t="shared" si="7"/>
        <v>124.96152914109537</v>
      </c>
      <c r="AD16" s="4">
        <f t="shared" si="7"/>
        <v>93.721146855821516</v>
      </c>
      <c r="AE16" s="4">
        <f t="shared" si="8"/>
        <v>62.480764570547684</v>
      </c>
      <c r="AF16" s="4">
        <f t="shared" si="8"/>
        <v>31.240382285273842</v>
      </c>
      <c r="AG16" s="4">
        <f t="shared" si="8"/>
        <v>0</v>
      </c>
    </row>
    <row r="17" spans="16:33">
      <c r="P17" s="2">
        <v>-8.8000000000000007</v>
      </c>
      <c r="Q17" s="3">
        <f t="shared" si="1"/>
        <v>264.34999999999997</v>
      </c>
      <c r="R17" s="4">
        <f t="shared" si="2"/>
        <v>5.7521191033329639</v>
      </c>
      <c r="S17" s="4">
        <f t="shared" si="3"/>
        <v>314.85716871178687</v>
      </c>
      <c r="T17" s="4">
        <f t="shared" si="4"/>
        <v>1.938826670761513E-3</v>
      </c>
      <c r="V17" s="2">
        <f t="shared" si="5"/>
        <v>-8.8000000000000007</v>
      </c>
      <c r="W17" s="4">
        <f t="shared" si="6"/>
        <v>314.85716871178687</v>
      </c>
      <c r="X17" s="4">
        <f t="shared" si="6"/>
        <v>283.37145184060819</v>
      </c>
      <c r="Y17" s="4">
        <f t="shared" si="6"/>
        <v>251.88573496942951</v>
      </c>
      <c r="Z17" s="4">
        <f t="shared" si="6"/>
        <v>220.4000180982508</v>
      </c>
      <c r="AA17" s="4">
        <f t="shared" si="7"/>
        <v>188.91430122707212</v>
      </c>
      <c r="AB17" s="4">
        <f t="shared" si="7"/>
        <v>157.42858435589343</v>
      </c>
      <c r="AC17" s="4">
        <f t="shared" si="7"/>
        <v>125.94286748471475</v>
      </c>
      <c r="AD17" s="4">
        <f t="shared" si="7"/>
        <v>94.457150613536058</v>
      </c>
      <c r="AE17" s="4">
        <f t="shared" si="8"/>
        <v>62.971433742357377</v>
      </c>
      <c r="AF17" s="4">
        <f t="shared" si="8"/>
        <v>31.485716871178688</v>
      </c>
      <c r="AG17" s="4">
        <f t="shared" si="8"/>
        <v>0</v>
      </c>
    </row>
    <row r="18" spans="16:33">
      <c r="P18" s="2">
        <v>-8.6999999999999993</v>
      </c>
      <c r="Q18" s="3">
        <f t="shared" si="1"/>
        <v>264.45</v>
      </c>
      <c r="R18" s="4">
        <f t="shared" si="2"/>
        <v>5.7599349373737283</v>
      </c>
      <c r="S18" s="4">
        <f t="shared" si="3"/>
        <v>317.3276820738044</v>
      </c>
      <c r="T18" s="4">
        <f t="shared" si="4"/>
        <v>1.954087384853804E-3</v>
      </c>
      <c r="V18" s="2">
        <f t="shared" si="5"/>
        <v>-8.6999999999999993</v>
      </c>
      <c r="W18" s="4">
        <f t="shared" si="6"/>
        <v>317.3276820738044</v>
      </c>
      <c r="X18" s="4">
        <f t="shared" si="6"/>
        <v>285.59491386642395</v>
      </c>
      <c r="Y18" s="4">
        <f t="shared" si="6"/>
        <v>253.86214565904353</v>
      </c>
      <c r="Z18" s="4">
        <f t="shared" si="6"/>
        <v>222.12937745166306</v>
      </c>
      <c r="AA18" s="4">
        <f t="shared" si="7"/>
        <v>190.39660924428264</v>
      </c>
      <c r="AB18" s="4">
        <f t="shared" si="7"/>
        <v>158.6638410369022</v>
      </c>
      <c r="AC18" s="4">
        <f t="shared" si="7"/>
        <v>126.93107282952177</v>
      </c>
      <c r="AD18" s="4">
        <f t="shared" si="7"/>
        <v>95.198304622141322</v>
      </c>
      <c r="AE18" s="4">
        <f t="shared" si="8"/>
        <v>63.465536414760884</v>
      </c>
      <c r="AF18" s="4">
        <f t="shared" si="8"/>
        <v>31.732768207380442</v>
      </c>
      <c r="AG18" s="4">
        <f t="shared" si="8"/>
        <v>0</v>
      </c>
    </row>
    <row r="19" spans="16:33">
      <c r="P19" s="2">
        <v>-8.6</v>
      </c>
      <c r="Q19" s="3">
        <f t="shared" si="1"/>
        <v>264.54999999999995</v>
      </c>
      <c r="R19" s="4">
        <f t="shared" si="2"/>
        <v>5.7677441648063237</v>
      </c>
      <c r="S19" s="4">
        <f t="shared" si="3"/>
        <v>319.81546731121972</v>
      </c>
      <c r="T19" s="4">
        <f t="shared" si="4"/>
        <v>1.9694555441676317E-3</v>
      </c>
      <c r="V19" s="2">
        <f t="shared" si="5"/>
        <v>-8.6</v>
      </c>
      <c r="W19" s="4">
        <f t="shared" si="6"/>
        <v>319.81546731121972</v>
      </c>
      <c r="X19" s="4">
        <f t="shared" si="6"/>
        <v>287.83392058009775</v>
      </c>
      <c r="Y19" s="4">
        <f t="shared" si="6"/>
        <v>255.85237384897579</v>
      </c>
      <c r="Z19" s="4">
        <f t="shared" si="6"/>
        <v>223.87082711785379</v>
      </c>
      <c r="AA19" s="4">
        <f t="shared" si="7"/>
        <v>191.88928038673183</v>
      </c>
      <c r="AB19" s="4">
        <f t="shared" si="7"/>
        <v>159.90773365560986</v>
      </c>
      <c r="AC19" s="4">
        <f t="shared" si="7"/>
        <v>127.92618692448789</v>
      </c>
      <c r="AD19" s="4">
        <f t="shared" si="7"/>
        <v>95.944640193365913</v>
      </c>
      <c r="AE19" s="4">
        <f t="shared" si="8"/>
        <v>63.963093462243947</v>
      </c>
      <c r="AF19" s="4">
        <f t="shared" si="8"/>
        <v>31.981546731121973</v>
      </c>
      <c r="AG19" s="4">
        <f t="shared" si="8"/>
        <v>0</v>
      </c>
    </row>
    <row r="20" spans="16:33">
      <c r="P20" s="2">
        <v>-8.5000000000000107</v>
      </c>
      <c r="Q20" s="3">
        <f t="shared" si="1"/>
        <v>264.64999999999998</v>
      </c>
      <c r="R20" s="4">
        <f t="shared" si="2"/>
        <v>5.7755467933679023</v>
      </c>
      <c r="S20" s="4">
        <f t="shared" si="3"/>
        <v>322.3206293255185</v>
      </c>
      <c r="T20" s="4">
        <f t="shared" si="4"/>
        <v>1.9849318125978515E-3</v>
      </c>
      <c r="V20" s="2">
        <f t="shared" si="5"/>
        <v>-8.5000000000000107</v>
      </c>
      <c r="W20" s="4">
        <f t="shared" si="6"/>
        <v>322.3206293255185</v>
      </c>
      <c r="X20" s="4">
        <f t="shared" si="6"/>
        <v>290.08856639296664</v>
      </c>
      <c r="Y20" s="4">
        <f t="shared" si="6"/>
        <v>257.85650346041479</v>
      </c>
      <c r="Z20" s="4">
        <f t="shared" si="6"/>
        <v>225.62444052786293</v>
      </c>
      <c r="AA20" s="4">
        <f t="shared" si="7"/>
        <v>193.3923775953111</v>
      </c>
      <c r="AB20" s="4">
        <f t="shared" si="7"/>
        <v>161.16031466275925</v>
      </c>
      <c r="AC20" s="4">
        <f t="shared" si="7"/>
        <v>128.92825173020739</v>
      </c>
      <c r="AD20" s="4">
        <f t="shared" si="7"/>
        <v>96.696188797655552</v>
      </c>
      <c r="AE20" s="4">
        <f t="shared" si="8"/>
        <v>64.464125865103696</v>
      </c>
      <c r="AF20" s="4">
        <f t="shared" si="8"/>
        <v>32.232062932551848</v>
      </c>
      <c r="AG20" s="4">
        <f t="shared" si="8"/>
        <v>0</v>
      </c>
    </row>
    <row r="21" spans="16:33">
      <c r="P21" s="2">
        <v>-8.4000000000000092</v>
      </c>
      <c r="Q21" s="3">
        <f t="shared" si="1"/>
        <v>264.74999999999994</v>
      </c>
      <c r="R21" s="4">
        <f t="shared" si="2"/>
        <v>5.7833428307840116</v>
      </c>
      <c r="S21" s="4">
        <f t="shared" si="3"/>
        <v>324.84327354930065</v>
      </c>
      <c r="T21" s="4">
        <f t="shared" si="4"/>
        <v>2.0005168575619636E-3</v>
      </c>
      <c r="V21" s="2">
        <f t="shared" si="5"/>
        <v>-8.4000000000000092</v>
      </c>
      <c r="W21" s="4">
        <f t="shared" si="6"/>
        <v>324.84327354930065</v>
      </c>
      <c r="X21" s="4">
        <f t="shared" si="6"/>
        <v>292.35894619437062</v>
      </c>
      <c r="Y21" s="4">
        <f t="shared" si="6"/>
        <v>259.87461883944053</v>
      </c>
      <c r="Z21" s="4">
        <f t="shared" si="6"/>
        <v>227.39029148451044</v>
      </c>
      <c r="AA21" s="4">
        <f t="shared" si="7"/>
        <v>194.90596412958038</v>
      </c>
      <c r="AB21" s="4">
        <f t="shared" si="7"/>
        <v>162.42163677465032</v>
      </c>
      <c r="AC21" s="4">
        <f t="shared" si="7"/>
        <v>129.93730941972026</v>
      </c>
      <c r="AD21" s="4">
        <f t="shared" si="7"/>
        <v>97.452982064790191</v>
      </c>
      <c r="AE21" s="4">
        <f t="shared" si="8"/>
        <v>64.968654709860132</v>
      </c>
      <c r="AF21" s="4">
        <f t="shared" si="8"/>
        <v>32.484327354930066</v>
      </c>
      <c r="AG21" s="4">
        <f t="shared" si="8"/>
        <v>0</v>
      </c>
    </row>
    <row r="22" spans="16:33">
      <c r="P22" s="2">
        <v>-8.3000000000000096</v>
      </c>
      <c r="Q22" s="3">
        <f t="shared" si="1"/>
        <v>264.84999999999997</v>
      </c>
      <c r="R22" s="4">
        <f t="shared" si="2"/>
        <v>5.7911322847686417</v>
      </c>
      <c r="S22" s="4">
        <f t="shared" si="3"/>
        <v>327.38350594835822</v>
      </c>
      <c r="T22" s="4">
        <f t="shared" si="4"/>
        <v>2.0162113500160864E-3</v>
      </c>
      <c r="V22" s="2">
        <f t="shared" si="5"/>
        <v>-8.3000000000000096</v>
      </c>
      <c r="W22" s="4">
        <f t="shared" si="6"/>
        <v>327.38350594835822</v>
      </c>
      <c r="X22" s="4">
        <f t="shared" si="6"/>
        <v>294.6451553535224</v>
      </c>
      <c r="Y22" s="4">
        <f t="shared" si="6"/>
        <v>261.90680475868658</v>
      </c>
      <c r="Z22" s="4">
        <f t="shared" si="6"/>
        <v>229.16845416385073</v>
      </c>
      <c r="AA22" s="4">
        <f t="shared" si="7"/>
        <v>196.43010356901493</v>
      </c>
      <c r="AB22" s="4">
        <f t="shared" si="7"/>
        <v>163.69175297417911</v>
      </c>
      <c r="AC22" s="4">
        <f t="shared" si="7"/>
        <v>130.95340237934329</v>
      </c>
      <c r="AD22" s="4">
        <f t="shared" si="7"/>
        <v>98.215051784507466</v>
      </c>
      <c r="AE22" s="4">
        <f t="shared" si="8"/>
        <v>65.476701189671644</v>
      </c>
      <c r="AF22" s="4">
        <f t="shared" si="8"/>
        <v>32.738350594835822</v>
      </c>
      <c r="AG22" s="4">
        <f t="shared" si="8"/>
        <v>0</v>
      </c>
    </row>
    <row r="23" spans="16:33">
      <c r="P23" s="2">
        <v>-8.2000000000000099</v>
      </c>
      <c r="Q23" s="3">
        <f t="shared" si="1"/>
        <v>264.95</v>
      </c>
      <c r="R23" s="4">
        <f t="shared" si="2"/>
        <v>5.7989151630242368</v>
      </c>
      <c r="S23" s="4">
        <f t="shared" si="3"/>
        <v>329.9414330237467</v>
      </c>
      <c r="T23" s="4">
        <f t="shared" si="4"/>
        <v>2.0320159644709114E-3</v>
      </c>
      <c r="V23" s="2">
        <f t="shared" si="5"/>
        <v>-8.2000000000000099</v>
      </c>
      <c r="W23" s="4">
        <f t="shared" si="6"/>
        <v>329.9414330237467</v>
      </c>
      <c r="X23" s="4">
        <f t="shared" si="6"/>
        <v>296.94728972137204</v>
      </c>
      <c r="Y23" s="4">
        <f t="shared" si="6"/>
        <v>263.95314641899739</v>
      </c>
      <c r="Z23" s="4">
        <f t="shared" si="6"/>
        <v>230.95900311662268</v>
      </c>
      <c r="AA23" s="4">
        <f t="shared" si="7"/>
        <v>197.964859814248</v>
      </c>
      <c r="AB23" s="4">
        <f t="shared" si="7"/>
        <v>164.97071651187335</v>
      </c>
      <c r="AC23" s="4">
        <f t="shared" si="7"/>
        <v>131.9765732094987</v>
      </c>
      <c r="AD23" s="4">
        <f t="shared" si="7"/>
        <v>98.982429907124001</v>
      </c>
      <c r="AE23" s="4">
        <f t="shared" si="8"/>
        <v>65.988286604749348</v>
      </c>
      <c r="AF23" s="4">
        <f t="shared" si="8"/>
        <v>32.994143302374674</v>
      </c>
      <c r="AG23" s="4">
        <f t="shared" si="8"/>
        <v>0</v>
      </c>
    </row>
    <row r="24" spans="16:33">
      <c r="P24" s="2">
        <v>-8.1000000000000103</v>
      </c>
      <c r="Q24" s="3">
        <f t="shared" si="1"/>
        <v>265.04999999999995</v>
      </c>
      <c r="R24" s="4">
        <f t="shared" si="2"/>
        <v>5.8066914732416963</v>
      </c>
      <c r="S24" s="4">
        <f t="shared" si="3"/>
        <v>332.51716181385814</v>
      </c>
      <c r="T24" s="4">
        <f t="shared" si="4"/>
        <v>2.0479313790077174E-3</v>
      </c>
      <c r="V24" s="2">
        <f t="shared" si="5"/>
        <v>-8.1000000000000103</v>
      </c>
      <c r="W24" s="4">
        <f t="shared" si="6"/>
        <v>332.51716181385814</v>
      </c>
      <c r="X24" s="4">
        <f t="shared" si="6"/>
        <v>299.26544563247234</v>
      </c>
      <c r="Y24" s="4">
        <f t="shared" si="6"/>
        <v>266.01372945108653</v>
      </c>
      <c r="Z24" s="4">
        <f t="shared" si="6"/>
        <v>232.76201326970067</v>
      </c>
      <c r="AA24" s="4">
        <f t="shared" si="7"/>
        <v>199.51029708831487</v>
      </c>
      <c r="AB24" s="4">
        <f t="shared" si="7"/>
        <v>166.25858090692907</v>
      </c>
      <c r="AC24" s="4">
        <f t="shared" si="7"/>
        <v>133.00686472554327</v>
      </c>
      <c r="AD24" s="4">
        <f t="shared" si="7"/>
        <v>99.755148544157436</v>
      </c>
      <c r="AE24" s="4">
        <f t="shared" si="8"/>
        <v>66.503432362771633</v>
      </c>
      <c r="AF24" s="4">
        <f t="shared" si="8"/>
        <v>33.251716181385817</v>
      </c>
      <c r="AG24" s="4">
        <f t="shared" si="8"/>
        <v>0</v>
      </c>
    </row>
    <row r="25" spans="16:33">
      <c r="P25" s="2">
        <v>-8.0000000000000107</v>
      </c>
      <c r="Q25" s="3">
        <f t="shared" si="1"/>
        <v>265.14999999999998</v>
      </c>
      <c r="R25" s="4">
        <f t="shared" si="2"/>
        <v>5.8144612231004391</v>
      </c>
      <c r="S25" s="4">
        <f t="shared" si="3"/>
        <v>335.11079989651967</v>
      </c>
      <c r="T25" s="4">
        <f t="shared" si="4"/>
        <v>2.0639582752945691E-3</v>
      </c>
      <c r="V25" s="2">
        <f t="shared" si="5"/>
        <v>-8.0000000000000107</v>
      </c>
      <c r="W25" s="4">
        <f t="shared" si="6"/>
        <v>335.11079989651967</v>
      </c>
      <c r="X25" s="4">
        <f t="shared" si="6"/>
        <v>301.59971990686773</v>
      </c>
      <c r="Y25" s="4">
        <f t="shared" si="6"/>
        <v>268.08863991721574</v>
      </c>
      <c r="Z25" s="4">
        <f t="shared" si="6"/>
        <v>234.57755992756375</v>
      </c>
      <c r="AA25" s="4">
        <f t="shared" si="7"/>
        <v>201.06647993791179</v>
      </c>
      <c r="AB25" s="4">
        <f t="shared" si="7"/>
        <v>167.55539994825983</v>
      </c>
      <c r="AC25" s="4">
        <f t="shared" si="7"/>
        <v>134.04431995860787</v>
      </c>
      <c r="AD25" s="4">
        <f t="shared" si="7"/>
        <v>100.5332399689559</v>
      </c>
      <c r="AE25" s="4">
        <f t="shared" si="8"/>
        <v>67.022159979303936</v>
      </c>
      <c r="AF25" s="4">
        <f t="shared" si="8"/>
        <v>33.511079989651968</v>
      </c>
      <c r="AG25" s="4">
        <f t="shared" si="8"/>
        <v>0</v>
      </c>
    </row>
    <row r="26" spans="16:33">
      <c r="P26" s="2">
        <v>-7.9000000000000101</v>
      </c>
      <c r="Q26" s="3">
        <f t="shared" si="1"/>
        <v>265.24999999999994</v>
      </c>
      <c r="R26" s="4">
        <f t="shared" si="2"/>
        <v>5.8222244202683946</v>
      </c>
      <c r="S26" s="4">
        <f t="shared" si="3"/>
        <v>337.72245539107337</v>
      </c>
      <c r="T26" s="4">
        <f t="shared" si="4"/>
        <v>2.0800973386024464E-3</v>
      </c>
      <c r="V26" s="2">
        <f t="shared" si="5"/>
        <v>-7.9000000000000101</v>
      </c>
      <c r="W26" s="4">
        <f t="shared" si="6"/>
        <v>337.72245539107337</v>
      </c>
      <c r="X26" s="4">
        <f t="shared" si="6"/>
        <v>303.95020985196606</v>
      </c>
      <c r="Y26" s="4">
        <f t="shared" si="6"/>
        <v>270.17796431285871</v>
      </c>
      <c r="Z26" s="4">
        <f t="shared" si="6"/>
        <v>236.40571877375135</v>
      </c>
      <c r="AA26" s="4">
        <f t="shared" si="7"/>
        <v>202.63347323464401</v>
      </c>
      <c r="AB26" s="4">
        <f t="shared" si="7"/>
        <v>168.86122769553668</v>
      </c>
      <c r="AC26" s="4">
        <f t="shared" si="7"/>
        <v>135.08898215642935</v>
      </c>
      <c r="AD26" s="4">
        <f t="shared" si="7"/>
        <v>101.31673661732201</v>
      </c>
      <c r="AE26" s="4">
        <f t="shared" si="8"/>
        <v>67.544491078214676</v>
      </c>
      <c r="AF26" s="4">
        <f t="shared" si="8"/>
        <v>33.772245539107338</v>
      </c>
      <c r="AG26" s="4">
        <f t="shared" si="8"/>
        <v>0</v>
      </c>
    </row>
    <row r="27" spans="16:33">
      <c r="P27" s="2">
        <v>-7.8000000000000096</v>
      </c>
      <c r="Q27" s="3">
        <f t="shared" si="1"/>
        <v>265.34999999999997</v>
      </c>
      <c r="R27" s="4">
        <f t="shared" si="2"/>
        <v>5.8299810724020311</v>
      </c>
      <c r="S27" s="4">
        <f t="shared" si="3"/>
        <v>340.35223696047308</v>
      </c>
      <c r="T27" s="4">
        <f t="shared" si="4"/>
        <v>2.0963492578215076E-3</v>
      </c>
      <c r="V27" s="2">
        <f t="shared" si="5"/>
        <v>-7.8000000000000096</v>
      </c>
      <c r="W27" s="4">
        <f t="shared" si="6"/>
        <v>340.35223696047308</v>
      </c>
      <c r="X27" s="4">
        <f t="shared" si="6"/>
        <v>306.31701326442578</v>
      </c>
      <c r="Y27" s="4">
        <f t="shared" si="6"/>
        <v>272.28178956837849</v>
      </c>
      <c r="Z27" s="4">
        <f t="shared" si="6"/>
        <v>238.24656587233113</v>
      </c>
      <c r="AA27" s="4">
        <f t="shared" si="7"/>
        <v>204.21134217628384</v>
      </c>
      <c r="AB27" s="4">
        <f t="shared" si="7"/>
        <v>170.17611848023654</v>
      </c>
      <c r="AC27" s="4">
        <f t="shared" si="7"/>
        <v>136.14089478418924</v>
      </c>
      <c r="AD27" s="4">
        <f t="shared" si="7"/>
        <v>102.10567108814192</v>
      </c>
      <c r="AE27" s="4">
        <f t="shared" si="8"/>
        <v>68.070447392094621</v>
      </c>
      <c r="AF27" s="4">
        <f t="shared" si="8"/>
        <v>34.035223696047311</v>
      </c>
      <c r="AG27" s="4">
        <f t="shared" si="8"/>
        <v>0</v>
      </c>
    </row>
    <row r="28" spans="16:33">
      <c r="P28" s="2">
        <v>-7.7000000000000099</v>
      </c>
      <c r="Q28" s="3">
        <f t="shared" si="1"/>
        <v>265.45</v>
      </c>
      <c r="R28" s="4">
        <f t="shared" si="2"/>
        <v>5.8377311871463746</v>
      </c>
      <c r="S28" s="4">
        <f t="shared" si="3"/>
        <v>343.00025381338304</v>
      </c>
      <c r="T28" s="4">
        <f t="shared" si="4"/>
        <v>2.1127147254774072E-3</v>
      </c>
      <c r="V28" s="2">
        <f t="shared" si="5"/>
        <v>-7.7000000000000099</v>
      </c>
      <c r="W28" s="4">
        <f t="shared" si="6"/>
        <v>343.00025381338304</v>
      </c>
      <c r="X28" s="4">
        <f t="shared" si="6"/>
        <v>308.70022843204475</v>
      </c>
      <c r="Y28" s="4">
        <f t="shared" si="6"/>
        <v>274.40020305070647</v>
      </c>
      <c r="Z28" s="4">
        <f t="shared" si="6"/>
        <v>240.10017766936812</v>
      </c>
      <c r="AA28" s="4">
        <f t="shared" si="7"/>
        <v>205.80015228802981</v>
      </c>
      <c r="AB28" s="4">
        <f t="shared" si="7"/>
        <v>171.50012690669152</v>
      </c>
      <c r="AC28" s="4">
        <f t="shared" si="7"/>
        <v>137.20010152535323</v>
      </c>
      <c r="AD28" s="4">
        <f t="shared" si="7"/>
        <v>102.9000761440149</v>
      </c>
      <c r="AE28" s="4">
        <f t="shared" si="8"/>
        <v>68.600050762676617</v>
      </c>
      <c r="AF28" s="4">
        <f t="shared" si="8"/>
        <v>34.300025381338308</v>
      </c>
      <c r="AG28" s="4">
        <f t="shared" si="8"/>
        <v>0</v>
      </c>
    </row>
    <row r="29" spans="16:33">
      <c r="P29" s="2">
        <v>-7.6000000000000103</v>
      </c>
      <c r="Q29" s="3">
        <f t="shared" si="1"/>
        <v>265.54999999999995</v>
      </c>
      <c r="R29" s="4">
        <f t="shared" si="2"/>
        <v>5.8454747721350344</v>
      </c>
      <c r="S29" s="4">
        <f t="shared" si="3"/>
        <v>345.66661570628395</v>
      </c>
      <c r="T29" s="4">
        <f t="shared" si="4"/>
        <v>2.1291944377476984E-3</v>
      </c>
      <c r="V29" s="2">
        <f t="shared" si="5"/>
        <v>-7.6000000000000103</v>
      </c>
      <c r="W29" s="4">
        <f t="shared" si="6"/>
        <v>345.66661570628395</v>
      </c>
      <c r="X29" s="4">
        <f t="shared" si="6"/>
        <v>311.09995413565554</v>
      </c>
      <c r="Y29" s="4">
        <f t="shared" si="6"/>
        <v>276.53329256502718</v>
      </c>
      <c r="Z29" s="4">
        <f t="shared" si="6"/>
        <v>241.96663099439874</v>
      </c>
      <c r="AA29" s="4">
        <f t="shared" si="7"/>
        <v>207.39996942377036</v>
      </c>
      <c r="AB29" s="4">
        <f t="shared" si="7"/>
        <v>172.83330785314197</v>
      </c>
      <c r="AC29" s="4">
        <f t="shared" si="7"/>
        <v>138.26664628251359</v>
      </c>
      <c r="AD29" s="4">
        <f t="shared" si="7"/>
        <v>103.69998471188518</v>
      </c>
      <c r="AE29" s="4">
        <f t="shared" si="8"/>
        <v>69.133323141256795</v>
      </c>
      <c r="AF29" s="4">
        <f t="shared" si="8"/>
        <v>34.566661570628398</v>
      </c>
      <c r="AG29" s="4">
        <f t="shared" si="8"/>
        <v>0</v>
      </c>
    </row>
    <row r="30" spans="16:33">
      <c r="P30" s="2">
        <v>-7.5000000000000098</v>
      </c>
      <c r="Q30" s="3">
        <f t="shared" si="1"/>
        <v>265.64999999999998</v>
      </c>
      <c r="R30" s="4">
        <f t="shared" si="2"/>
        <v>5.8532118349902262</v>
      </c>
      <c r="S30" s="4">
        <f t="shared" si="3"/>
        <v>348.35143294558338</v>
      </c>
      <c r="T30" s="4">
        <f t="shared" si="4"/>
        <v>2.1457890944782962E-3</v>
      </c>
      <c r="V30" s="2">
        <f t="shared" si="5"/>
        <v>-7.5000000000000098</v>
      </c>
      <c r="W30" s="4">
        <f t="shared" si="6"/>
        <v>348.35143294558338</v>
      </c>
      <c r="X30" s="4">
        <f t="shared" si="6"/>
        <v>313.51628965102503</v>
      </c>
      <c r="Y30" s="4">
        <f t="shared" si="6"/>
        <v>278.68114635646674</v>
      </c>
      <c r="Z30" s="4">
        <f t="shared" si="6"/>
        <v>243.84600306190836</v>
      </c>
      <c r="AA30" s="4">
        <f t="shared" si="7"/>
        <v>209.01085976735001</v>
      </c>
      <c r="AB30" s="4">
        <f t="shared" si="7"/>
        <v>174.17571647279169</v>
      </c>
      <c r="AC30" s="4">
        <f t="shared" si="7"/>
        <v>139.34057317823337</v>
      </c>
      <c r="AD30" s="4">
        <f t="shared" si="7"/>
        <v>104.50542988367501</v>
      </c>
      <c r="AE30" s="4">
        <f t="shared" si="8"/>
        <v>69.670286589116685</v>
      </c>
      <c r="AF30" s="4">
        <f t="shared" si="8"/>
        <v>34.835143294558343</v>
      </c>
      <c r="AG30" s="4">
        <f t="shared" si="8"/>
        <v>0</v>
      </c>
    </row>
    <row r="31" spans="16:33">
      <c r="P31" s="2">
        <v>-7.4000000000000101</v>
      </c>
      <c r="Q31" s="3">
        <f t="shared" si="1"/>
        <v>265.74999999999994</v>
      </c>
      <c r="R31" s="4">
        <f t="shared" si="2"/>
        <v>5.8609423833227883</v>
      </c>
      <c r="S31" s="4">
        <f t="shared" si="3"/>
        <v>351.05481638972816</v>
      </c>
      <c r="T31" s="4">
        <f t="shared" si="4"/>
        <v>2.1624993991999999E-3</v>
      </c>
      <c r="V31" s="2">
        <f t="shared" si="5"/>
        <v>-7.4000000000000101</v>
      </c>
      <c r="W31" s="4">
        <f t="shared" si="6"/>
        <v>351.05481638972816</v>
      </c>
      <c r="X31" s="4">
        <f t="shared" si="6"/>
        <v>315.94933475075533</v>
      </c>
      <c r="Y31" s="4">
        <f t="shared" si="6"/>
        <v>280.84385311178255</v>
      </c>
      <c r="Z31" s="4">
        <f t="shared" si="6"/>
        <v>245.73837147280969</v>
      </c>
      <c r="AA31" s="4">
        <f t="shared" si="7"/>
        <v>210.63288983383688</v>
      </c>
      <c r="AB31" s="4">
        <f t="shared" si="7"/>
        <v>175.52740819486408</v>
      </c>
      <c r="AC31" s="4">
        <f t="shared" si="7"/>
        <v>140.42192655589128</v>
      </c>
      <c r="AD31" s="4">
        <f t="shared" si="7"/>
        <v>105.31644491691844</v>
      </c>
      <c r="AE31" s="4">
        <f t="shared" si="8"/>
        <v>70.210963277945638</v>
      </c>
      <c r="AF31" s="4">
        <f t="shared" si="8"/>
        <v>35.105481638972819</v>
      </c>
      <c r="AG31" s="4">
        <f t="shared" si="8"/>
        <v>0</v>
      </c>
    </row>
    <row r="32" spans="16:33">
      <c r="P32" s="2">
        <v>-7.3000000000000096</v>
      </c>
      <c r="Q32" s="3">
        <f t="shared" si="1"/>
        <v>265.84999999999997</v>
      </c>
      <c r="R32" s="4">
        <f t="shared" si="2"/>
        <v>5.8686664247322131</v>
      </c>
      <c r="S32" s="4">
        <f t="shared" si="3"/>
        <v>353.77687745132806</v>
      </c>
      <c r="T32" s="4">
        <f t="shared" si="4"/>
        <v>2.1793260591451142E-3</v>
      </c>
      <c r="V32" s="2">
        <f t="shared" si="5"/>
        <v>-7.3000000000000096</v>
      </c>
      <c r="W32" s="4">
        <f t="shared" si="6"/>
        <v>353.77687745132806</v>
      </c>
      <c r="X32" s="4">
        <f t="shared" si="6"/>
        <v>318.39918970619527</v>
      </c>
      <c r="Y32" s="4">
        <f t="shared" si="6"/>
        <v>283.02150196106248</v>
      </c>
      <c r="Z32" s="4">
        <f t="shared" si="6"/>
        <v>247.64381421592964</v>
      </c>
      <c r="AA32" s="4">
        <f t="shared" si="7"/>
        <v>212.26612647079682</v>
      </c>
      <c r="AB32" s="4">
        <f t="shared" si="7"/>
        <v>176.88843872566403</v>
      </c>
      <c r="AC32" s="4">
        <f t="shared" si="7"/>
        <v>141.51075098053124</v>
      </c>
      <c r="AD32" s="4">
        <f t="shared" si="7"/>
        <v>106.13306323539841</v>
      </c>
      <c r="AE32" s="4">
        <f t="shared" si="8"/>
        <v>70.755375490265621</v>
      </c>
      <c r="AF32" s="4">
        <f t="shared" si="8"/>
        <v>35.37768774513281</v>
      </c>
      <c r="AG32" s="4">
        <f t="shared" si="8"/>
        <v>0</v>
      </c>
    </row>
    <row r="33" spans="16:33">
      <c r="P33" s="2">
        <v>-7.2000000000000099</v>
      </c>
      <c r="Q33" s="3">
        <f t="shared" si="1"/>
        <v>265.95</v>
      </c>
      <c r="R33" s="4">
        <f t="shared" si="2"/>
        <v>5.8763839668066495</v>
      </c>
      <c r="S33" s="4">
        <f t="shared" si="3"/>
        <v>356.51772809927309</v>
      </c>
      <c r="T33" s="4">
        <f t="shared" si="4"/>
        <v>2.1962697852640841E-3</v>
      </c>
      <c r="V33" s="2">
        <f t="shared" si="5"/>
        <v>-7.2000000000000099</v>
      </c>
      <c r="W33" s="4">
        <f t="shared" si="6"/>
        <v>356.51772809927309</v>
      </c>
      <c r="X33" s="4">
        <f t="shared" si="6"/>
        <v>320.86595528934578</v>
      </c>
      <c r="Y33" s="4">
        <f t="shared" si="6"/>
        <v>285.21418247941847</v>
      </c>
      <c r="Z33" s="4">
        <f t="shared" si="6"/>
        <v>249.56240966949113</v>
      </c>
      <c r="AA33" s="4">
        <f t="shared" si="7"/>
        <v>213.91063685956385</v>
      </c>
      <c r="AB33" s="4">
        <f t="shared" si="7"/>
        <v>178.25886404963654</v>
      </c>
      <c r="AC33" s="4">
        <f t="shared" si="7"/>
        <v>142.60709123970923</v>
      </c>
      <c r="AD33" s="4">
        <f t="shared" si="7"/>
        <v>106.95531842978193</v>
      </c>
      <c r="AE33" s="4">
        <f t="shared" si="8"/>
        <v>71.303545619854617</v>
      </c>
      <c r="AF33" s="4">
        <f t="shared" si="8"/>
        <v>35.651772809927309</v>
      </c>
      <c r="AG33" s="4">
        <f t="shared" si="8"/>
        <v>0</v>
      </c>
    </row>
    <row r="34" spans="16:33">
      <c r="P34" s="2">
        <v>-7.1000000000000103</v>
      </c>
      <c r="Q34" s="3">
        <f t="shared" si="1"/>
        <v>266.04999999999995</v>
      </c>
      <c r="R34" s="4">
        <f t="shared" si="2"/>
        <v>5.8840950171229354</v>
      </c>
      <c r="S34" s="4">
        <f t="shared" si="3"/>
        <v>359.2774808608674</v>
      </c>
      <c r="T34" s="4">
        <f t="shared" si="4"/>
        <v>2.2133312922422584E-3</v>
      </c>
      <c r="V34" s="2">
        <f t="shared" si="5"/>
        <v>-7.1000000000000103</v>
      </c>
      <c r="W34" s="4">
        <f t="shared" si="6"/>
        <v>359.2774808608674</v>
      </c>
      <c r="X34" s="4">
        <f t="shared" si="6"/>
        <v>323.34973277478065</v>
      </c>
      <c r="Y34" s="4">
        <f t="shared" si="6"/>
        <v>287.42198468869395</v>
      </c>
      <c r="Z34" s="4">
        <f t="shared" si="6"/>
        <v>251.49423660260717</v>
      </c>
      <c r="AA34" s="4">
        <f t="shared" si="7"/>
        <v>215.56648851652042</v>
      </c>
      <c r="AB34" s="4">
        <f t="shared" si="7"/>
        <v>179.6387404304337</v>
      </c>
      <c r="AC34" s="4">
        <f t="shared" si="7"/>
        <v>143.71099234434698</v>
      </c>
      <c r="AD34" s="4">
        <f t="shared" si="7"/>
        <v>107.78324425826021</v>
      </c>
      <c r="AE34" s="4">
        <f t="shared" si="8"/>
        <v>71.855496172173488</v>
      </c>
      <c r="AF34" s="4">
        <f t="shared" si="8"/>
        <v>35.927748086086744</v>
      </c>
      <c r="AG34" s="4">
        <f t="shared" si="8"/>
        <v>0</v>
      </c>
    </row>
    <row r="35" spans="16:33">
      <c r="P35" s="2">
        <v>-7.0000000000000098</v>
      </c>
      <c r="Q35" s="3">
        <f t="shared" si="1"/>
        <v>266.14999999999998</v>
      </c>
      <c r="R35" s="4">
        <f t="shared" si="2"/>
        <v>5.8917995832466312</v>
      </c>
      <c r="S35" s="4">
        <f t="shared" si="3"/>
        <v>362.05624882396808</v>
      </c>
      <c r="T35" s="4">
        <f t="shared" si="4"/>
        <v>2.2305112985167392E-3</v>
      </c>
      <c r="V35" s="2">
        <f t="shared" si="5"/>
        <v>-7.0000000000000098</v>
      </c>
      <c r="W35" s="4">
        <f t="shared" si="6"/>
        <v>362.05624882396808</v>
      </c>
      <c r="X35" s="4">
        <f t="shared" si="6"/>
        <v>325.85062394157126</v>
      </c>
      <c r="Y35" s="4">
        <f t="shared" si="6"/>
        <v>289.64499905917449</v>
      </c>
      <c r="Z35" s="4">
        <f t="shared" si="6"/>
        <v>253.43937417677765</v>
      </c>
      <c r="AA35" s="4">
        <f t="shared" si="7"/>
        <v>217.23374929438083</v>
      </c>
      <c r="AB35" s="4">
        <f t="shared" si="7"/>
        <v>181.02812441198404</v>
      </c>
      <c r="AC35" s="4">
        <f t="shared" si="7"/>
        <v>144.82249952958725</v>
      </c>
      <c r="AD35" s="4">
        <f t="shared" si="7"/>
        <v>108.61687464719041</v>
      </c>
      <c r="AE35" s="4">
        <f t="shared" si="8"/>
        <v>72.411249764793624</v>
      </c>
      <c r="AF35" s="4">
        <f t="shared" si="8"/>
        <v>36.205624882396812</v>
      </c>
      <c r="AG35" s="4">
        <f t="shared" si="8"/>
        <v>0</v>
      </c>
    </row>
    <row r="36" spans="16:33">
      <c r="P36" s="2">
        <v>-6.9000000000000101</v>
      </c>
      <c r="Q36" s="3">
        <f t="shared" si="1"/>
        <v>266.24999999999994</v>
      </c>
      <c r="R36" s="4">
        <f t="shared" si="2"/>
        <v>5.8994976727320125</v>
      </c>
      <c r="S36" s="4">
        <f t="shared" si="3"/>
        <v>364.85414563911428</v>
      </c>
      <c r="T36" s="4">
        <f t="shared" si="4"/>
        <v>2.247810526293199E-3</v>
      </c>
      <c r="V36" s="2">
        <f t="shared" si="5"/>
        <v>-6.9000000000000101</v>
      </c>
      <c r="W36" s="4">
        <f t="shared" si="6"/>
        <v>364.85414563911428</v>
      </c>
      <c r="X36" s="4">
        <f t="shared" si="6"/>
        <v>328.36873107520285</v>
      </c>
      <c r="Y36" s="4">
        <f t="shared" si="6"/>
        <v>291.88331651129141</v>
      </c>
      <c r="Z36" s="4">
        <f t="shared" si="6"/>
        <v>255.39790194737998</v>
      </c>
      <c r="AA36" s="4">
        <f t="shared" si="7"/>
        <v>218.91248738346857</v>
      </c>
      <c r="AB36" s="4">
        <f t="shared" si="7"/>
        <v>182.42707281955714</v>
      </c>
      <c r="AC36" s="4">
        <f t="shared" si="7"/>
        <v>145.94165825564571</v>
      </c>
      <c r="AD36" s="4">
        <f t="shared" si="7"/>
        <v>109.45624369173429</v>
      </c>
      <c r="AE36" s="4">
        <f t="shared" si="8"/>
        <v>72.970829127822853</v>
      </c>
      <c r="AF36" s="4">
        <f t="shared" si="8"/>
        <v>36.485414563911426</v>
      </c>
      <c r="AG36" s="4">
        <f t="shared" si="8"/>
        <v>0</v>
      </c>
    </row>
    <row r="37" spans="16:33">
      <c r="P37" s="2">
        <v>-6.8000000000000096</v>
      </c>
      <c r="Q37" s="3">
        <f t="shared" si="1"/>
        <v>266.34999999999997</v>
      </c>
      <c r="R37" s="4">
        <f t="shared" si="2"/>
        <v>5.9071892931221202</v>
      </c>
      <c r="S37" s="4">
        <f t="shared" si="3"/>
        <v>367.67128552168231</v>
      </c>
      <c r="T37" s="4">
        <f t="shared" si="4"/>
        <v>2.2652297015629103E-3</v>
      </c>
      <c r="V37" s="2">
        <f t="shared" si="5"/>
        <v>-6.8000000000000096</v>
      </c>
      <c r="W37" s="4">
        <f t="shared" si="6"/>
        <v>367.67128552168231</v>
      </c>
      <c r="X37" s="4">
        <f t="shared" si="6"/>
        <v>330.90415696951408</v>
      </c>
      <c r="Y37" s="4">
        <f t="shared" si="6"/>
        <v>294.13702841734585</v>
      </c>
      <c r="Z37" s="4">
        <f t="shared" si="6"/>
        <v>257.36989986517762</v>
      </c>
      <c r="AA37" s="4">
        <f t="shared" si="7"/>
        <v>220.60277131300938</v>
      </c>
      <c r="AB37" s="4">
        <f t="shared" si="7"/>
        <v>183.83564276084115</v>
      </c>
      <c r="AC37" s="4">
        <f t="shared" si="7"/>
        <v>147.06851420867292</v>
      </c>
      <c r="AD37" s="4">
        <f t="shared" si="7"/>
        <v>110.30138565650469</v>
      </c>
      <c r="AE37" s="4">
        <f t="shared" si="8"/>
        <v>73.534257104336461</v>
      </c>
      <c r="AF37" s="4">
        <f t="shared" si="8"/>
        <v>36.767128552168231</v>
      </c>
      <c r="AG37" s="4">
        <f t="shared" si="8"/>
        <v>0</v>
      </c>
    </row>
    <row r="38" spans="16:33">
      <c r="P38" s="2">
        <v>-6.7000000000000099</v>
      </c>
      <c r="Q38" s="3">
        <f t="shared" si="1"/>
        <v>266.45</v>
      </c>
      <c r="R38" s="4">
        <f t="shared" si="2"/>
        <v>5.9148744519487595</v>
      </c>
      <c r="S38" s="4">
        <f t="shared" si="3"/>
        <v>370.50778325402689</v>
      </c>
      <c r="T38" s="4">
        <f t="shared" si="4"/>
        <v>2.2827695541197276E-3</v>
      </c>
      <c r="V38" s="2">
        <f t="shared" si="5"/>
        <v>-6.7000000000000099</v>
      </c>
      <c r="W38" s="4">
        <f t="shared" si="6"/>
        <v>370.50778325402689</v>
      </c>
      <c r="X38" s="4">
        <f t="shared" si="6"/>
        <v>333.4570049286242</v>
      </c>
      <c r="Y38" s="4">
        <f t="shared" si="6"/>
        <v>296.40622660322151</v>
      </c>
      <c r="Z38" s="4">
        <f t="shared" si="6"/>
        <v>259.35544827781882</v>
      </c>
      <c r="AA38" s="4">
        <f t="shared" si="7"/>
        <v>222.30466995241613</v>
      </c>
      <c r="AB38" s="4">
        <f t="shared" si="7"/>
        <v>185.25389162701345</v>
      </c>
      <c r="AC38" s="4">
        <f t="shared" si="7"/>
        <v>148.20311330161076</v>
      </c>
      <c r="AD38" s="4">
        <f t="shared" si="7"/>
        <v>111.15233497620807</v>
      </c>
      <c r="AE38" s="4">
        <f t="shared" si="8"/>
        <v>74.101556650805378</v>
      </c>
      <c r="AF38" s="4">
        <f t="shared" si="8"/>
        <v>37.050778325402689</v>
      </c>
      <c r="AG38" s="4">
        <f t="shared" si="8"/>
        <v>0</v>
      </c>
    </row>
    <row r="39" spans="16:33">
      <c r="P39" s="2">
        <v>-6.6000000000000103</v>
      </c>
      <c r="Q39" s="3">
        <f t="shared" si="1"/>
        <v>266.54999999999995</v>
      </c>
      <c r="R39" s="4">
        <f t="shared" si="2"/>
        <v>5.9225531567325307</v>
      </c>
      <c r="S39" s="4">
        <f t="shared" si="3"/>
        <v>373.36375418763907</v>
      </c>
      <c r="T39" s="4">
        <f t="shared" si="4"/>
        <v>2.3004308175772125E-3</v>
      </c>
      <c r="V39" s="2">
        <f t="shared" si="5"/>
        <v>-6.6000000000000103</v>
      </c>
      <c r="W39" s="4">
        <f t="shared" si="6"/>
        <v>373.36375418763907</v>
      </c>
      <c r="X39" s="4">
        <f t="shared" si="6"/>
        <v>336.02737876887517</v>
      </c>
      <c r="Y39" s="4">
        <f t="shared" si="6"/>
        <v>298.69100335011126</v>
      </c>
      <c r="Z39" s="4">
        <f t="shared" si="6"/>
        <v>261.35462793134735</v>
      </c>
      <c r="AA39" s="4">
        <f t="shared" si="7"/>
        <v>224.01825251258344</v>
      </c>
      <c r="AB39" s="4">
        <f t="shared" si="7"/>
        <v>186.68187709381954</v>
      </c>
      <c r="AC39" s="4">
        <f t="shared" si="7"/>
        <v>149.34550167505563</v>
      </c>
      <c r="AD39" s="4">
        <f t="shared" si="7"/>
        <v>112.00912625629172</v>
      </c>
      <c r="AE39" s="4">
        <f t="shared" si="8"/>
        <v>74.672750837527815</v>
      </c>
      <c r="AF39" s="4">
        <f t="shared" si="8"/>
        <v>37.336375418763907</v>
      </c>
      <c r="AG39" s="4">
        <f t="shared" si="8"/>
        <v>0</v>
      </c>
    </row>
    <row r="40" spans="16:33">
      <c r="P40" s="2">
        <v>-6.5000000000000098</v>
      </c>
      <c r="Q40" s="3">
        <f t="shared" si="1"/>
        <v>266.64999999999998</v>
      </c>
      <c r="R40" s="4">
        <f t="shared" si="2"/>
        <v>5.9302254149828562</v>
      </c>
      <c r="S40" s="4">
        <f t="shared" si="3"/>
        <v>376.23931424530792</v>
      </c>
      <c r="T40" s="4">
        <f t="shared" si="4"/>
        <v>2.3182142293858314E-3</v>
      </c>
      <c r="V40" s="2">
        <f t="shared" si="5"/>
        <v>-6.5000000000000098</v>
      </c>
      <c r="W40" s="4">
        <f t="shared" si="6"/>
        <v>376.23931424530792</v>
      </c>
      <c r="X40" s="4">
        <f t="shared" si="6"/>
        <v>338.61538282077714</v>
      </c>
      <c r="Y40" s="4">
        <f t="shared" si="6"/>
        <v>300.99145139624636</v>
      </c>
      <c r="Z40" s="4">
        <f t="shared" si="6"/>
        <v>263.36751997171552</v>
      </c>
      <c r="AA40" s="4">
        <f t="shared" si="7"/>
        <v>225.74358854718474</v>
      </c>
      <c r="AB40" s="4">
        <f t="shared" si="7"/>
        <v>188.11965712265396</v>
      </c>
      <c r="AC40" s="4">
        <f t="shared" si="7"/>
        <v>150.49572569812318</v>
      </c>
      <c r="AD40" s="4">
        <f t="shared" si="7"/>
        <v>112.87179427359237</v>
      </c>
      <c r="AE40" s="4">
        <f t="shared" si="8"/>
        <v>75.24786284906159</v>
      </c>
      <c r="AF40" s="4">
        <f t="shared" si="8"/>
        <v>37.623931424530795</v>
      </c>
      <c r="AG40" s="4">
        <f t="shared" si="8"/>
        <v>0</v>
      </c>
    </row>
    <row r="41" spans="16:33">
      <c r="P41" s="2">
        <v>-6.4000000000000101</v>
      </c>
      <c r="Q41" s="3">
        <f t="shared" si="1"/>
        <v>266.74999999999994</v>
      </c>
      <c r="R41" s="4">
        <f t="shared" si="2"/>
        <v>5.9378912341979815</v>
      </c>
      <c r="S41" s="4">
        <f t="shared" si="3"/>
        <v>379.13457992327739</v>
      </c>
      <c r="T41" s="4">
        <f t="shared" si="4"/>
        <v>2.3361205308501608E-3</v>
      </c>
      <c r="V41" s="2">
        <f t="shared" si="5"/>
        <v>-6.4000000000000101</v>
      </c>
      <c r="W41" s="4">
        <f t="shared" si="6"/>
        <v>379.13457992327739</v>
      </c>
      <c r="X41" s="4">
        <f t="shared" si="6"/>
        <v>341.22112193094966</v>
      </c>
      <c r="Y41" s="4">
        <f t="shared" si="6"/>
        <v>303.30766393862194</v>
      </c>
      <c r="Z41" s="4">
        <f t="shared" si="6"/>
        <v>265.39420594629416</v>
      </c>
      <c r="AA41" s="4">
        <f t="shared" si="7"/>
        <v>227.48074795396641</v>
      </c>
      <c r="AB41" s="4">
        <f t="shared" si="7"/>
        <v>189.56728996163869</v>
      </c>
      <c r="AC41" s="4">
        <f t="shared" si="7"/>
        <v>151.65383196931097</v>
      </c>
      <c r="AD41" s="4">
        <f t="shared" si="7"/>
        <v>113.74037397698321</v>
      </c>
      <c r="AE41" s="4">
        <f t="shared" si="8"/>
        <v>75.826915984655486</v>
      </c>
      <c r="AF41" s="4">
        <f t="shared" si="8"/>
        <v>37.913457992327743</v>
      </c>
      <c r="AG41" s="4">
        <f t="shared" si="8"/>
        <v>0</v>
      </c>
    </row>
    <row r="42" spans="16:33">
      <c r="P42" s="2">
        <v>-6.3000000000000096</v>
      </c>
      <c r="Q42" s="3">
        <f t="shared" si="1"/>
        <v>266.84999999999997</v>
      </c>
      <c r="R42" s="4">
        <f t="shared" si="2"/>
        <v>5.9455506218650243</v>
      </c>
      <c r="S42" s="4">
        <f t="shared" si="3"/>
        <v>382.0496682934259</v>
      </c>
      <c r="T42" s="4">
        <f t="shared" si="4"/>
        <v>2.3541504671462815E-3</v>
      </c>
      <c r="V42" s="2">
        <f t="shared" si="5"/>
        <v>-6.3000000000000096</v>
      </c>
      <c r="W42" s="4">
        <f t="shared" si="6"/>
        <v>382.0496682934259</v>
      </c>
      <c r="X42" s="4">
        <f t="shared" si="6"/>
        <v>343.8447014640833</v>
      </c>
      <c r="Y42" s="4">
        <f t="shared" si="6"/>
        <v>305.63973463474071</v>
      </c>
      <c r="Z42" s="4">
        <f t="shared" si="6"/>
        <v>267.43476780539811</v>
      </c>
      <c r="AA42" s="4">
        <f t="shared" si="7"/>
        <v>229.22980097605554</v>
      </c>
      <c r="AB42" s="4">
        <f t="shared" si="7"/>
        <v>191.02483414671295</v>
      </c>
      <c r="AC42" s="4">
        <f t="shared" si="7"/>
        <v>152.81986731737035</v>
      </c>
      <c r="AD42" s="4">
        <f t="shared" si="7"/>
        <v>114.61490048802777</v>
      </c>
      <c r="AE42" s="4">
        <f t="shared" si="8"/>
        <v>76.409933658685176</v>
      </c>
      <c r="AF42" s="4">
        <f t="shared" si="8"/>
        <v>38.204966829342588</v>
      </c>
      <c r="AG42" s="4">
        <f t="shared" si="8"/>
        <v>0</v>
      </c>
    </row>
    <row r="43" spans="16:33">
      <c r="P43" s="2">
        <v>-6.2000000000000099</v>
      </c>
      <c r="Q43" s="3">
        <f t="shared" si="1"/>
        <v>266.95</v>
      </c>
      <c r="R43" s="4">
        <f t="shared" si="2"/>
        <v>5.9532035854599687</v>
      </c>
      <c r="S43" s="4">
        <f t="shared" si="3"/>
        <v>384.98469700543109</v>
      </c>
      <c r="T43" s="4">
        <f t="shared" si="4"/>
        <v>2.372304787339121E-3</v>
      </c>
      <c r="V43" s="2">
        <f t="shared" si="5"/>
        <v>-6.2000000000000099</v>
      </c>
      <c r="W43" s="4">
        <f t="shared" si="6"/>
        <v>384.98469700543109</v>
      </c>
      <c r="X43" s="4">
        <f t="shared" si="6"/>
        <v>346.48622730488796</v>
      </c>
      <c r="Y43" s="4">
        <f t="shared" si="6"/>
        <v>307.98775760434489</v>
      </c>
      <c r="Z43" s="4">
        <f t="shared" si="6"/>
        <v>269.48928790380177</v>
      </c>
      <c r="AA43" s="4">
        <f t="shared" si="7"/>
        <v>230.99081820325864</v>
      </c>
      <c r="AB43" s="4">
        <f t="shared" si="7"/>
        <v>192.49234850271554</v>
      </c>
      <c r="AC43" s="4">
        <f t="shared" si="7"/>
        <v>153.99387880217245</v>
      </c>
      <c r="AD43" s="4">
        <f t="shared" si="7"/>
        <v>115.49540910162932</v>
      </c>
      <c r="AE43" s="4">
        <f t="shared" si="8"/>
        <v>76.996939401086223</v>
      </c>
      <c r="AF43" s="4">
        <f t="shared" si="8"/>
        <v>38.498469700543112</v>
      </c>
      <c r="AG43" s="4">
        <f t="shared" si="8"/>
        <v>0</v>
      </c>
    </row>
    <row r="44" spans="16:33">
      <c r="P44" s="2">
        <v>-6.1000000000000103</v>
      </c>
      <c r="Q44" s="3">
        <f t="shared" si="1"/>
        <v>267.04999999999995</v>
      </c>
      <c r="R44" s="4">
        <f t="shared" si="2"/>
        <v>5.9608501324476908</v>
      </c>
      <c r="S44" s="4">
        <f t="shared" si="3"/>
        <v>387.93978428895002</v>
      </c>
      <c r="T44" s="4">
        <f t="shared" si="4"/>
        <v>2.3905842443999407E-3</v>
      </c>
      <c r="V44" s="2">
        <f t="shared" si="5"/>
        <v>-6.1000000000000103</v>
      </c>
      <c r="W44" s="4">
        <f t="shared" si="6"/>
        <v>387.93978428895002</v>
      </c>
      <c r="X44" s="4">
        <f t="shared" si="6"/>
        <v>349.14580586005502</v>
      </c>
      <c r="Y44" s="4">
        <f t="shared" si="6"/>
        <v>310.35182743116002</v>
      </c>
      <c r="Z44" s="4">
        <f t="shared" si="6"/>
        <v>271.55784900226502</v>
      </c>
      <c r="AA44" s="4">
        <f t="shared" si="7"/>
        <v>232.76387057337001</v>
      </c>
      <c r="AB44" s="4">
        <f t="shared" si="7"/>
        <v>193.96989214447501</v>
      </c>
      <c r="AC44" s="4">
        <f t="shared" si="7"/>
        <v>155.17591371558001</v>
      </c>
      <c r="AD44" s="4">
        <f t="shared" si="7"/>
        <v>116.38193528668501</v>
      </c>
      <c r="AE44" s="4">
        <f t="shared" si="8"/>
        <v>77.587956857790005</v>
      </c>
      <c r="AF44" s="4">
        <f t="shared" si="8"/>
        <v>38.793978428895002</v>
      </c>
      <c r="AG44" s="4">
        <f t="shared" si="8"/>
        <v>0</v>
      </c>
    </row>
    <row r="45" spans="16:33">
      <c r="P45" s="2">
        <v>-6.0000000000000098</v>
      </c>
      <c r="Q45" s="3">
        <f t="shared" si="1"/>
        <v>267.14999999999998</v>
      </c>
      <c r="R45" s="4">
        <f t="shared" si="2"/>
        <v>5.9684902702820075</v>
      </c>
      <c r="S45" s="4">
        <f t="shared" si="3"/>
        <v>390.91504895581477</v>
      </c>
      <c r="T45" s="4">
        <f t="shared" si="4"/>
        <v>2.4089895952239602E-3</v>
      </c>
      <c r="V45" s="2">
        <f t="shared" si="5"/>
        <v>-6.0000000000000098</v>
      </c>
      <c r="W45" s="4">
        <f t="shared" si="6"/>
        <v>390.91504895581477</v>
      </c>
      <c r="X45" s="4">
        <f t="shared" si="6"/>
        <v>351.8235440602333</v>
      </c>
      <c r="Y45" s="4">
        <f t="shared" si="6"/>
        <v>312.73203916465184</v>
      </c>
      <c r="Z45" s="4">
        <f t="shared" si="6"/>
        <v>273.64053426907032</v>
      </c>
      <c r="AA45" s="4">
        <f t="shared" si="7"/>
        <v>234.54902937348885</v>
      </c>
      <c r="AB45" s="4">
        <f t="shared" si="7"/>
        <v>195.45752447790738</v>
      </c>
      <c r="AC45" s="4">
        <f t="shared" si="7"/>
        <v>156.36601958232592</v>
      </c>
      <c r="AD45" s="4">
        <f t="shared" si="7"/>
        <v>117.27451468674442</v>
      </c>
      <c r="AE45" s="4">
        <f t="shared" si="8"/>
        <v>78.183009791162959</v>
      </c>
      <c r="AF45" s="4">
        <f t="shared" si="8"/>
        <v>39.09150489558148</v>
      </c>
      <c r="AG45" s="4">
        <f t="shared" si="8"/>
        <v>0</v>
      </c>
    </row>
    <row r="46" spans="16:33">
      <c r="P46" s="2">
        <v>-5.9000000000000101</v>
      </c>
      <c r="Q46" s="3">
        <f t="shared" si="1"/>
        <v>267.24999999999994</v>
      </c>
      <c r="R46" s="4">
        <f t="shared" si="2"/>
        <v>5.9761240064056445</v>
      </c>
      <c r="S46" s="4">
        <f t="shared" si="3"/>
        <v>393.91061040220063</v>
      </c>
      <c r="T46" s="4">
        <f t="shared" si="4"/>
        <v>2.4275216006478615E-3</v>
      </c>
      <c r="V46" s="2">
        <f t="shared" si="5"/>
        <v>-5.9000000000000101</v>
      </c>
      <c r="W46" s="4">
        <f t="shared" si="6"/>
        <v>393.91061040220063</v>
      </c>
      <c r="X46" s="4">
        <f t="shared" si="6"/>
        <v>354.51954936198058</v>
      </c>
      <c r="Y46" s="4">
        <f t="shared" si="6"/>
        <v>315.12848832176053</v>
      </c>
      <c r="Z46" s="4">
        <f t="shared" si="6"/>
        <v>275.73742728154042</v>
      </c>
      <c r="AA46" s="4">
        <f t="shared" si="7"/>
        <v>236.34636624132037</v>
      </c>
      <c r="AB46" s="4">
        <f t="shared" si="7"/>
        <v>196.95530520110032</v>
      </c>
      <c r="AC46" s="4">
        <f t="shared" si="7"/>
        <v>157.56424416088026</v>
      </c>
      <c r="AD46" s="4">
        <f t="shared" si="7"/>
        <v>118.17318312066018</v>
      </c>
      <c r="AE46" s="4">
        <f t="shared" si="8"/>
        <v>78.782122080440132</v>
      </c>
      <c r="AF46" s="4">
        <f t="shared" si="8"/>
        <v>39.391061040220066</v>
      </c>
      <c r="AG46" s="4">
        <f t="shared" si="8"/>
        <v>0</v>
      </c>
    </row>
    <row r="47" spans="16:33">
      <c r="P47" s="2">
        <v>-5.8000000000000096</v>
      </c>
      <c r="Q47" s="3">
        <f t="shared" si="1"/>
        <v>267.34999999999997</v>
      </c>
      <c r="R47" s="4">
        <f t="shared" si="2"/>
        <v>5.9837513482503262</v>
      </c>
      <c r="S47" s="4">
        <f t="shared" si="3"/>
        <v>396.92658861084766</v>
      </c>
      <c r="T47" s="4">
        <f t="shared" si="4"/>
        <v>2.4461810254676605E-3</v>
      </c>
      <c r="V47" s="2">
        <f t="shared" si="5"/>
        <v>-5.8000000000000096</v>
      </c>
      <c r="W47" s="4">
        <f t="shared" si="6"/>
        <v>396.92658861084766</v>
      </c>
      <c r="X47" s="4">
        <f t="shared" si="6"/>
        <v>357.23392974976292</v>
      </c>
      <c r="Y47" s="4">
        <f t="shared" si="6"/>
        <v>317.54127088867813</v>
      </c>
      <c r="Z47" s="4">
        <f t="shared" si="6"/>
        <v>277.84861202759333</v>
      </c>
      <c r="AA47" s="4">
        <f t="shared" si="7"/>
        <v>238.1559531665086</v>
      </c>
      <c r="AB47" s="4">
        <f t="shared" si="7"/>
        <v>198.46329430542383</v>
      </c>
      <c r="AC47" s="4">
        <f t="shared" si="7"/>
        <v>158.77063544433906</v>
      </c>
      <c r="AD47" s="4">
        <f t="shared" si="7"/>
        <v>119.0779765832543</v>
      </c>
      <c r="AE47" s="4">
        <f t="shared" si="8"/>
        <v>79.385317722169532</v>
      </c>
      <c r="AF47" s="4">
        <f t="shared" si="8"/>
        <v>39.692658861084766</v>
      </c>
      <c r="AG47" s="4">
        <f t="shared" si="8"/>
        <v>0</v>
      </c>
    </row>
    <row r="48" spans="16:33">
      <c r="P48" s="2">
        <v>-5.7000000000000197</v>
      </c>
      <c r="Q48" s="3">
        <f t="shared" si="1"/>
        <v>267.44999999999993</v>
      </c>
      <c r="R48" s="4">
        <f t="shared" si="2"/>
        <v>5.991372303236715</v>
      </c>
      <c r="S48" s="4">
        <f t="shared" si="3"/>
        <v>399.96310415322722</v>
      </c>
      <c r="T48" s="4">
        <f t="shared" si="4"/>
        <v>2.4649686384563005E-3</v>
      </c>
      <c r="V48" s="2">
        <f t="shared" si="5"/>
        <v>-5.7000000000000197</v>
      </c>
      <c r="W48" s="4">
        <f t="shared" si="6"/>
        <v>399.96310415322722</v>
      </c>
      <c r="X48" s="4">
        <f t="shared" si="6"/>
        <v>359.96679373790448</v>
      </c>
      <c r="Y48" s="4">
        <f t="shared" si="6"/>
        <v>319.9704833225818</v>
      </c>
      <c r="Z48" s="4">
        <f t="shared" si="6"/>
        <v>279.97417290725906</v>
      </c>
      <c r="AA48" s="4">
        <f t="shared" si="7"/>
        <v>239.97786249193632</v>
      </c>
      <c r="AB48" s="4">
        <f t="shared" si="7"/>
        <v>199.98155207661361</v>
      </c>
      <c r="AC48" s="4">
        <f t="shared" si="7"/>
        <v>159.9852416612909</v>
      </c>
      <c r="AD48" s="4">
        <f t="shared" si="7"/>
        <v>119.98893124596816</v>
      </c>
      <c r="AE48" s="4">
        <f t="shared" si="8"/>
        <v>79.99262083064545</v>
      </c>
      <c r="AF48" s="4">
        <f t="shared" si="8"/>
        <v>39.996310415322725</v>
      </c>
      <c r="AG48" s="4">
        <f t="shared" si="8"/>
        <v>0</v>
      </c>
    </row>
    <row r="49" spans="16:33">
      <c r="P49" s="2">
        <v>-5.6000000000000201</v>
      </c>
      <c r="Q49" s="3">
        <f t="shared" si="1"/>
        <v>267.54999999999995</v>
      </c>
      <c r="R49" s="4">
        <f t="shared" si="2"/>
        <v>5.9989868787745033</v>
      </c>
      <c r="S49" s="4">
        <f t="shared" si="3"/>
        <v>403.02027819177448</v>
      </c>
      <c r="T49" s="4">
        <f t="shared" si="4"/>
        <v>2.4838852123816851E-3</v>
      </c>
      <c r="V49" s="2">
        <f t="shared" si="5"/>
        <v>-5.6000000000000201</v>
      </c>
      <c r="W49" s="4">
        <f t="shared" si="6"/>
        <v>403.02027819177448</v>
      </c>
      <c r="X49" s="4">
        <f t="shared" si="6"/>
        <v>362.71825037259703</v>
      </c>
      <c r="Y49" s="4">
        <f t="shared" si="6"/>
        <v>322.41622255341963</v>
      </c>
      <c r="Z49" s="4">
        <f t="shared" si="6"/>
        <v>282.11419473424212</v>
      </c>
      <c r="AA49" s="4">
        <f t="shared" si="7"/>
        <v>241.81216691506467</v>
      </c>
      <c r="AB49" s="4">
        <f t="shared" si="7"/>
        <v>201.51013909588724</v>
      </c>
      <c r="AC49" s="4">
        <f t="shared" si="7"/>
        <v>161.20811127670981</v>
      </c>
      <c r="AD49" s="4">
        <f t="shared" si="7"/>
        <v>120.90608345753233</v>
      </c>
      <c r="AE49" s="4">
        <f t="shared" si="8"/>
        <v>80.604055638354907</v>
      </c>
      <c r="AF49" s="4">
        <f t="shared" si="8"/>
        <v>40.302027819177454</v>
      </c>
      <c r="AG49" s="4">
        <f t="shared" si="8"/>
        <v>0</v>
      </c>
    </row>
    <row r="50" spans="16:33">
      <c r="P50" s="2">
        <v>-5.5000000000000204</v>
      </c>
      <c r="Q50" s="3">
        <f t="shared" si="1"/>
        <v>267.64999999999998</v>
      </c>
      <c r="R50" s="4">
        <f t="shared" si="2"/>
        <v>6.0065950822624012</v>
      </c>
      <c r="S50" s="4">
        <f t="shared" si="3"/>
        <v>406.09823248208409</v>
      </c>
      <c r="T50" s="4">
        <f t="shared" si="4"/>
        <v>2.5029315240245385E-3</v>
      </c>
      <c r="V50" s="2">
        <f t="shared" si="5"/>
        <v>-5.5000000000000204</v>
      </c>
      <c r="W50" s="4">
        <f t="shared" si="6"/>
        <v>406.09823248208409</v>
      </c>
      <c r="X50" s="4">
        <f t="shared" si="6"/>
        <v>365.4884092338757</v>
      </c>
      <c r="Y50" s="4">
        <f t="shared" si="6"/>
        <v>324.87858598566731</v>
      </c>
      <c r="Z50" s="4">
        <f t="shared" si="6"/>
        <v>284.26876273745881</v>
      </c>
      <c r="AA50" s="4">
        <f t="shared" si="7"/>
        <v>243.65893948925043</v>
      </c>
      <c r="AB50" s="4">
        <f t="shared" si="7"/>
        <v>203.04911624104204</v>
      </c>
      <c r="AC50" s="4">
        <f t="shared" si="7"/>
        <v>162.43929299283366</v>
      </c>
      <c r="AD50" s="4">
        <f t="shared" si="7"/>
        <v>121.82946974462521</v>
      </c>
      <c r="AE50" s="4">
        <f t="shared" si="8"/>
        <v>81.219646496416829</v>
      </c>
      <c r="AF50" s="4">
        <f t="shared" si="8"/>
        <v>40.609823248208414</v>
      </c>
      <c r="AG50" s="4">
        <f t="shared" si="8"/>
        <v>0</v>
      </c>
    </row>
    <row r="51" spans="16:33">
      <c r="P51" s="2">
        <v>-5.4000000000000199</v>
      </c>
      <c r="Q51" s="3">
        <f t="shared" si="1"/>
        <v>267.74999999999994</v>
      </c>
      <c r="R51" s="4">
        <f t="shared" si="2"/>
        <v>6.0141969210881481</v>
      </c>
      <c r="S51" s="4">
        <f t="shared" si="3"/>
        <v>409.19708937512053</v>
      </c>
      <c r="T51" s="4">
        <f t="shared" si="4"/>
        <v>2.522108354196406E-3</v>
      </c>
      <c r="V51" s="2">
        <f t="shared" si="5"/>
        <v>-5.4000000000000199</v>
      </c>
      <c r="W51" s="4">
        <f t="shared" si="6"/>
        <v>409.19708937512053</v>
      </c>
      <c r="X51" s="4">
        <f t="shared" si="6"/>
        <v>368.27738043760849</v>
      </c>
      <c r="Y51" s="4">
        <f t="shared" si="6"/>
        <v>327.35767150009644</v>
      </c>
      <c r="Z51" s="4">
        <f t="shared" si="6"/>
        <v>286.43796256258435</v>
      </c>
      <c r="AA51" s="4">
        <f t="shared" si="7"/>
        <v>245.5182536250723</v>
      </c>
      <c r="AB51" s="4">
        <f t="shared" si="7"/>
        <v>204.59854468756026</v>
      </c>
      <c r="AC51" s="4">
        <f t="shared" si="7"/>
        <v>163.67883575004822</v>
      </c>
      <c r="AD51" s="4">
        <f t="shared" si="7"/>
        <v>122.75912681253615</v>
      </c>
      <c r="AE51" s="4">
        <f t="shared" si="8"/>
        <v>81.839417875024111</v>
      </c>
      <c r="AF51" s="4">
        <f t="shared" si="8"/>
        <v>40.919708937512056</v>
      </c>
      <c r="AG51" s="4">
        <f t="shared" si="8"/>
        <v>0</v>
      </c>
    </row>
    <row r="52" spans="16:33">
      <c r="P52" s="2">
        <v>-5.3000000000000203</v>
      </c>
      <c r="Q52" s="3">
        <f t="shared" si="1"/>
        <v>267.84999999999997</v>
      </c>
      <c r="R52" s="4">
        <f t="shared" si="2"/>
        <v>6.0217924026285568</v>
      </c>
      <c r="S52" s="4">
        <f t="shared" si="3"/>
        <v>412.31697181944651</v>
      </c>
      <c r="T52" s="4">
        <f t="shared" si="4"/>
        <v>2.5414164877578093E-3</v>
      </c>
      <c r="V52" s="2">
        <f t="shared" si="5"/>
        <v>-5.3000000000000203</v>
      </c>
      <c r="W52" s="4">
        <f t="shared" si="6"/>
        <v>412.31697181944651</v>
      </c>
      <c r="X52" s="4">
        <f t="shared" si="6"/>
        <v>371.08527463750187</v>
      </c>
      <c r="Y52" s="4">
        <f t="shared" si="6"/>
        <v>329.85357745555723</v>
      </c>
      <c r="Z52" s="4">
        <f t="shared" si="6"/>
        <v>288.62188027361253</v>
      </c>
      <c r="AA52" s="4">
        <f t="shared" si="7"/>
        <v>247.39018309166789</v>
      </c>
      <c r="AB52" s="4">
        <f t="shared" si="7"/>
        <v>206.15848590972325</v>
      </c>
      <c r="AC52" s="4">
        <f t="shared" si="7"/>
        <v>164.92678872777861</v>
      </c>
      <c r="AD52" s="4">
        <f t="shared" si="7"/>
        <v>123.69509154583395</v>
      </c>
      <c r="AE52" s="4">
        <f t="shared" si="8"/>
        <v>82.463394363889307</v>
      </c>
      <c r="AF52" s="4">
        <f t="shared" si="8"/>
        <v>41.231697181944654</v>
      </c>
      <c r="AG52" s="4">
        <f t="shared" si="8"/>
        <v>0</v>
      </c>
    </row>
    <row r="53" spans="16:33">
      <c r="P53" s="2">
        <v>-5.2000000000000197</v>
      </c>
      <c r="Q53" s="3">
        <f t="shared" si="1"/>
        <v>267.94999999999993</v>
      </c>
      <c r="R53" s="4">
        <f t="shared" si="2"/>
        <v>6.0293815342495156</v>
      </c>
      <c r="S53" s="4">
        <f t="shared" si="3"/>
        <v>415.45800336343905</v>
      </c>
      <c r="T53" s="4">
        <f t="shared" si="4"/>
        <v>2.5608567136363811E-3</v>
      </c>
      <c r="V53" s="2">
        <f t="shared" si="5"/>
        <v>-5.2000000000000197</v>
      </c>
      <c r="W53" s="4">
        <f t="shared" si="6"/>
        <v>415.45800336343905</v>
      </c>
      <c r="X53" s="4">
        <f t="shared" si="6"/>
        <v>373.91220302709513</v>
      </c>
      <c r="Y53" s="4">
        <f t="shared" si="6"/>
        <v>332.36640269075127</v>
      </c>
      <c r="Z53" s="4">
        <f t="shared" si="6"/>
        <v>290.8206023544073</v>
      </c>
      <c r="AA53" s="4">
        <f t="shared" si="7"/>
        <v>249.27480201806341</v>
      </c>
      <c r="AB53" s="4">
        <f t="shared" si="7"/>
        <v>207.72900168171952</v>
      </c>
      <c r="AC53" s="4">
        <f t="shared" si="7"/>
        <v>166.18320134537564</v>
      </c>
      <c r="AD53" s="4">
        <f t="shared" si="7"/>
        <v>124.63740100903171</v>
      </c>
      <c r="AE53" s="4">
        <f t="shared" si="8"/>
        <v>83.091600672687818</v>
      </c>
      <c r="AF53" s="4">
        <f t="shared" si="8"/>
        <v>41.545800336343909</v>
      </c>
      <c r="AG53" s="4">
        <f t="shared" si="8"/>
        <v>0</v>
      </c>
    </row>
    <row r="54" spans="16:33">
      <c r="P54" s="2">
        <v>-5.1000000000000201</v>
      </c>
      <c r="Q54" s="3">
        <f t="shared" si="1"/>
        <v>268.04999999999995</v>
      </c>
      <c r="R54" s="4">
        <f t="shared" si="2"/>
        <v>6.0369643233060239</v>
      </c>
      <c r="S54" s="4">
        <f t="shared" si="3"/>
        <v>418.62030815752439</v>
      </c>
      <c r="T54" s="4">
        <f t="shared" si="4"/>
        <v>2.5804298248451587E-3</v>
      </c>
      <c r="V54" s="2">
        <f t="shared" si="5"/>
        <v>-5.1000000000000201</v>
      </c>
      <c r="W54" s="4">
        <f t="shared" si="6"/>
        <v>418.62030815752439</v>
      </c>
      <c r="X54" s="4">
        <f t="shared" si="6"/>
        <v>376.75827734177199</v>
      </c>
      <c r="Y54" s="4">
        <f t="shared" si="6"/>
        <v>334.89624652601952</v>
      </c>
      <c r="Z54" s="4">
        <f t="shared" si="6"/>
        <v>293.03421571026706</v>
      </c>
      <c r="AA54" s="4">
        <f t="shared" si="7"/>
        <v>251.17218489451463</v>
      </c>
      <c r="AB54" s="4">
        <f t="shared" si="7"/>
        <v>209.3101540787622</v>
      </c>
      <c r="AC54" s="4">
        <f t="shared" si="7"/>
        <v>167.44812326300976</v>
      </c>
      <c r="AD54" s="4">
        <f t="shared" si="7"/>
        <v>125.58609244725731</v>
      </c>
      <c r="AE54" s="4">
        <f t="shared" si="8"/>
        <v>83.724061631504881</v>
      </c>
      <c r="AF54" s="4">
        <f t="shared" si="8"/>
        <v>41.862030815752441</v>
      </c>
      <c r="AG54" s="4">
        <f t="shared" si="8"/>
        <v>0</v>
      </c>
    </row>
    <row r="55" spans="16:33">
      <c r="P55" s="2">
        <v>-5.0000000000000204</v>
      </c>
      <c r="Q55" s="3">
        <f t="shared" si="1"/>
        <v>268.14999999999998</v>
      </c>
      <c r="R55" s="4">
        <f t="shared" si="2"/>
        <v>6.0445407771422008</v>
      </c>
      <c r="S55" s="4">
        <f t="shared" si="3"/>
        <v>421.80401095640701</v>
      </c>
      <c r="T55" s="4">
        <f t="shared" si="4"/>
        <v>2.6001366185008975E-3</v>
      </c>
      <c r="V55" s="2">
        <f t="shared" si="5"/>
        <v>-5.0000000000000204</v>
      </c>
      <c r="W55" s="4">
        <f t="shared" si="6"/>
        <v>421.80401095640701</v>
      </c>
      <c r="X55" s="4">
        <f t="shared" si="6"/>
        <v>379.62360986076629</v>
      </c>
      <c r="Y55" s="4">
        <f t="shared" si="6"/>
        <v>337.44320876512563</v>
      </c>
      <c r="Z55" s="4">
        <f t="shared" si="6"/>
        <v>295.26280766948491</v>
      </c>
      <c r="AA55" s="4">
        <f t="shared" si="7"/>
        <v>253.0824065738442</v>
      </c>
      <c r="AB55" s="4">
        <f t="shared" si="7"/>
        <v>210.90200547820351</v>
      </c>
      <c r="AC55" s="4">
        <f t="shared" si="7"/>
        <v>168.72160438256282</v>
      </c>
      <c r="AD55" s="4">
        <f t="shared" si="7"/>
        <v>126.5412032869221</v>
      </c>
      <c r="AE55" s="4">
        <f t="shared" si="8"/>
        <v>84.360802191281408</v>
      </c>
      <c r="AF55" s="4">
        <f t="shared" si="8"/>
        <v>42.180401095640704</v>
      </c>
      <c r="AG55" s="4">
        <f t="shared" si="8"/>
        <v>0</v>
      </c>
    </row>
    <row r="56" spans="16:33">
      <c r="P56" s="2">
        <v>-4.9000000000000199</v>
      </c>
      <c r="Q56" s="3">
        <f t="shared" si="1"/>
        <v>268.24999999999994</v>
      </c>
      <c r="R56" s="4">
        <f t="shared" si="2"/>
        <v>6.0521109030912896</v>
      </c>
      <c r="S56" s="4">
        <f t="shared" si="3"/>
        <v>425.00923712130117</v>
      </c>
      <c r="T56" s="4">
        <f t="shared" si="4"/>
        <v>2.619977895842447E-3</v>
      </c>
      <c r="V56" s="2">
        <f t="shared" si="5"/>
        <v>-4.9000000000000199</v>
      </c>
      <c r="W56" s="4">
        <f t="shared" si="6"/>
        <v>425.00923712130117</v>
      </c>
      <c r="X56" s="4">
        <f t="shared" si="6"/>
        <v>382.50831340917108</v>
      </c>
      <c r="Y56" s="4">
        <f t="shared" si="6"/>
        <v>340.00738969704094</v>
      </c>
      <c r="Z56" s="4">
        <f t="shared" si="6"/>
        <v>297.50646598491079</v>
      </c>
      <c r="AA56" s="4">
        <f t="shared" si="7"/>
        <v>255.0055422727807</v>
      </c>
      <c r="AB56" s="4">
        <f t="shared" si="7"/>
        <v>212.50461856065058</v>
      </c>
      <c r="AC56" s="4">
        <f t="shared" si="7"/>
        <v>170.00369484852047</v>
      </c>
      <c r="AD56" s="4">
        <f t="shared" si="7"/>
        <v>127.50277113639035</v>
      </c>
      <c r="AE56" s="4">
        <f t="shared" si="8"/>
        <v>85.001847424260234</v>
      </c>
      <c r="AF56" s="4">
        <f t="shared" si="8"/>
        <v>42.500923712130117</v>
      </c>
      <c r="AG56" s="4">
        <f t="shared" si="8"/>
        <v>0</v>
      </c>
    </row>
    <row r="57" spans="16:33">
      <c r="P57" s="2">
        <v>-4.8000000000000203</v>
      </c>
      <c r="Q57" s="3">
        <f t="shared" si="1"/>
        <v>268.34999999999997</v>
      </c>
      <c r="R57" s="4">
        <f t="shared" si="2"/>
        <v>6.0596747084757361</v>
      </c>
      <c r="S57" s="4">
        <f t="shared" si="3"/>
        <v>428.23611262219902</v>
      </c>
      <c r="T57" s="4">
        <f t="shared" si="4"/>
        <v>2.6399544622494062E-3</v>
      </c>
      <c r="V57" s="2">
        <f t="shared" si="5"/>
        <v>-4.8000000000000203</v>
      </c>
      <c r="W57" s="4">
        <f t="shared" si="6"/>
        <v>428.23611262219902</v>
      </c>
      <c r="X57" s="4">
        <f t="shared" si="6"/>
        <v>385.4125013599791</v>
      </c>
      <c r="Y57" s="4">
        <f t="shared" si="6"/>
        <v>342.58889009775925</v>
      </c>
      <c r="Z57" s="4">
        <f t="shared" si="6"/>
        <v>299.76527883553928</v>
      </c>
      <c r="AA57" s="4">
        <f t="shared" si="7"/>
        <v>256.94166757331942</v>
      </c>
      <c r="AB57" s="4">
        <f t="shared" si="7"/>
        <v>214.11805631109951</v>
      </c>
      <c r="AC57" s="4">
        <f t="shared" si="7"/>
        <v>171.29444504887962</v>
      </c>
      <c r="AD57" s="4">
        <f t="shared" si="7"/>
        <v>128.47083378665971</v>
      </c>
      <c r="AE57" s="4">
        <f t="shared" si="8"/>
        <v>85.647222524439812</v>
      </c>
      <c r="AF57" s="4">
        <f t="shared" si="8"/>
        <v>42.823611262219906</v>
      </c>
      <c r="AG57" s="4">
        <f t="shared" si="8"/>
        <v>0</v>
      </c>
    </row>
    <row r="58" spans="16:33">
      <c r="P58" s="2">
        <v>-4.7000000000000197</v>
      </c>
      <c r="Q58" s="3">
        <f t="shared" si="1"/>
        <v>268.44999999999993</v>
      </c>
      <c r="R58" s="4">
        <f t="shared" si="2"/>
        <v>6.0672322006071298</v>
      </c>
      <c r="S58" s="4">
        <f t="shared" si="3"/>
        <v>431.48476404008557</v>
      </c>
      <c r="T58" s="4">
        <f t="shared" si="4"/>
        <v>2.6600671272604985E-3</v>
      </c>
      <c r="V58" s="2">
        <f t="shared" si="5"/>
        <v>-4.7000000000000197</v>
      </c>
      <c r="W58" s="4">
        <f t="shared" si="6"/>
        <v>431.48476404008557</v>
      </c>
      <c r="X58" s="4">
        <f t="shared" si="6"/>
        <v>388.33628763607703</v>
      </c>
      <c r="Y58" s="4">
        <f t="shared" si="6"/>
        <v>345.1878112320685</v>
      </c>
      <c r="Z58" s="4">
        <f t="shared" si="6"/>
        <v>302.03933482805985</v>
      </c>
      <c r="AA58" s="4">
        <f t="shared" si="7"/>
        <v>258.89085842405132</v>
      </c>
      <c r="AB58" s="4">
        <f t="shared" si="7"/>
        <v>215.74238202004278</v>
      </c>
      <c r="AC58" s="4">
        <f t="shared" si="7"/>
        <v>172.59390561603425</v>
      </c>
      <c r="AD58" s="4">
        <f t="shared" si="7"/>
        <v>129.44542921202566</v>
      </c>
      <c r="AE58" s="4">
        <f t="shared" si="8"/>
        <v>86.296952808017124</v>
      </c>
      <c r="AF58" s="4">
        <f t="shared" si="8"/>
        <v>43.148476404008562</v>
      </c>
      <c r="AG58" s="4">
        <f t="shared" si="8"/>
        <v>0</v>
      </c>
    </row>
    <row r="59" spans="16:33">
      <c r="P59" s="2">
        <v>-4.6000000000000201</v>
      </c>
      <c r="Q59" s="3">
        <f t="shared" si="1"/>
        <v>268.54999999999995</v>
      </c>
      <c r="R59" s="4">
        <f t="shared" si="2"/>
        <v>6.0747833867862902</v>
      </c>
      <c r="S59" s="4">
        <f t="shared" si="3"/>
        <v>434.75531856921998</v>
      </c>
      <c r="T59" s="4">
        <f t="shared" si="4"/>
        <v>2.6803167045924138E-3</v>
      </c>
      <c r="V59" s="2">
        <f t="shared" si="5"/>
        <v>-4.6000000000000201</v>
      </c>
      <c r="W59" s="4">
        <f t="shared" si="6"/>
        <v>434.75531856921998</v>
      </c>
      <c r="X59" s="4">
        <f t="shared" si="6"/>
        <v>391.27978671229801</v>
      </c>
      <c r="Y59" s="4">
        <f t="shared" si="6"/>
        <v>347.80425485537603</v>
      </c>
      <c r="Z59" s="4">
        <f t="shared" si="6"/>
        <v>304.32872299845394</v>
      </c>
      <c r="AA59" s="4">
        <f t="shared" si="7"/>
        <v>260.85319114153197</v>
      </c>
      <c r="AB59" s="4">
        <f t="shared" si="7"/>
        <v>217.37765928460999</v>
      </c>
      <c r="AC59" s="4">
        <f t="shared" si="7"/>
        <v>173.90212742768801</v>
      </c>
      <c r="AD59" s="4">
        <f t="shared" si="7"/>
        <v>130.42659557076598</v>
      </c>
      <c r="AE59" s="4">
        <f t="shared" si="8"/>
        <v>86.951063713844007</v>
      </c>
      <c r="AF59" s="4">
        <f t="shared" si="8"/>
        <v>43.475531856922004</v>
      </c>
      <c r="AG59" s="4">
        <f t="shared" si="8"/>
        <v>0</v>
      </c>
    </row>
    <row r="60" spans="16:33">
      <c r="P60" s="2">
        <v>-4.5000000000000204</v>
      </c>
      <c r="Q60" s="3">
        <f t="shared" si="1"/>
        <v>268.64999999999998</v>
      </c>
      <c r="R60" s="4">
        <f t="shared" si="2"/>
        <v>6.082328274303249</v>
      </c>
      <c r="S60" s="4">
        <f t="shared" si="3"/>
        <v>438.04790401937771</v>
      </c>
      <c r="T60" s="4">
        <f t="shared" si="4"/>
        <v>2.7007040121584574E-3</v>
      </c>
      <c r="V60" s="2">
        <f t="shared" si="5"/>
        <v>-4.5000000000000204</v>
      </c>
      <c r="W60" s="4">
        <f t="shared" si="6"/>
        <v>438.04790401937771</v>
      </c>
      <c r="X60" s="4">
        <f t="shared" si="6"/>
        <v>394.24311361743997</v>
      </c>
      <c r="Y60" s="4">
        <f t="shared" si="6"/>
        <v>350.43832321550218</v>
      </c>
      <c r="Z60" s="4">
        <f t="shared" si="6"/>
        <v>306.63353281356439</v>
      </c>
      <c r="AA60" s="4">
        <f t="shared" si="7"/>
        <v>262.82874241162659</v>
      </c>
      <c r="AB60" s="4">
        <f t="shared" si="7"/>
        <v>219.02395200968886</v>
      </c>
      <c r="AC60" s="4">
        <f t="shared" si="7"/>
        <v>175.21916160775109</v>
      </c>
      <c r="AD60" s="4">
        <f t="shared" si="7"/>
        <v>131.4143712058133</v>
      </c>
      <c r="AE60" s="4">
        <f t="shared" si="8"/>
        <v>87.609580803875545</v>
      </c>
      <c r="AF60" s="4">
        <f t="shared" si="8"/>
        <v>43.804790401937773</v>
      </c>
      <c r="AG60" s="4">
        <f t="shared" si="8"/>
        <v>0</v>
      </c>
    </row>
    <row r="61" spans="16:33">
      <c r="P61" s="2">
        <v>-4.4000000000000199</v>
      </c>
      <c r="Q61" s="3">
        <f t="shared" si="1"/>
        <v>268.74999999999994</v>
      </c>
      <c r="R61" s="4">
        <f t="shared" si="2"/>
        <v>6.0898668704372776</v>
      </c>
      <c r="S61" s="4">
        <f t="shared" si="3"/>
        <v>441.36264881811678</v>
      </c>
      <c r="T61" s="4">
        <f t="shared" si="4"/>
        <v>2.7212298720874035E-3</v>
      </c>
      <c r="V61" s="2">
        <f t="shared" si="5"/>
        <v>-4.4000000000000199</v>
      </c>
      <c r="W61" s="4">
        <f t="shared" si="6"/>
        <v>441.36264881811678</v>
      </c>
      <c r="X61" s="4">
        <f t="shared" si="6"/>
        <v>397.22638393630513</v>
      </c>
      <c r="Y61" s="4">
        <f t="shared" si="6"/>
        <v>353.09011905449347</v>
      </c>
      <c r="Z61" s="4">
        <f t="shared" si="6"/>
        <v>308.9538541726817</v>
      </c>
      <c r="AA61" s="4">
        <f t="shared" si="7"/>
        <v>264.81758929087005</v>
      </c>
      <c r="AB61" s="4">
        <f t="shared" si="7"/>
        <v>220.68132440905839</v>
      </c>
      <c r="AC61" s="4">
        <f t="shared" si="7"/>
        <v>176.54505952724674</v>
      </c>
      <c r="AD61" s="4">
        <f t="shared" si="7"/>
        <v>132.40879464543502</v>
      </c>
      <c r="AE61" s="4">
        <f t="shared" si="8"/>
        <v>88.272529763623368</v>
      </c>
      <c r="AF61" s="4">
        <f t="shared" si="8"/>
        <v>44.136264881811684</v>
      </c>
      <c r="AG61" s="4">
        <f t="shared" si="8"/>
        <v>0</v>
      </c>
    </row>
    <row r="62" spans="16:33">
      <c r="P62" s="2">
        <v>-4.3000000000000203</v>
      </c>
      <c r="Q62" s="3">
        <f t="shared" si="1"/>
        <v>268.84999999999997</v>
      </c>
      <c r="R62" s="4">
        <f t="shared" si="2"/>
        <v>6.0973991824569191</v>
      </c>
      <c r="S62" s="4">
        <f t="shared" si="3"/>
        <v>444.69968201305102</v>
      </c>
      <c r="T62" s="4">
        <f t="shared" si="4"/>
        <v>2.7418951107424424E-3</v>
      </c>
      <c r="V62" s="2">
        <f t="shared" si="5"/>
        <v>-4.3000000000000203</v>
      </c>
      <c r="W62" s="4">
        <f t="shared" si="6"/>
        <v>444.69968201305102</v>
      </c>
      <c r="X62" s="4">
        <f t="shared" si="6"/>
        <v>400.22971381174591</v>
      </c>
      <c r="Y62" s="4">
        <f t="shared" si="6"/>
        <v>355.75974561044086</v>
      </c>
      <c r="Z62" s="4">
        <f t="shared" si="6"/>
        <v>311.2897774091357</v>
      </c>
      <c r="AA62" s="4">
        <f t="shared" si="7"/>
        <v>266.81980920783059</v>
      </c>
      <c r="AB62" s="4">
        <f t="shared" si="7"/>
        <v>222.34984100652551</v>
      </c>
      <c r="AC62" s="4">
        <f t="shared" si="7"/>
        <v>177.87987280522043</v>
      </c>
      <c r="AD62" s="4">
        <f t="shared" si="7"/>
        <v>133.40990460391529</v>
      </c>
      <c r="AE62" s="4">
        <f t="shared" si="8"/>
        <v>88.939936402610215</v>
      </c>
      <c r="AF62" s="4">
        <f t="shared" si="8"/>
        <v>44.469968201305107</v>
      </c>
      <c r="AG62" s="4">
        <f t="shared" si="8"/>
        <v>0</v>
      </c>
    </row>
    <row r="63" spans="16:33">
      <c r="P63" s="2">
        <v>-4.2000000000000197</v>
      </c>
      <c r="Q63" s="3">
        <f t="shared" si="1"/>
        <v>268.94999999999993</v>
      </c>
      <c r="R63" s="4">
        <f t="shared" si="2"/>
        <v>6.1049252176199973</v>
      </c>
      <c r="S63" s="4">
        <f t="shared" si="3"/>
        <v>448.05913327411827</v>
      </c>
      <c r="T63" s="4">
        <f t="shared" si="4"/>
        <v>2.7627005587401591E-3</v>
      </c>
      <c r="V63" s="2">
        <f t="shared" si="5"/>
        <v>-4.2000000000000197</v>
      </c>
      <c r="W63" s="4">
        <f t="shared" si="6"/>
        <v>448.05913327411827</v>
      </c>
      <c r="X63" s="4">
        <f t="shared" si="6"/>
        <v>403.25321994670645</v>
      </c>
      <c r="Y63" s="4">
        <f t="shared" si="6"/>
        <v>358.44730661929464</v>
      </c>
      <c r="Z63" s="4">
        <f t="shared" si="6"/>
        <v>313.64139329188276</v>
      </c>
      <c r="AA63" s="4">
        <f t="shared" si="7"/>
        <v>268.83547996447095</v>
      </c>
      <c r="AB63" s="4">
        <f t="shared" si="7"/>
        <v>224.02956663705913</v>
      </c>
      <c r="AC63" s="4">
        <f t="shared" si="7"/>
        <v>179.22365330964732</v>
      </c>
      <c r="AD63" s="4">
        <f t="shared" si="7"/>
        <v>134.41773998223547</v>
      </c>
      <c r="AE63" s="4">
        <f t="shared" si="8"/>
        <v>89.611826654823659</v>
      </c>
      <c r="AF63" s="4">
        <f t="shared" si="8"/>
        <v>44.80591332741183</v>
      </c>
      <c r="AG63" s="4">
        <f t="shared" si="8"/>
        <v>0</v>
      </c>
    </row>
    <row r="64" spans="16:33">
      <c r="P64" s="2">
        <v>-4.1000000000000201</v>
      </c>
      <c r="Q64" s="3">
        <f t="shared" si="1"/>
        <v>269.04999999999995</v>
      </c>
      <c r="R64" s="4">
        <f t="shared" si="2"/>
        <v>6.1124449831736323</v>
      </c>
      <c r="S64" s="4">
        <f t="shared" si="3"/>
        <v>451.4411328958563</v>
      </c>
      <c r="T64" s="4">
        <f t="shared" si="4"/>
        <v>2.7836470509695977E-3</v>
      </c>
      <c r="V64" s="2">
        <f t="shared" si="5"/>
        <v>-4.1000000000000201</v>
      </c>
      <c r="W64" s="4">
        <f t="shared" si="6"/>
        <v>451.4411328958563</v>
      </c>
      <c r="X64" s="4">
        <f t="shared" si="6"/>
        <v>406.29701960627068</v>
      </c>
      <c r="Y64" s="4">
        <f t="shared" si="6"/>
        <v>361.15290631668506</v>
      </c>
      <c r="Z64" s="4">
        <f t="shared" si="6"/>
        <v>316.00879302709939</v>
      </c>
      <c r="AA64" s="4">
        <f t="shared" si="7"/>
        <v>270.86467973751377</v>
      </c>
      <c r="AB64" s="4">
        <f t="shared" si="7"/>
        <v>225.72056644792815</v>
      </c>
      <c r="AC64" s="4">
        <f t="shared" si="7"/>
        <v>180.57645315834253</v>
      </c>
      <c r="AD64" s="4">
        <f t="shared" si="7"/>
        <v>135.43233986875688</v>
      </c>
      <c r="AE64" s="4">
        <f t="shared" si="8"/>
        <v>90.288226579171265</v>
      </c>
      <c r="AF64" s="4">
        <f t="shared" si="8"/>
        <v>45.144113289585633</v>
      </c>
      <c r="AG64" s="4">
        <f t="shared" si="8"/>
        <v>0</v>
      </c>
    </row>
    <row r="65" spans="16:33">
      <c r="P65" s="2">
        <v>-4.0000000000000204</v>
      </c>
      <c r="Q65" s="3">
        <f t="shared" si="1"/>
        <v>269.14999999999998</v>
      </c>
      <c r="R65" s="4">
        <f t="shared" si="2"/>
        <v>6.1199584863542817</v>
      </c>
      <c r="S65" s="4">
        <f t="shared" si="3"/>
        <v>454.84581179969535</v>
      </c>
      <c r="T65" s="4">
        <f t="shared" si="4"/>
        <v>2.8047354266115074E-3</v>
      </c>
      <c r="V65" s="2">
        <f t="shared" si="5"/>
        <v>-4.0000000000000204</v>
      </c>
      <c r="W65" s="4">
        <f t="shared" si="6"/>
        <v>454.84581179969535</v>
      </c>
      <c r="X65" s="4">
        <f t="shared" si="6"/>
        <v>409.3612306197258</v>
      </c>
      <c r="Y65" s="4">
        <f t="shared" si="6"/>
        <v>363.87664943975631</v>
      </c>
      <c r="Z65" s="4">
        <f t="shared" si="6"/>
        <v>318.39206825978675</v>
      </c>
      <c r="AA65" s="4">
        <f t="shared" si="7"/>
        <v>272.9074870798172</v>
      </c>
      <c r="AB65" s="4">
        <f t="shared" si="7"/>
        <v>227.42290589984768</v>
      </c>
      <c r="AC65" s="4">
        <f t="shared" si="7"/>
        <v>181.93832471987815</v>
      </c>
      <c r="AD65" s="4">
        <f t="shared" si="7"/>
        <v>136.4537435399086</v>
      </c>
      <c r="AE65" s="4">
        <f t="shared" si="8"/>
        <v>90.969162359939077</v>
      </c>
      <c r="AF65" s="4">
        <f t="shared" si="8"/>
        <v>45.484581179969538</v>
      </c>
      <c r="AG65" s="4">
        <f t="shared" si="8"/>
        <v>0</v>
      </c>
    </row>
    <row r="66" spans="16:33">
      <c r="P66" s="2">
        <v>-3.9000000000000199</v>
      </c>
      <c r="Q66" s="3">
        <f t="shared" si="1"/>
        <v>269.24999999999994</v>
      </c>
      <c r="R66" s="4">
        <f t="shared" si="2"/>
        <v>6.1274657343877195</v>
      </c>
      <c r="S66" s="4">
        <f t="shared" si="3"/>
        <v>458.27330153622688</v>
      </c>
      <c r="T66" s="4">
        <f t="shared" si="4"/>
        <v>2.8259665291574735E-3</v>
      </c>
      <c r="V66" s="2">
        <f t="shared" si="5"/>
        <v>-3.9000000000000199</v>
      </c>
      <c r="W66" s="4">
        <f t="shared" si="6"/>
        <v>458.27330153622688</v>
      </c>
      <c r="X66" s="4">
        <f t="shared" si="6"/>
        <v>412.44597138260423</v>
      </c>
      <c r="Y66" s="4">
        <f t="shared" si="6"/>
        <v>366.61864122898152</v>
      </c>
      <c r="Z66" s="4">
        <f t="shared" si="6"/>
        <v>320.79131107535881</v>
      </c>
      <c r="AA66" s="4">
        <f t="shared" si="7"/>
        <v>274.96398092173609</v>
      </c>
      <c r="AB66" s="4">
        <f t="shared" si="7"/>
        <v>229.13665076811344</v>
      </c>
      <c r="AC66" s="4">
        <f t="shared" si="7"/>
        <v>183.30932061449076</v>
      </c>
      <c r="AD66" s="4">
        <f t="shared" si="7"/>
        <v>137.48199046086805</v>
      </c>
      <c r="AE66" s="4">
        <f t="shared" si="8"/>
        <v>91.654660307245379</v>
      </c>
      <c r="AF66" s="4">
        <f t="shared" si="8"/>
        <v>45.82733015362269</v>
      </c>
      <c r="AG66" s="4">
        <f t="shared" si="8"/>
        <v>0</v>
      </c>
    </row>
    <row r="67" spans="16:33">
      <c r="P67" s="2">
        <v>-3.8000000000000198</v>
      </c>
      <c r="Q67" s="3">
        <f t="shared" si="1"/>
        <v>269.34999999999997</v>
      </c>
      <c r="R67" s="4">
        <f t="shared" si="2"/>
        <v>6.1349667344891161</v>
      </c>
      <c r="S67" s="4">
        <f t="shared" si="3"/>
        <v>461.72373428752405</v>
      </c>
      <c r="T67" s="4">
        <f t="shared" si="4"/>
        <v>2.8473412064294432E-3</v>
      </c>
      <c r="V67" s="2">
        <f t="shared" si="5"/>
        <v>-3.8000000000000198</v>
      </c>
      <c r="W67" s="4">
        <f t="shared" si="6"/>
        <v>461.72373428752405</v>
      </c>
      <c r="X67" s="4">
        <f t="shared" si="6"/>
        <v>415.55136085877166</v>
      </c>
      <c r="Y67" s="4">
        <f t="shared" si="6"/>
        <v>369.37898743001927</v>
      </c>
      <c r="Z67" s="4">
        <f t="shared" si="6"/>
        <v>323.20661400126681</v>
      </c>
      <c r="AA67" s="4">
        <f t="shared" si="7"/>
        <v>277.03424057251442</v>
      </c>
      <c r="AB67" s="4">
        <f t="shared" si="7"/>
        <v>230.86186714376203</v>
      </c>
      <c r="AC67" s="4">
        <f t="shared" si="7"/>
        <v>184.68949371500963</v>
      </c>
      <c r="AD67" s="4">
        <f t="shared" si="7"/>
        <v>138.51712028625721</v>
      </c>
      <c r="AE67" s="4">
        <f t="shared" si="8"/>
        <v>92.344746857504816</v>
      </c>
      <c r="AF67" s="4">
        <f t="shared" si="8"/>
        <v>46.172373428752408</v>
      </c>
      <c r="AG67" s="4">
        <f t="shared" si="8"/>
        <v>0</v>
      </c>
    </row>
    <row r="68" spans="16:33">
      <c r="P68" s="2">
        <v>-3.7000000000000202</v>
      </c>
      <c r="Q68" s="3">
        <f t="shared" si="1"/>
        <v>269.44999999999993</v>
      </c>
      <c r="R68" s="4">
        <f t="shared" si="2"/>
        <v>6.142461493862986</v>
      </c>
      <c r="S68" s="4">
        <f t="shared" si="3"/>
        <v>465.19724286940578</v>
      </c>
      <c r="T68" s="4">
        <f t="shared" si="4"/>
        <v>2.8688603105989489E-3</v>
      </c>
      <c r="V68" s="2">
        <f t="shared" si="5"/>
        <v>-3.7000000000000202</v>
      </c>
      <c r="W68" s="4">
        <f t="shared" si="6"/>
        <v>465.19724286940578</v>
      </c>
      <c r="X68" s="4">
        <f t="shared" si="6"/>
        <v>418.67751858246521</v>
      </c>
      <c r="Y68" s="4">
        <f t="shared" si="6"/>
        <v>372.15779429552464</v>
      </c>
      <c r="Z68" s="4">
        <f t="shared" si="6"/>
        <v>325.63807000858401</v>
      </c>
      <c r="AA68" s="4">
        <f t="shared" si="7"/>
        <v>279.11834572164344</v>
      </c>
      <c r="AB68" s="4">
        <f t="shared" si="7"/>
        <v>232.59862143470289</v>
      </c>
      <c r="AC68" s="4">
        <f t="shared" si="7"/>
        <v>186.07889714776232</v>
      </c>
      <c r="AD68" s="4">
        <f t="shared" si="7"/>
        <v>139.55917286082172</v>
      </c>
      <c r="AE68" s="4">
        <f t="shared" si="8"/>
        <v>93.03944857388116</v>
      </c>
      <c r="AF68" s="4">
        <f t="shared" si="8"/>
        <v>46.51972428694058</v>
      </c>
      <c r="AG68" s="4">
        <f t="shared" si="8"/>
        <v>0</v>
      </c>
    </row>
    <row r="69" spans="16:33">
      <c r="P69" s="2">
        <v>-3.6000000000000201</v>
      </c>
      <c r="Q69" s="3">
        <f t="shared" si="1"/>
        <v>269.54999999999995</v>
      </c>
      <c r="R69" s="4">
        <f t="shared" si="2"/>
        <v>6.1499500197032866</v>
      </c>
      <c r="S69" s="4">
        <f t="shared" si="3"/>
        <v>468.69396073377601</v>
      </c>
      <c r="T69" s="4">
        <f t="shared" si="4"/>
        <v>2.8905246982068593E-3</v>
      </c>
      <c r="V69" s="2">
        <f t="shared" si="5"/>
        <v>-3.6000000000000201</v>
      </c>
      <c r="W69" s="4">
        <f t="shared" si="6"/>
        <v>468.69396073377601</v>
      </c>
      <c r="X69" s="4">
        <f t="shared" si="6"/>
        <v>421.82456466039844</v>
      </c>
      <c r="Y69" s="4">
        <f t="shared" si="6"/>
        <v>374.95516858702081</v>
      </c>
      <c r="Z69" s="4">
        <f t="shared" ref="Z69" si="9">$S69*Z$4</f>
        <v>328.08577251364318</v>
      </c>
      <c r="AA69" s="4">
        <f t="shared" si="7"/>
        <v>281.21637644026561</v>
      </c>
      <c r="AB69" s="4">
        <f t="shared" si="7"/>
        <v>234.346980366888</v>
      </c>
      <c r="AC69" s="4">
        <f t="shared" si="7"/>
        <v>187.4775842935104</v>
      </c>
      <c r="AD69" s="4">
        <f t="shared" ref="AD69:AG132" si="10">$S69*AD$4</f>
        <v>140.6081882201328</v>
      </c>
      <c r="AE69" s="4">
        <f t="shared" si="8"/>
        <v>93.738792146755202</v>
      </c>
      <c r="AF69" s="4">
        <f t="shared" si="8"/>
        <v>46.869396073377601</v>
      </c>
      <c r="AG69" s="4">
        <f t="shared" si="8"/>
        <v>0</v>
      </c>
    </row>
    <row r="70" spans="16:33">
      <c r="P70" s="2">
        <v>-3.50000000000002</v>
      </c>
      <c r="Q70" s="3">
        <f t="shared" ref="Q70:Q133" si="11">P70+273.15</f>
        <v>269.64999999999998</v>
      </c>
      <c r="R70" s="4">
        <f t="shared" ref="R70:R133" si="12">-6096.9385/Q70+21.2409642-0.02711193*Q70+0.00001673952*(Q70^2)+2.433502*LN(Q70)</f>
        <v>6.157432319193358</v>
      </c>
      <c r="S70" s="4">
        <f t="shared" ref="S70:S133" si="13">EXP(R70)</f>
        <v>472.21402197089361</v>
      </c>
      <c r="T70" s="4">
        <f t="shared" ref="T70:T133" si="14">S70*0.622/(101325-S70)</f>
        <v>2.9123352301827581E-3</v>
      </c>
      <c r="V70" s="2">
        <f t="shared" ref="V70:V133" si="15">P70</f>
        <v>-3.50000000000002</v>
      </c>
      <c r="W70" s="4">
        <f t="shared" ref="W70:Z133" si="16">$S70*W$4</f>
        <v>472.21402197089361</v>
      </c>
      <c r="X70" s="4">
        <f t="shared" si="16"/>
        <v>424.99261977380428</v>
      </c>
      <c r="Y70" s="4">
        <f t="shared" si="16"/>
        <v>377.77121757671489</v>
      </c>
      <c r="Z70" s="4">
        <f t="shared" si="16"/>
        <v>330.5498153796255</v>
      </c>
      <c r="AA70" s="4">
        <f t="shared" ref="AA70:AG133" si="17">$S70*AA$4</f>
        <v>283.32841318253617</v>
      </c>
      <c r="AB70" s="4">
        <f t="shared" si="17"/>
        <v>236.10701098544681</v>
      </c>
      <c r="AC70" s="4">
        <f t="shared" si="17"/>
        <v>188.88560878835744</v>
      </c>
      <c r="AD70" s="4">
        <f t="shared" si="10"/>
        <v>141.66420659126808</v>
      </c>
      <c r="AE70" s="4">
        <f t="shared" si="10"/>
        <v>94.442804394178722</v>
      </c>
      <c r="AF70" s="4">
        <f t="shared" si="10"/>
        <v>47.221402197089361</v>
      </c>
      <c r="AG70" s="4">
        <f t="shared" si="10"/>
        <v>0</v>
      </c>
    </row>
    <row r="71" spans="16:33">
      <c r="P71" s="2">
        <v>-3.4000000000000199</v>
      </c>
      <c r="Q71" s="3">
        <f t="shared" si="11"/>
        <v>269.74999999999994</v>
      </c>
      <c r="R71" s="4">
        <f t="shared" si="12"/>
        <v>6.1649083995059923</v>
      </c>
      <c r="S71" s="4">
        <f t="shared" si="13"/>
        <v>475.75756131170778</v>
      </c>
      <c r="T71" s="4">
        <f t="shared" si="14"/>
        <v>2.9342927718647837E-3</v>
      </c>
      <c r="V71" s="2">
        <f t="shared" si="15"/>
        <v>-3.4000000000000199</v>
      </c>
      <c r="W71" s="4">
        <f t="shared" si="16"/>
        <v>475.75756131170778</v>
      </c>
      <c r="X71" s="4">
        <f t="shared" si="16"/>
        <v>428.18180518053703</v>
      </c>
      <c r="Y71" s="4">
        <f t="shared" si="16"/>
        <v>380.60604904936622</v>
      </c>
      <c r="Z71" s="4">
        <f t="shared" si="16"/>
        <v>333.03029291819541</v>
      </c>
      <c r="AA71" s="4">
        <f t="shared" si="17"/>
        <v>285.45453678702467</v>
      </c>
      <c r="AB71" s="4">
        <f t="shared" si="17"/>
        <v>237.87878065585389</v>
      </c>
      <c r="AC71" s="4">
        <f t="shared" si="17"/>
        <v>190.30302452468311</v>
      </c>
      <c r="AD71" s="4">
        <f t="shared" si="10"/>
        <v>142.72726839351233</v>
      </c>
      <c r="AE71" s="4">
        <f t="shared" si="10"/>
        <v>95.151512262341555</v>
      </c>
      <c r="AF71" s="4">
        <f t="shared" si="10"/>
        <v>47.575756131170778</v>
      </c>
      <c r="AG71" s="4">
        <f t="shared" si="10"/>
        <v>0</v>
      </c>
    </row>
    <row r="72" spans="16:33">
      <c r="P72" s="2">
        <v>-3.3000000000000198</v>
      </c>
      <c r="Q72" s="3">
        <f t="shared" si="11"/>
        <v>269.84999999999997</v>
      </c>
      <c r="R72" s="4">
        <f t="shared" si="12"/>
        <v>6.1723782678034596</v>
      </c>
      <c r="S72" s="4">
        <f t="shared" si="13"/>
        <v>479.32471413017805</v>
      </c>
      <c r="T72" s="4">
        <f t="shared" si="14"/>
        <v>2.9563981930194405E-3</v>
      </c>
      <c r="V72" s="2">
        <f t="shared" si="15"/>
        <v>-3.3000000000000198</v>
      </c>
      <c r="W72" s="4">
        <f t="shared" si="16"/>
        <v>479.32471413017805</v>
      </c>
      <c r="X72" s="4">
        <f t="shared" si="16"/>
        <v>431.39224271716023</v>
      </c>
      <c r="Y72" s="4">
        <f t="shared" si="16"/>
        <v>383.45977130414246</v>
      </c>
      <c r="Z72" s="4">
        <f t="shared" si="16"/>
        <v>335.52729989112464</v>
      </c>
      <c r="AA72" s="4">
        <f t="shared" si="17"/>
        <v>287.59482847810682</v>
      </c>
      <c r="AB72" s="4">
        <f t="shared" si="17"/>
        <v>239.66235706508903</v>
      </c>
      <c r="AC72" s="4">
        <f t="shared" si="17"/>
        <v>191.72988565207123</v>
      </c>
      <c r="AD72" s="4">
        <f t="shared" si="10"/>
        <v>143.79741423905341</v>
      </c>
      <c r="AE72" s="4">
        <f t="shared" si="10"/>
        <v>95.864942826035616</v>
      </c>
      <c r="AF72" s="4">
        <f t="shared" si="10"/>
        <v>47.932471413017808</v>
      </c>
      <c r="AG72" s="4">
        <f t="shared" si="10"/>
        <v>0</v>
      </c>
    </row>
    <row r="73" spans="16:33">
      <c r="P73" s="2">
        <v>-3.2000000000000202</v>
      </c>
      <c r="Q73" s="3">
        <f t="shared" si="11"/>
        <v>269.94999999999993</v>
      </c>
      <c r="R73" s="4">
        <f t="shared" si="12"/>
        <v>6.179841931237485</v>
      </c>
      <c r="S73" s="4">
        <f t="shared" si="13"/>
        <v>482.91561644557657</v>
      </c>
      <c r="T73" s="4">
        <f t="shared" si="14"/>
        <v>2.9786523678613517E-3</v>
      </c>
      <c r="V73" s="2">
        <f t="shared" si="15"/>
        <v>-3.2000000000000202</v>
      </c>
      <c r="W73" s="4">
        <f t="shared" si="16"/>
        <v>482.91561644557657</v>
      </c>
      <c r="X73" s="4">
        <f t="shared" si="16"/>
        <v>434.62405480101893</v>
      </c>
      <c r="Y73" s="4">
        <f t="shared" si="16"/>
        <v>386.33249315646128</v>
      </c>
      <c r="Z73" s="4">
        <f t="shared" si="16"/>
        <v>338.04093151190358</v>
      </c>
      <c r="AA73" s="4">
        <f t="shared" si="17"/>
        <v>289.74936986734593</v>
      </c>
      <c r="AB73" s="4">
        <f t="shared" si="17"/>
        <v>241.45780822278829</v>
      </c>
      <c r="AC73" s="4">
        <f t="shared" si="17"/>
        <v>193.16624657823064</v>
      </c>
      <c r="AD73" s="4">
        <f t="shared" si="10"/>
        <v>144.87468493367297</v>
      </c>
      <c r="AE73" s="4">
        <f t="shared" si="10"/>
        <v>96.583123289115321</v>
      </c>
      <c r="AF73" s="4">
        <f t="shared" si="10"/>
        <v>48.29156164455766</v>
      </c>
      <c r="AG73" s="4">
        <f t="shared" si="10"/>
        <v>0</v>
      </c>
    </row>
    <row r="74" spans="16:33">
      <c r="P74" s="2">
        <v>-3.1000000000000201</v>
      </c>
      <c r="Q74" s="3">
        <f t="shared" si="11"/>
        <v>270.04999999999995</v>
      </c>
      <c r="R74" s="4">
        <f t="shared" si="12"/>
        <v>6.1872993969493049</v>
      </c>
      <c r="S74" s="4">
        <f t="shared" si="13"/>
        <v>486.53040492483166</v>
      </c>
      <c r="T74" s="4">
        <f t="shared" si="14"/>
        <v>3.0010561750733375E-3</v>
      </c>
      <c r="V74" s="2">
        <f t="shared" si="15"/>
        <v>-3.1000000000000201</v>
      </c>
      <c r="W74" s="4">
        <f t="shared" si="16"/>
        <v>486.53040492483166</v>
      </c>
      <c r="X74" s="4">
        <f t="shared" si="16"/>
        <v>437.87736443234849</v>
      </c>
      <c r="Y74" s="4">
        <f t="shared" si="16"/>
        <v>389.22432393986537</v>
      </c>
      <c r="Z74" s="4">
        <f t="shared" si="16"/>
        <v>340.57128344738214</v>
      </c>
      <c r="AA74" s="4">
        <f t="shared" si="17"/>
        <v>291.91824295489897</v>
      </c>
      <c r="AB74" s="4">
        <f t="shared" si="17"/>
        <v>243.26520246241583</v>
      </c>
      <c r="AC74" s="4">
        <f t="shared" si="17"/>
        <v>194.61216196993269</v>
      </c>
      <c r="AD74" s="4">
        <f t="shared" si="10"/>
        <v>145.95912147744949</v>
      </c>
      <c r="AE74" s="4">
        <f t="shared" si="10"/>
        <v>97.306080984966343</v>
      </c>
      <c r="AF74" s="4">
        <f t="shared" si="10"/>
        <v>48.653040492483171</v>
      </c>
      <c r="AG74" s="4">
        <f t="shared" si="10"/>
        <v>0</v>
      </c>
    </row>
    <row r="75" spans="16:33">
      <c r="P75" s="2">
        <v>-3.00000000000002</v>
      </c>
      <c r="Q75" s="3">
        <f t="shared" si="11"/>
        <v>270.14999999999998</v>
      </c>
      <c r="R75" s="4">
        <f t="shared" si="12"/>
        <v>6.1947506720696719</v>
      </c>
      <c r="S75" s="4">
        <f t="shared" si="13"/>
        <v>490.16921688485331</v>
      </c>
      <c r="T75" s="4">
        <f t="shared" si="14"/>
        <v>3.023610497826431E-3</v>
      </c>
      <c r="V75" s="2">
        <f t="shared" si="15"/>
        <v>-3.00000000000002</v>
      </c>
      <c r="W75" s="4">
        <f t="shared" si="16"/>
        <v>490.16921688485331</v>
      </c>
      <c r="X75" s="4">
        <f t="shared" si="16"/>
        <v>441.15229519636802</v>
      </c>
      <c r="Y75" s="4">
        <f t="shared" si="16"/>
        <v>392.13537350788266</v>
      </c>
      <c r="Z75" s="4">
        <f t="shared" si="16"/>
        <v>343.11845181939731</v>
      </c>
      <c r="AA75" s="4">
        <f t="shared" si="17"/>
        <v>294.10153013091195</v>
      </c>
      <c r="AB75" s="4">
        <f t="shared" si="17"/>
        <v>245.08460844242666</v>
      </c>
      <c r="AC75" s="4">
        <f t="shared" si="17"/>
        <v>196.06768675394133</v>
      </c>
      <c r="AD75" s="4">
        <f t="shared" si="10"/>
        <v>147.05076506545598</v>
      </c>
      <c r="AE75" s="4">
        <f t="shared" si="10"/>
        <v>98.033843376970665</v>
      </c>
      <c r="AF75" s="4">
        <f t="shared" si="10"/>
        <v>49.016921688485333</v>
      </c>
      <c r="AG75" s="4">
        <f t="shared" si="10"/>
        <v>0</v>
      </c>
    </row>
    <row r="76" spans="16:33">
      <c r="P76" s="2">
        <v>-2.9000000000000301</v>
      </c>
      <c r="Q76" s="3">
        <f t="shared" si="11"/>
        <v>270.24999999999994</v>
      </c>
      <c r="R76" s="4">
        <f t="shared" si="12"/>
        <v>6.2021957637188656</v>
      </c>
      <c r="S76" s="4">
        <f t="shared" si="13"/>
        <v>493.83219029486486</v>
      </c>
      <c r="T76" s="4">
        <f t="shared" si="14"/>
        <v>3.0463162238000083E-3</v>
      </c>
      <c r="V76" s="2">
        <f t="shared" si="15"/>
        <v>-2.9000000000000301</v>
      </c>
      <c r="W76" s="4">
        <f t="shared" si="16"/>
        <v>493.83219029486486</v>
      </c>
      <c r="X76" s="4">
        <f t="shared" si="16"/>
        <v>444.44897126537836</v>
      </c>
      <c r="Y76" s="4">
        <f t="shared" si="16"/>
        <v>395.06575223589192</v>
      </c>
      <c r="Z76" s="4">
        <f t="shared" si="16"/>
        <v>345.68253320640537</v>
      </c>
      <c r="AA76" s="4">
        <f t="shared" si="17"/>
        <v>296.29931417691893</v>
      </c>
      <c r="AB76" s="4">
        <f t="shared" si="17"/>
        <v>246.91609514743243</v>
      </c>
      <c r="AC76" s="4">
        <f t="shared" si="17"/>
        <v>197.53287611794596</v>
      </c>
      <c r="AD76" s="4">
        <f t="shared" si="10"/>
        <v>148.14965708845946</v>
      </c>
      <c r="AE76" s="4">
        <f t="shared" si="10"/>
        <v>98.76643805897298</v>
      </c>
      <c r="AF76" s="4">
        <f t="shared" si="10"/>
        <v>49.38321902948649</v>
      </c>
      <c r="AG76" s="4">
        <f t="shared" si="10"/>
        <v>0</v>
      </c>
    </row>
    <row r="77" spans="16:33">
      <c r="P77" s="2">
        <v>-2.80000000000003</v>
      </c>
      <c r="Q77" s="3">
        <f t="shared" si="11"/>
        <v>270.34999999999997</v>
      </c>
      <c r="R77" s="4">
        <f t="shared" si="12"/>
        <v>6.2096346790067445</v>
      </c>
      <c r="S77" s="4">
        <f t="shared" si="13"/>
        <v>497.51946377876072</v>
      </c>
      <c r="T77" s="4">
        <f t="shared" si="14"/>
        <v>3.0691742452021295E-3</v>
      </c>
      <c r="V77" s="2">
        <f t="shared" si="15"/>
        <v>-2.80000000000003</v>
      </c>
      <c r="W77" s="4">
        <f t="shared" si="16"/>
        <v>497.51946377876072</v>
      </c>
      <c r="X77" s="4">
        <f t="shared" si="16"/>
        <v>447.76751740088469</v>
      </c>
      <c r="Y77" s="4">
        <f t="shared" si="16"/>
        <v>398.01557102300859</v>
      </c>
      <c r="Z77" s="4">
        <f t="shared" si="16"/>
        <v>348.2636246451325</v>
      </c>
      <c r="AA77" s="4">
        <f t="shared" si="17"/>
        <v>298.5116782672564</v>
      </c>
      <c r="AB77" s="4">
        <f t="shared" si="17"/>
        <v>248.75973188938036</v>
      </c>
      <c r="AC77" s="4">
        <f t="shared" si="17"/>
        <v>199.0077855115043</v>
      </c>
      <c r="AD77" s="4">
        <f t="shared" si="10"/>
        <v>149.2558391336282</v>
      </c>
      <c r="AE77" s="4">
        <f t="shared" si="10"/>
        <v>99.503892755752148</v>
      </c>
      <c r="AF77" s="4">
        <f t="shared" si="10"/>
        <v>49.751946377876074</v>
      </c>
      <c r="AG77" s="4">
        <f t="shared" si="10"/>
        <v>0</v>
      </c>
    </row>
    <row r="78" spans="16:33">
      <c r="P78" s="2">
        <v>-2.7000000000000299</v>
      </c>
      <c r="Q78" s="3">
        <f t="shared" si="11"/>
        <v>270.44999999999993</v>
      </c>
      <c r="R78" s="4">
        <f t="shared" si="12"/>
        <v>6.2170674250327123</v>
      </c>
      <c r="S78" s="4">
        <f t="shared" si="13"/>
        <v>501.23117661742657</v>
      </c>
      <c r="T78" s="4">
        <f t="shared" si="14"/>
        <v>3.092185458789714E-3</v>
      </c>
      <c r="V78" s="2">
        <f t="shared" si="15"/>
        <v>-2.7000000000000299</v>
      </c>
      <c r="W78" s="4">
        <f t="shared" si="16"/>
        <v>501.23117661742657</v>
      </c>
      <c r="X78" s="4">
        <f t="shared" si="16"/>
        <v>451.10805895568393</v>
      </c>
      <c r="Y78" s="4">
        <f t="shared" si="16"/>
        <v>400.98494129394129</v>
      </c>
      <c r="Z78" s="4">
        <f t="shared" si="16"/>
        <v>350.86182363219859</v>
      </c>
      <c r="AA78" s="4">
        <f t="shared" si="17"/>
        <v>300.73870597045595</v>
      </c>
      <c r="AB78" s="4">
        <f t="shared" si="17"/>
        <v>250.61558830871328</v>
      </c>
      <c r="AC78" s="4">
        <f t="shared" si="17"/>
        <v>200.49247064697065</v>
      </c>
      <c r="AD78" s="4">
        <f t="shared" si="10"/>
        <v>150.36935298522798</v>
      </c>
      <c r="AE78" s="4">
        <f t="shared" si="10"/>
        <v>100.24623532348532</v>
      </c>
      <c r="AF78" s="4">
        <f t="shared" si="10"/>
        <v>50.123117661742661</v>
      </c>
      <c r="AG78" s="4">
        <f t="shared" si="10"/>
        <v>0</v>
      </c>
    </row>
    <row r="79" spans="16:33">
      <c r="P79" s="2">
        <v>-2.6000000000000298</v>
      </c>
      <c r="Q79" s="3">
        <f t="shared" si="11"/>
        <v>270.54999999999995</v>
      </c>
      <c r="R79" s="4">
        <f t="shared" si="12"/>
        <v>6.2244940088858023</v>
      </c>
      <c r="S79" s="4">
        <f t="shared" si="13"/>
        <v>504.96746875112257</v>
      </c>
      <c r="T79" s="4">
        <f t="shared" si="14"/>
        <v>3.11535076588918E-3</v>
      </c>
      <c r="V79" s="2">
        <f t="shared" si="15"/>
        <v>-2.6000000000000298</v>
      </c>
      <c r="W79" s="4">
        <f t="shared" si="16"/>
        <v>504.96746875112257</v>
      </c>
      <c r="X79" s="4">
        <f t="shared" si="16"/>
        <v>454.47072187601032</v>
      </c>
      <c r="Y79" s="4">
        <f t="shared" si="16"/>
        <v>403.97397500089806</v>
      </c>
      <c r="Z79" s="4">
        <f t="shared" si="16"/>
        <v>353.47722812578576</v>
      </c>
      <c r="AA79" s="4">
        <f t="shared" si="17"/>
        <v>302.98048125067351</v>
      </c>
      <c r="AB79" s="4">
        <f t="shared" si="17"/>
        <v>252.48373437556128</v>
      </c>
      <c r="AC79" s="4">
        <f t="shared" si="17"/>
        <v>201.98698750044903</v>
      </c>
      <c r="AD79" s="4">
        <f t="shared" si="10"/>
        <v>151.49024062533675</v>
      </c>
      <c r="AE79" s="4">
        <f t="shared" si="10"/>
        <v>100.99349375022452</v>
      </c>
      <c r="AF79" s="4">
        <f t="shared" si="10"/>
        <v>50.496746875112258</v>
      </c>
      <c r="AG79" s="4">
        <f t="shared" si="10"/>
        <v>0</v>
      </c>
    </row>
    <row r="80" spans="16:33">
      <c r="P80" s="2">
        <v>-2.5000000000000302</v>
      </c>
      <c r="Q80" s="3">
        <f t="shared" si="11"/>
        <v>270.64999999999992</v>
      </c>
      <c r="R80" s="4">
        <f t="shared" si="12"/>
        <v>6.2319144376446243</v>
      </c>
      <c r="S80" s="4">
        <f t="shared" si="13"/>
        <v>508.72848078180328</v>
      </c>
      <c r="T80" s="4">
        <f t="shared" si="14"/>
        <v>3.1386710724167384E-3</v>
      </c>
      <c r="V80" s="2">
        <f t="shared" si="15"/>
        <v>-2.5000000000000302</v>
      </c>
      <c r="W80" s="4">
        <f t="shared" si="16"/>
        <v>508.72848078180328</v>
      </c>
      <c r="X80" s="4">
        <f t="shared" si="16"/>
        <v>457.85563270362297</v>
      </c>
      <c r="Y80" s="4">
        <f t="shared" si="16"/>
        <v>406.98278462544266</v>
      </c>
      <c r="Z80" s="4">
        <f t="shared" si="16"/>
        <v>356.10993654726229</v>
      </c>
      <c r="AA80" s="4">
        <f t="shared" si="17"/>
        <v>305.23708846908198</v>
      </c>
      <c r="AB80" s="4">
        <f t="shared" si="17"/>
        <v>254.36424039090164</v>
      </c>
      <c r="AC80" s="4">
        <f t="shared" si="17"/>
        <v>203.49139231272133</v>
      </c>
      <c r="AD80" s="4">
        <f t="shared" si="10"/>
        <v>152.61854423454099</v>
      </c>
      <c r="AE80" s="4">
        <f t="shared" si="10"/>
        <v>101.74569615636067</v>
      </c>
      <c r="AF80" s="4">
        <f t="shared" si="10"/>
        <v>50.872848078180333</v>
      </c>
      <c r="AG80" s="4">
        <f t="shared" si="10"/>
        <v>0</v>
      </c>
    </row>
    <row r="81" spans="16:33">
      <c r="P81" s="2">
        <v>-2.4000000000000301</v>
      </c>
      <c r="Q81" s="3">
        <f t="shared" si="11"/>
        <v>270.74999999999994</v>
      </c>
      <c r="R81" s="4">
        <f t="shared" si="12"/>
        <v>6.2393287183774611</v>
      </c>
      <c r="S81" s="4">
        <f t="shared" si="13"/>
        <v>512.51435397551768</v>
      </c>
      <c r="T81" s="4">
        <f t="shared" si="14"/>
        <v>3.1621472888992614E-3</v>
      </c>
      <c r="V81" s="2">
        <f t="shared" si="15"/>
        <v>-2.4000000000000301</v>
      </c>
      <c r="W81" s="4">
        <f t="shared" si="16"/>
        <v>512.51435397551768</v>
      </c>
      <c r="X81" s="4">
        <f t="shared" si="16"/>
        <v>461.26291857796593</v>
      </c>
      <c r="Y81" s="4">
        <f t="shared" si="16"/>
        <v>410.01148318041419</v>
      </c>
      <c r="Z81" s="4">
        <f t="shared" si="16"/>
        <v>358.76004778286233</v>
      </c>
      <c r="AA81" s="4">
        <f t="shared" si="17"/>
        <v>307.50861238531058</v>
      </c>
      <c r="AB81" s="4">
        <f t="shared" si="17"/>
        <v>256.25717698775884</v>
      </c>
      <c r="AC81" s="4">
        <f t="shared" si="17"/>
        <v>205.00574159020709</v>
      </c>
      <c r="AD81" s="4">
        <f t="shared" si="10"/>
        <v>153.75430619265529</v>
      </c>
      <c r="AE81" s="4">
        <f t="shared" si="10"/>
        <v>102.50287079510355</v>
      </c>
      <c r="AF81" s="4">
        <f t="shared" si="10"/>
        <v>51.251435397551774</v>
      </c>
      <c r="AG81" s="4">
        <f t="shared" si="10"/>
        <v>0</v>
      </c>
    </row>
    <row r="82" spans="16:33">
      <c r="P82" s="2">
        <v>-2.30000000000003</v>
      </c>
      <c r="Q82" s="3">
        <f t="shared" si="11"/>
        <v>270.84999999999997</v>
      </c>
      <c r="R82" s="4">
        <f t="shared" si="12"/>
        <v>6.2467368581422056</v>
      </c>
      <c r="S82" s="4">
        <f t="shared" si="13"/>
        <v>516.32523026473302</v>
      </c>
      <c r="T82" s="4">
        <f t="shared" si="14"/>
        <v>3.1857803304947397E-3</v>
      </c>
      <c r="V82" s="2">
        <f t="shared" si="15"/>
        <v>-2.30000000000003</v>
      </c>
      <c r="W82" s="4">
        <f t="shared" si="16"/>
        <v>516.32523026473302</v>
      </c>
      <c r="X82" s="4">
        <f t="shared" si="16"/>
        <v>464.69270723825974</v>
      </c>
      <c r="Y82" s="4">
        <f t="shared" si="16"/>
        <v>413.06018421178646</v>
      </c>
      <c r="Z82" s="4">
        <f t="shared" si="16"/>
        <v>361.42766118531307</v>
      </c>
      <c r="AA82" s="4">
        <f t="shared" si="17"/>
        <v>309.79513815883979</v>
      </c>
      <c r="AB82" s="4">
        <f t="shared" si="17"/>
        <v>258.16261513236651</v>
      </c>
      <c r="AC82" s="4">
        <f t="shared" si="17"/>
        <v>206.53009210589323</v>
      </c>
      <c r="AD82" s="4">
        <f t="shared" si="10"/>
        <v>154.8975690794199</v>
      </c>
      <c r="AE82" s="4">
        <f t="shared" si="10"/>
        <v>103.26504605294662</v>
      </c>
      <c r="AF82" s="4">
        <f t="shared" si="10"/>
        <v>51.632523026473308</v>
      </c>
      <c r="AG82" s="4">
        <f t="shared" si="10"/>
        <v>0</v>
      </c>
    </row>
    <row r="83" spans="16:33">
      <c r="P83" s="2">
        <v>-2.2000000000000299</v>
      </c>
      <c r="Q83" s="3">
        <f t="shared" si="11"/>
        <v>270.94999999999993</v>
      </c>
      <c r="R83" s="4">
        <f t="shared" si="12"/>
        <v>6.2541388639864568</v>
      </c>
      <c r="S83" s="4">
        <f t="shared" si="13"/>
        <v>520.16125225074427</v>
      </c>
      <c r="T83" s="4">
        <f t="shared" si="14"/>
        <v>3.2095711170133374E-3</v>
      </c>
      <c r="V83" s="2">
        <f t="shared" si="15"/>
        <v>-2.2000000000000299</v>
      </c>
      <c r="W83" s="4">
        <f t="shared" si="16"/>
        <v>520.16125225074427</v>
      </c>
      <c r="X83" s="4">
        <f t="shared" si="16"/>
        <v>468.14512702566986</v>
      </c>
      <c r="Y83" s="4">
        <f t="shared" si="16"/>
        <v>416.12900180059546</v>
      </c>
      <c r="Z83" s="4">
        <f t="shared" si="16"/>
        <v>364.11287657552094</v>
      </c>
      <c r="AA83" s="4">
        <f t="shared" si="17"/>
        <v>312.09675135044654</v>
      </c>
      <c r="AB83" s="4">
        <f t="shared" si="17"/>
        <v>260.08062612537213</v>
      </c>
      <c r="AC83" s="4">
        <f t="shared" si="17"/>
        <v>208.06450090029773</v>
      </c>
      <c r="AD83" s="4">
        <f t="shared" si="10"/>
        <v>156.04837567522327</v>
      </c>
      <c r="AE83" s="4">
        <f t="shared" si="10"/>
        <v>104.03225045014887</v>
      </c>
      <c r="AF83" s="4">
        <f t="shared" si="10"/>
        <v>52.016125225074433</v>
      </c>
      <c r="AG83" s="4">
        <f t="shared" si="10"/>
        <v>0</v>
      </c>
    </row>
    <row r="84" spans="16:33">
      <c r="P84" s="2">
        <v>-2.1000000000000298</v>
      </c>
      <c r="Q84" s="3">
        <f t="shared" si="11"/>
        <v>271.04999999999995</v>
      </c>
      <c r="R84" s="4">
        <f t="shared" si="12"/>
        <v>6.2615347429474859</v>
      </c>
      <c r="S84" s="4">
        <f t="shared" si="13"/>
        <v>524.02256320602339</v>
      </c>
      <c r="T84" s="4">
        <f t="shared" si="14"/>
        <v>3.2335205729381394E-3</v>
      </c>
      <c r="V84" s="2">
        <f t="shared" si="15"/>
        <v>-2.1000000000000298</v>
      </c>
      <c r="W84" s="4">
        <f t="shared" si="16"/>
        <v>524.02256320602339</v>
      </c>
      <c r="X84" s="4">
        <f t="shared" si="16"/>
        <v>471.62030688542109</v>
      </c>
      <c r="Y84" s="4">
        <f t="shared" si="16"/>
        <v>419.21805056481872</v>
      </c>
      <c r="Z84" s="4">
        <f t="shared" si="16"/>
        <v>366.81579424421636</v>
      </c>
      <c r="AA84" s="4">
        <f t="shared" si="17"/>
        <v>314.413537923614</v>
      </c>
      <c r="AB84" s="4">
        <f t="shared" si="17"/>
        <v>262.0112816030117</v>
      </c>
      <c r="AC84" s="4">
        <f t="shared" si="17"/>
        <v>209.60902528240936</v>
      </c>
      <c r="AD84" s="4">
        <f t="shared" si="10"/>
        <v>157.206768961807</v>
      </c>
      <c r="AE84" s="4">
        <f t="shared" si="10"/>
        <v>104.80451264120468</v>
      </c>
      <c r="AF84" s="4">
        <f t="shared" si="10"/>
        <v>52.402256320602341</v>
      </c>
      <c r="AG84" s="4">
        <f t="shared" si="10"/>
        <v>0</v>
      </c>
    </row>
    <row r="85" spans="16:33">
      <c r="P85" s="2">
        <v>-2.0000000000000302</v>
      </c>
      <c r="Q85" s="3">
        <f t="shared" si="11"/>
        <v>271.14999999999992</v>
      </c>
      <c r="R85" s="4">
        <f t="shared" si="12"/>
        <v>6.2689245020522719</v>
      </c>
      <c r="S85" s="4">
        <f t="shared" si="13"/>
        <v>527.90930707660675</v>
      </c>
      <c r="T85" s="4">
        <f t="shared" si="14"/>
        <v>3.2576296274462054E-3</v>
      </c>
      <c r="V85" s="2">
        <f t="shared" si="15"/>
        <v>-2.0000000000000302</v>
      </c>
      <c r="W85" s="4">
        <f t="shared" si="16"/>
        <v>527.90930707660675</v>
      </c>
      <c r="X85" s="4">
        <f t="shared" si="16"/>
        <v>475.11837636894609</v>
      </c>
      <c r="Y85" s="4">
        <f t="shared" si="16"/>
        <v>422.32744566128542</v>
      </c>
      <c r="Z85" s="4">
        <f t="shared" si="16"/>
        <v>369.5365149536247</v>
      </c>
      <c r="AA85" s="4">
        <f t="shared" si="17"/>
        <v>316.74558424596404</v>
      </c>
      <c r="AB85" s="4">
        <f t="shared" si="17"/>
        <v>263.95465353830338</v>
      </c>
      <c r="AC85" s="4">
        <f t="shared" si="17"/>
        <v>211.16372283064271</v>
      </c>
      <c r="AD85" s="4">
        <f t="shared" si="10"/>
        <v>158.37279212298202</v>
      </c>
      <c r="AE85" s="4">
        <f t="shared" si="10"/>
        <v>105.58186141532136</v>
      </c>
      <c r="AF85" s="4">
        <f t="shared" si="10"/>
        <v>52.790930707660678</v>
      </c>
      <c r="AG85" s="4">
        <f t="shared" si="10"/>
        <v>0</v>
      </c>
    </row>
    <row r="86" spans="16:33">
      <c r="P86" s="2">
        <v>-1.9000000000000301</v>
      </c>
      <c r="Q86" s="3">
        <f t="shared" si="11"/>
        <v>271.24999999999994</v>
      </c>
      <c r="R86" s="4">
        <f t="shared" si="12"/>
        <v>6.2763081483175327</v>
      </c>
      <c r="S86" s="4">
        <f t="shared" si="13"/>
        <v>531.82162848448752</v>
      </c>
      <c r="T86" s="4">
        <f t="shared" si="14"/>
        <v>3.2818992144297184E-3</v>
      </c>
      <c r="V86" s="2">
        <f t="shared" si="15"/>
        <v>-1.9000000000000301</v>
      </c>
      <c r="W86" s="4">
        <f t="shared" si="16"/>
        <v>531.82162848448752</v>
      </c>
      <c r="X86" s="4">
        <f t="shared" si="16"/>
        <v>478.63946563603878</v>
      </c>
      <c r="Y86" s="4">
        <f t="shared" si="16"/>
        <v>425.45730278759004</v>
      </c>
      <c r="Z86" s="4">
        <f t="shared" si="16"/>
        <v>372.27513993914124</v>
      </c>
      <c r="AA86" s="4">
        <f t="shared" si="17"/>
        <v>319.0929770906925</v>
      </c>
      <c r="AB86" s="4">
        <f t="shared" si="17"/>
        <v>265.91081424224376</v>
      </c>
      <c r="AC86" s="4">
        <f t="shared" si="17"/>
        <v>212.72865139379502</v>
      </c>
      <c r="AD86" s="4">
        <f t="shared" si="10"/>
        <v>159.54648854534625</v>
      </c>
      <c r="AE86" s="4">
        <f t="shared" si="10"/>
        <v>106.36432569689751</v>
      </c>
      <c r="AF86" s="4">
        <f t="shared" si="10"/>
        <v>53.182162848448755</v>
      </c>
      <c r="AG86" s="4">
        <f t="shared" si="10"/>
        <v>0</v>
      </c>
    </row>
    <row r="87" spans="16:33">
      <c r="P87" s="2">
        <v>-1.80000000000003</v>
      </c>
      <c r="Q87" s="3">
        <f t="shared" si="11"/>
        <v>271.34999999999997</v>
      </c>
      <c r="R87" s="4">
        <f t="shared" si="12"/>
        <v>6.2836856887497223</v>
      </c>
      <c r="S87" s="4">
        <f t="shared" si="13"/>
        <v>535.75967272999367</v>
      </c>
      <c r="T87" s="4">
        <f t="shared" si="14"/>
        <v>3.3063302725171192E-3</v>
      </c>
      <c r="V87" s="2">
        <f t="shared" si="15"/>
        <v>-1.80000000000003</v>
      </c>
      <c r="W87" s="4">
        <f t="shared" si="16"/>
        <v>535.75967272999367</v>
      </c>
      <c r="X87" s="4">
        <f t="shared" si="16"/>
        <v>482.18370545699429</v>
      </c>
      <c r="Y87" s="4">
        <f t="shared" si="16"/>
        <v>428.60773818399497</v>
      </c>
      <c r="Z87" s="4">
        <f t="shared" si="16"/>
        <v>375.03177091099553</v>
      </c>
      <c r="AA87" s="4">
        <f t="shared" si="17"/>
        <v>321.45580363799621</v>
      </c>
      <c r="AB87" s="4">
        <f t="shared" si="17"/>
        <v>267.87983636499683</v>
      </c>
      <c r="AC87" s="4">
        <f t="shared" si="17"/>
        <v>214.30386909199748</v>
      </c>
      <c r="AD87" s="4">
        <f t="shared" si="10"/>
        <v>160.72790181899811</v>
      </c>
      <c r="AE87" s="4">
        <f t="shared" si="10"/>
        <v>107.15193454599874</v>
      </c>
      <c r="AF87" s="4">
        <f t="shared" si="10"/>
        <v>53.575967272999371</v>
      </c>
      <c r="AG87" s="4">
        <f t="shared" si="10"/>
        <v>0</v>
      </c>
    </row>
    <row r="88" spans="16:33">
      <c r="P88" s="2">
        <v>-1.7000000000000299</v>
      </c>
      <c r="Q88" s="3">
        <f t="shared" si="11"/>
        <v>271.44999999999993</v>
      </c>
      <c r="R88" s="4">
        <f t="shared" si="12"/>
        <v>6.2910571303450613</v>
      </c>
      <c r="S88" s="4">
        <f t="shared" si="13"/>
        <v>539.72358579418892</v>
      </c>
      <c r="T88" s="4">
        <f t="shared" si="14"/>
        <v>3.330923745094447E-3</v>
      </c>
      <c r="V88" s="2">
        <f t="shared" si="15"/>
        <v>-1.7000000000000299</v>
      </c>
      <c r="W88" s="4">
        <f t="shared" si="16"/>
        <v>539.72358579418892</v>
      </c>
      <c r="X88" s="4">
        <f t="shared" si="16"/>
        <v>485.75122721477004</v>
      </c>
      <c r="Y88" s="4">
        <f t="shared" si="16"/>
        <v>431.77886863535116</v>
      </c>
      <c r="Z88" s="4">
        <f t="shared" si="16"/>
        <v>377.80651005593222</v>
      </c>
      <c r="AA88" s="4">
        <f t="shared" si="17"/>
        <v>323.83415147651334</v>
      </c>
      <c r="AB88" s="4">
        <f t="shared" si="17"/>
        <v>269.86179289709446</v>
      </c>
      <c r="AC88" s="4">
        <f t="shared" si="17"/>
        <v>215.88943431767558</v>
      </c>
      <c r="AD88" s="4">
        <f t="shared" si="10"/>
        <v>161.91707573825667</v>
      </c>
      <c r="AE88" s="4">
        <f t="shared" si="10"/>
        <v>107.94471715883779</v>
      </c>
      <c r="AF88" s="4">
        <f t="shared" si="10"/>
        <v>53.972358579418895</v>
      </c>
      <c r="AG88" s="4">
        <f t="shared" si="10"/>
        <v>0</v>
      </c>
    </row>
    <row r="89" spans="16:33">
      <c r="P89" s="2">
        <v>-1.6000000000000301</v>
      </c>
      <c r="Q89" s="3">
        <f t="shared" si="11"/>
        <v>271.54999999999995</v>
      </c>
      <c r="R89" s="4">
        <f t="shared" si="12"/>
        <v>6.2984224800895676</v>
      </c>
      <c r="S89" s="4">
        <f t="shared" si="13"/>
        <v>543.7135143412786</v>
      </c>
      <c r="T89" s="4">
        <f t="shared" si="14"/>
        <v>3.3556805803267851E-3</v>
      </c>
      <c r="V89" s="2">
        <f t="shared" si="15"/>
        <v>-1.6000000000000301</v>
      </c>
      <c r="W89" s="4">
        <f t="shared" si="16"/>
        <v>543.7135143412786</v>
      </c>
      <c r="X89" s="4">
        <f t="shared" si="16"/>
        <v>489.34216290715074</v>
      </c>
      <c r="Y89" s="4">
        <f t="shared" si="16"/>
        <v>434.97081147302288</v>
      </c>
      <c r="Z89" s="4">
        <f t="shared" si="16"/>
        <v>380.59946003889502</v>
      </c>
      <c r="AA89" s="4">
        <f t="shared" si="17"/>
        <v>326.22810860476716</v>
      </c>
      <c r="AB89" s="4">
        <f t="shared" si="17"/>
        <v>271.8567571706393</v>
      </c>
      <c r="AC89" s="4">
        <f t="shared" si="17"/>
        <v>217.48540573651144</v>
      </c>
      <c r="AD89" s="4">
        <f t="shared" si="10"/>
        <v>163.11405430238358</v>
      </c>
      <c r="AE89" s="4">
        <f t="shared" si="10"/>
        <v>108.74270286825572</v>
      </c>
      <c r="AF89" s="4">
        <f t="shared" si="10"/>
        <v>54.37135143412786</v>
      </c>
      <c r="AG89" s="4">
        <f t="shared" si="10"/>
        <v>0</v>
      </c>
    </row>
    <row r="90" spans="16:33">
      <c r="P90" s="2">
        <v>-1.50000000000003</v>
      </c>
      <c r="Q90" s="3">
        <f t="shared" si="11"/>
        <v>271.64999999999992</v>
      </c>
      <c r="R90" s="4">
        <f t="shared" si="12"/>
        <v>6.3057817449590408</v>
      </c>
      <c r="S90" s="4">
        <f t="shared" si="13"/>
        <v>547.72960572099555</v>
      </c>
      <c r="T90" s="4">
        <f t="shared" si="14"/>
        <v>3.3806017311796494E-3</v>
      </c>
      <c r="V90" s="2">
        <f t="shared" si="15"/>
        <v>-1.50000000000003</v>
      </c>
      <c r="W90" s="4">
        <f t="shared" si="16"/>
        <v>547.72960572099555</v>
      </c>
      <c r="X90" s="4">
        <f t="shared" si="16"/>
        <v>492.95664514889603</v>
      </c>
      <c r="Y90" s="4">
        <f t="shared" si="16"/>
        <v>438.18368457679645</v>
      </c>
      <c r="Z90" s="4">
        <f t="shared" si="16"/>
        <v>383.41072400469687</v>
      </c>
      <c r="AA90" s="4">
        <f t="shared" si="17"/>
        <v>328.6377634325973</v>
      </c>
      <c r="AB90" s="4">
        <f t="shared" si="17"/>
        <v>273.86480286049778</v>
      </c>
      <c r="AC90" s="4">
        <f t="shared" si="17"/>
        <v>219.09184228839823</v>
      </c>
      <c r="AD90" s="4">
        <f t="shared" si="10"/>
        <v>164.31888171629865</v>
      </c>
      <c r="AE90" s="4">
        <f t="shared" si="10"/>
        <v>109.54592114419911</v>
      </c>
      <c r="AF90" s="4">
        <f t="shared" si="10"/>
        <v>54.772960572099556</v>
      </c>
      <c r="AG90" s="4">
        <f t="shared" si="10"/>
        <v>0</v>
      </c>
    </row>
    <row r="91" spans="16:33">
      <c r="P91" s="2">
        <v>-1.4000000000000301</v>
      </c>
      <c r="Q91" s="3">
        <f t="shared" si="11"/>
        <v>271.74999999999994</v>
      </c>
      <c r="R91" s="4">
        <f t="shared" si="12"/>
        <v>6.3131349319191212</v>
      </c>
      <c r="S91" s="4">
        <f t="shared" si="13"/>
        <v>551.77200797103114</v>
      </c>
      <c r="T91" s="4">
        <f t="shared" si="14"/>
        <v>3.4056881554407306E-3</v>
      </c>
      <c r="V91" s="2">
        <f t="shared" si="15"/>
        <v>-1.4000000000000301</v>
      </c>
      <c r="W91" s="4">
        <f t="shared" si="16"/>
        <v>551.77200797103114</v>
      </c>
      <c r="X91" s="4">
        <f t="shared" si="16"/>
        <v>496.59480717392802</v>
      </c>
      <c r="Y91" s="4">
        <f t="shared" si="16"/>
        <v>441.41760637682495</v>
      </c>
      <c r="Z91" s="4">
        <f t="shared" si="16"/>
        <v>386.24040557972177</v>
      </c>
      <c r="AA91" s="4">
        <f t="shared" si="17"/>
        <v>331.0632047826187</v>
      </c>
      <c r="AB91" s="4">
        <f t="shared" si="17"/>
        <v>275.88600398551557</v>
      </c>
      <c r="AC91" s="4">
        <f t="shared" si="17"/>
        <v>220.70880318841247</v>
      </c>
      <c r="AD91" s="4">
        <f t="shared" si="10"/>
        <v>165.53160239130935</v>
      </c>
      <c r="AE91" s="4">
        <f t="shared" si="10"/>
        <v>110.35440159420624</v>
      </c>
      <c r="AF91" s="4">
        <f t="shared" si="10"/>
        <v>55.177200797103119</v>
      </c>
      <c r="AG91" s="4">
        <f t="shared" si="10"/>
        <v>0</v>
      </c>
    </row>
    <row r="92" spans="16:33">
      <c r="P92" s="2">
        <v>-1.30000000000003</v>
      </c>
      <c r="Q92" s="3">
        <f t="shared" si="11"/>
        <v>271.84999999999997</v>
      </c>
      <c r="R92" s="4">
        <f t="shared" si="12"/>
        <v>6.3204820479252719</v>
      </c>
      <c r="S92" s="4">
        <f t="shared" si="13"/>
        <v>555.84086981942869</v>
      </c>
      <c r="T92" s="4">
        <f t="shared" si="14"/>
        <v>3.4309408157414787E-3</v>
      </c>
      <c r="V92" s="2">
        <f t="shared" si="15"/>
        <v>-1.30000000000003</v>
      </c>
      <c r="W92" s="4">
        <f t="shared" si="16"/>
        <v>555.84086981942869</v>
      </c>
      <c r="X92" s="4">
        <f t="shared" si="16"/>
        <v>500.25678283748584</v>
      </c>
      <c r="Y92" s="4">
        <f t="shared" si="16"/>
        <v>444.672695855543</v>
      </c>
      <c r="Z92" s="4">
        <f t="shared" si="16"/>
        <v>389.08860887360004</v>
      </c>
      <c r="AA92" s="4">
        <f t="shared" si="17"/>
        <v>333.50452189165719</v>
      </c>
      <c r="AB92" s="4">
        <f t="shared" si="17"/>
        <v>277.92043490971434</v>
      </c>
      <c r="AC92" s="4">
        <f t="shared" si="17"/>
        <v>222.3363479277715</v>
      </c>
      <c r="AD92" s="4">
        <f t="shared" si="10"/>
        <v>166.7522609458286</v>
      </c>
      <c r="AE92" s="4">
        <f t="shared" si="10"/>
        <v>111.16817396388575</v>
      </c>
      <c r="AF92" s="4">
        <f t="shared" si="10"/>
        <v>55.584086981942875</v>
      </c>
      <c r="AG92" s="4">
        <f t="shared" si="10"/>
        <v>0</v>
      </c>
    </row>
    <row r="93" spans="16:33">
      <c r="P93" s="2">
        <v>-1.2000000000000299</v>
      </c>
      <c r="Q93" s="3">
        <f t="shared" si="11"/>
        <v>271.94999999999993</v>
      </c>
      <c r="R93" s="4">
        <f t="shared" si="12"/>
        <v>6.3278230999228207</v>
      </c>
      <c r="S93" s="4">
        <f t="shared" si="13"/>
        <v>559.93634068701544</v>
      </c>
      <c r="T93" s="4">
        <f t="shared" si="14"/>
        <v>3.4563606795789937E-3</v>
      </c>
      <c r="V93" s="2">
        <f t="shared" si="15"/>
        <v>-1.2000000000000299</v>
      </c>
      <c r="W93" s="4">
        <f t="shared" si="16"/>
        <v>559.93634068701544</v>
      </c>
      <c r="X93" s="4">
        <f t="shared" si="16"/>
        <v>503.94270661831393</v>
      </c>
      <c r="Y93" s="4">
        <f t="shared" si="16"/>
        <v>447.94907254961237</v>
      </c>
      <c r="Z93" s="4">
        <f t="shared" si="16"/>
        <v>391.9554384809108</v>
      </c>
      <c r="AA93" s="4">
        <f t="shared" si="17"/>
        <v>335.96180441220923</v>
      </c>
      <c r="AB93" s="4">
        <f t="shared" si="17"/>
        <v>279.96817034350772</v>
      </c>
      <c r="AC93" s="4">
        <f t="shared" si="17"/>
        <v>223.97453627480618</v>
      </c>
      <c r="AD93" s="4">
        <f t="shared" si="10"/>
        <v>167.98090220610462</v>
      </c>
      <c r="AE93" s="4">
        <f t="shared" si="10"/>
        <v>111.98726813740309</v>
      </c>
      <c r="AF93" s="4">
        <f t="shared" si="10"/>
        <v>55.993634068701546</v>
      </c>
      <c r="AG93" s="4">
        <f t="shared" si="10"/>
        <v>0</v>
      </c>
    </row>
    <row r="94" spans="16:33">
      <c r="P94" s="2">
        <v>-1.1000000000000301</v>
      </c>
      <c r="Q94" s="3">
        <f t="shared" si="11"/>
        <v>272.04999999999995</v>
      </c>
      <c r="R94" s="4">
        <f t="shared" si="12"/>
        <v>6.3351580948469906</v>
      </c>
      <c r="S94" s="4">
        <f t="shared" si="13"/>
        <v>564.05857068983312</v>
      </c>
      <c r="T94" s="4">
        <f t="shared" si="14"/>
        <v>3.4819487193379845E-3</v>
      </c>
      <c r="V94" s="2">
        <f t="shared" si="15"/>
        <v>-1.1000000000000301</v>
      </c>
      <c r="W94" s="4">
        <f t="shared" si="16"/>
        <v>564.05857068983312</v>
      </c>
      <c r="X94" s="4">
        <f t="shared" si="16"/>
        <v>507.6527136208498</v>
      </c>
      <c r="Y94" s="4">
        <f t="shared" si="16"/>
        <v>451.24685655186653</v>
      </c>
      <c r="Z94" s="4">
        <f t="shared" si="16"/>
        <v>394.84099948288315</v>
      </c>
      <c r="AA94" s="4">
        <f t="shared" si="17"/>
        <v>338.43514241389988</v>
      </c>
      <c r="AB94" s="4">
        <f t="shared" si="17"/>
        <v>282.02928534491656</v>
      </c>
      <c r="AC94" s="4">
        <f t="shared" si="17"/>
        <v>225.62342827593326</v>
      </c>
      <c r="AD94" s="4">
        <f t="shared" si="10"/>
        <v>169.21757120694994</v>
      </c>
      <c r="AE94" s="4">
        <f t="shared" si="10"/>
        <v>112.81171413796663</v>
      </c>
      <c r="AF94" s="4">
        <f t="shared" si="10"/>
        <v>56.405857068983316</v>
      </c>
      <c r="AG94" s="4">
        <f t="shared" si="10"/>
        <v>0</v>
      </c>
    </row>
    <row r="95" spans="16:33">
      <c r="P95" s="2">
        <v>-1.00000000000003</v>
      </c>
      <c r="Q95" s="3">
        <f t="shared" si="11"/>
        <v>272.14999999999992</v>
      </c>
      <c r="R95" s="4">
        <f t="shared" si="12"/>
        <v>6.3424870396228732</v>
      </c>
      <c r="S95" s="4">
        <f t="shared" si="13"/>
        <v>568.20771064154019</v>
      </c>
      <c r="T95" s="4">
        <f t="shared" si="14"/>
        <v>3.5077059123126268E-3</v>
      </c>
      <c r="V95" s="2">
        <f t="shared" si="15"/>
        <v>-1.00000000000003</v>
      </c>
      <c r="W95" s="4">
        <f t="shared" si="16"/>
        <v>568.20771064154019</v>
      </c>
      <c r="X95" s="4">
        <f t="shared" si="16"/>
        <v>511.38693957738616</v>
      </c>
      <c r="Y95" s="4">
        <f t="shared" si="16"/>
        <v>454.56616851323218</v>
      </c>
      <c r="Z95" s="4">
        <f t="shared" si="16"/>
        <v>397.7453974490781</v>
      </c>
      <c r="AA95" s="4">
        <f t="shared" si="17"/>
        <v>340.92462638492412</v>
      </c>
      <c r="AB95" s="4">
        <f t="shared" si="17"/>
        <v>284.10385532077009</v>
      </c>
      <c r="AC95" s="4">
        <f t="shared" si="17"/>
        <v>227.28308425661609</v>
      </c>
      <c r="AD95" s="4">
        <f t="shared" si="10"/>
        <v>170.46231319246206</v>
      </c>
      <c r="AE95" s="4">
        <f t="shared" si="10"/>
        <v>113.64154212830805</v>
      </c>
      <c r="AF95" s="4">
        <f t="shared" si="10"/>
        <v>56.820771064154023</v>
      </c>
      <c r="AG95" s="4">
        <f t="shared" si="10"/>
        <v>0</v>
      </c>
    </row>
    <row r="96" spans="16:33">
      <c r="P96" s="2">
        <v>-0.900000000000031</v>
      </c>
      <c r="Q96" s="3">
        <f t="shared" si="11"/>
        <v>272.24999999999994</v>
      </c>
      <c r="R96" s="4">
        <f t="shared" si="12"/>
        <v>6.3498099411654874</v>
      </c>
      <c r="S96" s="4">
        <f t="shared" si="13"/>
        <v>572.38391205586788</v>
      </c>
      <c r="T96" s="4">
        <f t="shared" si="14"/>
        <v>3.5336332407288314E-3</v>
      </c>
      <c r="V96" s="2">
        <f t="shared" si="15"/>
        <v>-0.900000000000031</v>
      </c>
      <c r="W96" s="4">
        <f t="shared" si="16"/>
        <v>572.38391205586788</v>
      </c>
      <c r="X96" s="4">
        <f t="shared" si="16"/>
        <v>515.14552085028106</v>
      </c>
      <c r="Y96" s="4">
        <f t="shared" si="16"/>
        <v>457.90712964469435</v>
      </c>
      <c r="Z96" s="4">
        <f t="shared" si="16"/>
        <v>400.66873843910747</v>
      </c>
      <c r="AA96" s="4">
        <f t="shared" si="17"/>
        <v>343.43034723352071</v>
      </c>
      <c r="AB96" s="4">
        <f t="shared" si="17"/>
        <v>286.19195602793394</v>
      </c>
      <c r="AC96" s="4">
        <f t="shared" si="17"/>
        <v>228.95356482234718</v>
      </c>
      <c r="AD96" s="4">
        <f t="shared" si="10"/>
        <v>171.71517361676035</v>
      </c>
      <c r="AE96" s="4">
        <f t="shared" si="10"/>
        <v>114.47678241117359</v>
      </c>
      <c r="AF96" s="4">
        <f t="shared" si="10"/>
        <v>57.238391205586794</v>
      </c>
      <c r="AG96" s="4">
        <f t="shared" si="10"/>
        <v>0</v>
      </c>
    </row>
    <row r="97" spans="16:33">
      <c r="P97" s="2">
        <v>-0.80000000000002902</v>
      </c>
      <c r="Q97" s="3">
        <f t="shared" si="11"/>
        <v>272.34999999999997</v>
      </c>
      <c r="R97" s="4">
        <f t="shared" si="12"/>
        <v>6.3571268063797852</v>
      </c>
      <c r="S97" s="4">
        <f t="shared" si="13"/>
        <v>576.58732714905148</v>
      </c>
      <c r="T97" s="4">
        <f t="shared" si="14"/>
        <v>3.5597316917664289E-3</v>
      </c>
      <c r="V97" s="2">
        <f t="shared" si="15"/>
        <v>-0.80000000000002902</v>
      </c>
      <c r="W97" s="4">
        <f t="shared" si="16"/>
        <v>576.58732714905148</v>
      </c>
      <c r="X97" s="4">
        <f t="shared" si="16"/>
        <v>518.92859443414636</v>
      </c>
      <c r="Y97" s="4">
        <f t="shared" si="16"/>
        <v>461.26986171924119</v>
      </c>
      <c r="Z97" s="4">
        <f t="shared" si="16"/>
        <v>403.61112900433602</v>
      </c>
      <c r="AA97" s="4">
        <f t="shared" si="17"/>
        <v>345.95239628943085</v>
      </c>
      <c r="AB97" s="4">
        <f t="shared" si="17"/>
        <v>288.29366357452574</v>
      </c>
      <c r="AC97" s="4">
        <f t="shared" si="17"/>
        <v>230.6349308596206</v>
      </c>
      <c r="AD97" s="4">
        <f t="shared" si="10"/>
        <v>172.97619814471543</v>
      </c>
      <c r="AE97" s="4">
        <f t="shared" si="10"/>
        <v>115.3174654298103</v>
      </c>
      <c r="AF97" s="4">
        <f t="shared" si="10"/>
        <v>57.658732714905149</v>
      </c>
      <c r="AG97" s="4">
        <f t="shared" si="10"/>
        <v>0</v>
      </c>
    </row>
    <row r="98" spans="16:33">
      <c r="P98" s="2">
        <v>-0.70000000000002904</v>
      </c>
      <c r="Q98" s="3">
        <f t="shared" si="11"/>
        <v>272.44999999999993</v>
      </c>
      <c r="R98" s="4">
        <f t="shared" si="12"/>
        <v>6.3644376421606683</v>
      </c>
      <c r="S98" s="4">
        <f t="shared" si="13"/>
        <v>580.81810884227082</v>
      </c>
      <c r="T98" s="4">
        <f t="shared" si="14"/>
        <v>3.5860022575814957E-3</v>
      </c>
      <c r="V98" s="2">
        <f t="shared" si="15"/>
        <v>-0.70000000000002904</v>
      </c>
      <c r="W98" s="4">
        <f t="shared" si="16"/>
        <v>580.81810884227082</v>
      </c>
      <c r="X98" s="4">
        <f t="shared" si="16"/>
        <v>522.73629795804379</v>
      </c>
      <c r="Y98" s="4">
        <f t="shared" si="16"/>
        <v>464.65448707381665</v>
      </c>
      <c r="Z98" s="4">
        <f t="shared" si="16"/>
        <v>406.57267618958957</v>
      </c>
      <c r="AA98" s="4">
        <f t="shared" si="17"/>
        <v>348.49086530536249</v>
      </c>
      <c r="AB98" s="4">
        <f t="shared" si="17"/>
        <v>290.40905442113541</v>
      </c>
      <c r="AC98" s="4">
        <f t="shared" si="17"/>
        <v>232.32724353690833</v>
      </c>
      <c r="AD98" s="4">
        <f t="shared" si="10"/>
        <v>174.24543265268125</v>
      </c>
      <c r="AE98" s="4">
        <f t="shared" si="10"/>
        <v>116.16362176845416</v>
      </c>
      <c r="AF98" s="4">
        <f t="shared" si="10"/>
        <v>58.081810884227082</v>
      </c>
      <c r="AG98" s="4">
        <f t="shared" si="10"/>
        <v>0</v>
      </c>
    </row>
    <row r="99" spans="16:33">
      <c r="P99" s="2">
        <v>-0.60000000000002995</v>
      </c>
      <c r="Q99" s="3">
        <f t="shared" si="11"/>
        <v>272.54999999999995</v>
      </c>
      <c r="R99" s="4">
        <f t="shared" si="12"/>
        <v>6.3717424553930035</v>
      </c>
      <c r="S99" s="4">
        <f t="shared" si="13"/>
        <v>585.07641076409709</v>
      </c>
      <c r="T99" s="4">
        <f t="shared" si="14"/>
        <v>3.6124459353287929E-3</v>
      </c>
      <c r="V99" s="2">
        <f t="shared" si="15"/>
        <v>-0.60000000000002995</v>
      </c>
      <c r="W99" s="4">
        <f t="shared" si="16"/>
        <v>585.07641076409709</v>
      </c>
      <c r="X99" s="4">
        <f t="shared" si="16"/>
        <v>526.56876968768745</v>
      </c>
      <c r="Y99" s="4">
        <f t="shared" si="16"/>
        <v>468.0611286112777</v>
      </c>
      <c r="Z99" s="4">
        <f t="shared" si="16"/>
        <v>409.55348753486794</v>
      </c>
      <c r="AA99" s="4">
        <f t="shared" si="17"/>
        <v>351.04584645845824</v>
      </c>
      <c r="AB99" s="4">
        <f t="shared" si="17"/>
        <v>292.53820538204855</v>
      </c>
      <c r="AC99" s="4">
        <f t="shared" si="17"/>
        <v>234.03056430563885</v>
      </c>
      <c r="AD99" s="4">
        <f t="shared" si="10"/>
        <v>175.52292322922912</v>
      </c>
      <c r="AE99" s="4">
        <f t="shared" si="10"/>
        <v>117.01528215281942</v>
      </c>
      <c r="AF99" s="4">
        <f t="shared" si="10"/>
        <v>58.507641076409712</v>
      </c>
      <c r="AG99" s="4">
        <f t="shared" si="10"/>
        <v>0</v>
      </c>
    </row>
    <row r="100" spans="16:33">
      <c r="P100" s="2">
        <v>-0.50000000000002998</v>
      </c>
      <c r="Q100" s="3">
        <f t="shared" si="11"/>
        <v>272.64999999999992</v>
      </c>
      <c r="R100" s="4">
        <f t="shared" si="12"/>
        <v>6.3790412529516489</v>
      </c>
      <c r="S100" s="4">
        <f t="shared" si="13"/>
        <v>589.36238725294913</v>
      </c>
      <c r="T100" s="4">
        <f t="shared" si="14"/>
        <v>3.6390637271843406E-3</v>
      </c>
      <c r="V100" s="2">
        <f t="shared" si="15"/>
        <v>-0.50000000000002998</v>
      </c>
      <c r="W100" s="4">
        <f t="shared" si="16"/>
        <v>589.36238725294913</v>
      </c>
      <c r="X100" s="4">
        <f t="shared" si="16"/>
        <v>530.42614852765428</v>
      </c>
      <c r="Y100" s="4">
        <f t="shared" si="16"/>
        <v>471.48990980235931</v>
      </c>
      <c r="Z100" s="4">
        <f t="shared" si="16"/>
        <v>412.55367107706439</v>
      </c>
      <c r="AA100" s="4">
        <f t="shared" si="17"/>
        <v>353.61743235176948</v>
      </c>
      <c r="AB100" s="4">
        <f t="shared" si="17"/>
        <v>294.68119362647457</v>
      </c>
      <c r="AC100" s="4">
        <f t="shared" si="17"/>
        <v>235.74495490117965</v>
      </c>
      <c r="AD100" s="4">
        <f t="shared" si="10"/>
        <v>176.80871617588474</v>
      </c>
      <c r="AE100" s="4">
        <f t="shared" si="10"/>
        <v>117.87247745058983</v>
      </c>
      <c r="AF100" s="4">
        <f t="shared" si="10"/>
        <v>58.936238725294913</v>
      </c>
      <c r="AG100" s="4">
        <f t="shared" si="10"/>
        <v>0</v>
      </c>
    </row>
    <row r="101" spans="16:33">
      <c r="P101" s="2">
        <v>-0.400000000000031</v>
      </c>
      <c r="Q101" s="3">
        <f t="shared" si="11"/>
        <v>272.74999999999994</v>
      </c>
      <c r="R101" s="4">
        <f t="shared" si="12"/>
        <v>6.386334041701474</v>
      </c>
      <c r="S101" s="4">
        <f t="shared" si="13"/>
        <v>593.67619335955135</v>
      </c>
      <c r="T101" s="4">
        <f t="shared" si="14"/>
        <v>3.6658566403680879E-3</v>
      </c>
      <c r="V101" s="2">
        <f t="shared" si="15"/>
        <v>-0.400000000000031</v>
      </c>
      <c r="W101" s="4">
        <f t="shared" si="16"/>
        <v>593.67619335955135</v>
      </c>
      <c r="X101" s="4">
        <f t="shared" si="16"/>
        <v>534.30857402359618</v>
      </c>
      <c r="Y101" s="4">
        <f t="shared" si="16"/>
        <v>474.94095468764112</v>
      </c>
      <c r="Z101" s="4">
        <f t="shared" si="16"/>
        <v>415.5733353516859</v>
      </c>
      <c r="AA101" s="4">
        <f t="shared" si="17"/>
        <v>356.20571601573079</v>
      </c>
      <c r="AB101" s="4">
        <f t="shared" si="17"/>
        <v>296.83809667977567</v>
      </c>
      <c r="AC101" s="4">
        <f t="shared" si="17"/>
        <v>237.47047734382056</v>
      </c>
      <c r="AD101" s="4">
        <f t="shared" si="10"/>
        <v>178.10285800786539</v>
      </c>
      <c r="AE101" s="4">
        <f t="shared" si="10"/>
        <v>118.73523867191028</v>
      </c>
      <c r="AF101" s="4">
        <f t="shared" si="10"/>
        <v>59.367619335955141</v>
      </c>
      <c r="AG101" s="4">
        <f t="shared" si="10"/>
        <v>0</v>
      </c>
    </row>
    <row r="102" spans="16:33">
      <c r="P102" s="2">
        <v>-0.30000000000002902</v>
      </c>
      <c r="Q102" s="3">
        <f t="shared" si="11"/>
        <v>272.84999999999997</v>
      </c>
      <c r="R102" s="4">
        <f t="shared" si="12"/>
        <v>6.3936208284973635</v>
      </c>
      <c r="S102" s="4">
        <f t="shared" si="13"/>
        <v>598.01798484938729</v>
      </c>
      <c r="T102" s="4">
        <f t="shared" si="14"/>
        <v>3.6928256871666255E-3</v>
      </c>
      <c r="V102" s="2">
        <f t="shared" si="15"/>
        <v>-0.30000000000002902</v>
      </c>
      <c r="W102" s="4">
        <f t="shared" si="16"/>
        <v>598.01798484938729</v>
      </c>
      <c r="X102" s="4">
        <f t="shared" si="16"/>
        <v>538.21618636444862</v>
      </c>
      <c r="Y102" s="4">
        <f t="shared" si="16"/>
        <v>478.41438787950983</v>
      </c>
      <c r="Z102" s="4">
        <f t="shared" si="16"/>
        <v>418.6125893945711</v>
      </c>
      <c r="AA102" s="4">
        <f t="shared" si="17"/>
        <v>358.81079090963237</v>
      </c>
      <c r="AB102" s="4">
        <f t="shared" si="17"/>
        <v>299.00899242469364</v>
      </c>
      <c r="AC102" s="4">
        <f t="shared" si="17"/>
        <v>239.20719393975492</v>
      </c>
      <c r="AD102" s="4">
        <f t="shared" si="10"/>
        <v>179.40539545481619</v>
      </c>
      <c r="AE102" s="4">
        <f t="shared" si="10"/>
        <v>119.60359696987746</v>
      </c>
      <c r="AF102" s="4">
        <f t="shared" si="10"/>
        <v>59.801798484938729</v>
      </c>
      <c r="AG102" s="4">
        <f t="shared" si="10"/>
        <v>0</v>
      </c>
    </row>
    <row r="103" spans="16:33">
      <c r="P103" s="2">
        <v>-0.20000000000002899</v>
      </c>
      <c r="Q103" s="3">
        <f t="shared" si="11"/>
        <v>272.94999999999993</v>
      </c>
      <c r="R103" s="4">
        <f t="shared" si="12"/>
        <v>6.4009016201842419</v>
      </c>
      <c r="S103" s="4">
        <f t="shared" si="13"/>
        <v>602.38791820516985</v>
      </c>
      <c r="T103" s="4">
        <f t="shared" si="14"/>
        <v>3.7199718849560931E-3</v>
      </c>
      <c r="V103" s="2">
        <f t="shared" si="15"/>
        <v>-0.20000000000002899</v>
      </c>
      <c r="W103" s="4">
        <f t="shared" si="16"/>
        <v>602.38791820516985</v>
      </c>
      <c r="X103" s="4">
        <f t="shared" si="16"/>
        <v>542.14912638465285</v>
      </c>
      <c r="Y103" s="4">
        <f t="shared" si="16"/>
        <v>481.91033456413589</v>
      </c>
      <c r="Z103" s="4">
        <f t="shared" si="16"/>
        <v>421.67154274361889</v>
      </c>
      <c r="AA103" s="4">
        <f t="shared" si="17"/>
        <v>361.43275092310188</v>
      </c>
      <c r="AB103" s="4">
        <f t="shared" si="17"/>
        <v>301.19395910258493</v>
      </c>
      <c r="AC103" s="4">
        <f t="shared" si="17"/>
        <v>240.95516728206795</v>
      </c>
      <c r="AD103" s="4">
        <f t="shared" si="10"/>
        <v>180.71637546155094</v>
      </c>
      <c r="AE103" s="4">
        <f t="shared" si="10"/>
        <v>120.47758364103397</v>
      </c>
      <c r="AF103" s="4">
        <f t="shared" si="10"/>
        <v>60.238791820516987</v>
      </c>
      <c r="AG103" s="4">
        <f t="shared" si="10"/>
        <v>0</v>
      </c>
    </row>
    <row r="104" spans="16:33">
      <c r="P104" s="2">
        <v>-0.100000000000041</v>
      </c>
      <c r="Q104" s="3">
        <f t="shared" si="11"/>
        <v>273.04999999999995</v>
      </c>
      <c r="R104" s="4">
        <f t="shared" si="12"/>
        <v>6.4081764235971068</v>
      </c>
      <c r="S104" s="4">
        <f t="shared" si="13"/>
        <v>606.78615062932113</v>
      </c>
      <c r="T104" s="4">
        <f t="shared" si="14"/>
        <v>3.7472962562252192E-3</v>
      </c>
      <c r="V104" s="2">
        <f t="shared" si="15"/>
        <v>-0.100000000000041</v>
      </c>
      <c r="W104" s="4">
        <f t="shared" si="16"/>
        <v>606.78615062932113</v>
      </c>
      <c r="X104" s="4">
        <f t="shared" si="16"/>
        <v>546.10753556638906</v>
      </c>
      <c r="Y104" s="4">
        <f t="shared" si="16"/>
        <v>485.42892050345694</v>
      </c>
      <c r="Z104" s="4">
        <f t="shared" si="16"/>
        <v>424.75030544052476</v>
      </c>
      <c r="AA104" s="4">
        <f t="shared" si="17"/>
        <v>364.07169037759269</v>
      </c>
      <c r="AB104" s="4">
        <f t="shared" si="17"/>
        <v>303.39307531466056</v>
      </c>
      <c r="AC104" s="4">
        <f t="shared" si="17"/>
        <v>242.71446025172847</v>
      </c>
      <c r="AD104" s="4">
        <f t="shared" si="10"/>
        <v>182.03584518879634</v>
      </c>
      <c r="AE104" s="4">
        <f t="shared" si="10"/>
        <v>121.35723012586423</v>
      </c>
      <c r="AF104" s="4">
        <f t="shared" si="10"/>
        <v>60.678615062932117</v>
      </c>
      <c r="AG104" s="4">
        <f t="shared" si="10"/>
        <v>0</v>
      </c>
    </row>
    <row r="105" spans="16:33">
      <c r="P105" s="2">
        <v>-4.0856207306205799E-14</v>
      </c>
      <c r="Q105" s="3">
        <f t="shared" si="11"/>
        <v>273.14999999999992</v>
      </c>
      <c r="R105" s="4">
        <f t="shared" si="12"/>
        <v>6.4154452455610178</v>
      </c>
      <c r="S105" s="4">
        <f t="shared" si="13"/>
        <v>611.21284004643121</v>
      </c>
      <c r="T105" s="4">
        <f t="shared" si="14"/>
        <v>3.7747998285983181E-3</v>
      </c>
      <c r="V105" s="2">
        <f t="shared" si="15"/>
        <v>-4.0856207306205799E-14</v>
      </c>
      <c r="W105" s="4">
        <f t="shared" si="16"/>
        <v>611.21284004643121</v>
      </c>
      <c r="X105" s="4">
        <f t="shared" si="16"/>
        <v>550.09155604178807</v>
      </c>
      <c r="Y105" s="4">
        <f t="shared" si="16"/>
        <v>488.97027203714498</v>
      </c>
      <c r="Z105" s="4">
        <f t="shared" si="16"/>
        <v>427.84898803250184</v>
      </c>
      <c r="AA105" s="4">
        <f t="shared" si="17"/>
        <v>366.72770402785869</v>
      </c>
      <c r="AB105" s="4">
        <f t="shared" si="17"/>
        <v>305.60642002321561</v>
      </c>
      <c r="AC105" s="4">
        <f t="shared" si="17"/>
        <v>244.48513601857249</v>
      </c>
      <c r="AD105" s="4">
        <f t="shared" si="10"/>
        <v>183.36385201392935</v>
      </c>
      <c r="AE105" s="4">
        <f t="shared" si="10"/>
        <v>122.24256800928625</v>
      </c>
      <c r="AF105" s="4">
        <f t="shared" si="10"/>
        <v>61.121284004643123</v>
      </c>
      <c r="AG105" s="4">
        <f t="shared" si="10"/>
        <v>0</v>
      </c>
    </row>
    <row r="106" spans="16:33">
      <c r="P106" s="2">
        <v>9.9999999999999603E-2</v>
      </c>
      <c r="Q106" s="3">
        <f t="shared" si="11"/>
        <v>273.25</v>
      </c>
      <c r="R106" s="4">
        <f t="shared" si="12"/>
        <v>6.4227080928911624</v>
      </c>
      <c r="S106" s="4">
        <f t="shared" si="13"/>
        <v>615.6681451057683</v>
      </c>
      <c r="T106" s="4">
        <f t="shared" si="14"/>
        <v>3.8024836348586858E-3</v>
      </c>
      <c r="V106" s="2">
        <f t="shared" si="15"/>
        <v>9.9999999999999603E-2</v>
      </c>
      <c r="W106" s="4">
        <f t="shared" si="16"/>
        <v>615.6681451057683</v>
      </c>
      <c r="X106" s="4">
        <f t="shared" si="16"/>
        <v>554.10133059519148</v>
      </c>
      <c r="Y106" s="4">
        <f t="shared" si="16"/>
        <v>492.53451608461467</v>
      </c>
      <c r="Z106" s="4">
        <f t="shared" si="16"/>
        <v>430.96770157403779</v>
      </c>
      <c r="AA106" s="4">
        <f t="shared" si="17"/>
        <v>369.40088706346097</v>
      </c>
      <c r="AB106" s="4">
        <f t="shared" si="17"/>
        <v>307.83407255288415</v>
      </c>
      <c r="AC106" s="4">
        <f t="shared" si="17"/>
        <v>246.26725804230733</v>
      </c>
      <c r="AD106" s="4">
        <f t="shared" si="10"/>
        <v>184.70044353173049</v>
      </c>
      <c r="AE106" s="4">
        <f t="shared" si="10"/>
        <v>123.13362902115367</v>
      </c>
      <c r="AF106" s="4">
        <f t="shared" si="10"/>
        <v>61.566814510576833</v>
      </c>
      <c r="AG106" s="4">
        <f t="shared" si="10"/>
        <v>0</v>
      </c>
    </row>
    <row r="107" spans="16:33">
      <c r="P107" s="2">
        <v>0.19999999999999901</v>
      </c>
      <c r="Q107" s="3">
        <f t="shared" si="11"/>
        <v>273.34999999999997</v>
      </c>
      <c r="R107" s="4">
        <f t="shared" si="12"/>
        <v>6.4299649723927921</v>
      </c>
      <c r="S107" s="4">
        <f t="shared" si="13"/>
        <v>620.15222518371297</v>
      </c>
      <c r="T107" s="4">
        <f t="shared" si="14"/>
        <v>3.83034871297161E-3</v>
      </c>
      <c r="V107" s="2">
        <f t="shared" si="15"/>
        <v>0.19999999999999901</v>
      </c>
      <c r="W107" s="4">
        <f t="shared" si="16"/>
        <v>620.15222518371297</v>
      </c>
      <c r="X107" s="4">
        <f t="shared" si="16"/>
        <v>558.1370026653417</v>
      </c>
      <c r="Y107" s="4">
        <f t="shared" si="16"/>
        <v>496.12178014697042</v>
      </c>
      <c r="Z107" s="4">
        <f t="shared" si="16"/>
        <v>434.10655762859903</v>
      </c>
      <c r="AA107" s="4">
        <f t="shared" si="17"/>
        <v>372.09133511022776</v>
      </c>
      <c r="AB107" s="4">
        <f t="shared" si="17"/>
        <v>310.07611259185649</v>
      </c>
      <c r="AC107" s="4">
        <f t="shared" si="17"/>
        <v>248.06089007348521</v>
      </c>
      <c r="AD107" s="4">
        <f t="shared" si="10"/>
        <v>186.04566755511388</v>
      </c>
      <c r="AE107" s="4">
        <f t="shared" si="10"/>
        <v>124.03044503674261</v>
      </c>
      <c r="AF107" s="4">
        <f t="shared" si="10"/>
        <v>62.015222518371303</v>
      </c>
      <c r="AG107" s="4">
        <f t="shared" si="10"/>
        <v>0</v>
      </c>
    </row>
    <row r="108" spans="16:33">
      <c r="P108" s="2">
        <v>0.30000000000000099</v>
      </c>
      <c r="Q108" s="3">
        <f t="shared" si="11"/>
        <v>273.45</v>
      </c>
      <c r="R108" s="4">
        <f t="shared" si="12"/>
        <v>6.4372158908613422</v>
      </c>
      <c r="S108" s="4">
        <f t="shared" si="13"/>
        <v>624.66524038631235</v>
      </c>
      <c r="T108" s="4">
        <f t="shared" si="14"/>
        <v>3.858396106108206E-3</v>
      </c>
      <c r="V108" s="2">
        <f t="shared" si="15"/>
        <v>0.30000000000000099</v>
      </c>
      <c r="W108" s="4">
        <f t="shared" si="16"/>
        <v>624.66524038631235</v>
      </c>
      <c r="X108" s="4">
        <f t="shared" si="16"/>
        <v>562.19871634768117</v>
      </c>
      <c r="Y108" s="4">
        <f t="shared" si="16"/>
        <v>499.73219230904988</v>
      </c>
      <c r="Z108" s="4">
        <f t="shared" si="16"/>
        <v>437.26566827041864</v>
      </c>
      <c r="AA108" s="4">
        <f t="shared" si="17"/>
        <v>374.79914423178741</v>
      </c>
      <c r="AB108" s="4">
        <f t="shared" si="17"/>
        <v>312.33262019315617</v>
      </c>
      <c r="AC108" s="4">
        <f t="shared" si="17"/>
        <v>249.86609615452494</v>
      </c>
      <c r="AD108" s="4">
        <f t="shared" si="10"/>
        <v>187.3995721158937</v>
      </c>
      <c r="AE108" s="4">
        <f t="shared" si="10"/>
        <v>124.93304807726247</v>
      </c>
      <c r="AF108" s="4">
        <f t="shared" si="10"/>
        <v>62.466524038631235</v>
      </c>
      <c r="AG108" s="4">
        <f t="shared" si="10"/>
        <v>0</v>
      </c>
    </row>
    <row r="109" spans="16:33">
      <c r="P109" s="2">
        <v>0.4</v>
      </c>
      <c r="Q109" s="3">
        <f t="shared" si="11"/>
        <v>273.54999999999995</v>
      </c>
      <c r="R109" s="4">
        <f t="shared" si="12"/>
        <v>6.4444608550823581</v>
      </c>
      <c r="S109" s="4">
        <f t="shared" si="13"/>
        <v>629.20735155171701</v>
      </c>
      <c r="T109" s="4">
        <f t="shared" si="14"/>
        <v>3.8866268626686152E-3</v>
      </c>
      <c r="V109" s="2">
        <f t="shared" si="15"/>
        <v>0.4</v>
      </c>
      <c r="W109" s="4">
        <f t="shared" si="16"/>
        <v>629.20735155171701</v>
      </c>
      <c r="X109" s="4">
        <f t="shared" si="16"/>
        <v>566.28661639654536</v>
      </c>
      <c r="Y109" s="4">
        <f t="shared" si="16"/>
        <v>503.36588124137364</v>
      </c>
      <c r="Z109" s="4">
        <f t="shared" si="16"/>
        <v>440.44514608620187</v>
      </c>
      <c r="AA109" s="4">
        <f t="shared" si="17"/>
        <v>377.52441093103022</v>
      </c>
      <c r="AB109" s="4">
        <f t="shared" si="17"/>
        <v>314.60367577585851</v>
      </c>
      <c r="AC109" s="4">
        <f t="shared" si="17"/>
        <v>251.68294062068682</v>
      </c>
      <c r="AD109" s="4">
        <f t="shared" si="10"/>
        <v>188.76220546551511</v>
      </c>
      <c r="AE109" s="4">
        <f t="shared" si="10"/>
        <v>125.84147031034341</v>
      </c>
      <c r="AF109" s="4">
        <f t="shared" si="10"/>
        <v>62.920735155171705</v>
      </c>
      <c r="AG109" s="4">
        <f t="shared" si="10"/>
        <v>0</v>
      </c>
    </row>
    <row r="110" spans="16:33">
      <c r="P110" s="2">
        <v>0.5</v>
      </c>
      <c r="Q110" s="3">
        <f t="shared" si="11"/>
        <v>273.64999999999998</v>
      </c>
      <c r="R110" s="4">
        <f t="shared" si="12"/>
        <v>6.4516998718315826</v>
      </c>
      <c r="S110" s="4">
        <f t="shared" si="13"/>
        <v>633.7787202527245</v>
      </c>
      <c r="T110" s="4">
        <f t="shared" si="14"/>
        <v>3.9150420363059484E-3</v>
      </c>
      <c r="V110" s="2">
        <f t="shared" si="15"/>
        <v>0.5</v>
      </c>
      <c r="W110" s="4">
        <f t="shared" si="16"/>
        <v>633.7787202527245</v>
      </c>
      <c r="X110" s="4">
        <f t="shared" si="16"/>
        <v>570.40084822745212</v>
      </c>
      <c r="Y110" s="4">
        <f t="shared" si="16"/>
        <v>507.02297620217962</v>
      </c>
      <c r="Z110" s="4">
        <f t="shared" si="16"/>
        <v>443.64510417690713</v>
      </c>
      <c r="AA110" s="4">
        <f t="shared" si="17"/>
        <v>380.26723215163469</v>
      </c>
      <c r="AB110" s="4">
        <f t="shared" si="17"/>
        <v>316.88936012636225</v>
      </c>
      <c r="AC110" s="4">
        <f t="shared" si="17"/>
        <v>253.51148810108981</v>
      </c>
      <c r="AD110" s="4">
        <f t="shared" si="10"/>
        <v>190.13361607581734</v>
      </c>
      <c r="AE110" s="4">
        <f t="shared" si="10"/>
        <v>126.75574405054491</v>
      </c>
      <c r="AF110" s="4">
        <f t="shared" si="10"/>
        <v>63.377872025272453</v>
      </c>
      <c r="AG110" s="4">
        <f t="shared" si="10"/>
        <v>0</v>
      </c>
    </row>
    <row r="111" spans="16:33">
      <c r="P111" s="2">
        <v>0.6</v>
      </c>
      <c r="Q111" s="3">
        <f t="shared" si="11"/>
        <v>273.75</v>
      </c>
      <c r="R111" s="4">
        <f t="shared" si="12"/>
        <v>6.4589329478749313</v>
      </c>
      <c r="S111" s="4">
        <f t="shared" si="13"/>
        <v>638.37950879925745</v>
      </c>
      <c r="T111" s="4">
        <f t="shared" si="14"/>
        <v>3.9436426859499095E-3</v>
      </c>
      <c r="V111" s="2">
        <f t="shared" si="15"/>
        <v>0.6</v>
      </c>
      <c r="W111" s="4">
        <f t="shared" si="16"/>
        <v>638.37950879925745</v>
      </c>
      <c r="X111" s="4">
        <f t="shared" si="16"/>
        <v>574.54155791933169</v>
      </c>
      <c r="Y111" s="4">
        <f t="shared" si="16"/>
        <v>510.70360703940599</v>
      </c>
      <c r="Z111" s="4">
        <f t="shared" si="16"/>
        <v>446.86565615948018</v>
      </c>
      <c r="AA111" s="4">
        <f t="shared" si="17"/>
        <v>383.02770527955448</v>
      </c>
      <c r="AB111" s="4">
        <f t="shared" si="17"/>
        <v>319.18975439962873</v>
      </c>
      <c r="AC111" s="4">
        <f t="shared" si="17"/>
        <v>255.351803519703</v>
      </c>
      <c r="AD111" s="4">
        <f t="shared" si="10"/>
        <v>191.51385263977724</v>
      </c>
      <c r="AE111" s="4">
        <f t="shared" si="10"/>
        <v>127.6759017598515</v>
      </c>
      <c r="AF111" s="4">
        <f t="shared" si="10"/>
        <v>63.837950879925749</v>
      </c>
      <c r="AG111" s="4">
        <f t="shared" si="10"/>
        <v>0</v>
      </c>
    </row>
    <row r="112" spans="16:33">
      <c r="P112" s="2">
        <v>0.69999999999999896</v>
      </c>
      <c r="Q112" s="3">
        <f t="shared" si="11"/>
        <v>273.84999999999997</v>
      </c>
      <c r="R112" s="4">
        <f t="shared" si="12"/>
        <v>6.4661600899685183</v>
      </c>
      <c r="S112" s="4">
        <f t="shared" si="13"/>
        <v>643.00988024087633</v>
      </c>
      <c r="T112" s="4">
        <f t="shared" si="14"/>
        <v>3.9724298758307252E-3</v>
      </c>
      <c r="V112" s="2">
        <f t="shared" si="15"/>
        <v>0.69999999999999896</v>
      </c>
      <c r="W112" s="4">
        <f t="shared" si="16"/>
        <v>643.00988024087633</v>
      </c>
      <c r="X112" s="4">
        <f t="shared" si="16"/>
        <v>578.70889221678874</v>
      </c>
      <c r="Y112" s="4">
        <f t="shared" si="16"/>
        <v>514.40790419270104</v>
      </c>
      <c r="Z112" s="4">
        <f t="shared" si="16"/>
        <v>450.1069161686134</v>
      </c>
      <c r="AA112" s="4">
        <f t="shared" si="17"/>
        <v>385.80592814452581</v>
      </c>
      <c r="AB112" s="4">
        <f t="shared" si="17"/>
        <v>321.50494012043816</v>
      </c>
      <c r="AC112" s="4">
        <f t="shared" si="17"/>
        <v>257.20395209635052</v>
      </c>
      <c r="AD112" s="4">
        <f t="shared" si="10"/>
        <v>192.9029640722629</v>
      </c>
      <c r="AE112" s="4">
        <f t="shared" si="10"/>
        <v>128.60197604817526</v>
      </c>
      <c r="AF112" s="4">
        <f t="shared" si="10"/>
        <v>64.30098802408763</v>
      </c>
      <c r="AG112" s="4">
        <f t="shared" si="10"/>
        <v>0</v>
      </c>
    </row>
    <row r="113" spans="16:33">
      <c r="P113" s="2">
        <v>0.80000000000000104</v>
      </c>
      <c r="Q113" s="3">
        <f t="shared" si="11"/>
        <v>273.95</v>
      </c>
      <c r="R113" s="4">
        <f t="shared" si="12"/>
        <v>6.4733813048586999</v>
      </c>
      <c r="S113" s="4">
        <f t="shared" si="13"/>
        <v>647.66999836931097</v>
      </c>
      <c r="T113" s="4">
        <f t="shared" si="14"/>
        <v>4.0014046755032775E-3</v>
      </c>
      <c r="V113" s="2">
        <f t="shared" si="15"/>
        <v>0.80000000000000104</v>
      </c>
      <c r="W113" s="4">
        <f t="shared" si="16"/>
        <v>647.66999836931097</v>
      </c>
      <c r="X113" s="4">
        <f t="shared" si="16"/>
        <v>582.90299853237991</v>
      </c>
      <c r="Y113" s="4">
        <f t="shared" si="16"/>
        <v>518.13599869544885</v>
      </c>
      <c r="Z113" s="4">
        <f t="shared" si="16"/>
        <v>453.36899885851767</v>
      </c>
      <c r="AA113" s="4">
        <f t="shared" si="17"/>
        <v>388.60199902158655</v>
      </c>
      <c r="AB113" s="4">
        <f t="shared" si="17"/>
        <v>323.83499918465549</v>
      </c>
      <c r="AC113" s="4">
        <f t="shared" si="17"/>
        <v>259.06799934772442</v>
      </c>
      <c r="AD113" s="4">
        <f t="shared" si="10"/>
        <v>194.30099951079328</v>
      </c>
      <c r="AE113" s="4">
        <f t="shared" si="10"/>
        <v>129.53399967386221</v>
      </c>
      <c r="AF113" s="4">
        <f t="shared" si="10"/>
        <v>64.766999836931106</v>
      </c>
      <c r="AG113" s="4">
        <f t="shared" si="10"/>
        <v>0</v>
      </c>
    </row>
    <row r="114" spans="16:33">
      <c r="P114" s="2">
        <v>0.9</v>
      </c>
      <c r="Q114" s="3">
        <f t="shared" si="11"/>
        <v>274.04999999999995</v>
      </c>
      <c r="R114" s="4">
        <f t="shared" si="12"/>
        <v>6.4805965992820518</v>
      </c>
      <c r="S114" s="4">
        <f t="shared" si="13"/>
        <v>652.36002772095242</v>
      </c>
      <c r="T114" s="4">
        <f t="shared" si="14"/>
        <v>4.030568159871079E-3</v>
      </c>
      <c r="V114" s="2">
        <f t="shared" si="15"/>
        <v>0.9</v>
      </c>
      <c r="W114" s="4">
        <f t="shared" si="16"/>
        <v>652.36002772095242</v>
      </c>
      <c r="X114" s="4">
        <f t="shared" si="16"/>
        <v>587.12402494885714</v>
      </c>
      <c r="Y114" s="4">
        <f t="shared" si="16"/>
        <v>521.88802217676198</v>
      </c>
      <c r="Z114" s="4">
        <f t="shared" si="16"/>
        <v>456.65201940466665</v>
      </c>
      <c r="AA114" s="4">
        <f t="shared" si="17"/>
        <v>391.41601663257143</v>
      </c>
      <c r="AB114" s="4">
        <f t="shared" si="17"/>
        <v>326.18001386047621</v>
      </c>
      <c r="AC114" s="4">
        <f t="shared" si="17"/>
        <v>260.94401108838099</v>
      </c>
      <c r="AD114" s="4">
        <f t="shared" si="10"/>
        <v>195.70800831628571</v>
      </c>
      <c r="AE114" s="4">
        <f t="shared" si="10"/>
        <v>130.47200554419049</v>
      </c>
      <c r="AF114" s="4">
        <f t="shared" si="10"/>
        <v>65.236002772095247</v>
      </c>
      <c r="AG114" s="4">
        <f t="shared" si="10"/>
        <v>0</v>
      </c>
    </row>
    <row r="115" spans="16:33">
      <c r="P115" s="2">
        <v>1</v>
      </c>
      <c r="Q115" s="3">
        <f t="shared" si="11"/>
        <v>274.14999999999998</v>
      </c>
      <c r="R115" s="4">
        <f t="shared" si="12"/>
        <v>6.4878059799654144</v>
      </c>
      <c r="S115" s="4">
        <f t="shared" si="13"/>
        <v>657.08013357939387</v>
      </c>
      <c r="T115" s="4">
        <f t="shared" si="14"/>
        <v>4.0599214092106482E-3</v>
      </c>
      <c r="V115" s="2">
        <f t="shared" si="15"/>
        <v>1</v>
      </c>
      <c r="W115" s="4">
        <f t="shared" si="16"/>
        <v>657.08013357939387</v>
      </c>
      <c r="X115" s="4">
        <f t="shared" si="16"/>
        <v>591.37212022145445</v>
      </c>
      <c r="Y115" s="4">
        <f t="shared" si="16"/>
        <v>525.66410686351514</v>
      </c>
      <c r="Z115" s="4">
        <f t="shared" si="16"/>
        <v>459.95609350557567</v>
      </c>
      <c r="AA115" s="4">
        <f t="shared" si="17"/>
        <v>394.2480801476363</v>
      </c>
      <c r="AB115" s="4">
        <f t="shared" si="17"/>
        <v>328.54006678969694</v>
      </c>
      <c r="AC115" s="4">
        <f t="shared" si="17"/>
        <v>262.83205343175757</v>
      </c>
      <c r="AD115" s="4">
        <f t="shared" si="10"/>
        <v>197.12404007381815</v>
      </c>
      <c r="AE115" s="4">
        <f t="shared" si="10"/>
        <v>131.41602671587879</v>
      </c>
      <c r="AF115" s="4">
        <f t="shared" si="10"/>
        <v>65.708013357939393</v>
      </c>
      <c r="AG115" s="4">
        <f t="shared" si="10"/>
        <v>0</v>
      </c>
    </row>
    <row r="116" spans="16:33">
      <c r="P116" s="2">
        <v>1.1000000000000001</v>
      </c>
      <c r="Q116" s="3">
        <f t="shared" si="11"/>
        <v>274.25</v>
      </c>
      <c r="R116" s="4">
        <f t="shared" si="12"/>
        <v>6.4950094536259098</v>
      </c>
      <c r="S116" s="4">
        <f t="shared" si="13"/>
        <v>661.83048197795802</v>
      </c>
      <c r="T116" s="4">
        <f t="shared" si="14"/>
        <v>4.0894655091958864E-3</v>
      </c>
      <c r="V116" s="2">
        <f t="shared" si="15"/>
        <v>1.1000000000000001</v>
      </c>
      <c r="W116" s="4">
        <f t="shared" si="16"/>
        <v>661.83048197795802</v>
      </c>
      <c r="X116" s="4">
        <f t="shared" si="16"/>
        <v>595.64743378016226</v>
      </c>
      <c r="Y116" s="4">
        <f t="shared" si="16"/>
        <v>529.46438558236639</v>
      </c>
      <c r="Z116" s="4">
        <f t="shared" si="16"/>
        <v>463.28133738457058</v>
      </c>
      <c r="AA116" s="4">
        <f t="shared" si="17"/>
        <v>397.09828918677482</v>
      </c>
      <c r="AB116" s="4">
        <f t="shared" si="17"/>
        <v>330.91524098897901</v>
      </c>
      <c r="AC116" s="4">
        <f t="shared" si="17"/>
        <v>264.73219279118319</v>
      </c>
      <c r="AD116" s="4">
        <f t="shared" si="10"/>
        <v>198.54914459338741</v>
      </c>
      <c r="AE116" s="4">
        <f t="shared" si="10"/>
        <v>132.3660963955916</v>
      </c>
      <c r="AF116" s="4">
        <f t="shared" si="10"/>
        <v>66.183048197795799</v>
      </c>
      <c r="AG116" s="4">
        <f t="shared" si="10"/>
        <v>0</v>
      </c>
    </row>
    <row r="117" spans="16:33">
      <c r="P117" s="2">
        <v>1.2</v>
      </c>
      <c r="Q117" s="3">
        <f t="shared" si="11"/>
        <v>274.34999999999997</v>
      </c>
      <c r="R117" s="4">
        <f t="shared" si="12"/>
        <v>6.5022070269709369</v>
      </c>
      <c r="S117" s="4">
        <f t="shared" si="13"/>
        <v>666.61123970221513</v>
      </c>
      <c r="T117" s="4">
        <f t="shared" si="14"/>
        <v>4.1192015509224919E-3</v>
      </c>
      <c r="V117" s="2">
        <f t="shared" si="15"/>
        <v>1.2</v>
      </c>
      <c r="W117" s="4">
        <f t="shared" si="16"/>
        <v>666.61123970221513</v>
      </c>
      <c r="X117" s="4">
        <f t="shared" si="16"/>
        <v>599.95011573199361</v>
      </c>
      <c r="Y117" s="4">
        <f t="shared" si="16"/>
        <v>533.28899176177208</v>
      </c>
      <c r="Z117" s="4">
        <f t="shared" si="16"/>
        <v>466.62786779155056</v>
      </c>
      <c r="AA117" s="4">
        <f t="shared" si="17"/>
        <v>399.96674382132909</v>
      </c>
      <c r="AB117" s="4">
        <f t="shared" si="17"/>
        <v>333.30561985110756</v>
      </c>
      <c r="AC117" s="4">
        <f t="shared" si="17"/>
        <v>266.64449588088604</v>
      </c>
      <c r="AD117" s="4">
        <f t="shared" si="10"/>
        <v>199.98337191066454</v>
      </c>
      <c r="AE117" s="4">
        <f t="shared" si="10"/>
        <v>133.32224794044302</v>
      </c>
      <c r="AF117" s="4">
        <f t="shared" si="10"/>
        <v>66.66112397022151</v>
      </c>
      <c r="AG117" s="4">
        <f t="shared" si="10"/>
        <v>0</v>
      </c>
    </row>
    <row r="118" spans="16:33">
      <c r="P118" s="2">
        <v>1.3</v>
      </c>
      <c r="Q118" s="3">
        <f t="shared" si="11"/>
        <v>274.45</v>
      </c>
      <c r="R118" s="4">
        <f t="shared" si="12"/>
        <v>6.5093987066982182</v>
      </c>
      <c r="S118" s="4">
        <f t="shared" si="13"/>
        <v>671.42257429253925</v>
      </c>
      <c r="T118" s="4">
        <f t="shared" si="14"/>
        <v>4.1491306309327045E-3</v>
      </c>
      <c r="V118" s="2">
        <f t="shared" si="15"/>
        <v>1.3</v>
      </c>
      <c r="W118" s="4">
        <f t="shared" si="16"/>
        <v>671.42257429253925</v>
      </c>
      <c r="X118" s="4">
        <f t="shared" si="16"/>
        <v>604.28031686328529</v>
      </c>
      <c r="Y118" s="4">
        <f t="shared" si="16"/>
        <v>537.13805943403145</v>
      </c>
      <c r="Z118" s="4">
        <f t="shared" si="16"/>
        <v>469.99580200477743</v>
      </c>
      <c r="AA118" s="4">
        <f t="shared" si="17"/>
        <v>402.85354457552353</v>
      </c>
      <c r="AB118" s="4">
        <f t="shared" si="17"/>
        <v>335.71128714626963</v>
      </c>
      <c r="AC118" s="4">
        <f t="shared" si="17"/>
        <v>268.56902971701572</v>
      </c>
      <c r="AD118" s="4">
        <f t="shared" si="10"/>
        <v>201.42677228776176</v>
      </c>
      <c r="AE118" s="4">
        <f t="shared" si="10"/>
        <v>134.28451485850786</v>
      </c>
      <c r="AF118" s="4">
        <f t="shared" si="10"/>
        <v>67.142257429253931</v>
      </c>
      <c r="AG118" s="4">
        <f t="shared" si="10"/>
        <v>0</v>
      </c>
    </row>
    <row r="119" spans="16:33">
      <c r="P119" s="2">
        <v>1.4</v>
      </c>
      <c r="Q119" s="3">
        <f t="shared" si="11"/>
        <v>274.54999999999995</v>
      </c>
      <c r="R119" s="4">
        <f t="shared" si="12"/>
        <v>6.516584499495794</v>
      </c>
      <c r="S119" s="4">
        <f t="shared" si="13"/>
        <v>676.2646540466344</v>
      </c>
      <c r="T119" s="4">
        <f t="shared" si="14"/>
        <v>4.1792538512399552E-3</v>
      </c>
      <c r="V119" s="2">
        <f t="shared" si="15"/>
        <v>1.4</v>
      </c>
      <c r="W119" s="4">
        <f t="shared" si="16"/>
        <v>676.2646540466344</v>
      </c>
      <c r="X119" s="4">
        <f t="shared" si="16"/>
        <v>608.63818864197094</v>
      </c>
      <c r="Y119" s="4">
        <f t="shared" si="16"/>
        <v>541.01172323730759</v>
      </c>
      <c r="Z119" s="4">
        <f t="shared" si="16"/>
        <v>473.38525783264407</v>
      </c>
      <c r="AA119" s="4">
        <f t="shared" si="17"/>
        <v>405.75879242798061</v>
      </c>
      <c r="AB119" s="4">
        <f t="shared" si="17"/>
        <v>338.1323270233172</v>
      </c>
      <c r="AC119" s="4">
        <f t="shared" si="17"/>
        <v>270.5058616186538</v>
      </c>
      <c r="AD119" s="4">
        <f t="shared" si="10"/>
        <v>202.8793962139903</v>
      </c>
      <c r="AE119" s="4">
        <f t="shared" si="10"/>
        <v>135.2529308093269</v>
      </c>
      <c r="AF119" s="4">
        <f t="shared" si="10"/>
        <v>67.626465404663449</v>
      </c>
      <c r="AG119" s="4">
        <f t="shared" si="10"/>
        <v>0</v>
      </c>
    </row>
    <row r="120" spans="16:33">
      <c r="P120" s="2">
        <v>1.5</v>
      </c>
      <c r="Q120" s="3">
        <f t="shared" si="11"/>
        <v>274.64999999999998</v>
      </c>
      <c r="R120" s="4">
        <f t="shared" si="12"/>
        <v>6.5237644120420697</v>
      </c>
      <c r="S120" s="4">
        <f t="shared" si="13"/>
        <v>681.13764802210119</v>
      </c>
      <c r="T120" s="4">
        <f t="shared" si="14"/>
        <v>4.2095723193538671E-3</v>
      </c>
      <c r="V120" s="2">
        <f t="shared" si="15"/>
        <v>1.5</v>
      </c>
      <c r="W120" s="4">
        <f t="shared" si="16"/>
        <v>681.13764802210119</v>
      </c>
      <c r="X120" s="4">
        <f t="shared" si="16"/>
        <v>613.0238832198911</v>
      </c>
      <c r="Y120" s="4">
        <f t="shared" si="16"/>
        <v>544.91011841768102</v>
      </c>
      <c r="Z120" s="4">
        <f t="shared" si="16"/>
        <v>476.79635361547082</v>
      </c>
      <c r="AA120" s="4">
        <f t="shared" si="17"/>
        <v>408.68258881326068</v>
      </c>
      <c r="AB120" s="4">
        <f t="shared" si="17"/>
        <v>340.56882401105059</v>
      </c>
      <c r="AC120" s="4">
        <f t="shared" si="17"/>
        <v>272.45505920884051</v>
      </c>
      <c r="AD120" s="4">
        <f t="shared" si="10"/>
        <v>204.34129440663034</v>
      </c>
      <c r="AE120" s="4">
        <f t="shared" si="10"/>
        <v>136.22752960442025</v>
      </c>
      <c r="AF120" s="4">
        <f t="shared" si="10"/>
        <v>68.113764802210127</v>
      </c>
      <c r="AG120" s="4">
        <f t="shared" si="10"/>
        <v>0</v>
      </c>
    </row>
    <row r="121" spans="16:33">
      <c r="P121" s="2">
        <v>1.6</v>
      </c>
      <c r="Q121" s="3">
        <f t="shared" si="11"/>
        <v>274.75</v>
      </c>
      <c r="R121" s="4">
        <f t="shared" si="12"/>
        <v>6.5309384510057864</v>
      </c>
      <c r="S121" s="4">
        <f t="shared" si="13"/>
        <v>686.04172603895665</v>
      </c>
      <c r="T121" s="4">
        <f t="shared" si="14"/>
        <v>4.2400871483050558E-3</v>
      </c>
      <c r="V121" s="2">
        <f t="shared" si="15"/>
        <v>1.6</v>
      </c>
      <c r="W121" s="4">
        <f t="shared" si="16"/>
        <v>686.04172603895665</v>
      </c>
      <c r="X121" s="4">
        <f t="shared" si="16"/>
        <v>617.43755343506098</v>
      </c>
      <c r="Y121" s="4">
        <f t="shared" si="16"/>
        <v>548.8333808311653</v>
      </c>
      <c r="Z121" s="4">
        <f t="shared" si="16"/>
        <v>480.22920822726962</v>
      </c>
      <c r="AA121" s="4">
        <f t="shared" si="17"/>
        <v>411.625035623374</v>
      </c>
      <c r="AB121" s="4">
        <f t="shared" si="17"/>
        <v>343.02086301947833</v>
      </c>
      <c r="AC121" s="4">
        <f t="shared" si="17"/>
        <v>274.41669041558265</v>
      </c>
      <c r="AD121" s="4">
        <f t="shared" si="10"/>
        <v>205.812517811687</v>
      </c>
      <c r="AE121" s="4">
        <f t="shared" si="10"/>
        <v>137.20834520779133</v>
      </c>
      <c r="AF121" s="4">
        <f t="shared" si="10"/>
        <v>68.604172603895663</v>
      </c>
      <c r="AG121" s="4">
        <f t="shared" si="10"/>
        <v>0</v>
      </c>
    </row>
    <row r="122" spans="16:33">
      <c r="P122" s="2">
        <v>1.7</v>
      </c>
      <c r="Q122" s="3">
        <f t="shared" si="11"/>
        <v>274.84999999999997</v>
      </c>
      <c r="R122" s="4">
        <f t="shared" si="12"/>
        <v>6.5381066230460814</v>
      </c>
      <c r="S122" s="4">
        <f t="shared" si="13"/>
        <v>690.97705868221863</v>
      </c>
      <c r="T122" s="4">
        <f t="shared" si="14"/>
        <v>4.2707994566704337E-3</v>
      </c>
      <c r="V122" s="2">
        <f t="shared" si="15"/>
        <v>1.7</v>
      </c>
      <c r="W122" s="4">
        <f t="shared" si="16"/>
        <v>690.97705868221863</v>
      </c>
      <c r="X122" s="4">
        <f t="shared" si="16"/>
        <v>621.87935281399677</v>
      </c>
      <c r="Y122" s="4">
        <f t="shared" si="16"/>
        <v>552.78164694577492</v>
      </c>
      <c r="Z122" s="4">
        <f t="shared" si="16"/>
        <v>483.68394107755302</v>
      </c>
      <c r="AA122" s="4">
        <f t="shared" si="17"/>
        <v>414.58623520933116</v>
      </c>
      <c r="AB122" s="4">
        <f t="shared" si="17"/>
        <v>345.48852934110931</v>
      </c>
      <c r="AC122" s="4">
        <f t="shared" si="17"/>
        <v>276.39082347288746</v>
      </c>
      <c r="AD122" s="4">
        <f t="shared" si="10"/>
        <v>207.29311760466558</v>
      </c>
      <c r="AE122" s="4">
        <f t="shared" si="10"/>
        <v>138.19541173644373</v>
      </c>
      <c r="AF122" s="4">
        <f t="shared" si="10"/>
        <v>69.097705868221865</v>
      </c>
      <c r="AG122" s="4">
        <f t="shared" si="10"/>
        <v>0</v>
      </c>
    </row>
    <row r="123" spans="16:33">
      <c r="P123" s="2">
        <v>1.8</v>
      </c>
      <c r="Q123" s="3">
        <f t="shared" si="11"/>
        <v>274.95</v>
      </c>
      <c r="R123" s="4">
        <f t="shared" si="12"/>
        <v>6.5452689348124853</v>
      </c>
      <c r="S123" s="4">
        <f t="shared" si="13"/>
        <v>695.94381730445286</v>
      </c>
      <c r="T123" s="4">
        <f t="shared" si="14"/>
        <v>4.3017103685983726E-3</v>
      </c>
      <c r="V123" s="2">
        <f t="shared" si="15"/>
        <v>1.8</v>
      </c>
      <c r="W123" s="4">
        <f t="shared" si="16"/>
        <v>695.94381730445286</v>
      </c>
      <c r="X123" s="4">
        <f t="shared" si="16"/>
        <v>626.34943557400754</v>
      </c>
      <c r="Y123" s="4">
        <f t="shared" si="16"/>
        <v>556.75505384356234</v>
      </c>
      <c r="Z123" s="4">
        <f t="shared" si="16"/>
        <v>487.16067211311696</v>
      </c>
      <c r="AA123" s="4">
        <f t="shared" si="17"/>
        <v>417.5662903826717</v>
      </c>
      <c r="AB123" s="4">
        <f t="shared" si="17"/>
        <v>347.97190865222643</v>
      </c>
      <c r="AC123" s="4">
        <f t="shared" si="17"/>
        <v>278.37752692178117</v>
      </c>
      <c r="AD123" s="4">
        <f t="shared" si="10"/>
        <v>208.78314519133585</v>
      </c>
      <c r="AE123" s="4">
        <f t="shared" si="10"/>
        <v>139.18876346089058</v>
      </c>
      <c r="AF123" s="4">
        <f t="shared" si="10"/>
        <v>69.594381730445292</v>
      </c>
      <c r="AG123" s="4">
        <f t="shared" si="10"/>
        <v>0</v>
      </c>
    </row>
    <row r="124" spans="16:33">
      <c r="P124" s="2">
        <v>1.9</v>
      </c>
      <c r="Q124" s="3">
        <f t="shared" si="11"/>
        <v>275.04999999999995</v>
      </c>
      <c r="R124" s="4">
        <f t="shared" si="12"/>
        <v>6.5524253929449499</v>
      </c>
      <c r="S124" s="4">
        <f t="shared" si="13"/>
        <v>700.94217402834545</v>
      </c>
      <c r="T124" s="4">
        <f t="shared" si="14"/>
        <v>4.3328210138341323E-3</v>
      </c>
      <c r="V124" s="2">
        <f t="shared" si="15"/>
        <v>1.9</v>
      </c>
      <c r="W124" s="4">
        <f t="shared" si="16"/>
        <v>700.94217402834545</v>
      </c>
      <c r="X124" s="4">
        <f t="shared" si="16"/>
        <v>630.84795662551096</v>
      </c>
      <c r="Y124" s="4">
        <f t="shared" si="16"/>
        <v>560.75373922267636</v>
      </c>
      <c r="Z124" s="4">
        <f t="shared" si="16"/>
        <v>490.65952181984176</v>
      </c>
      <c r="AA124" s="4">
        <f t="shared" si="17"/>
        <v>420.56530441700727</v>
      </c>
      <c r="AB124" s="4">
        <f t="shared" si="17"/>
        <v>350.47108701417272</v>
      </c>
      <c r="AC124" s="4">
        <f t="shared" si="17"/>
        <v>280.37686961133818</v>
      </c>
      <c r="AD124" s="4">
        <f t="shared" si="10"/>
        <v>210.28265220850363</v>
      </c>
      <c r="AE124" s="4">
        <f t="shared" si="10"/>
        <v>140.18843480566909</v>
      </c>
      <c r="AF124" s="4">
        <f t="shared" si="10"/>
        <v>70.094217402834545</v>
      </c>
      <c r="AG124" s="4">
        <f t="shared" si="10"/>
        <v>0</v>
      </c>
    </row>
    <row r="125" spans="16:33">
      <c r="P125" s="2">
        <v>2</v>
      </c>
      <c r="Q125" s="3">
        <f t="shared" si="11"/>
        <v>275.14999999999998</v>
      </c>
      <c r="R125" s="4">
        <f t="shared" si="12"/>
        <v>6.5595760040738504</v>
      </c>
      <c r="S125" s="4">
        <f t="shared" si="13"/>
        <v>705.97230174926165</v>
      </c>
      <c r="T125" s="4">
        <f t="shared" si="14"/>
        <v>4.3641325277452942E-3</v>
      </c>
      <c r="V125" s="2">
        <f t="shared" si="15"/>
        <v>2</v>
      </c>
      <c r="W125" s="4">
        <f t="shared" si="16"/>
        <v>705.97230174926165</v>
      </c>
      <c r="X125" s="4">
        <f t="shared" si="16"/>
        <v>635.37507157433549</v>
      </c>
      <c r="Y125" s="4">
        <f t="shared" si="16"/>
        <v>564.77784139940934</v>
      </c>
      <c r="Z125" s="4">
        <f t="shared" si="16"/>
        <v>494.18061122448313</v>
      </c>
      <c r="AA125" s="4">
        <f t="shared" si="17"/>
        <v>423.58338104955698</v>
      </c>
      <c r="AB125" s="4">
        <f t="shared" si="17"/>
        <v>352.98615087463082</v>
      </c>
      <c r="AC125" s="4">
        <f t="shared" si="17"/>
        <v>282.38892069970467</v>
      </c>
      <c r="AD125" s="4">
        <f t="shared" si="10"/>
        <v>211.79169052477849</v>
      </c>
      <c r="AE125" s="4">
        <f t="shared" si="10"/>
        <v>141.19446034985233</v>
      </c>
      <c r="AF125" s="4">
        <f t="shared" si="10"/>
        <v>70.597230174926167</v>
      </c>
      <c r="AG125" s="4">
        <f t="shared" si="10"/>
        <v>0</v>
      </c>
    </row>
    <row r="126" spans="16:33">
      <c r="P126" s="2">
        <v>2.1</v>
      </c>
      <c r="Q126" s="3">
        <f t="shared" si="11"/>
        <v>275.25</v>
      </c>
      <c r="R126" s="4">
        <f t="shared" si="12"/>
        <v>6.5667207748200189</v>
      </c>
      <c r="S126" s="4">
        <f t="shared" si="13"/>
        <v>711.03437413783161</v>
      </c>
      <c r="T126" s="4">
        <f t="shared" si="14"/>
        <v>4.395646051347471E-3</v>
      </c>
      <c r="V126" s="2">
        <f t="shared" si="15"/>
        <v>2.1</v>
      </c>
      <c r="W126" s="4">
        <f t="shared" si="16"/>
        <v>711.03437413783161</v>
      </c>
      <c r="X126" s="4">
        <f t="shared" si="16"/>
        <v>639.93093672404848</v>
      </c>
      <c r="Y126" s="4">
        <f t="shared" si="16"/>
        <v>568.82749931026535</v>
      </c>
      <c r="Z126" s="4">
        <f t="shared" si="16"/>
        <v>497.72406189648211</v>
      </c>
      <c r="AA126" s="4">
        <f t="shared" si="17"/>
        <v>426.62062448269893</v>
      </c>
      <c r="AB126" s="4">
        <f t="shared" si="17"/>
        <v>355.5171870689158</v>
      </c>
      <c r="AC126" s="4">
        <f t="shared" si="17"/>
        <v>284.41374965513268</v>
      </c>
      <c r="AD126" s="4">
        <f t="shared" si="10"/>
        <v>213.31031224134946</v>
      </c>
      <c r="AE126" s="4">
        <f t="shared" si="10"/>
        <v>142.20687482756634</v>
      </c>
      <c r="AF126" s="4">
        <f t="shared" si="10"/>
        <v>71.103437413783169</v>
      </c>
      <c r="AG126" s="4">
        <f t="shared" si="10"/>
        <v>0</v>
      </c>
    </row>
    <row r="127" spans="16:33">
      <c r="P127" s="2">
        <v>2.2000000000000002</v>
      </c>
      <c r="Q127" s="3">
        <f t="shared" si="11"/>
        <v>275.34999999999997</v>
      </c>
      <c r="R127" s="4">
        <f t="shared" si="12"/>
        <v>6.5738597117947402</v>
      </c>
      <c r="S127" s="4">
        <f t="shared" si="13"/>
        <v>716.12856564251479</v>
      </c>
      <c r="T127" s="4">
        <f t="shared" si="14"/>
        <v>4.4273627313299842E-3</v>
      </c>
      <c r="V127" s="2">
        <f t="shared" si="15"/>
        <v>2.2000000000000002</v>
      </c>
      <c r="W127" s="4">
        <f t="shared" si="16"/>
        <v>716.12856564251479</v>
      </c>
      <c r="X127" s="4">
        <f t="shared" si="16"/>
        <v>644.51570907826328</v>
      </c>
      <c r="Y127" s="4">
        <f t="shared" si="16"/>
        <v>572.9028525140119</v>
      </c>
      <c r="Z127" s="4">
        <f t="shared" si="16"/>
        <v>501.28999594976034</v>
      </c>
      <c r="AA127" s="4">
        <f t="shared" si="17"/>
        <v>429.67713938550884</v>
      </c>
      <c r="AB127" s="4">
        <f t="shared" si="17"/>
        <v>358.06428282125739</v>
      </c>
      <c r="AC127" s="4">
        <f t="shared" si="17"/>
        <v>286.45142625700595</v>
      </c>
      <c r="AD127" s="4">
        <f t="shared" si="10"/>
        <v>214.83856969275442</v>
      </c>
      <c r="AE127" s="4">
        <f t="shared" si="10"/>
        <v>143.22571312850297</v>
      </c>
      <c r="AF127" s="4">
        <f t="shared" si="10"/>
        <v>71.612856564251487</v>
      </c>
      <c r="AG127" s="4">
        <f t="shared" si="10"/>
        <v>0</v>
      </c>
    </row>
    <row r="128" spans="16:33">
      <c r="P128" s="2">
        <v>2.2999999999999998</v>
      </c>
      <c r="Q128" s="3">
        <f t="shared" si="11"/>
        <v>275.45</v>
      </c>
      <c r="R128" s="4">
        <f t="shared" si="12"/>
        <v>6.5809928215998097</v>
      </c>
      <c r="S128" s="4">
        <f t="shared" si="13"/>
        <v>721.25505149221192</v>
      </c>
      <c r="T128" s="4">
        <f t="shared" si="14"/>
        <v>4.4592837200819338E-3</v>
      </c>
      <c r="V128" s="2">
        <f t="shared" si="15"/>
        <v>2.2999999999999998</v>
      </c>
      <c r="W128" s="4">
        <f t="shared" si="16"/>
        <v>721.25505149221192</v>
      </c>
      <c r="X128" s="4">
        <f t="shared" si="16"/>
        <v>649.12954634299069</v>
      </c>
      <c r="Y128" s="4">
        <f t="shared" si="16"/>
        <v>577.00404119376958</v>
      </c>
      <c r="Z128" s="4">
        <f t="shared" si="16"/>
        <v>504.8785360445483</v>
      </c>
      <c r="AA128" s="4">
        <f t="shared" si="17"/>
        <v>432.75303089532713</v>
      </c>
      <c r="AB128" s="4">
        <f t="shared" si="17"/>
        <v>360.62752574610596</v>
      </c>
      <c r="AC128" s="4">
        <f t="shared" si="17"/>
        <v>288.50202059688479</v>
      </c>
      <c r="AD128" s="4">
        <f t="shared" si="10"/>
        <v>216.37651544766356</v>
      </c>
      <c r="AE128" s="4">
        <f t="shared" si="10"/>
        <v>144.2510102984424</v>
      </c>
      <c r="AF128" s="4">
        <f t="shared" si="10"/>
        <v>72.125505149221198</v>
      </c>
      <c r="AG128" s="4">
        <f t="shared" si="10"/>
        <v>0</v>
      </c>
    </row>
    <row r="129" spans="16:33">
      <c r="P129" s="2">
        <v>2.4</v>
      </c>
      <c r="Q129" s="3">
        <f t="shared" si="11"/>
        <v>275.54999999999995</v>
      </c>
      <c r="R129" s="4">
        <f t="shared" si="12"/>
        <v>6.5881201108274912</v>
      </c>
      <c r="S129" s="4">
        <f t="shared" si="13"/>
        <v>726.41400769881068</v>
      </c>
      <c r="T129" s="4">
        <f t="shared" si="14"/>
        <v>4.491410175717964E-3</v>
      </c>
      <c r="V129" s="2">
        <f t="shared" si="15"/>
        <v>2.4</v>
      </c>
      <c r="W129" s="4">
        <f t="shared" si="16"/>
        <v>726.41400769881068</v>
      </c>
      <c r="X129" s="4">
        <f t="shared" si="16"/>
        <v>653.77260692892958</v>
      </c>
      <c r="Y129" s="4">
        <f t="shared" si="16"/>
        <v>581.13120615904859</v>
      </c>
      <c r="Z129" s="4">
        <f t="shared" si="16"/>
        <v>508.48980538916743</v>
      </c>
      <c r="AA129" s="4">
        <f t="shared" si="17"/>
        <v>435.84840461928638</v>
      </c>
      <c r="AB129" s="4">
        <f t="shared" si="17"/>
        <v>363.20700384940534</v>
      </c>
      <c r="AC129" s="4">
        <f t="shared" si="17"/>
        <v>290.56560307952429</v>
      </c>
      <c r="AD129" s="4">
        <f t="shared" si="10"/>
        <v>217.92420230964319</v>
      </c>
      <c r="AE129" s="4">
        <f t="shared" si="10"/>
        <v>145.28280153976215</v>
      </c>
      <c r="AF129" s="4">
        <f t="shared" si="10"/>
        <v>72.641400769881074</v>
      </c>
      <c r="AG129" s="4">
        <f t="shared" si="10"/>
        <v>0</v>
      </c>
    </row>
    <row r="130" spans="16:33">
      <c r="P130" s="2">
        <v>2.5</v>
      </c>
      <c r="Q130" s="3">
        <f t="shared" si="11"/>
        <v>275.64999999999998</v>
      </c>
      <c r="R130" s="4">
        <f t="shared" si="12"/>
        <v>6.595241586060598</v>
      </c>
      <c r="S130" s="4">
        <f t="shared" si="13"/>
        <v>731.60561105982504</v>
      </c>
      <c r="T130" s="4">
        <f t="shared" si="14"/>
        <v>4.5237432621047227E-3</v>
      </c>
      <c r="V130" s="2">
        <f t="shared" si="15"/>
        <v>2.5</v>
      </c>
      <c r="W130" s="4">
        <f t="shared" si="16"/>
        <v>731.60561105982504</v>
      </c>
      <c r="X130" s="4">
        <f t="shared" si="16"/>
        <v>658.4450499538425</v>
      </c>
      <c r="Y130" s="4">
        <f t="shared" si="16"/>
        <v>585.28448884786008</v>
      </c>
      <c r="Z130" s="4">
        <f t="shared" si="16"/>
        <v>512.12392774187754</v>
      </c>
      <c r="AA130" s="4">
        <f t="shared" si="17"/>
        <v>438.963366635895</v>
      </c>
      <c r="AB130" s="4">
        <f t="shared" si="17"/>
        <v>365.80280552991252</v>
      </c>
      <c r="AC130" s="4">
        <f t="shared" si="17"/>
        <v>292.64224442393004</v>
      </c>
      <c r="AD130" s="4">
        <f t="shared" si="10"/>
        <v>219.4816833179475</v>
      </c>
      <c r="AE130" s="4">
        <f t="shared" si="10"/>
        <v>146.32112221196502</v>
      </c>
      <c r="AF130" s="4">
        <f t="shared" si="10"/>
        <v>73.160561105982509</v>
      </c>
      <c r="AG130" s="4">
        <f t="shared" si="10"/>
        <v>0</v>
      </c>
    </row>
    <row r="131" spans="16:33">
      <c r="P131" s="2">
        <v>2.6</v>
      </c>
      <c r="Q131" s="3">
        <f t="shared" si="11"/>
        <v>275.75</v>
      </c>
      <c r="R131" s="4">
        <f t="shared" si="12"/>
        <v>6.6023572538724578</v>
      </c>
      <c r="S131" s="4">
        <f t="shared" si="13"/>
        <v>736.83003916095458</v>
      </c>
      <c r="T131" s="4">
        <f t="shared" si="14"/>
        <v>4.5562841488869131E-3</v>
      </c>
      <c r="V131" s="2">
        <f t="shared" si="15"/>
        <v>2.6</v>
      </c>
      <c r="W131" s="4">
        <f t="shared" si="16"/>
        <v>736.83003916095458</v>
      </c>
      <c r="X131" s="4">
        <f t="shared" si="16"/>
        <v>663.14703524485913</v>
      </c>
      <c r="Y131" s="4">
        <f t="shared" si="16"/>
        <v>589.46403132876367</v>
      </c>
      <c r="Z131" s="4">
        <f t="shared" si="16"/>
        <v>515.78102741266821</v>
      </c>
      <c r="AA131" s="4">
        <f t="shared" si="17"/>
        <v>442.09802349657275</v>
      </c>
      <c r="AB131" s="4">
        <f t="shared" si="17"/>
        <v>368.41501958047729</v>
      </c>
      <c r="AC131" s="4">
        <f t="shared" si="17"/>
        <v>294.73201566438183</v>
      </c>
      <c r="AD131" s="4">
        <f t="shared" si="10"/>
        <v>221.04901174828638</v>
      </c>
      <c r="AE131" s="4">
        <f t="shared" si="10"/>
        <v>147.36600783219092</v>
      </c>
      <c r="AF131" s="4">
        <f t="shared" si="10"/>
        <v>73.683003916095458</v>
      </c>
      <c r="AG131" s="4">
        <f t="shared" si="10"/>
        <v>0</v>
      </c>
    </row>
    <row r="132" spans="16:33">
      <c r="P132" s="2">
        <v>2.7</v>
      </c>
      <c r="Q132" s="3">
        <f t="shared" si="11"/>
        <v>275.84999999999997</v>
      </c>
      <c r="R132" s="4">
        <f t="shared" si="12"/>
        <v>6.6094671208269489</v>
      </c>
      <c r="S132" s="4">
        <f t="shared" si="13"/>
        <v>742.08747037870023</v>
      </c>
      <c r="T132" s="4">
        <f t="shared" si="14"/>
        <v>4.5890340115138182E-3</v>
      </c>
      <c r="V132" s="2">
        <f t="shared" si="15"/>
        <v>2.7</v>
      </c>
      <c r="W132" s="4">
        <f t="shared" si="16"/>
        <v>742.08747037870023</v>
      </c>
      <c r="X132" s="4">
        <f t="shared" si="16"/>
        <v>667.87872334083022</v>
      </c>
      <c r="Y132" s="4">
        <f t="shared" si="16"/>
        <v>593.66997630296021</v>
      </c>
      <c r="Z132" s="4">
        <f t="shared" si="16"/>
        <v>519.46122926509008</v>
      </c>
      <c r="AA132" s="4">
        <f t="shared" si="17"/>
        <v>445.25248222722013</v>
      </c>
      <c r="AB132" s="4">
        <f t="shared" si="17"/>
        <v>371.04373518935012</v>
      </c>
      <c r="AC132" s="4">
        <f t="shared" si="17"/>
        <v>296.8349881514801</v>
      </c>
      <c r="AD132" s="4">
        <f t="shared" si="10"/>
        <v>222.62624111361006</v>
      </c>
      <c r="AE132" s="4">
        <f t="shared" si="10"/>
        <v>148.41749407574005</v>
      </c>
      <c r="AF132" s="4">
        <f t="shared" si="10"/>
        <v>74.208747037870026</v>
      </c>
      <c r="AG132" s="4">
        <f t="shared" si="10"/>
        <v>0</v>
      </c>
    </row>
    <row r="133" spans="16:33">
      <c r="P133" s="2">
        <v>2.8</v>
      </c>
      <c r="Q133" s="3">
        <f t="shared" si="11"/>
        <v>275.95</v>
      </c>
      <c r="R133" s="4">
        <f t="shared" si="12"/>
        <v>6.6165711934785447</v>
      </c>
      <c r="S133" s="4">
        <f t="shared" si="13"/>
        <v>747.37808388299129</v>
      </c>
      <c r="T133" s="4">
        <f t="shared" si="14"/>
        <v>4.6219940312659932E-3</v>
      </c>
      <c r="V133" s="2">
        <f t="shared" si="15"/>
        <v>2.8</v>
      </c>
      <c r="W133" s="4">
        <f t="shared" si="16"/>
        <v>747.37808388299129</v>
      </c>
      <c r="X133" s="4">
        <f t="shared" si="16"/>
        <v>672.64027549469222</v>
      </c>
      <c r="Y133" s="4">
        <f t="shared" si="16"/>
        <v>597.90246710639303</v>
      </c>
      <c r="Z133" s="4">
        <f t="shared" ref="Z133" si="18">$S133*Z$4</f>
        <v>523.16465871809385</v>
      </c>
      <c r="AA133" s="4">
        <f t="shared" si="17"/>
        <v>448.42685032979477</v>
      </c>
      <c r="AB133" s="4">
        <f t="shared" si="17"/>
        <v>373.68904194149565</v>
      </c>
      <c r="AC133" s="4">
        <f t="shared" si="17"/>
        <v>298.95123355319652</v>
      </c>
      <c r="AD133" s="4">
        <f t="shared" si="17"/>
        <v>224.21342516489739</v>
      </c>
      <c r="AE133" s="4">
        <f t="shared" si="17"/>
        <v>149.47561677659826</v>
      </c>
      <c r="AF133" s="4">
        <f t="shared" si="17"/>
        <v>74.737808388299129</v>
      </c>
      <c r="AG133" s="4">
        <f t="shared" si="17"/>
        <v>0</v>
      </c>
    </row>
    <row r="134" spans="16:33">
      <c r="P134" s="2">
        <v>2.9</v>
      </c>
      <c r="Q134" s="3">
        <f t="shared" ref="Q134:Q197" si="19">P134+273.15</f>
        <v>276.04999999999995</v>
      </c>
      <c r="R134" s="4">
        <f t="shared" ref="R134:R197" si="20">-6096.9385/Q134+21.2409642-0.02711193*Q134+0.00001673952*(Q134^2)+2.433502*LN(Q134)</f>
        <v>6.623669478372272</v>
      </c>
      <c r="S134" s="4">
        <f t="shared" ref="S134:S197" si="21">EXP(R134)</f>
        <v>752.70205963975309</v>
      </c>
      <c r="T134" s="4">
        <f t="shared" ref="T134:T197" si="22">S134*0.622/(101325-S134)</f>
        <v>4.6551653952817042E-3</v>
      </c>
      <c r="V134" s="2">
        <f t="shared" ref="V134:V197" si="23">P134</f>
        <v>2.9</v>
      </c>
      <c r="W134" s="4">
        <f t="shared" ref="W134:Z197" si="24">$S134*W$4</f>
        <v>752.70205963975309</v>
      </c>
      <c r="X134" s="4">
        <f t="shared" si="24"/>
        <v>677.4318536757778</v>
      </c>
      <c r="Y134" s="4">
        <f t="shared" si="24"/>
        <v>602.16164771180252</v>
      </c>
      <c r="Z134" s="4">
        <f t="shared" si="24"/>
        <v>526.89144174782712</v>
      </c>
      <c r="AA134" s="4">
        <f t="shared" ref="AA134:AD197" si="25">$S134*AA$4</f>
        <v>451.62123578385183</v>
      </c>
      <c r="AB134" s="4">
        <f t="shared" si="25"/>
        <v>376.35102981987654</v>
      </c>
      <c r="AC134" s="4">
        <f t="shared" si="25"/>
        <v>301.08082385590126</v>
      </c>
      <c r="AD134" s="4">
        <f t="shared" si="25"/>
        <v>225.81061789192592</v>
      </c>
      <c r="AE134" s="4">
        <f t="shared" ref="AE134:AG197" si="26">$S134*AE$4</f>
        <v>150.54041192795063</v>
      </c>
      <c r="AF134" s="4">
        <f t="shared" si="26"/>
        <v>75.270205963975314</v>
      </c>
      <c r="AG134" s="4">
        <f t="shared" si="26"/>
        <v>0</v>
      </c>
    </row>
    <row r="135" spans="16:33">
      <c r="P135" s="2">
        <v>3</v>
      </c>
      <c r="Q135" s="3">
        <f t="shared" si="19"/>
        <v>276.14999999999998</v>
      </c>
      <c r="R135" s="4">
        <f t="shared" si="20"/>
        <v>6.6307619820437855</v>
      </c>
      <c r="S135" s="4">
        <f t="shared" si="21"/>
        <v>758.05957841356553</v>
      </c>
      <c r="T135" s="4">
        <f t="shared" si="22"/>
        <v>4.6885492965840362E-3</v>
      </c>
      <c r="V135" s="2">
        <f t="shared" si="23"/>
        <v>3</v>
      </c>
      <c r="W135" s="4">
        <f t="shared" si="24"/>
        <v>758.05957841356553</v>
      </c>
      <c r="X135" s="4">
        <f t="shared" si="24"/>
        <v>682.253620572209</v>
      </c>
      <c r="Y135" s="4">
        <f t="shared" si="24"/>
        <v>606.44766273085247</v>
      </c>
      <c r="Z135" s="4">
        <f t="shared" si="24"/>
        <v>530.64170488949583</v>
      </c>
      <c r="AA135" s="4">
        <f t="shared" si="25"/>
        <v>454.8357470481393</v>
      </c>
      <c r="AB135" s="4">
        <f t="shared" si="25"/>
        <v>379.02978920678277</v>
      </c>
      <c r="AC135" s="4">
        <f t="shared" si="25"/>
        <v>303.22383136542624</v>
      </c>
      <c r="AD135" s="4">
        <f t="shared" si="25"/>
        <v>227.41787352406965</v>
      </c>
      <c r="AE135" s="4">
        <f t="shared" si="26"/>
        <v>151.61191568271312</v>
      </c>
      <c r="AF135" s="4">
        <f t="shared" si="26"/>
        <v>75.805957841356559</v>
      </c>
      <c r="AG135" s="4">
        <f t="shared" si="26"/>
        <v>0</v>
      </c>
    </row>
    <row r="136" spans="16:33">
      <c r="P136" s="2">
        <v>3.1</v>
      </c>
      <c r="Q136" s="3">
        <f t="shared" si="19"/>
        <v>276.25</v>
      </c>
      <c r="R136" s="4">
        <f t="shared" si="20"/>
        <v>6.6378487110193571</v>
      </c>
      <c r="S136" s="4">
        <f t="shared" si="21"/>
        <v>763.45082177026291</v>
      </c>
      <c r="T136" s="4">
        <f t="shared" si="22"/>
        <v>4.7221469341077529E-3</v>
      </c>
      <c r="V136" s="2">
        <f t="shared" si="23"/>
        <v>3.1</v>
      </c>
      <c r="W136" s="4">
        <f t="shared" si="24"/>
        <v>763.45082177026291</v>
      </c>
      <c r="X136" s="4">
        <f t="shared" si="24"/>
        <v>687.10573959323665</v>
      </c>
      <c r="Y136" s="4">
        <f t="shared" si="24"/>
        <v>610.76065741621039</v>
      </c>
      <c r="Z136" s="4">
        <f t="shared" si="24"/>
        <v>534.41557523918402</v>
      </c>
      <c r="AA136" s="4">
        <f t="shared" si="25"/>
        <v>458.07049306215771</v>
      </c>
      <c r="AB136" s="4">
        <f t="shared" si="25"/>
        <v>381.72541088513145</v>
      </c>
      <c r="AC136" s="4">
        <f t="shared" si="25"/>
        <v>305.3803287081052</v>
      </c>
      <c r="AD136" s="4">
        <f t="shared" si="25"/>
        <v>229.03524653107885</v>
      </c>
      <c r="AE136" s="4">
        <f t="shared" si="26"/>
        <v>152.6901643540526</v>
      </c>
      <c r="AF136" s="4">
        <f t="shared" si="26"/>
        <v>76.345082177026299</v>
      </c>
      <c r="AG136" s="4">
        <f t="shared" si="26"/>
        <v>0</v>
      </c>
    </row>
    <row r="137" spans="16:33">
      <c r="P137" s="2">
        <v>3.2</v>
      </c>
      <c r="Q137" s="3">
        <f t="shared" si="19"/>
        <v>276.34999999999997</v>
      </c>
      <c r="R137" s="4">
        <f t="shared" si="20"/>
        <v>6.6449296718158752</v>
      </c>
      <c r="S137" s="4">
        <f t="shared" si="21"/>
        <v>768.87597207954525</v>
      </c>
      <c r="T137" s="4">
        <f t="shared" si="22"/>
        <v>4.7559595127263325E-3</v>
      </c>
      <c r="V137" s="2">
        <f t="shared" si="23"/>
        <v>3.2</v>
      </c>
      <c r="W137" s="4">
        <f t="shared" si="24"/>
        <v>768.87597207954525</v>
      </c>
      <c r="X137" s="4">
        <f t="shared" si="24"/>
        <v>691.98837487159074</v>
      </c>
      <c r="Y137" s="4">
        <f t="shared" si="24"/>
        <v>615.10077766363622</v>
      </c>
      <c r="Z137" s="4">
        <f t="shared" si="24"/>
        <v>538.2131804556816</v>
      </c>
      <c r="AA137" s="4">
        <f t="shared" si="25"/>
        <v>461.32558324772714</v>
      </c>
      <c r="AB137" s="4">
        <f t="shared" si="25"/>
        <v>384.43798603977262</v>
      </c>
      <c r="AC137" s="4">
        <f t="shared" si="25"/>
        <v>307.55038883181811</v>
      </c>
      <c r="AD137" s="4">
        <f t="shared" si="25"/>
        <v>230.66279162386357</v>
      </c>
      <c r="AE137" s="4">
        <f t="shared" si="26"/>
        <v>153.77519441590906</v>
      </c>
      <c r="AF137" s="4">
        <f t="shared" si="26"/>
        <v>76.887597207954528</v>
      </c>
      <c r="AG137" s="4">
        <f t="shared" si="26"/>
        <v>0</v>
      </c>
    </row>
    <row r="138" spans="16:33">
      <c r="P138" s="2">
        <v>3.3</v>
      </c>
      <c r="Q138" s="3">
        <f t="shared" si="19"/>
        <v>276.45</v>
      </c>
      <c r="R138" s="4">
        <f t="shared" si="20"/>
        <v>6.6520048709409121</v>
      </c>
      <c r="S138" s="4">
        <f t="shared" si="21"/>
        <v>774.33521251764591</v>
      </c>
      <c r="T138" s="4">
        <f t="shared" si="22"/>
        <v>4.7899882432794732E-3</v>
      </c>
      <c r="V138" s="2">
        <f t="shared" si="23"/>
        <v>3.3</v>
      </c>
      <c r="W138" s="4">
        <f t="shared" si="24"/>
        <v>774.33521251764591</v>
      </c>
      <c r="X138" s="4">
        <f t="shared" si="24"/>
        <v>696.90169126588137</v>
      </c>
      <c r="Y138" s="4">
        <f t="shared" si="24"/>
        <v>619.46817001411682</v>
      </c>
      <c r="Z138" s="4">
        <f t="shared" si="24"/>
        <v>542.03464876235205</v>
      </c>
      <c r="AA138" s="4">
        <f t="shared" si="25"/>
        <v>464.6011275105875</v>
      </c>
      <c r="AB138" s="4">
        <f t="shared" si="25"/>
        <v>387.16760625882296</v>
      </c>
      <c r="AC138" s="4">
        <f t="shared" si="25"/>
        <v>309.73408500705841</v>
      </c>
      <c r="AD138" s="4">
        <f t="shared" si="25"/>
        <v>232.30056375529375</v>
      </c>
      <c r="AE138" s="4">
        <f t="shared" si="26"/>
        <v>154.86704250352921</v>
      </c>
      <c r="AF138" s="4">
        <f t="shared" si="26"/>
        <v>77.433521251764603</v>
      </c>
      <c r="AG138" s="4">
        <f t="shared" si="26"/>
        <v>0</v>
      </c>
    </row>
    <row r="139" spans="16:33">
      <c r="P139" s="2">
        <v>3.4</v>
      </c>
      <c r="Q139" s="3">
        <f t="shared" si="19"/>
        <v>276.54999999999995</v>
      </c>
      <c r="R139" s="4">
        <f t="shared" si="20"/>
        <v>6.6590743148926883</v>
      </c>
      <c r="S139" s="4">
        <f t="shared" si="21"/>
        <v>779.828727069926</v>
      </c>
      <c r="T139" s="4">
        <f t="shared" si="22"/>
        <v>4.8242343426002556E-3</v>
      </c>
      <c r="V139" s="2">
        <f t="shared" si="23"/>
        <v>3.4</v>
      </c>
      <c r="W139" s="4">
        <f t="shared" si="24"/>
        <v>779.828727069926</v>
      </c>
      <c r="X139" s="4">
        <f t="shared" si="24"/>
        <v>701.84585436293344</v>
      </c>
      <c r="Y139" s="4">
        <f t="shared" si="24"/>
        <v>623.86298165594087</v>
      </c>
      <c r="Z139" s="4">
        <f t="shared" si="24"/>
        <v>545.88010894894819</v>
      </c>
      <c r="AA139" s="4">
        <f t="shared" si="25"/>
        <v>467.89723624195557</v>
      </c>
      <c r="AB139" s="4">
        <f t="shared" si="25"/>
        <v>389.914363534963</v>
      </c>
      <c r="AC139" s="4">
        <f t="shared" si="25"/>
        <v>311.93149082797044</v>
      </c>
      <c r="AD139" s="4">
        <f t="shared" si="25"/>
        <v>233.94861812097778</v>
      </c>
      <c r="AE139" s="4">
        <f t="shared" si="26"/>
        <v>155.96574541398522</v>
      </c>
      <c r="AF139" s="4">
        <f t="shared" si="26"/>
        <v>77.982872706992609</v>
      </c>
      <c r="AG139" s="4">
        <f t="shared" si="26"/>
        <v>0</v>
      </c>
    </row>
    <row r="140" spans="16:33">
      <c r="P140" s="2">
        <v>3.5</v>
      </c>
      <c r="Q140" s="3">
        <f t="shared" si="19"/>
        <v>276.64999999999998</v>
      </c>
      <c r="R140" s="4">
        <f t="shared" si="20"/>
        <v>6.6661380101601253</v>
      </c>
      <c r="S140" s="4">
        <f t="shared" si="21"/>
        <v>785.35670053353977</v>
      </c>
      <c r="T140" s="4">
        <f t="shared" si="22"/>
        <v>4.8586990335428614E-3</v>
      </c>
      <c r="V140" s="2">
        <f t="shared" si="23"/>
        <v>3.5</v>
      </c>
      <c r="W140" s="4">
        <f t="shared" si="24"/>
        <v>785.35670053353977</v>
      </c>
      <c r="X140" s="4">
        <f t="shared" si="24"/>
        <v>706.82103048018575</v>
      </c>
      <c r="Y140" s="4">
        <f t="shared" si="24"/>
        <v>628.28536042683186</v>
      </c>
      <c r="Z140" s="4">
        <f t="shared" si="24"/>
        <v>549.74969037347785</v>
      </c>
      <c r="AA140" s="4">
        <f t="shared" si="25"/>
        <v>471.21402032012384</v>
      </c>
      <c r="AB140" s="4">
        <f t="shared" si="25"/>
        <v>392.67835026676988</v>
      </c>
      <c r="AC140" s="4">
        <f t="shared" si="25"/>
        <v>314.14268021341593</v>
      </c>
      <c r="AD140" s="4">
        <f t="shared" si="25"/>
        <v>235.60701016006192</v>
      </c>
      <c r="AE140" s="4">
        <f t="shared" si="26"/>
        <v>157.07134010670796</v>
      </c>
      <c r="AF140" s="4">
        <f t="shared" si="26"/>
        <v>78.535670053353982</v>
      </c>
      <c r="AG140" s="4">
        <f t="shared" si="26"/>
        <v>0</v>
      </c>
    </row>
    <row r="141" spans="16:33">
      <c r="P141" s="2">
        <v>3.6</v>
      </c>
      <c r="Q141" s="3">
        <f t="shared" si="19"/>
        <v>276.75</v>
      </c>
      <c r="R141" s="4">
        <f t="shared" si="20"/>
        <v>6.673195963222839</v>
      </c>
      <c r="S141" s="4">
        <f t="shared" si="21"/>
        <v>790.91931852006019</v>
      </c>
      <c r="T141" s="4">
        <f t="shared" si="22"/>
        <v>4.8933835450101562E-3</v>
      </c>
      <c r="V141" s="2">
        <f t="shared" si="23"/>
        <v>3.6</v>
      </c>
      <c r="W141" s="4">
        <f t="shared" si="24"/>
        <v>790.91931852006019</v>
      </c>
      <c r="X141" s="4">
        <f t="shared" si="24"/>
        <v>711.82738666805415</v>
      </c>
      <c r="Y141" s="4">
        <f t="shared" si="24"/>
        <v>632.73545481604822</v>
      </c>
      <c r="Z141" s="4">
        <f t="shared" si="24"/>
        <v>553.64352296404206</v>
      </c>
      <c r="AA141" s="4">
        <f t="shared" si="25"/>
        <v>474.55159111203608</v>
      </c>
      <c r="AB141" s="4">
        <f t="shared" si="25"/>
        <v>395.45965926003009</v>
      </c>
      <c r="AC141" s="4">
        <f t="shared" si="25"/>
        <v>316.36772740802411</v>
      </c>
      <c r="AD141" s="4">
        <f t="shared" si="25"/>
        <v>237.27579555601804</v>
      </c>
      <c r="AE141" s="4">
        <f t="shared" si="26"/>
        <v>158.18386370401205</v>
      </c>
      <c r="AF141" s="4">
        <f t="shared" si="26"/>
        <v>79.091931852006027</v>
      </c>
      <c r="AG141" s="4">
        <f t="shared" si="26"/>
        <v>0</v>
      </c>
    </row>
    <row r="142" spans="16:33">
      <c r="P142" s="2">
        <v>3.7</v>
      </c>
      <c r="Q142" s="3">
        <f t="shared" si="19"/>
        <v>276.84999999999997</v>
      </c>
      <c r="R142" s="4">
        <f t="shared" si="20"/>
        <v>6.6802481805511773</v>
      </c>
      <c r="S142" s="4">
        <f t="shared" si="21"/>
        <v>796.51676745814245</v>
      </c>
      <c r="T142" s="4">
        <f t="shared" si="22"/>
        <v>4.9282891119816373E-3</v>
      </c>
      <c r="V142" s="2">
        <f t="shared" si="23"/>
        <v>3.7</v>
      </c>
      <c r="W142" s="4">
        <f t="shared" si="24"/>
        <v>796.51676745814245</v>
      </c>
      <c r="X142" s="4">
        <f t="shared" si="24"/>
        <v>716.8650907123282</v>
      </c>
      <c r="Y142" s="4">
        <f t="shared" si="24"/>
        <v>637.21341396651405</v>
      </c>
      <c r="Z142" s="4">
        <f t="shared" si="24"/>
        <v>557.56173722069968</v>
      </c>
      <c r="AA142" s="4">
        <f t="shared" si="25"/>
        <v>477.91006047488543</v>
      </c>
      <c r="AB142" s="4">
        <f t="shared" si="25"/>
        <v>398.25838372907123</v>
      </c>
      <c r="AC142" s="4">
        <f t="shared" si="25"/>
        <v>318.60670698325703</v>
      </c>
      <c r="AD142" s="4">
        <f t="shared" si="25"/>
        <v>238.95503023744271</v>
      </c>
      <c r="AE142" s="4">
        <f t="shared" si="26"/>
        <v>159.30335349162851</v>
      </c>
      <c r="AF142" s="4">
        <f t="shared" si="26"/>
        <v>79.651676745814257</v>
      </c>
      <c r="AG142" s="4">
        <f t="shared" si="26"/>
        <v>0</v>
      </c>
    </row>
    <row r="143" spans="16:33">
      <c r="P143" s="2">
        <v>3.8</v>
      </c>
      <c r="Q143" s="3">
        <f t="shared" si="19"/>
        <v>276.95</v>
      </c>
      <c r="R143" s="4">
        <f t="shared" si="20"/>
        <v>6.6872946686062118</v>
      </c>
      <c r="S143" s="4">
        <f t="shared" si="21"/>
        <v>802.14923459615636</v>
      </c>
      <c r="T143" s="4">
        <f t="shared" si="22"/>
        <v>4.963416975541291E-3</v>
      </c>
      <c r="V143" s="2">
        <f t="shared" si="23"/>
        <v>3.8</v>
      </c>
      <c r="W143" s="4">
        <f t="shared" si="24"/>
        <v>802.14923459615636</v>
      </c>
      <c r="X143" s="4">
        <f t="shared" si="24"/>
        <v>721.93431113654071</v>
      </c>
      <c r="Y143" s="4">
        <f t="shared" si="24"/>
        <v>641.71938767692518</v>
      </c>
      <c r="Z143" s="4">
        <f t="shared" si="24"/>
        <v>561.50446421730942</v>
      </c>
      <c r="AA143" s="4">
        <f t="shared" si="25"/>
        <v>481.28954075769377</v>
      </c>
      <c r="AB143" s="4">
        <f t="shared" si="25"/>
        <v>401.07461729807818</v>
      </c>
      <c r="AC143" s="4">
        <f t="shared" si="25"/>
        <v>320.85969383846259</v>
      </c>
      <c r="AD143" s="4">
        <f t="shared" si="25"/>
        <v>240.64477037884689</v>
      </c>
      <c r="AE143" s="4">
        <f t="shared" si="26"/>
        <v>160.4298469192313</v>
      </c>
      <c r="AF143" s="4">
        <f t="shared" si="26"/>
        <v>80.214923459615648</v>
      </c>
      <c r="AG143" s="4">
        <f t="shared" si="26"/>
        <v>0</v>
      </c>
    </row>
    <row r="144" spans="16:33">
      <c r="P144" s="2">
        <v>3.9</v>
      </c>
      <c r="Q144" s="3">
        <f t="shared" si="19"/>
        <v>277.04999999999995</v>
      </c>
      <c r="R144" s="4">
        <f t="shared" si="20"/>
        <v>6.6943354338397825</v>
      </c>
      <c r="S144" s="4">
        <f t="shared" si="21"/>
        <v>807.81690800486535</v>
      </c>
      <c r="T144" s="4">
        <f t="shared" si="22"/>
        <v>4.9987683829058752E-3</v>
      </c>
      <c r="V144" s="2">
        <f t="shared" si="23"/>
        <v>3.9</v>
      </c>
      <c r="W144" s="4">
        <f t="shared" si="24"/>
        <v>807.81690800486535</v>
      </c>
      <c r="X144" s="4">
        <f t="shared" si="24"/>
        <v>727.0352172043788</v>
      </c>
      <c r="Y144" s="4">
        <f t="shared" si="24"/>
        <v>646.25352640389235</v>
      </c>
      <c r="Z144" s="4">
        <f t="shared" si="24"/>
        <v>565.47183560340568</v>
      </c>
      <c r="AA144" s="4">
        <f t="shared" si="25"/>
        <v>484.69014480291918</v>
      </c>
      <c r="AB144" s="4">
        <f t="shared" si="25"/>
        <v>403.90845400243268</v>
      </c>
      <c r="AC144" s="4">
        <f t="shared" si="25"/>
        <v>323.12676320194618</v>
      </c>
      <c r="AD144" s="4">
        <f t="shared" si="25"/>
        <v>242.34507240145959</v>
      </c>
      <c r="AE144" s="4">
        <f t="shared" si="26"/>
        <v>161.56338160097309</v>
      </c>
      <c r="AF144" s="4">
        <f t="shared" si="26"/>
        <v>80.781690800486544</v>
      </c>
      <c r="AG144" s="4">
        <f t="shared" si="26"/>
        <v>0</v>
      </c>
    </row>
    <row r="145" spans="16:33">
      <c r="P145" s="2">
        <v>4</v>
      </c>
      <c r="Q145" s="3">
        <f t="shared" si="19"/>
        <v>277.14999999999998</v>
      </c>
      <c r="R145" s="4">
        <f t="shared" si="20"/>
        <v>6.7013704826944966</v>
      </c>
      <c r="S145" s="4">
        <f t="shared" si="21"/>
        <v>813.51997658007303</v>
      </c>
      <c r="T145" s="4">
        <f t="shared" si="22"/>
        <v>5.0343445874531092E-3</v>
      </c>
      <c r="V145" s="2">
        <f t="shared" si="23"/>
        <v>4</v>
      </c>
      <c r="W145" s="4">
        <f t="shared" si="24"/>
        <v>813.51997658007303</v>
      </c>
      <c r="X145" s="4">
        <f t="shared" si="24"/>
        <v>732.1679789220658</v>
      </c>
      <c r="Y145" s="4">
        <f t="shared" si="24"/>
        <v>650.81598126405845</v>
      </c>
      <c r="Z145" s="4">
        <f t="shared" si="24"/>
        <v>569.4639836060511</v>
      </c>
      <c r="AA145" s="4">
        <f t="shared" si="25"/>
        <v>488.11198594804381</v>
      </c>
      <c r="AB145" s="4">
        <f t="shared" si="25"/>
        <v>406.75998829003652</v>
      </c>
      <c r="AC145" s="4">
        <f t="shared" si="25"/>
        <v>325.40799063202923</v>
      </c>
      <c r="AD145" s="4">
        <f t="shared" si="25"/>
        <v>244.0559929740219</v>
      </c>
      <c r="AE145" s="4">
        <f t="shared" si="26"/>
        <v>162.70399531601461</v>
      </c>
      <c r="AF145" s="4">
        <f t="shared" si="26"/>
        <v>81.351997658007306</v>
      </c>
      <c r="AG145" s="4">
        <f t="shared" si="26"/>
        <v>0</v>
      </c>
    </row>
    <row r="146" spans="16:33">
      <c r="P146" s="2">
        <v>4.0999999999999002</v>
      </c>
      <c r="Q146" s="3">
        <f t="shared" si="19"/>
        <v>277.24999999999989</v>
      </c>
      <c r="R146" s="4">
        <f t="shared" si="20"/>
        <v>6.7083998216037291</v>
      </c>
      <c r="S146" s="4">
        <f t="shared" si="21"/>
        <v>819.25863004527605</v>
      </c>
      <c r="T146" s="4">
        <f t="shared" si="22"/>
        <v>5.0701468487500331E-3</v>
      </c>
      <c r="V146" s="2">
        <f t="shared" si="23"/>
        <v>4.0999999999999002</v>
      </c>
      <c r="W146" s="4">
        <f t="shared" si="24"/>
        <v>819.25863004527605</v>
      </c>
      <c r="X146" s="4">
        <f t="shared" si="24"/>
        <v>737.33276704074842</v>
      </c>
      <c r="Y146" s="4">
        <f t="shared" si="24"/>
        <v>655.40690403622091</v>
      </c>
      <c r="Z146" s="4">
        <f t="shared" si="24"/>
        <v>573.48104103169317</v>
      </c>
      <c r="AA146" s="4">
        <f t="shared" si="25"/>
        <v>491.5551780271656</v>
      </c>
      <c r="AB146" s="4">
        <f t="shared" si="25"/>
        <v>409.62931502263802</v>
      </c>
      <c r="AC146" s="4">
        <f t="shared" si="25"/>
        <v>327.70345201811045</v>
      </c>
      <c r="AD146" s="4">
        <f t="shared" si="25"/>
        <v>245.7775890135828</v>
      </c>
      <c r="AE146" s="4">
        <f t="shared" si="26"/>
        <v>163.85172600905523</v>
      </c>
      <c r="AF146" s="4">
        <f t="shared" si="26"/>
        <v>81.925863004527613</v>
      </c>
      <c r="AG146" s="4">
        <f t="shared" si="26"/>
        <v>0</v>
      </c>
    </row>
    <row r="147" spans="16:33">
      <c r="P147" s="2">
        <v>4.1999999999998998</v>
      </c>
      <c r="Q147" s="3">
        <f t="shared" si="19"/>
        <v>277.34999999999985</v>
      </c>
      <c r="R147" s="4">
        <f t="shared" si="20"/>
        <v>6.7154234569917026</v>
      </c>
      <c r="S147" s="4">
        <f t="shared" si="21"/>
        <v>825.03305895438541</v>
      </c>
      <c r="T147" s="4">
        <f t="shared" si="22"/>
        <v>5.1061764325819057E-3</v>
      </c>
      <c r="V147" s="2">
        <f t="shared" si="23"/>
        <v>4.1999999999998998</v>
      </c>
      <c r="W147" s="4">
        <f t="shared" si="24"/>
        <v>825.03305895438541</v>
      </c>
      <c r="X147" s="4">
        <f t="shared" si="24"/>
        <v>742.52975305894688</v>
      </c>
      <c r="Y147" s="4">
        <f t="shared" si="24"/>
        <v>660.02644716350835</v>
      </c>
      <c r="Z147" s="4">
        <f t="shared" si="24"/>
        <v>577.52314126806971</v>
      </c>
      <c r="AA147" s="4">
        <f t="shared" si="25"/>
        <v>495.01983537263123</v>
      </c>
      <c r="AB147" s="4">
        <f t="shared" si="25"/>
        <v>412.51652947719271</v>
      </c>
      <c r="AC147" s="4">
        <f t="shared" si="25"/>
        <v>330.01322358175418</v>
      </c>
      <c r="AD147" s="4">
        <f t="shared" si="25"/>
        <v>247.50991768631562</v>
      </c>
      <c r="AE147" s="4">
        <f t="shared" si="26"/>
        <v>165.00661179087709</v>
      </c>
      <c r="AF147" s="4">
        <f t="shared" si="26"/>
        <v>82.503305895438544</v>
      </c>
      <c r="AG147" s="4">
        <f t="shared" si="26"/>
        <v>0</v>
      </c>
    </row>
    <row r="148" spans="16:33">
      <c r="P148" s="2">
        <v>4.2999999999999003</v>
      </c>
      <c r="Q148" s="3">
        <f t="shared" si="19"/>
        <v>277.44999999999987</v>
      </c>
      <c r="R148" s="4">
        <f t="shared" si="20"/>
        <v>6.7224413952734245</v>
      </c>
      <c r="S148" s="4">
        <f t="shared" si="21"/>
        <v>830.84345469433651</v>
      </c>
      <c r="T148" s="4">
        <f t="shared" si="22"/>
        <v>5.1424346109805487E-3</v>
      </c>
      <c r="V148" s="2">
        <f t="shared" si="23"/>
        <v>4.2999999999999003</v>
      </c>
      <c r="W148" s="4">
        <f t="shared" si="24"/>
        <v>830.84345469433651</v>
      </c>
      <c r="X148" s="4">
        <f t="shared" si="24"/>
        <v>747.75910922490289</v>
      </c>
      <c r="Y148" s="4">
        <f t="shared" si="24"/>
        <v>664.67476375546926</v>
      </c>
      <c r="Z148" s="4">
        <f t="shared" si="24"/>
        <v>581.59041828603551</v>
      </c>
      <c r="AA148" s="4">
        <f t="shared" si="25"/>
        <v>498.50607281660189</v>
      </c>
      <c r="AB148" s="4">
        <f t="shared" si="25"/>
        <v>415.42172734716826</v>
      </c>
      <c r="AC148" s="4">
        <f t="shared" si="25"/>
        <v>332.33738187773463</v>
      </c>
      <c r="AD148" s="4">
        <f t="shared" si="25"/>
        <v>249.25303640830094</v>
      </c>
      <c r="AE148" s="4">
        <f t="shared" si="26"/>
        <v>166.16869093886731</v>
      </c>
      <c r="AF148" s="4">
        <f t="shared" si="26"/>
        <v>83.084345469433657</v>
      </c>
      <c r="AG148" s="4">
        <f t="shared" si="26"/>
        <v>0</v>
      </c>
    </row>
    <row r="149" spans="16:33">
      <c r="P149" s="2">
        <v>4.3999999999999</v>
      </c>
      <c r="Q149" s="3">
        <f t="shared" si="19"/>
        <v>277.5499999999999</v>
      </c>
      <c r="R149" s="4">
        <f t="shared" si="20"/>
        <v>6.7294536428547502</v>
      </c>
      <c r="S149" s="4">
        <f t="shared" si="21"/>
        <v>836.69000948780581</v>
      </c>
      <c r="T149" s="4">
        <f t="shared" si="22"/>
        <v>5.1789226622534689E-3</v>
      </c>
      <c r="V149" s="2">
        <f t="shared" si="23"/>
        <v>4.3999999999999</v>
      </c>
      <c r="W149" s="4">
        <f t="shared" si="24"/>
        <v>836.69000948780581</v>
      </c>
      <c r="X149" s="4">
        <f t="shared" si="24"/>
        <v>753.02100853902527</v>
      </c>
      <c r="Y149" s="4">
        <f t="shared" si="24"/>
        <v>669.35200759024474</v>
      </c>
      <c r="Z149" s="4">
        <f t="shared" si="24"/>
        <v>585.68300664146398</v>
      </c>
      <c r="AA149" s="4">
        <f t="shared" si="25"/>
        <v>502.01400569268344</v>
      </c>
      <c r="AB149" s="4">
        <f t="shared" si="25"/>
        <v>418.3450047439029</v>
      </c>
      <c r="AC149" s="4">
        <f t="shared" si="25"/>
        <v>334.67600379512237</v>
      </c>
      <c r="AD149" s="4">
        <f t="shared" si="25"/>
        <v>251.00700284634172</v>
      </c>
      <c r="AE149" s="4">
        <f t="shared" si="26"/>
        <v>167.33800189756118</v>
      </c>
      <c r="AF149" s="4">
        <f t="shared" si="26"/>
        <v>83.669000948780592</v>
      </c>
      <c r="AG149" s="4">
        <f t="shared" si="26"/>
        <v>0</v>
      </c>
    </row>
    <row r="150" spans="16:33">
      <c r="P150" s="2">
        <v>4.4999999999998996</v>
      </c>
      <c r="Q150" s="3">
        <f t="shared" si="19"/>
        <v>277.64999999999986</v>
      </c>
      <c r="R150" s="4">
        <f t="shared" si="20"/>
        <v>6.7364602061323815</v>
      </c>
      <c r="S150" s="4">
        <f t="shared" si="21"/>
        <v>842.57291639588038</v>
      </c>
      <c r="T150" s="4">
        <f t="shared" si="22"/>
        <v>5.2156418710128131E-3</v>
      </c>
      <c r="V150" s="2">
        <f t="shared" si="23"/>
        <v>4.4999999999998996</v>
      </c>
      <c r="W150" s="4">
        <f t="shared" si="24"/>
        <v>842.57291639588038</v>
      </c>
      <c r="X150" s="4">
        <f t="shared" si="24"/>
        <v>758.31562475629232</v>
      </c>
      <c r="Y150" s="4">
        <f t="shared" si="24"/>
        <v>674.05833311670438</v>
      </c>
      <c r="Z150" s="4">
        <f t="shared" si="24"/>
        <v>589.8010414771162</v>
      </c>
      <c r="AA150" s="4">
        <f t="shared" si="25"/>
        <v>505.5437498375282</v>
      </c>
      <c r="AB150" s="4">
        <f t="shared" si="25"/>
        <v>421.28645819794019</v>
      </c>
      <c r="AC150" s="4">
        <f t="shared" si="25"/>
        <v>337.02916655835219</v>
      </c>
      <c r="AD150" s="4">
        <f t="shared" si="25"/>
        <v>252.7718749187641</v>
      </c>
      <c r="AE150" s="4">
        <f t="shared" si="26"/>
        <v>168.51458327917609</v>
      </c>
      <c r="AF150" s="4">
        <f t="shared" si="26"/>
        <v>84.257291639588047</v>
      </c>
      <c r="AG150" s="4">
        <f t="shared" si="26"/>
        <v>0</v>
      </c>
    </row>
    <row r="151" spans="16:33">
      <c r="P151" s="2">
        <v>4.5999999999999002</v>
      </c>
      <c r="Q151" s="3">
        <f t="shared" si="19"/>
        <v>277.74999999999989</v>
      </c>
      <c r="R151" s="4">
        <f t="shared" si="20"/>
        <v>6.7434610914938951</v>
      </c>
      <c r="S151" s="4">
        <f t="shared" si="21"/>
        <v>848.49236932075462</v>
      </c>
      <c r="T151" s="4">
        <f t="shared" si="22"/>
        <v>5.2525935282046344E-3</v>
      </c>
      <c r="V151" s="2">
        <f t="shared" si="23"/>
        <v>4.5999999999999002</v>
      </c>
      <c r="W151" s="4">
        <f t="shared" si="24"/>
        <v>848.49236932075462</v>
      </c>
      <c r="X151" s="4">
        <f t="shared" si="24"/>
        <v>763.64313238867919</v>
      </c>
      <c r="Y151" s="4">
        <f t="shared" si="24"/>
        <v>678.79389545660376</v>
      </c>
      <c r="Z151" s="4">
        <f t="shared" si="24"/>
        <v>593.94465852452822</v>
      </c>
      <c r="AA151" s="4">
        <f t="shared" si="25"/>
        <v>509.09542159245274</v>
      </c>
      <c r="AB151" s="4">
        <f t="shared" si="25"/>
        <v>424.24618466037731</v>
      </c>
      <c r="AC151" s="4">
        <f t="shared" si="25"/>
        <v>339.39694772830188</v>
      </c>
      <c r="AD151" s="4">
        <f t="shared" si="25"/>
        <v>254.54771079622637</v>
      </c>
      <c r="AE151" s="4">
        <f t="shared" si="26"/>
        <v>169.69847386415094</v>
      </c>
      <c r="AF151" s="4">
        <f t="shared" si="26"/>
        <v>84.84923693207547</v>
      </c>
      <c r="AG151" s="4">
        <f t="shared" si="26"/>
        <v>0</v>
      </c>
    </row>
    <row r="152" spans="16:33">
      <c r="P152" s="2">
        <v>4.6999999999998998</v>
      </c>
      <c r="Q152" s="3">
        <f t="shared" si="19"/>
        <v>277.84999999999985</v>
      </c>
      <c r="R152" s="4">
        <f t="shared" si="20"/>
        <v>6.750456305317762</v>
      </c>
      <c r="S152" s="4">
        <f t="shared" si="21"/>
        <v>854.44856300842639</v>
      </c>
      <c r="T152" s="4">
        <f t="shared" si="22"/>
        <v>5.2897789311382639E-3</v>
      </c>
      <c r="V152" s="2">
        <f t="shared" si="23"/>
        <v>4.6999999999998998</v>
      </c>
      <c r="W152" s="4">
        <f t="shared" si="24"/>
        <v>854.44856300842639</v>
      </c>
      <c r="X152" s="4">
        <f t="shared" si="24"/>
        <v>769.00370670758377</v>
      </c>
      <c r="Y152" s="4">
        <f t="shared" si="24"/>
        <v>683.55885040674116</v>
      </c>
      <c r="Z152" s="4">
        <f t="shared" si="24"/>
        <v>598.11399410589843</v>
      </c>
      <c r="AA152" s="4">
        <f t="shared" si="25"/>
        <v>512.66913780505581</v>
      </c>
      <c r="AB152" s="4">
        <f t="shared" si="25"/>
        <v>427.2242815042132</v>
      </c>
      <c r="AC152" s="4">
        <f t="shared" si="25"/>
        <v>341.77942520337058</v>
      </c>
      <c r="AD152" s="4">
        <f t="shared" si="25"/>
        <v>256.33456890252791</v>
      </c>
      <c r="AE152" s="4">
        <f t="shared" si="26"/>
        <v>170.88971260168529</v>
      </c>
      <c r="AF152" s="4">
        <f t="shared" si="26"/>
        <v>85.444856300842645</v>
      </c>
      <c r="AG152" s="4">
        <f t="shared" si="26"/>
        <v>0</v>
      </c>
    </row>
    <row r="153" spans="16:33">
      <c r="P153" s="2">
        <v>4.7999999999999003</v>
      </c>
      <c r="Q153" s="3">
        <f t="shared" si="19"/>
        <v>277.94999999999987</v>
      </c>
      <c r="R153" s="4">
        <f t="shared" si="20"/>
        <v>6.7574458539733442</v>
      </c>
      <c r="S153" s="4">
        <f t="shared" si="21"/>
        <v>860.44169305137655</v>
      </c>
      <c r="T153" s="4">
        <f t="shared" si="22"/>
        <v>5.3271993835157247E-3</v>
      </c>
      <c r="V153" s="2">
        <f t="shared" si="23"/>
        <v>4.7999999999999003</v>
      </c>
      <c r="W153" s="4">
        <f t="shared" si="24"/>
        <v>860.44169305137655</v>
      </c>
      <c r="X153" s="4">
        <f t="shared" si="24"/>
        <v>774.3975237462389</v>
      </c>
      <c r="Y153" s="4">
        <f t="shared" si="24"/>
        <v>688.35335444110126</v>
      </c>
      <c r="Z153" s="4">
        <f t="shared" si="24"/>
        <v>602.3091851359635</v>
      </c>
      <c r="AA153" s="4">
        <f t="shared" si="25"/>
        <v>516.26501583082586</v>
      </c>
      <c r="AB153" s="4">
        <f t="shared" si="25"/>
        <v>430.22084652568827</v>
      </c>
      <c r="AC153" s="4">
        <f t="shared" si="25"/>
        <v>344.17667722055063</v>
      </c>
      <c r="AD153" s="4">
        <f t="shared" si="25"/>
        <v>258.13250791541293</v>
      </c>
      <c r="AE153" s="4">
        <f t="shared" si="26"/>
        <v>172.08833861027531</v>
      </c>
      <c r="AF153" s="4">
        <f t="shared" si="26"/>
        <v>86.044169305137657</v>
      </c>
      <c r="AG153" s="4">
        <f t="shared" si="26"/>
        <v>0</v>
      </c>
    </row>
    <row r="154" spans="16:33">
      <c r="P154" s="2">
        <v>4.8999999999999</v>
      </c>
      <c r="Q154" s="3">
        <f t="shared" si="19"/>
        <v>278.0499999999999</v>
      </c>
      <c r="R154" s="4">
        <f t="shared" si="20"/>
        <v>6.76442974382093</v>
      </c>
      <c r="S154" s="4">
        <f t="shared" si="21"/>
        <v>866.47195589128671</v>
      </c>
      <c r="T154" s="4">
        <f t="shared" si="22"/>
        <v>5.3648561954615093E-3</v>
      </c>
      <c r="V154" s="2">
        <f t="shared" si="23"/>
        <v>4.8999999999999</v>
      </c>
      <c r="W154" s="4">
        <f t="shared" si="24"/>
        <v>866.47195589128671</v>
      </c>
      <c r="X154" s="4">
        <f t="shared" si="24"/>
        <v>779.8247603021581</v>
      </c>
      <c r="Y154" s="4">
        <f t="shared" si="24"/>
        <v>693.17756471302937</v>
      </c>
      <c r="Z154" s="4">
        <f t="shared" si="24"/>
        <v>606.53036912390064</v>
      </c>
      <c r="AA154" s="4">
        <f t="shared" si="25"/>
        <v>519.88317353477203</v>
      </c>
      <c r="AB154" s="4">
        <f t="shared" si="25"/>
        <v>433.23597794564336</v>
      </c>
      <c r="AC154" s="4">
        <f t="shared" si="25"/>
        <v>346.58878235651468</v>
      </c>
      <c r="AD154" s="4">
        <f t="shared" si="25"/>
        <v>259.94158676738601</v>
      </c>
      <c r="AE154" s="4">
        <f t="shared" si="26"/>
        <v>173.29439117825734</v>
      </c>
      <c r="AF154" s="4">
        <f t="shared" si="26"/>
        <v>86.647195589128671</v>
      </c>
      <c r="AG154" s="4">
        <f t="shared" si="26"/>
        <v>0</v>
      </c>
    </row>
    <row r="155" spans="16:33">
      <c r="P155" s="2">
        <v>4.9999999999998996</v>
      </c>
      <c r="Q155" s="3">
        <f t="shared" si="19"/>
        <v>278.14999999999986</v>
      </c>
      <c r="R155" s="4">
        <f t="shared" si="20"/>
        <v>6.7714079812117287</v>
      </c>
      <c r="S155" s="4">
        <f t="shared" si="21"/>
        <v>872.53954882172593</v>
      </c>
      <c r="T155" s="4">
        <f t="shared" si="22"/>
        <v>5.4027506835522977E-3</v>
      </c>
      <c r="V155" s="2">
        <f t="shared" si="23"/>
        <v>4.9999999999998996</v>
      </c>
      <c r="W155" s="4">
        <f t="shared" si="24"/>
        <v>872.53954882172593</v>
      </c>
      <c r="X155" s="4">
        <f t="shared" si="24"/>
        <v>785.28559393955334</v>
      </c>
      <c r="Y155" s="4">
        <f t="shared" si="24"/>
        <v>698.03163905738074</v>
      </c>
      <c r="Z155" s="4">
        <f t="shared" si="24"/>
        <v>610.77768417520815</v>
      </c>
      <c r="AA155" s="4">
        <f t="shared" si="25"/>
        <v>523.52372929303556</v>
      </c>
      <c r="AB155" s="4">
        <f t="shared" si="25"/>
        <v>436.26977441086296</v>
      </c>
      <c r="AC155" s="4">
        <f t="shared" si="25"/>
        <v>349.01581952869037</v>
      </c>
      <c r="AD155" s="4">
        <f t="shared" si="25"/>
        <v>261.76186464651778</v>
      </c>
      <c r="AE155" s="4">
        <f t="shared" si="26"/>
        <v>174.50790976434519</v>
      </c>
      <c r="AF155" s="4">
        <f t="shared" si="26"/>
        <v>87.253954882172593</v>
      </c>
      <c r="AG155" s="4">
        <f t="shared" si="26"/>
        <v>0</v>
      </c>
    </row>
    <row r="156" spans="16:33">
      <c r="P156" s="2">
        <v>5.0999999999999002</v>
      </c>
      <c r="Q156" s="3">
        <f t="shared" si="19"/>
        <v>278.24999999999989</v>
      </c>
      <c r="R156" s="4">
        <f t="shared" si="20"/>
        <v>6.7783805724879258</v>
      </c>
      <c r="S156" s="4">
        <f t="shared" si="21"/>
        <v>878.64466999089495</v>
      </c>
      <c r="T156" s="4">
        <f t="shared" si="22"/>
        <v>5.4408841708471689E-3</v>
      </c>
      <c r="V156" s="2">
        <f t="shared" si="23"/>
        <v>5.0999999999999002</v>
      </c>
      <c r="W156" s="4">
        <f t="shared" si="24"/>
        <v>878.64466999089495</v>
      </c>
      <c r="X156" s="4">
        <f t="shared" si="24"/>
        <v>790.78020299180548</v>
      </c>
      <c r="Y156" s="4">
        <f t="shared" si="24"/>
        <v>702.91573599271601</v>
      </c>
      <c r="Z156" s="4">
        <f t="shared" si="24"/>
        <v>615.05126899362642</v>
      </c>
      <c r="AA156" s="4">
        <f t="shared" si="25"/>
        <v>527.18680199453695</v>
      </c>
      <c r="AB156" s="4">
        <f t="shared" si="25"/>
        <v>439.32233499544748</v>
      </c>
      <c r="AC156" s="4">
        <f t="shared" si="25"/>
        <v>351.457867996358</v>
      </c>
      <c r="AD156" s="4">
        <f t="shared" si="25"/>
        <v>263.59340099726847</v>
      </c>
      <c r="AE156" s="4">
        <f t="shared" si="26"/>
        <v>175.728933998179</v>
      </c>
      <c r="AF156" s="4">
        <f t="shared" si="26"/>
        <v>87.864466999089501</v>
      </c>
      <c r="AG156" s="4">
        <f t="shared" si="26"/>
        <v>0</v>
      </c>
    </row>
    <row r="157" spans="16:33">
      <c r="P157" s="2">
        <v>5.1999999999998998</v>
      </c>
      <c r="Q157" s="3">
        <f t="shared" si="19"/>
        <v>278.34999999999985</v>
      </c>
      <c r="R157" s="4">
        <f t="shared" si="20"/>
        <v>6.7853475239826464</v>
      </c>
      <c r="S157" s="4">
        <f t="shared" si="21"/>
        <v>884.7875184042947</v>
      </c>
      <c r="T157" s="4">
        <f t="shared" si="22"/>
        <v>5.4792579869174726E-3</v>
      </c>
      <c r="V157" s="2">
        <f t="shared" si="23"/>
        <v>5.1999999999998998</v>
      </c>
      <c r="W157" s="4">
        <f t="shared" si="24"/>
        <v>884.7875184042947</v>
      </c>
      <c r="X157" s="4">
        <f t="shared" si="24"/>
        <v>796.30876656386522</v>
      </c>
      <c r="Y157" s="4">
        <f t="shared" si="24"/>
        <v>707.83001472343585</v>
      </c>
      <c r="Z157" s="4">
        <f t="shared" si="24"/>
        <v>619.35126288300626</v>
      </c>
      <c r="AA157" s="4">
        <f t="shared" si="25"/>
        <v>530.87251104257678</v>
      </c>
      <c r="AB157" s="4">
        <f t="shared" si="25"/>
        <v>442.39375920214735</v>
      </c>
      <c r="AC157" s="4">
        <f t="shared" si="25"/>
        <v>353.91500736171793</v>
      </c>
      <c r="AD157" s="4">
        <f t="shared" si="25"/>
        <v>265.43625552128839</v>
      </c>
      <c r="AE157" s="4">
        <f t="shared" si="26"/>
        <v>176.95750368085896</v>
      </c>
      <c r="AF157" s="4">
        <f t="shared" si="26"/>
        <v>88.478751840429481</v>
      </c>
      <c r="AG157" s="4">
        <f t="shared" si="26"/>
        <v>0</v>
      </c>
    </row>
    <row r="158" spans="16:33">
      <c r="P158" s="2">
        <v>5.2999999999999003</v>
      </c>
      <c r="Q158" s="3">
        <f t="shared" si="19"/>
        <v>278.44999999999987</v>
      </c>
      <c r="R158" s="4">
        <f t="shared" si="20"/>
        <v>6.7923088420200184</v>
      </c>
      <c r="S158" s="4">
        <f t="shared" si="21"/>
        <v>890.96829392748612</v>
      </c>
      <c r="T158" s="4">
        <f t="shared" si="22"/>
        <v>5.5178734678774126E-3</v>
      </c>
      <c r="V158" s="2">
        <f t="shared" si="23"/>
        <v>5.2999999999999003</v>
      </c>
      <c r="W158" s="4">
        <f t="shared" si="24"/>
        <v>890.96829392748612</v>
      </c>
      <c r="X158" s="4">
        <f t="shared" si="24"/>
        <v>801.87146453473747</v>
      </c>
      <c r="Y158" s="4">
        <f t="shared" si="24"/>
        <v>712.77463514198894</v>
      </c>
      <c r="Z158" s="4">
        <f t="shared" si="24"/>
        <v>623.67780574924029</v>
      </c>
      <c r="AA158" s="4">
        <f t="shared" si="25"/>
        <v>534.58097635649165</v>
      </c>
      <c r="AB158" s="4">
        <f t="shared" si="25"/>
        <v>445.48414696374306</v>
      </c>
      <c r="AC158" s="4">
        <f t="shared" si="25"/>
        <v>356.38731757099447</v>
      </c>
      <c r="AD158" s="4">
        <f t="shared" si="25"/>
        <v>267.29048817824582</v>
      </c>
      <c r="AE158" s="4">
        <f t="shared" si="26"/>
        <v>178.19365878549723</v>
      </c>
      <c r="AF158" s="4">
        <f t="shared" si="26"/>
        <v>89.096829392748617</v>
      </c>
      <c r="AG158" s="4">
        <f t="shared" si="26"/>
        <v>0</v>
      </c>
    </row>
    <row r="159" spans="16:33">
      <c r="P159" s="2">
        <v>5.3999999999999</v>
      </c>
      <c r="Q159" s="3">
        <f t="shared" si="19"/>
        <v>278.5499999999999</v>
      </c>
      <c r="R159" s="4">
        <f t="shared" si="20"/>
        <v>6.7992645329151644</v>
      </c>
      <c r="S159" s="4">
        <f t="shared" si="21"/>
        <v>897.18719728879239</v>
      </c>
      <c r="T159" s="4">
        <f t="shared" si="22"/>
        <v>5.5567319564144031E-3</v>
      </c>
      <c r="V159" s="2">
        <f t="shared" si="23"/>
        <v>5.3999999999999</v>
      </c>
      <c r="W159" s="4">
        <f t="shared" si="24"/>
        <v>897.18719728879239</v>
      </c>
      <c r="X159" s="4">
        <f t="shared" si="24"/>
        <v>807.46847755991314</v>
      </c>
      <c r="Y159" s="4">
        <f t="shared" si="24"/>
        <v>717.749757831034</v>
      </c>
      <c r="Z159" s="4">
        <f t="shared" si="24"/>
        <v>628.03103810215464</v>
      </c>
      <c r="AA159" s="4">
        <f t="shared" si="25"/>
        <v>538.31231837327539</v>
      </c>
      <c r="AB159" s="4">
        <f t="shared" si="25"/>
        <v>448.5935986443962</v>
      </c>
      <c r="AC159" s="4">
        <f t="shared" si="25"/>
        <v>358.874878915517</v>
      </c>
      <c r="AD159" s="4">
        <f t="shared" si="25"/>
        <v>269.15615918663769</v>
      </c>
      <c r="AE159" s="4">
        <f t="shared" si="26"/>
        <v>179.4374394577585</v>
      </c>
      <c r="AF159" s="4">
        <f t="shared" si="26"/>
        <v>89.71871972887925</v>
      </c>
      <c r="AG159" s="4">
        <f t="shared" si="26"/>
        <v>0</v>
      </c>
    </row>
    <row r="160" spans="16:33">
      <c r="P160" s="2">
        <v>5.4999999999998996</v>
      </c>
      <c r="Q160" s="3">
        <f t="shared" si="19"/>
        <v>278.64999999999986</v>
      </c>
      <c r="R160" s="4">
        <f t="shared" si="20"/>
        <v>6.8062146029742125</v>
      </c>
      <c r="S160" s="4">
        <f t="shared" si="21"/>
        <v>903.44443008202177</v>
      </c>
      <c r="T160" s="4">
        <f t="shared" si="22"/>
        <v>5.5958348018196949E-3</v>
      </c>
      <c r="V160" s="2">
        <f t="shared" si="23"/>
        <v>5.4999999999998996</v>
      </c>
      <c r="W160" s="4">
        <f t="shared" si="24"/>
        <v>903.44443008202177</v>
      </c>
      <c r="X160" s="4">
        <f t="shared" si="24"/>
        <v>813.09998707381965</v>
      </c>
      <c r="Y160" s="4">
        <f t="shared" si="24"/>
        <v>722.75554406561741</v>
      </c>
      <c r="Z160" s="4">
        <f t="shared" si="24"/>
        <v>632.41110105741518</v>
      </c>
      <c r="AA160" s="4">
        <f t="shared" si="25"/>
        <v>542.06665804921306</v>
      </c>
      <c r="AB160" s="4">
        <f t="shared" si="25"/>
        <v>451.72221504101088</v>
      </c>
      <c r="AC160" s="4">
        <f t="shared" si="25"/>
        <v>361.37777203280871</v>
      </c>
      <c r="AD160" s="4">
        <f t="shared" si="25"/>
        <v>271.03332902460653</v>
      </c>
      <c r="AE160" s="4">
        <f t="shared" si="26"/>
        <v>180.68888601640435</v>
      </c>
      <c r="AF160" s="4">
        <f t="shared" si="26"/>
        <v>90.344443008202177</v>
      </c>
      <c r="AG160" s="4">
        <f t="shared" si="26"/>
        <v>0</v>
      </c>
    </row>
    <row r="161" spans="16:33">
      <c r="P161" s="2">
        <v>5.5999999999999002</v>
      </c>
      <c r="Q161" s="3">
        <f t="shared" si="19"/>
        <v>278.74999999999989</v>
      </c>
      <c r="R161" s="4">
        <f t="shared" si="20"/>
        <v>6.8131590584943424</v>
      </c>
      <c r="S161" s="4">
        <f t="shared" si="21"/>
        <v>909.7401947692266</v>
      </c>
      <c r="T161" s="4">
        <f t="shared" si="22"/>
        <v>5.6351833600193765E-3</v>
      </c>
      <c r="V161" s="2">
        <f t="shared" si="23"/>
        <v>5.5999999999999002</v>
      </c>
      <c r="W161" s="4">
        <f t="shared" si="24"/>
        <v>909.7401947692266</v>
      </c>
      <c r="X161" s="4">
        <f t="shared" si="24"/>
        <v>818.76617529230396</v>
      </c>
      <c r="Y161" s="4">
        <f t="shared" si="24"/>
        <v>727.79215581538131</v>
      </c>
      <c r="Z161" s="4">
        <f t="shared" si="24"/>
        <v>636.81813633845854</v>
      </c>
      <c r="AA161" s="4">
        <f t="shared" si="25"/>
        <v>545.84411686153589</v>
      </c>
      <c r="AB161" s="4">
        <f t="shared" si="25"/>
        <v>454.8700973846133</v>
      </c>
      <c r="AC161" s="4">
        <f t="shared" si="25"/>
        <v>363.89607790769065</v>
      </c>
      <c r="AD161" s="4">
        <f t="shared" si="25"/>
        <v>272.92205843076795</v>
      </c>
      <c r="AE161" s="4">
        <f t="shared" si="26"/>
        <v>181.94803895384533</v>
      </c>
      <c r="AF161" s="4">
        <f t="shared" si="26"/>
        <v>90.974019476922663</v>
      </c>
      <c r="AG161" s="4">
        <f t="shared" si="26"/>
        <v>0</v>
      </c>
    </row>
    <row r="162" spans="16:33">
      <c r="P162" s="2">
        <v>5.6999999999998998</v>
      </c>
      <c r="Q162" s="3">
        <f t="shared" si="19"/>
        <v>278.84999999999985</v>
      </c>
      <c r="R162" s="4">
        <f t="shared" si="20"/>
        <v>6.8200979057637605</v>
      </c>
      <c r="S162" s="4">
        <f t="shared" si="21"/>
        <v>916.07469468340287</v>
      </c>
      <c r="T162" s="4">
        <f t="shared" si="22"/>
        <v>5.6747789936051228E-3</v>
      </c>
      <c r="V162" s="2">
        <f t="shared" si="23"/>
        <v>5.6999999999998998</v>
      </c>
      <c r="W162" s="4">
        <f t="shared" si="24"/>
        <v>916.07469468340287</v>
      </c>
      <c r="X162" s="4">
        <f t="shared" si="24"/>
        <v>824.46722521506263</v>
      </c>
      <c r="Y162" s="4">
        <f t="shared" si="24"/>
        <v>732.85975574672239</v>
      </c>
      <c r="Z162" s="4">
        <f t="shared" si="24"/>
        <v>641.25228627838192</v>
      </c>
      <c r="AA162" s="4">
        <f t="shared" si="25"/>
        <v>549.64481681004168</v>
      </c>
      <c r="AB162" s="4">
        <f t="shared" si="25"/>
        <v>458.03734734170143</v>
      </c>
      <c r="AC162" s="4">
        <f t="shared" si="25"/>
        <v>366.42987787336119</v>
      </c>
      <c r="AD162" s="4">
        <f t="shared" si="25"/>
        <v>274.82240840502084</v>
      </c>
      <c r="AE162" s="4">
        <f t="shared" si="26"/>
        <v>183.2149389366806</v>
      </c>
      <c r="AF162" s="4">
        <f t="shared" si="26"/>
        <v>91.607469468340298</v>
      </c>
      <c r="AG162" s="4">
        <f t="shared" si="26"/>
        <v>0</v>
      </c>
    </row>
    <row r="163" spans="16:33">
      <c r="P163" s="2">
        <v>5.7999999999999003</v>
      </c>
      <c r="Q163" s="3">
        <f t="shared" si="19"/>
        <v>278.94999999999987</v>
      </c>
      <c r="R163" s="4">
        <f t="shared" si="20"/>
        <v>6.8270311510617496</v>
      </c>
      <c r="S163" s="4">
        <f t="shared" si="21"/>
        <v>922.44813403126159</v>
      </c>
      <c r="T163" s="4">
        <f t="shared" si="22"/>
        <v>5.7146230718655728E-3</v>
      </c>
      <c r="V163" s="2">
        <f t="shared" si="23"/>
        <v>5.7999999999999003</v>
      </c>
      <c r="W163" s="4">
        <f t="shared" si="24"/>
        <v>922.44813403126159</v>
      </c>
      <c r="X163" s="4">
        <f t="shared" si="24"/>
        <v>830.20332062813543</v>
      </c>
      <c r="Y163" s="4">
        <f t="shared" si="24"/>
        <v>737.95850722500927</v>
      </c>
      <c r="Z163" s="4">
        <f t="shared" si="24"/>
        <v>645.71369382188311</v>
      </c>
      <c r="AA163" s="4">
        <f t="shared" si="25"/>
        <v>553.46888041875695</v>
      </c>
      <c r="AB163" s="4">
        <f t="shared" si="25"/>
        <v>461.22406701563079</v>
      </c>
      <c r="AC163" s="4">
        <f t="shared" si="25"/>
        <v>368.97925361250464</v>
      </c>
      <c r="AD163" s="4">
        <f t="shared" si="25"/>
        <v>276.73444020937848</v>
      </c>
      <c r="AE163" s="4">
        <f t="shared" si="26"/>
        <v>184.48962680625232</v>
      </c>
      <c r="AF163" s="4">
        <f t="shared" si="26"/>
        <v>92.244813403126159</v>
      </c>
      <c r="AG163" s="4">
        <f t="shared" si="26"/>
        <v>0</v>
      </c>
    </row>
    <row r="164" spans="16:33">
      <c r="P164" s="2">
        <v>5.8999999999999</v>
      </c>
      <c r="Q164" s="3">
        <f t="shared" si="19"/>
        <v>279.0499999999999</v>
      </c>
      <c r="R164" s="4">
        <f t="shared" si="20"/>
        <v>6.8339588006586744</v>
      </c>
      <c r="S164" s="4">
        <f t="shared" si="21"/>
        <v>928.8607178959644</v>
      </c>
      <c r="T164" s="4">
        <f t="shared" si="22"/>
        <v>5.7547169708175826E-3</v>
      </c>
      <c r="V164" s="2">
        <f t="shared" si="23"/>
        <v>5.8999999999999</v>
      </c>
      <c r="W164" s="4">
        <f t="shared" si="24"/>
        <v>928.8607178959644</v>
      </c>
      <c r="X164" s="4">
        <f t="shared" si="24"/>
        <v>835.97464610636803</v>
      </c>
      <c r="Y164" s="4">
        <f t="shared" si="24"/>
        <v>743.08857431677154</v>
      </c>
      <c r="Z164" s="4">
        <f t="shared" si="24"/>
        <v>650.20250252717506</v>
      </c>
      <c r="AA164" s="4">
        <f t="shared" si="25"/>
        <v>557.31643073757857</v>
      </c>
      <c r="AB164" s="4">
        <f t="shared" si="25"/>
        <v>464.4303589479822</v>
      </c>
      <c r="AC164" s="4">
        <f t="shared" si="25"/>
        <v>371.54428715838577</v>
      </c>
      <c r="AD164" s="4">
        <f t="shared" si="25"/>
        <v>278.65821536878929</v>
      </c>
      <c r="AE164" s="4">
        <f t="shared" si="26"/>
        <v>185.77214357919289</v>
      </c>
      <c r="AF164" s="4">
        <f t="shared" si="26"/>
        <v>92.886071789596443</v>
      </c>
      <c r="AG164" s="4">
        <f t="shared" si="26"/>
        <v>0</v>
      </c>
    </row>
    <row r="165" spans="16:33">
      <c r="P165" s="2">
        <v>5.9999999999998996</v>
      </c>
      <c r="Q165" s="3">
        <f t="shared" si="19"/>
        <v>279.14999999999986</v>
      </c>
      <c r="R165" s="4">
        <f t="shared" si="20"/>
        <v>6.8408808608159744</v>
      </c>
      <c r="S165" s="4">
        <f t="shared" si="21"/>
        <v>935.31265223985179</v>
      </c>
      <c r="T165" s="4">
        <f t="shared" si="22"/>
        <v>5.7950620732376244E-3</v>
      </c>
      <c r="V165" s="2">
        <f t="shared" si="23"/>
        <v>5.9999999999998996</v>
      </c>
      <c r="W165" s="4">
        <f t="shared" si="24"/>
        <v>935.31265223985179</v>
      </c>
      <c r="X165" s="4">
        <f t="shared" si="24"/>
        <v>841.78138701586658</v>
      </c>
      <c r="Y165" s="4">
        <f t="shared" si="24"/>
        <v>748.2501217918815</v>
      </c>
      <c r="Z165" s="4">
        <f t="shared" si="24"/>
        <v>654.71885656789618</v>
      </c>
      <c r="AA165" s="4">
        <f t="shared" si="25"/>
        <v>561.18759134391109</v>
      </c>
      <c r="AB165" s="4">
        <f t="shared" si="25"/>
        <v>467.65632611992589</v>
      </c>
      <c r="AC165" s="4">
        <f t="shared" si="25"/>
        <v>374.12506089594075</v>
      </c>
      <c r="AD165" s="4">
        <f t="shared" si="25"/>
        <v>280.59379567195555</v>
      </c>
      <c r="AE165" s="4">
        <f t="shared" si="26"/>
        <v>187.06253044797037</v>
      </c>
      <c r="AF165" s="4">
        <f t="shared" si="26"/>
        <v>93.531265223985187</v>
      </c>
      <c r="AG165" s="4">
        <f t="shared" si="26"/>
        <v>0</v>
      </c>
    </row>
    <row r="166" spans="16:33">
      <c r="P166" s="2">
        <v>6.0999999999999002</v>
      </c>
      <c r="Q166" s="3">
        <f t="shared" si="19"/>
        <v>279.24999999999989</v>
      </c>
      <c r="R166" s="4">
        <f t="shared" si="20"/>
        <v>6.8477973377862336</v>
      </c>
      <c r="S166" s="4">
        <f t="shared" si="21"/>
        <v>941.80414390724729</v>
      </c>
      <c r="T166" s="4">
        <f t="shared" si="22"/>
        <v>5.8356597686937718E-3</v>
      </c>
      <c r="V166" s="2">
        <f t="shared" si="23"/>
        <v>6.0999999999999002</v>
      </c>
      <c r="W166" s="4">
        <f t="shared" si="24"/>
        <v>941.80414390724729</v>
      </c>
      <c r="X166" s="4">
        <f t="shared" si="24"/>
        <v>847.62372951652253</v>
      </c>
      <c r="Y166" s="4">
        <f t="shared" si="24"/>
        <v>753.44331512579788</v>
      </c>
      <c r="Z166" s="4">
        <f t="shared" si="24"/>
        <v>659.26290073507312</v>
      </c>
      <c r="AA166" s="4">
        <f t="shared" si="25"/>
        <v>565.08248634434835</v>
      </c>
      <c r="AB166" s="4">
        <f t="shared" si="25"/>
        <v>470.90207195362365</v>
      </c>
      <c r="AC166" s="4">
        <f t="shared" si="25"/>
        <v>376.72165756289894</v>
      </c>
      <c r="AD166" s="4">
        <f t="shared" si="25"/>
        <v>282.54124317217418</v>
      </c>
      <c r="AE166" s="4">
        <f t="shared" si="26"/>
        <v>188.36082878144947</v>
      </c>
      <c r="AF166" s="4">
        <f t="shared" si="26"/>
        <v>94.180414390724735</v>
      </c>
      <c r="AG166" s="4">
        <f t="shared" si="26"/>
        <v>0</v>
      </c>
    </row>
    <row r="167" spans="16:33">
      <c r="P167" s="2">
        <v>6.1999999999998998</v>
      </c>
      <c r="Q167" s="3">
        <f t="shared" si="19"/>
        <v>279.34999999999985</v>
      </c>
      <c r="R167" s="4">
        <f t="shared" si="20"/>
        <v>6.8547082378131243</v>
      </c>
      <c r="S167" s="4">
        <f t="shared" si="21"/>
        <v>948.33540062714781</v>
      </c>
      <c r="T167" s="4">
        <f t="shared" si="22"/>
        <v>5.8765114535771438E-3</v>
      </c>
      <c r="V167" s="2">
        <f t="shared" si="23"/>
        <v>6.1999999999998998</v>
      </c>
      <c r="W167" s="4">
        <f t="shared" si="24"/>
        <v>948.33540062714781</v>
      </c>
      <c r="X167" s="4">
        <f t="shared" si="24"/>
        <v>853.50186056443306</v>
      </c>
      <c r="Y167" s="4">
        <f t="shared" si="24"/>
        <v>758.66832050171831</v>
      </c>
      <c r="Z167" s="4">
        <f t="shared" si="24"/>
        <v>663.83478043900345</v>
      </c>
      <c r="AA167" s="4">
        <f t="shared" si="25"/>
        <v>569.00124037628871</v>
      </c>
      <c r="AB167" s="4">
        <f t="shared" si="25"/>
        <v>474.1677003135739</v>
      </c>
      <c r="AC167" s="4">
        <f t="shared" si="25"/>
        <v>379.33416025085916</v>
      </c>
      <c r="AD167" s="4">
        <f t="shared" si="25"/>
        <v>284.50062018814435</v>
      </c>
      <c r="AE167" s="4">
        <f t="shared" si="26"/>
        <v>189.66708012542958</v>
      </c>
      <c r="AF167" s="4">
        <f t="shared" si="26"/>
        <v>94.833540062714789</v>
      </c>
      <c r="AG167" s="4">
        <f t="shared" si="26"/>
        <v>0</v>
      </c>
    </row>
    <row r="168" spans="16:33">
      <c r="P168" s="2">
        <v>6.2999999999999003</v>
      </c>
      <c r="Q168" s="3">
        <f t="shared" si="19"/>
        <v>279.44999999999987</v>
      </c>
      <c r="R168" s="4">
        <f t="shared" si="20"/>
        <v>6.8616135671315028</v>
      </c>
      <c r="S168" s="4">
        <f t="shared" si="21"/>
        <v>954.90663101606128</v>
      </c>
      <c r="T168" s="4">
        <f t="shared" si="22"/>
        <v>5.9176185311344076E-3</v>
      </c>
      <c r="V168" s="2">
        <f t="shared" si="23"/>
        <v>6.2999999999999003</v>
      </c>
      <c r="W168" s="4">
        <f t="shared" si="24"/>
        <v>954.90663101606128</v>
      </c>
      <c r="X168" s="4">
        <f t="shared" si="24"/>
        <v>859.41596791445522</v>
      </c>
      <c r="Y168" s="4">
        <f t="shared" si="24"/>
        <v>763.92530481284905</v>
      </c>
      <c r="Z168" s="4">
        <f t="shared" si="24"/>
        <v>668.43464171124288</v>
      </c>
      <c r="AA168" s="4">
        <f t="shared" si="25"/>
        <v>572.9439786096367</v>
      </c>
      <c r="AB168" s="4">
        <f t="shared" si="25"/>
        <v>477.45331550803064</v>
      </c>
      <c r="AC168" s="4">
        <f t="shared" si="25"/>
        <v>381.96265240642452</v>
      </c>
      <c r="AD168" s="4">
        <f t="shared" si="25"/>
        <v>286.47198930481835</v>
      </c>
      <c r="AE168" s="4">
        <f t="shared" si="26"/>
        <v>190.98132620321226</v>
      </c>
      <c r="AF168" s="4">
        <f t="shared" si="26"/>
        <v>95.490663101606131</v>
      </c>
      <c r="AG168" s="4">
        <f t="shared" si="26"/>
        <v>0</v>
      </c>
    </row>
    <row r="169" spans="16:33">
      <c r="P169" s="2">
        <v>6.3999999999999</v>
      </c>
      <c r="Q169" s="3">
        <f t="shared" si="19"/>
        <v>279.5499999999999</v>
      </c>
      <c r="R169" s="4">
        <f t="shared" si="20"/>
        <v>6.8685133319673559</v>
      </c>
      <c r="S169" s="4">
        <f t="shared" si="21"/>
        <v>961.51804458070865</v>
      </c>
      <c r="T169" s="4">
        <f t="shared" si="22"/>
        <v>5.9589824114995972E-3</v>
      </c>
      <c r="V169" s="2">
        <f t="shared" si="23"/>
        <v>6.3999999999999</v>
      </c>
      <c r="W169" s="4">
        <f t="shared" si="24"/>
        <v>961.51804458070865</v>
      </c>
      <c r="X169" s="4">
        <f t="shared" si="24"/>
        <v>865.36624012263781</v>
      </c>
      <c r="Y169" s="4">
        <f t="shared" si="24"/>
        <v>769.21443566456696</v>
      </c>
      <c r="Z169" s="4">
        <f t="shared" si="24"/>
        <v>673.06263120649601</v>
      </c>
      <c r="AA169" s="4">
        <f t="shared" si="25"/>
        <v>576.91082674842517</v>
      </c>
      <c r="AB169" s="4">
        <f t="shared" si="25"/>
        <v>480.75902229035432</v>
      </c>
      <c r="AC169" s="4">
        <f t="shared" si="25"/>
        <v>384.60721783228348</v>
      </c>
      <c r="AD169" s="4">
        <f t="shared" si="25"/>
        <v>288.45541337421258</v>
      </c>
      <c r="AE169" s="4">
        <f t="shared" si="26"/>
        <v>192.30360891614174</v>
      </c>
      <c r="AF169" s="4">
        <f t="shared" si="26"/>
        <v>96.15180445807087</v>
      </c>
      <c r="AG169" s="4">
        <f t="shared" si="26"/>
        <v>0</v>
      </c>
    </row>
    <row r="170" spans="16:33">
      <c r="P170" s="2">
        <v>6.4999999999998996</v>
      </c>
      <c r="Q170" s="3">
        <f t="shared" si="19"/>
        <v>279.64999999999986</v>
      </c>
      <c r="R170" s="4">
        <f t="shared" si="20"/>
        <v>6.8754075385378419</v>
      </c>
      <c r="S170" s="4">
        <f t="shared" si="21"/>
        <v>968.16985172081809</v>
      </c>
      <c r="T170" s="4">
        <f t="shared" si="22"/>
        <v>6.000604511726646E-3</v>
      </c>
      <c r="V170" s="2">
        <f t="shared" si="23"/>
        <v>6.4999999999998996</v>
      </c>
      <c r="W170" s="4">
        <f t="shared" si="24"/>
        <v>968.16985172081809</v>
      </c>
      <c r="X170" s="4">
        <f t="shared" si="24"/>
        <v>871.3528665487363</v>
      </c>
      <c r="Y170" s="4">
        <f t="shared" si="24"/>
        <v>774.53588137665452</v>
      </c>
      <c r="Z170" s="4">
        <f t="shared" si="24"/>
        <v>677.71889620457262</v>
      </c>
      <c r="AA170" s="4">
        <f t="shared" si="25"/>
        <v>580.90191103249083</v>
      </c>
      <c r="AB170" s="4">
        <f t="shared" si="25"/>
        <v>484.08492586040904</v>
      </c>
      <c r="AC170" s="4">
        <f t="shared" si="25"/>
        <v>387.26794068832726</v>
      </c>
      <c r="AD170" s="4">
        <f t="shared" si="25"/>
        <v>290.45095551624541</v>
      </c>
      <c r="AE170" s="4">
        <f t="shared" si="26"/>
        <v>193.63397034416363</v>
      </c>
      <c r="AF170" s="4">
        <f t="shared" si="26"/>
        <v>96.816985172081814</v>
      </c>
      <c r="AG170" s="4">
        <f t="shared" si="26"/>
        <v>0</v>
      </c>
    </row>
    <row r="171" spans="16:33">
      <c r="P171" s="2">
        <v>6.5999999999999002</v>
      </c>
      <c r="Q171" s="3">
        <f t="shared" si="19"/>
        <v>279.74999999999989</v>
      </c>
      <c r="R171" s="4">
        <f t="shared" si="20"/>
        <v>6.8822961930513316</v>
      </c>
      <c r="S171" s="4">
        <f t="shared" si="21"/>
        <v>974.86226373192494</v>
      </c>
      <c r="T171" s="4">
        <f t="shared" si="22"/>
        <v>6.0424862558221279E-3</v>
      </c>
      <c r="V171" s="2">
        <f t="shared" si="23"/>
        <v>6.5999999999999002</v>
      </c>
      <c r="W171" s="4">
        <f t="shared" si="24"/>
        <v>974.86226373192494</v>
      </c>
      <c r="X171" s="4">
        <f t="shared" si="24"/>
        <v>877.37603735873245</v>
      </c>
      <c r="Y171" s="4">
        <f t="shared" si="24"/>
        <v>779.88981098553995</v>
      </c>
      <c r="Z171" s="4">
        <f t="shared" si="24"/>
        <v>682.40358461234746</v>
      </c>
      <c r="AA171" s="4">
        <f t="shared" si="25"/>
        <v>584.91735823915496</v>
      </c>
      <c r="AB171" s="4">
        <f t="shared" si="25"/>
        <v>487.43113186596247</v>
      </c>
      <c r="AC171" s="4">
        <f t="shared" si="25"/>
        <v>389.94490549276998</v>
      </c>
      <c r="AD171" s="4">
        <f t="shared" si="25"/>
        <v>292.45867911957748</v>
      </c>
      <c r="AE171" s="4">
        <f t="shared" si="26"/>
        <v>194.97245274638499</v>
      </c>
      <c r="AF171" s="4">
        <f t="shared" si="26"/>
        <v>97.486226373192494</v>
      </c>
      <c r="AG171" s="4">
        <f t="shared" si="26"/>
        <v>0</v>
      </c>
    </row>
    <row r="172" spans="16:33">
      <c r="P172" s="2">
        <v>6.6999999999998998</v>
      </c>
      <c r="Q172" s="3">
        <f t="shared" si="19"/>
        <v>279.84999999999985</v>
      </c>
      <c r="R172" s="4">
        <f t="shared" si="20"/>
        <v>6.8891793017073777</v>
      </c>
      <c r="S172" s="4">
        <f t="shared" si="21"/>
        <v>981.59549280810734</v>
      </c>
      <c r="T172" s="4">
        <f t="shared" si="22"/>
        <v>6.084629074777732E-3</v>
      </c>
      <c r="V172" s="2">
        <f t="shared" si="23"/>
        <v>6.6999999999998998</v>
      </c>
      <c r="W172" s="4">
        <f t="shared" si="24"/>
        <v>981.59549280810734</v>
      </c>
      <c r="X172" s="4">
        <f t="shared" si="24"/>
        <v>883.43594352729667</v>
      </c>
      <c r="Y172" s="4">
        <f t="shared" si="24"/>
        <v>785.27639424648589</v>
      </c>
      <c r="Z172" s="4">
        <f t="shared" si="24"/>
        <v>687.11684496567511</v>
      </c>
      <c r="AA172" s="4">
        <f t="shared" si="25"/>
        <v>588.95729568486433</v>
      </c>
      <c r="AB172" s="4">
        <f t="shared" si="25"/>
        <v>490.79774640405367</v>
      </c>
      <c r="AC172" s="4">
        <f t="shared" si="25"/>
        <v>392.63819712324295</v>
      </c>
      <c r="AD172" s="4">
        <f t="shared" si="25"/>
        <v>294.47864784243217</v>
      </c>
      <c r="AE172" s="4">
        <f t="shared" si="26"/>
        <v>196.31909856162147</v>
      </c>
      <c r="AF172" s="4">
        <f t="shared" si="26"/>
        <v>98.159549280810737</v>
      </c>
      <c r="AG172" s="4">
        <f t="shared" si="26"/>
        <v>0</v>
      </c>
    </row>
    <row r="173" spans="16:33">
      <c r="P173" s="2">
        <v>6.7999999999999003</v>
      </c>
      <c r="Q173" s="3">
        <f t="shared" si="19"/>
        <v>279.94999999999987</v>
      </c>
      <c r="R173" s="4">
        <f t="shared" si="20"/>
        <v>6.8960568706967793</v>
      </c>
      <c r="S173" s="4">
        <f t="shared" si="21"/>
        <v>988.36975204481712</v>
      </c>
      <c r="T173" s="4">
        <f t="shared" si="22"/>
        <v>6.1270344066035138E-3</v>
      </c>
      <c r="V173" s="2">
        <f t="shared" si="23"/>
        <v>6.7999999999999003</v>
      </c>
      <c r="W173" s="4">
        <f t="shared" si="24"/>
        <v>988.36975204481712</v>
      </c>
      <c r="X173" s="4">
        <f t="shared" si="24"/>
        <v>889.53277684033537</v>
      </c>
      <c r="Y173" s="4">
        <f t="shared" si="24"/>
        <v>790.69580163585374</v>
      </c>
      <c r="Z173" s="4">
        <f t="shared" si="24"/>
        <v>691.85882643137199</v>
      </c>
      <c r="AA173" s="4">
        <f t="shared" si="25"/>
        <v>593.02185122689025</v>
      </c>
      <c r="AB173" s="4">
        <f t="shared" si="25"/>
        <v>494.18487602240856</v>
      </c>
      <c r="AC173" s="4">
        <f t="shared" si="25"/>
        <v>395.34790081792687</v>
      </c>
      <c r="AD173" s="4">
        <f t="shared" si="25"/>
        <v>296.51092561344512</v>
      </c>
      <c r="AE173" s="4">
        <f t="shared" si="26"/>
        <v>197.67395040896344</v>
      </c>
      <c r="AF173" s="4">
        <f t="shared" si="26"/>
        <v>98.836975204481718</v>
      </c>
      <c r="AG173" s="4">
        <f t="shared" si="26"/>
        <v>0</v>
      </c>
    </row>
    <row r="174" spans="16:33">
      <c r="P174" s="2">
        <v>6.8999999999999</v>
      </c>
      <c r="Q174" s="3">
        <f t="shared" si="19"/>
        <v>280.0499999999999</v>
      </c>
      <c r="R174" s="4">
        <f t="shared" si="20"/>
        <v>6.9029289062015504</v>
      </c>
      <c r="S174" s="4">
        <f t="shared" si="21"/>
        <v>995.18525544162196</v>
      </c>
      <c r="T174" s="4">
        <f t="shared" si="22"/>
        <v>6.1697036963607281E-3</v>
      </c>
      <c r="V174" s="2">
        <f t="shared" si="23"/>
        <v>6.8999999999999</v>
      </c>
      <c r="W174" s="4">
        <f t="shared" si="24"/>
        <v>995.18525544162196</v>
      </c>
      <c r="X174" s="4">
        <f t="shared" si="24"/>
        <v>895.66672989745973</v>
      </c>
      <c r="Y174" s="4">
        <f t="shared" si="24"/>
        <v>796.14820435329761</v>
      </c>
      <c r="Z174" s="4">
        <f t="shared" si="24"/>
        <v>696.62967880913538</v>
      </c>
      <c r="AA174" s="4">
        <f t="shared" si="25"/>
        <v>597.11115326497315</v>
      </c>
      <c r="AB174" s="4">
        <f t="shared" si="25"/>
        <v>497.59262772081098</v>
      </c>
      <c r="AC174" s="4">
        <f t="shared" si="25"/>
        <v>398.07410217664881</v>
      </c>
      <c r="AD174" s="4">
        <f t="shared" si="25"/>
        <v>298.55557663248658</v>
      </c>
      <c r="AE174" s="4">
        <f t="shared" si="26"/>
        <v>199.0370510883244</v>
      </c>
      <c r="AF174" s="4">
        <f t="shared" si="26"/>
        <v>99.518525544162202</v>
      </c>
      <c r="AG174" s="4">
        <f t="shared" si="26"/>
        <v>0</v>
      </c>
    </row>
    <row r="175" spans="16:33">
      <c r="P175" s="2">
        <v>6.9999999999998996</v>
      </c>
      <c r="Q175" s="3">
        <f t="shared" si="19"/>
        <v>280.14999999999986</v>
      </c>
      <c r="R175" s="4">
        <f t="shared" si="20"/>
        <v>6.9097954143949663</v>
      </c>
      <c r="S175" s="4">
        <f t="shared" si="21"/>
        <v>1002.0422179050285</v>
      </c>
      <c r="T175" s="4">
        <f t="shared" si="22"/>
        <v>6.2126383961953434E-3</v>
      </c>
      <c r="V175" s="2">
        <f t="shared" si="23"/>
        <v>6.9999999999998996</v>
      </c>
      <c r="W175" s="4">
        <f t="shared" si="24"/>
        <v>1002.0422179050285</v>
      </c>
      <c r="X175" s="4">
        <f t="shared" si="24"/>
        <v>901.83799611452559</v>
      </c>
      <c r="Y175" s="4">
        <f t="shared" si="24"/>
        <v>801.63377432402285</v>
      </c>
      <c r="Z175" s="4">
        <f t="shared" si="24"/>
        <v>701.42955253351988</v>
      </c>
      <c r="AA175" s="4">
        <f t="shared" si="25"/>
        <v>601.22533074301703</v>
      </c>
      <c r="AB175" s="4">
        <f t="shared" si="25"/>
        <v>501.02110895251423</v>
      </c>
      <c r="AC175" s="4">
        <f t="shared" si="25"/>
        <v>400.81688716201143</v>
      </c>
      <c r="AD175" s="4">
        <f t="shared" si="25"/>
        <v>300.61266537150851</v>
      </c>
      <c r="AE175" s="4">
        <f t="shared" si="26"/>
        <v>200.40844358100571</v>
      </c>
      <c r="AF175" s="4">
        <f t="shared" si="26"/>
        <v>100.20422179050286</v>
      </c>
      <c r="AG175" s="4">
        <f t="shared" si="26"/>
        <v>0</v>
      </c>
    </row>
    <row r="176" spans="16:33">
      <c r="P176" s="2">
        <v>7.0999999999999002</v>
      </c>
      <c r="Q176" s="3">
        <f t="shared" si="19"/>
        <v>280.24999999999989</v>
      </c>
      <c r="R176" s="4">
        <f t="shared" si="20"/>
        <v>6.9166564014415721</v>
      </c>
      <c r="S176" s="4">
        <f t="shared" si="21"/>
        <v>1008.9408552512722</v>
      </c>
      <c r="T176" s="4">
        <f t="shared" si="22"/>
        <v>6.2558399653715102E-3</v>
      </c>
      <c r="V176" s="2">
        <f t="shared" si="23"/>
        <v>7.0999999999999002</v>
      </c>
      <c r="W176" s="4">
        <f t="shared" si="24"/>
        <v>1008.9408552512722</v>
      </c>
      <c r="X176" s="4">
        <f t="shared" si="24"/>
        <v>908.04676972614493</v>
      </c>
      <c r="Y176" s="4">
        <f t="shared" si="24"/>
        <v>807.15268420101779</v>
      </c>
      <c r="Z176" s="4">
        <f t="shared" si="24"/>
        <v>706.25859867589054</v>
      </c>
      <c r="AA176" s="4">
        <f t="shared" si="25"/>
        <v>605.36451315076329</v>
      </c>
      <c r="AB176" s="4">
        <f t="shared" si="25"/>
        <v>504.47042762563609</v>
      </c>
      <c r="AC176" s="4">
        <f t="shared" si="25"/>
        <v>403.5763421005089</v>
      </c>
      <c r="AD176" s="4">
        <f t="shared" si="25"/>
        <v>302.68225657538164</v>
      </c>
      <c r="AE176" s="4">
        <f t="shared" si="26"/>
        <v>201.78817105025445</v>
      </c>
      <c r="AF176" s="4">
        <f t="shared" si="26"/>
        <v>100.89408552512722</v>
      </c>
      <c r="AG176" s="4">
        <f t="shared" si="26"/>
        <v>0</v>
      </c>
    </row>
    <row r="177" spans="16:33">
      <c r="P177" s="2">
        <v>7.1999999999998998</v>
      </c>
      <c r="Q177" s="3">
        <f t="shared" si="19"/>
        <v>280.34999999999985</v>
      </c>
      <c r="R177" s="4">
        <f t="shared" si="20"/>
        <v>6.923511873497187</v>
      </c>
      <c r="S177" s="4">
        <f t="shared" si="21"/>
        <v>1015.8813842091067</v>
      </c>
      <c r="T177" s="4">
        <f t="shared" si="22"/>
        <v>6.2993098703051772E-3</v>
      </c>
      <c r="V177" s="2">
        <f t="shared" si="23"/>
        <v>7.1999999999998998</v>
      </c>
      <c r="W177" s="4">
        <f t="shared" si="24"/>
        <v>1015.8813842091067</v>
      </c>
      <c r="X177" s="4">
        <f t="shared" si="24"/>
        <v>914.29324578819603</v>
      </c>
      <c r="Y177" s="4">
        <f t="shared" si="24"/>
        <v>812.70510736728545</v>
      </c>
      <c r="Z177" s="4">
        <f t="shared" si="24"/>
        <v>711.11696894637464</v>
      </c>
      <c r="AA177" s="4">
        <f t="shared" si="25"/>
        <v>609.52883052546406</v>
      </c>
      <c r="AB177" s="4">
        <f t="shared" si="25"/>
        <v>507.94069210455336</v>
      </c>
      <c r="AC177" s="4">
        <f t="shared" si="25"/>
        <v>406.35255368364272</v>
      </c>
      <c r="AD177" s="4">
        <f t="shared" si="25"/>
        <v>304.76441526273203</v>
      </c>
      <c r="AE177" s="4">
        <f t="shared" si="26"/>
        <v>203.17627684182136</v>
      </c>
      <c r="AF177" s="4">
        <f t="shared" si="26"/>
        <v>101.58813842091068</v>
      </c>
      <c r="AG177" s="4">
        <f t="shared" si="26"/>
        <v>0</v>
      </c>
    </row>
    <row r="178" spans="16:33">
      <c r="P178" s="2">
        <v>7.2999999999999003</v>
      </c>
      <c r="Q178" s="3">
        <f t="shared" si="19"/>
        <v>280.44999999999987</v>
      </c>
      <c r="R178" s="4">
        <f t="shared" si="20"/>
        <v>6.9303618367089541</v>
      </c>
      <c r="S178" s="4">
        <f t="shared" si="21"/>
        <v>1022.8640224226446</v>
      </c>
      <c r="T178" s="4">
        <f t="shared" si="22"/>
        <v>6.3430495845982066E-3</v>
      </c>
      <c r="V178" s="2">
        <f t="shared" si="23"/>
        <v>7.2999999999999003</v>
      </c>
      <c r="W178" s="4">
        <f t="shared" si="24"/>
        <v>1022.8640224226446</v>
      </c>
      <c r="X178" s="4">
        <f t="shared" si="24"/>
        <v>920.57762018038011</v>
      </c>
      <c r="Y178" s="4">
        <f t="shared" si="24"/>
        <v>818.29121793811566</v>
      </c>
      <c r="Z178" s="4">
        <f t="shared" si="24"/>
        <v>716.00481569585111</v>
      </c>
      <c r="AA178" s="4">
        <f t="shared" si="25"/>
        <v>613.71841345358666</v>
      </c>
      <c r="AB178" s="4">
        <f t="shared" si="25"/>
        <v>511.43201121132228</v>
      </c>
      <c r="AC178" s="4">
        <f t="shared" si="25"/>
        <v>409.14560896905783</v>
      </c>
      <c r="AD178" s="4">
        <f t="shared" si="25"/>
        <v>306.85920672679333</v>
      </c>
      <c r="AE178" s="4">
        <f t="shared" si="26"/>
        <v>204.57280448452892</v>
      </c>
      <c r="AF178" s="4">
        <f t="shared" si="26"/>
        <v>102.28640224226446</v>
      </c>
      <c r="AG178" s="4">
        <f t="shared" si="26"/>
        <v>0</v>
      </c>
    </row>
    <row r="179" spans="16:33">
      <c r="P179" s="2">
        <v>7.3999999999999</v>
      </c>
      <c r="Q179" s="3">
        <f t="shared" si="19"/>
        <v>280.5499999999999</v>
      </c>
      <c r="R179" s="4">
        <f t="shared" si="20"/>
        <v>6.9372062972152957</v>
      </c>
      <c r="S179" s="4">
        <f t="shared" si="21"/>
        <v>1029.8889884541047</v>
      </c>
      <c r="T179" s="4">
        <f t="shared" si="22"/>
        <v>6.3870605890720715E-3</v>
      </c>
      <c r="V179" s="2">
        <f t="shared" si="23"/>
        <v>7.3999999999999</v>
      </c>
      <c r="W179" s="4">
        <f t="shared" si="24"/>
        <v>1029.8889884541047</v>
      </c>
      <c r="X179" s="4">
        <f t="shared" si="24"/>
        <v>926.90008960869432</v>
      </c>
      <c r="Y179" s="4">
        <f t="shared" si="24"/>
        <v>823.9111907632838</v>
      </c>
      <c r="Z179" s="4">
        <f t="shared" si="24"/>
        <v>720.92229191787328</v>
      </c>
      <c r="AA179" s="4">
        <f t="shared" si="25"/>
        <v>617.93339307246276</v>
      </c>
      <c r="AB179" s="4">
        <f t="shared" si="25"/>
        <v>514.94449422705236</v>
      </c>
      <c r="AC179" s="4">
        <f t="shared" si="25"/>
        <v>411.9555953816419</v>
      </c>
      <c r="AD179" s="4">
        <f t="shared" si="25"/>
        <v>308.96669653623138</v>
      </c>
      <c r="AE179" s="4">
        <f t="shared" si="26"/>
        <v>205.97779769082095</v>
      </c>
      <c r="AF179" s="4">
        <f t="shared" si="26"/>
        <v>102.98889884541047</v>
      </c>
      <c r="AG179" s="4">
        <f t="shared" si="26"/>
        <v>0</v>
      </c>
    </row>
    <row r="180" spans="16:33">
      <c r="P180" s="2">
        <v>7.4999999999998996</v>
      </c>
      <c r="Q180" s="3">
        <f t="shared" si="19"/>
        <v>280.64999999999986</v>
      </c>
      <c r="R180" s="4">
        <f t="shared" si="20"/>
        <v>6.9440452611459804</v>
      </c>
      <c r="S180" s="4">
        <f t="shared" si="21"/>
        <v>1036.9565017866798</v>
      </c>
      <c r="T180" s="4">
        <f t="shared" si="22"/>
        <v>6.4313443718024641E-3</v>
      </c>
      <c r="V180" s="2">
        <f t="shared" si="23"/>
        <v>7.4999999999998996</v>
      </c>
      <c r="W180" s="4">
        <f t="shared" si="24"/>
        <v>1036.9565017866798</v>
      </c>
      <c r="X180" s="4">
        <f t="shared" si="24"/>
        <v>933.26085160801188</v>
      </c>
      <c r="Y180" s="4">
        <f t="shared" si="24"/>
        <v>829.56520142934392</v>
      </c>
      <c r="Z180" s="4">
        <f t="shared" si="24"/>
        <v>725.86955125067584</v>
      </c>
      <c r="AA180" s="4">
        <f t="shared" si="25"/>
        <v>622.17390107200788</v>
      </c>
      <c r="AB180" s="4">
        <f t="shared" si="25"/>
        <v>518.47825089333992</v>
      </c>
      <c r="AC180" s="4">
        <f t="shared" si="25"/>
        <v>414.78260071467196</v>
      </c>
      <c r="AD180" s="4">
        <f t="shared" si="25"/>
        <v>311.08695053600394</v>
      </c>
      <c r="AE180" s="4">
        <f t="shared" si="26"/>
        <v>207.39130035733598</v>
      </c>
      <c r="AF180" s="4">
        <f t="shared" si="26"/>
        <v>103.69565017866799</v>
      </c>
      <c r="AG180" s="4">
        <f t="shared" si="26"/>
        <v>0</v>
      </c>
    </row>
    <row r="181" spans="16:33">
      <c r="P181" s="2">
        <v>7.5999999999999002</v>
      </c>
      <c r="Q181" s="3">
        <f t="shared" si="19"/>
        <v>280.74999999999989</v>
      </c>
      <c r="R181" s="4">
        <f t="shared" si="20"/>
        <v>6.950878734622135</v>
      </c>
      <c r="S181" s="4">
        <f t="shared" si="21"/>
        <v>1044.0667828273497</v>
      </c>
      <c r="T181" s="4">
        <f t="shared" si="22"/>
        <v>6.4759024281537403E-3</v>
      </c>
      <c r="V181" s="2">
        <f t="shared" si="23"/>
        <v>7.5999999999999002</v>
      </c>
      <c r="W181" s="4">
        <f t="shared" si="24"/>
        <v>1044.0667828273497</v>
      </c>
      <c r="X181" s="4">
        <f t="shared" si="24"/>
        <v>939.6601045446148</v>
      </c>
      <c r="Y181" s="4">
        <f t="shared" si="24"/>
        <v>835.25342626187978</v>
      </c>
      <c r="Z181" s="4">
        <f t="shared" si="24"/>
        <v>730.84674797914477</v>
      </c>
      <c r="AA181" s="4">
        <f t="shared" si="25"/>
        <v>626.44006969640975</v>
      </c>
      <c r="AB181" s="4">
        <f t="shared" si="25"/>
        <v>522.03339141367485</v>
      </c>
      <c r="AC181" s="4">
        <f t="shared" si="25"/>
        <v>417.62671313093989</v>
      </c>
      <c r="AD181" s="4">
        <f t="shared" si="25"/>
        <v>313.22003484820488</v>
      </c>
      <c r="AE181" s="4">
        <f t="shared" si="26"/>
        <v>208.81335656546995</v>
      </c>
      <c r="AF181" s="4">
        <f t="shared" si="26"/>
        <v>104.40667828273497</v>
      </c>
      <c r="AG181" s="4">
        <f t="shared" si="26"/>
        <v>0</v>
      </c>
    </row>
    <row r="182" spans="16:33">
      <c r="P182" s="2">
        <v>7.6999999999998998</v>
      </c>
      <c r="Q182" s="3">
        <f t="shared" si="19"/>
        <v>280.84999999999985</v>
      </c>
      <c r="R182" s="4">
        <f t="shared" si="20"/>
        <v>6.9577067237562211</v>
      </c>
      <c r="S182" s="4">
        <f t="shared" si="21"/>
        <v>1051.2200529096642</v>
      </c>
      <c r="T182" s="4">
        <f t="shared" si="22"/>
        <v>6.5207362608133554E-3</v>
      </c>
      <c r="V182" s="2">
        <f t="shared" si="23"/>
        <v>7.6999999999998998</v>
      </c>
      <c r="W182" s="4">
        <f t="shared" si="24"/>
        <v>1051.2200529096642</v>
      </c>
      <c r="X182" s="4">
        <f t="shared" si="24"/>
        <v>946.09804761869782</v>
      </c>
      <c r="Y182" s="4">
        <f t="shared" si="24"/>
        <v>840.97604232773142</v>
      </c>
      <c r="Z182" s="4">
        <f t="shared" si="24"/>
        <v>735.85403703676491</v>
      </c>
      <c r="AA182" s="4">
        <f t="shared" si="25"/>
        <v>630.73203174579851</v>
      </c>
      <c r="AB182" s="4">
        <f t="shared" si="25"/>
        <v>525.61002645483211</v>
      </c>
      <c r="AC182" s="4">
        <f t="shared" si="25"/>
        <v>420.48802116386571</v>
      </c>
      <c r="AD182" s="4">
        <f t="shared" si="25"/>
        <v>315.36601587289925</v>
      </c>
      <c r="AE182" s="4">
        <f t="shared" si="26"/>
        <v>210.24401058193286</v>
      </c>
      <c r="AF182" s="4">
        <f t="shared" si="26"/>
        <v>105.12200529096643</v>
      </c>
      <c r="AG182" s="4">
        <f t="shared" si="26"/>
        <v>0</v>
      </c>
    </row>
    <row r="183" spans="16:33">
      <c r="P183" s="2">
        <v>7.7999999999999003</v>
      </c>
      <c r="Q183" s="3">
        <f t="shared" si="19"/>
        <v>280.94999999999987</v>
      </c>
      <c r="R183" s="4">
        <f t="shared" si="20"/>
        <v>6.9645292346521002</v>
      </c>
      <c r="S183" s="4">
        <f t="shared" si="21"/>
        <v>1058.4165342966212</v>
      </c>
      <c r="T183" s="4">
        <f t="shared" si="22"/>
        <v>6.5658473798270453E-3</v>
      </c>
      <c r="V183" s="2">
        <f t="shared" si="23"/>
        <v>7.7999999999999003</v>
      </c>
      <c r="W183" s="4">
        <f t="shared" si="24"/>
        <v>1058.4165342966212</v>
      </c>
      <c r="X183" s="4">
        <f t="shared" si="24"/>
        <v>952.57488086695912</v>
      </c>
      <c r="Y183" s="4">
        <f t="shared" si="24"/>
        <v>846.73322743729705</v>
      </c>
      <c r="Z183" s="4">
        <f t="shared" si="24"/>
        <v>740.89157400763474</v>
      </c>
      <c r="AA183" s="4">
        <f t="shared" si="25"/>
        <v>635.04992057797267</v>
      </c>
      <c r="AB183" s="4">
        <f t="shared" si="25"/>
        <v>529.2082671483106</v>
      </c>
      <c r="AC183" s="4">
        <f t="shared" si="25"/>
        <v>423.36661371864852</v>
      </c>
      <c r="AD183" s="4">
        <f t="shared" si="25"/>
        <v>317.52496028898634</v>
      </c>
      <c r="AE183" s="4">
        <f t="shared" si="26"/>
        <v>211.68330685932426</v>
      </c>
      <c r="AF183" s="4">
        <f t="shared" si="26"/>
        <v>105.84165342966213</v>
      </c>
      <c r="AG183" s="4">
        <f t="shared" si="26"/>
        <v>0</v>
      </c>
    </row>
    <row r="184" spans="16:33">
      <c r="P184" s="2">
        <v>7.8999999999999</v>
      </c>
      <c r="Q184" s="3">
        <f t="shared" si="19"/>
        <v>281.0499999999999</v>
      </c>
      <c r="R184" s="4">
        <f t="shared" si="20"/>
        <v>6.9713462734050129</v>
      </c>
      <c r="S184" s="4">
        <f t="shared" si="21"/>
        <v>1065.6564501834594</v>
      </c>
      <c r="T184" s="4">
        <f t="shared" si="22"/>
        <v>6.6112373026336714E-3</v>
      </c>
      <c r="V184" s="2">
        <f t="shared" si="23"/>
        <v>7.8999999999999</v>
      </c>
      <c r="W184" s="4">
        <f t="shared" si="24"/>
        <v>1065.6564501834594</v>
      </c>
      <c r="X184" s="4">
        <f t="shared" si="24"/>
        <v>959.09080516511347</v>
      </c>
      <c r="Y184" s="4">
        <f t="shared" si="24"/>
        <v>852.52516014676758</v>
      </c>
      <c r="Z184" s="4">
        <f t="shared" si="24"/>
        <v>745.95951512842146</v>
      </c>
      <c r="AA184" s="4">
        <f t="shared" si="25"/>
        <v>639.39387011007557</v>
      </c>
      <c r="AB184" s="4">
        <f t="shared" si="25"/>
        <v>532.82822509172968</v>
      </c>
      <c r="AC184" s="4">
        <f t="shared" si="25"/>
        <v>426.26258007338379</v>
      </c>
      <c r="AD184" s="4">
        <f t="shared" si="25"/>
        <v>319.69693505503778</v>
      </c>
      <c r="AE184" s="4">
        <f t="shared" si="26"/>
        <v>213.13129003669189</v>
      </c>
      <c r="AF184" s="4">
        <f t="shared" si="26"/>
        <v>106.56564501834595</v>
      </c>
      <c r="AG184" s="4">
        <f t="shared" si="26"/>
        <v>0</v>
      </c>
    </row>
    <row r="185" spans="16:33">
      <c r="P185" s="2">
        <v>7.9999999999998996</v>
      </c>
      <c r="Q185" s="3">
        <f t="shared" si="19"/>
        <v>281.14999999999986</v>
      </c>
      <c r="R185" s="4">
        <f t="shared" si="20"/>
        <v>6.9781578461015963</v>
      </c>
      <c r="S185" s="4">
        <f t="shared" si="21"/>
        <v>1072.9400247004944</v>
      </c>
      <c r="T185" s="4">
        <f t="shared" si="22"/>
        <v>6.6569075541004982E-3</v>
      </c>
      <c r="V185" s="2">
        <f t="shared" si="23"/>
        <v>7.9999999999998996</v>
      </c>
      <c r="W185" s="4">
        <f t="shared" si="24"/>
        <v>1072.9400247004944</v>
      </c>
      <c r="X185" s="4">
        <f t="shared" si="24"/>
        <v>965.64602223044494</v>
      </c>
      <c r="Y185" s="4">
        <f t="shared" si="24"/>
        <v>858.35201976039559</v>
      </c>
      <c r="Z185" s="4">
        <f t="shared" si="24"/>
        <v>751.05801729034602</v>
      </c>
      <c r="AA185" s="4">
        <f t="shared" si="25"/>
        <v>643.76401482029667</v>
      </c>
      <c r="AB185" s="4">
        <f t="shared" si="25"/>
        <v>536.4700123502472</v>
      </c>
      <c r="AC185" s="4">
        <f t="shared" si="25"/>
        <v>429.1760098801978</v>
      </c>
      <c r="AD185" s="4">
        <f t="shared" si="25"/>
        <v>321.88200741014833</v>
      </c>
      <c r="AE185" s="4">
        <f t="shared" si="26"/>
        <v>214.5880049400989</v>
      </c>
      <c r="AF185" s="4">
        <f t="shared" si="26"/>
        <v>107.29400247004945</v>
      </c>
      <c r="AG185" s="4">
        <f t="shared" si="26"/>
        <v>0</v>
      </c>
    </row>
    <row r="186" spans="16:33">
      <c r="P186" s="2">
        <v>8.0999999999999002</v>
      </c>
      <c r="Q186" s="3">
        <f t="shared" si="19"/>
        <v>281.24999999999989</v>
      </c>
      <c r="R186" s="4">
        <f t="shared" si="20"/>
        <v>6.984963958819927</v>
      </c>
      <c r="S186" s="4">
        <f t="shared" si="21"/>
        <v>1080.2674829159887</v>
      </c>
      <c r="T186" s="4">
        <f t="shared" si="22"/>
        <v>6.7028596665588708E-3</v>
      </c>
      <c r="V186" s="2">
        <f t="shared" si="23"/>
        <v>8.0999999999999002</v>
      </c>
      <c r="W186" s="4">
        <f t="shared" si="24"/>
        <v>1080.2674829159887</v>
      </c>
      <c r="X186" s="4">
        <f t="shared" si="24"/>
        <v>972.2407346243898</v>
      </c>
      <c r="Y186" s="4">
        <f t="shared" si="24"/>
        <v>864.21398633279102</v>
      </c>
      <c r="Z186" s="4">
        <f t="shared" si="24"/>
        <v>756.18723804119202</v>
      </c>
      <c r="AA186" s="4">
        <f t="shared" si="25"/>
        <v>648.16048974959324</v>
      </c>
      <c r="AB186" s="4">
        <f t="shared" si="25"/>
        <v>540.13374145799435</v>
      </c>
      <c r="AC186" s="4">
        <f t="shared" si="25"/>
        <v>432.10699316639551</v>
      </c>
      <c r="AD186" s="4">
        <f t="shared" si="25"/>
        <v>324.08024487479662</v>
      </c>
      <c r="AE186" s="4">
        <f t="shared" si="26"/>
        <v>216.05349658319776</v>
      </c>
      <c r="AF186" s="4">
        <f t="shared" si="26"/>
        <v>108.02674829159888</v>
      </c>
      <c r="AG186" s="4">
        <f t="shared" si="26"/>
        <v>0</v>
      </c>
    </row>
    <row r="187" spans="16:33">
      <c r="P187" s="2">
        <v>8.1999999999998998</v>
      </c>
      <c r="Q187" s="3">
        <f t="shared" si="19"/>
        <v>281.34999999999985</v>
      </c>
      <c r="R187" s="4">
        <f t="shared" si="20"/>
        <v>6.9917646176295092</v>
      </c>
      <c r="S187" s="4">
        <f t="shared" si="21"/>
        <v>1087.6390508389636</v>
      </c>
      <c r="T187" s="4">
        <f t="shared" si="22"/>
        <v>6.749095179839704E-3</v>
      </c>
      <c r="V187" s="2">
        <f t="shared" si="23"/>
        <v>8.1999999999998998</v>
      </c>
      <c r="W187" s="4">
        <f t="shared" si="24"/>
        <v>1087.6390508389636</v>
      </c>
      <c r="X187" s="4">
        <f t="shared" si="24"/>
        <v>978.87514575506725</v>
      </c>
      <c r="Y187" s="4">
        <f t="shared" si="24"/>
        <v>870.11124067117089</v>
      </c>
      <c r="Z187" s="4">
        <f t="shared" si="24"/>
        <v>761.34733558727453</v>
      </c>
      <c r="AA187" s="4">
        <f t="shared" si="25"/>
        <v>652.58343050337817</v>
      </c>
      <c r="AB187" s="4">
        <f t="shared" si="25"/>
        <v>543.81952541948181</v>
      </c>
      <c r="AC187" s="4">
        <f t="shared" si="25"/>
        <v>435.05562033558544</v>
      </c>
      <c r="AD187" s="4">
        <f t="shared" si="25"/>
        <v>326.29171525168908</v>
      </c>
      <c r="AE187" s="4">
        <f t="shared" si="26"/>
        <v>217.52781016779272</v>
      </c>
      <c r="AF187" s="4">
        <f t="shared" si="26"/>
        <v>108.76390508389636</v>
      </c>
      <c r="AG187" s="4">
        <f t="shared" si="26"/>
        <v>0</v>
      </c>
    </row>
    <row r="188" spans="16:33">
      <c r="P188" s="2">
        <v>8.2999999999998995</v>
      </c>
      <c r="Q188" s="3">
        <f t="shared" si="19"/>
        <v>281.44999999999987</v>
      </c>
      <c r="R188" s="4">
        <f t="shared" si="20"/>
        <v>6.9985598285913051</v>
      </c>
      <c r="S188" s="4">
        <f t="shared" si="21"/>
        <v>1095.0549554220649</v>
      </c>
      <c r="T188" s="4">
        <f t="shared" si="22"/>
        <v>6.7956156413094895E-3</v>
      </c>
      <c r="V188" s="2">
        <f t="shared" si="23"/>
        <v>8.2999999999998995</v>
      </c>
      <c r="W188" s="4">
        <f t="shared" si="24"/>
        <v>1095.0549554220649</v>
      </c>
      <c r="X188" s="4">
        <f t="shared" si="24"/>
        <v>985.54945987985843</v>
      </c>
      <c r="Y188" s="4">
        <f t="shared" si="24"/>
        <v>876.04396433765203</v>
      </c>
      <c r="Z188" s="4">
        <f t="shared" si="24"/>
        <v>766.5384687954454</v>
      </c>
      <c r="AA188" s="4">
        <f t="shared" si="25"/>
        <v>657.03297325323899</v>
      </c>
      <c r="AB188" s="4">
        <f t="shared" si="25"/>
        <v>547.52747771103247</v>
      </c>
      <c r="AC188" s="4">
        <f t="shared" si="25"/>
        <v>438.02198216882601</v>
      </c>
      <c r="AD188" s="4">
        <f t="shared" si="25"/>
        <v>328.5164866266195</v>
      </c>
      <c r="AE188" s="4">
        <f t="shared" si="26"/>
        <v>219.01099108441301</v>
      </c>
      <c r="AF188" s="4">
        <f t="shared" si="26"/>
        <v>109.5054955422065</v>
      </c>
      <c r="AG188" s="4">
        <f t="shared" si="26"/>
        <v>0</v>
      </c>
    </row>
    <row r="189" spans="16:33">
      <c r="P189" s="2">
        <v>8.3999999999999009</v>
      </c>
      <c r="Q189" s="3">
        <f t="shared" si="19"/>
        <v>281.5499999999999</v>
      </c>
      <c r="R189" s="4">
        <f t="shared" si="20"/>
        <v>7.0053495977577347</v>
      </c>
      <c r="S189" s="4">
        <f t="shared" si="21"/>
        <v>1102.5154245643969</v>
      </c>
      <c r="T189" s="4">
        <f t="shared" si="22"/>
        <v>6.8424226059062877E-3</v>
      </c>
      <c r="V189" s="2">
        <f t="shared" si="23"/>
        <v>8.3999999999999009</v>
      </c>
      <c r="W189" s="4">
        <f t="shared" si="24"/>
        <v>1102.5154245643969</v>
      </c>
      <c r="X189" s="4">
        <f t="shared" si="24"/>
        <v>992.26388210795722</v>
      </c>
      <c r="Y189" s="4">
        <f t="shared" si="24"/>
        <v>882.01233965151755</v>
      </c>
      <c r="Z189" s="4">
        <f t="shared" si="24"/>
        <v>771.76079719507777</v>
      </c>
      <c r="AA189" s="4">
        <f t="shared" si="25"/>
        <v>661.50925473863811</v>
      </c>
      <c r="AB189" s="4">
        <f t="shared" si="25"/>
        <v>551.25771228219844</v>
      </c>
      <c r="AC189" s="4">
        <f t="shared" si="25"/>
        <v>441.00616982575878</v>
      </c>
      <c r="AD189" s="4">
        <f t="shared" si="25"/>
        <v>330.75462736931905</v>
      </c>
      <c r="AE189" s="4">
        <f t="shared" si="26"/>
        <v>220.50308491287939</v>
      </c>
      <c r="AF189" s="4">
        <f t="shared" si="26"/>
        <v>110.25154245643969</v>
      </c>
      <c r="AG189" s="4">
        <f t="shared" si="26"/>
        <v>0</v>
      </c>
    </row>
    <row r="190" spans="16:33">
      <c r="P190" s="2">
        <v>8.4999999999999005</v>
      </c>
      <c r="Q190" s="3">
        <f t="shared" si="19"/>
        <v>281.64999999999986</v>
      </c>
      <c r="R190" s="4">
        <f t="shared" si="20"/>
        <v>7.0121339311726931</v>
      </c>
      <c r="S190" s="4">
        <f t="shared" si="21"/>
        <v>1110.0206871143787</v>
      </c>
      <c r="T190" s="4">
        <f t="shared" si="22"/>
        <v>6.8895176361760506E-3</v>
      </c>
      <c r="V190" s="2">
        <f t="shared" si="23"/>
        <v>8.4999999999999005</v>
      </c>
      <c r="W190" s="4">
        <f t="shared" si="24"/>
        <v>1110.0206871143787</v>
      </c>
      <c r="X190" s="4">
        <f t="shared" si="24"/>
        <v>999.01861840294089</v>
      </c>
      <c r="Y190" s="4">
        <f t="shared" si="24"/>
        <v>888.01654969150297</v>
      </c>
      <c r="Z190" s="4">
        <f t="shared" si="24"/>
        <v>777.01448098006506</v>
      </c>
      <c r="AA190" s="4">
        <f t="shared" si="25"/>
        <v>666.01241226862714</v>
      </c>
      <c r="AB190" s="4">
        <f t="shared" si="25"/>
        <v>555.01034355718934</v>
      </c>
      <c r="AC190" s="4">
        <f t="shared" si="25"/>
        <v>444.00827484575149</v>
      </c>
      <c r="AD190" s="4">
        <f t="shared" si="25"/>
        <v>333.00620613431357</v>
      </c>
      <c r="AE190" s="4">
        <f t="shared" si="26"/>
        <v>222.00413742287574</v>
      </c>
      <c r="AF190" s="4">
        <f t="shared" si="26"/>
        <v>111.00206871143787</v>
      </c>
      <c r="AG190" s="4">
        <f t="shared" si="26"/>
        <v>0</v>
      </c>
    </row>
    <row r="191" spans="16:33">
      <c r="P191" s="2">
        <v>8.5999999999999002</v>
      </c>
      <c r="Q191" s="3">
        <f t="shared" si="19"/>
        <v>281.74999999999989</v>
      </c>
      <c r="R191" s="4">
        <f t="shared" si="20"/>
        <v>7.0189128348716014</v>
      </c>
      <c r="S191" s="4">
        <f t="shared" si="21"/>
        <v>1117.5709728726456</v>
      </c>
      <c r="T191" s="4">
        <f t="shared" si="22"/>
        <v>6.9369023023094006E-3</v>
      </c>
      <c r="V191" s="2">
        <f t="shared" si="23"/>
        <v>8.5999999999999002</v>
      </c>
      <c r="W191" s="4">
        <f t="shared" si="24"/>
        <v>1117.5709728726456</v>
      </c>
      <c r="X191" s="4">
        <f t="shared" si="24"/>
        <v>1005.8138755853811</v>
      </c>
      <c r="Y191" s="4">
        <f t="shared" si="24"/>
        <v>894.05677829811657</v>
      </c>
      <c r="Z191" s="4">
        <f t="shared" si="24"/>
        <v>782.29968101085183</v>
      </c>
      <c r="AA191" s="4">
        <f t="shared" si="25"/>
        <v>670.54258372358731</v>
      </c>
      <c r="AB191" s="4">
        <f t="shared" si="25"/>
        <v>558.7854864363228</v>
      </c>
      <c r="AC191" s="4">
        <f t="shared" si="25"/>
        <v>447.02838914905828</v>
      </c>
      <c r="AD191" s="4">
        <f t="shared" si="25"/>
        <v>335.27129186179366</v>
      </c>
      <c r="AE191" s="4">
        <f t="shared" si="26"/>
        <v>223.51419457452914</v>
      </c>
      <c r="AF191" s="4">
        <f t="shared" si="26"/>
        <v>111.75709728726457</v>
      </c>
      <c r="AG191" s="4">
        <f t="shared" si="26"/>
        <v>0</v>
      </c>
    </row>
    <row r="192" spans="16:33">
      <c r="P192" s="2">
        <v>8.6999999999998998</v>
      </c>
      <c r="Q192" s="3">
        <f t="shared" si="19"/>
        <v>281.84999999999985</v>
      </c>
      <c r="R192" s="4">
        <f t="shared" si="20"/>
        <v>7.025686314881364</v>
      </c>
      <c r="S192" s="4">
        <f t="shared" si="21"/>
        <v>1125.1665125948473</v>
      </c>
      <c r="T192" s="4">
        <f t="shared" si="22"/>
        <v>6.9845781821779645E-3</v>
      </c>
      <c r="V192" s="2">
        <f t="shared" si="23"/>
        <v>8.6999999999998998</v>
      </c>
      <c r="W192" s="4">
        <f t="shared" si="24"/>
        <v>1125.1665125948473</v>
      </c>
      <c r="X192" s="4">
        <f t="shared" si="24"/>
        <v>1012.6498613353626</v>
      </c>
      <c r="Y192" s="4">
        <f t="shared" si="24"/>
        <v>900.13321007587786</v>
      </c>
      <c r="Z192" s="4">
        <f t="shared" si="24"/>
        <v>787.61655881639308</v>
      </c>
      <c r="AA192" s="4">
        <f t="shared" si="25"/>
        <v>675.09990755690831</v>
      </c>
      <c r="AB192" s="4">
        <f t="shared" si="25"/>
        <v>562.58325629742365</v>
      </c>
      <c r="AC192" s="4">
        <f t="shared" si="25"/>
        <v>450.06660503793893</v>
      </c>
      <c r="AD192" s="4">
        <f t="shared" si="25"/>
        <v>337.54995377845415</v>
      </c>
      <c r="AE192" s="4">
        <f t="shared" si="26"/>
        <v>225.03330251896946</v>
      </c>
      <c r="AF192" s="4">
        <f t="shared" si="26"/>
        <v>112.51665125948473</v>
      </c>
      <c r="AG192" s="4">
        <f t="shared" si="26"/>
        <v>0</v>
      </c>
    </row>
    <row r="193" spans="16:33">
      <c r="P193" s="2">
        <v>8.7999999999998995</v>
      </c>
      <c r="Q193" s="3">
        <f t="shared" si="19"/>
        <v>281.94999999999987</v>
      </c>
      <c r="R193" s="4">
        <f t="shared" si="20"/>
        <v>7.0324543772204278</v>
      </c>
      <c r="S193" s="4">
        <f t="shared" si="21"/>
        <v>1132.8075379945656</v>
      </c>
      <c r="T193" s="4">
        <f t="shared" si="22"/>
        <v>7.0325468613716422E-3</v>
      </c>
      <c r="V193" s="2">
        <f t="shared" si="23"/>
        <v>8.7999999999998995</v>
      </c>
      <c r="W193" s="4">
        <f t="shared" si="24"/>
        <v>1132.8075379945656</v>
      </c>
      <c r="X193" s="4">
        <f t="shared" si="24"/>
        <v>1019.526784195109</v>
      </c>
      <c r="Y193" s="4">
        <f t="shared" si="24"/>
        <v>906.2460303956525</v>
      </c>
      <c r="Z193" s="4">
        <f t="shared" si="24"/>
        <v>792.96527659619585</v>
      </c>
      <c r="AA193" s="4">
        <f t="shared" si="25"/>
        <v>679.68452279673932</v>
      </c>
      <c r="AB193" s="4">
        <f t="shared" si="25"/>
        <v>566.40376899728278</v>
      </c>
      <c r="AC193" s="4">
        <f t="shared" si="25"/>
        <v>453.12301519782625</v>
      </c>
      <c r="AD193" s="4">
        <f t="shared" si="25"/>
        <v>339.84226139836966</v>
      </c>
      <c r="AE193" s="4">
        <f t="shared" si="26"/>
        <v>226.56150759891312</v>
      </c>
      <c r="AF193" s="4">
        <f t="shared" si="26"/>
        <v>113.28075379945656</v>
      </c>
      <c r="AG193" s="4">
        <f t="shared" si="26"/>
        <v>0</v>
      </c>
    </row>
    <row r="194" spans="16:33">
      <c r="P194" s="2">
        <v>8.8999999999999009</v>
      </c>
      <c r="Q194" s="3">
        <f t="shared" si="19"/>
        <v>282.0499999999999</v>
      </c>
      <c r="R194" s="4">
        <f t="shared" si="20"/>
        <v>7.0392170278987685</v>
      </c>
      <c r="S194" s="4">
        <f t="shared" si="21"/>
        <v>1140.4942817461538</v>
      </c>
      <c r="T194" s="4">
        <f t="shared" si="22"/>
        <v>7.0808099332355708E-3</v>
      </c>
      <c r="V194" s="2">
        <f t="shared" si="23"/>
        <v>8.8999999999999009</v>
      </c>
      <c r="W194" s="4">
        <f t="shared" si="24"/>
        <v>1140.4942817461538</v>
      </c>
      <c r="X194" s="4">
        <f t="shared" si="24"/>
        <v>1026.4448535715385</v>
      </c>
      <c r="Y194" s="4">
        <f t="shared" si="24"/>
        <v>912.39542539692309</v>
      </c>
      <c r="Z194" s="4">
        <f t="shared" si="24"/>
        <v>798.34599722230757</v>
      </c>
      <c r="AA194" s="4">
        <f t="shared" si="25"/>
        <v>684.29656904769229</v>
      </c>
      <c r="AB194" s="4">
        <f t="shared" si="25"/>
        <v>570.24714087307689</v>
      </c>
      <c r="AC194" s="4">
        <f t="shared" si="25"/>
        <v>456.19771269846154</v>
      </c>
      <c r="AD194" s="4">
        <f t="shared" si="25"/>
        <v>342.14828452384614</v>
      </c>
      <c r="AE194" s="4">
        <f t="shared" si="26"/>
        <v>228.09885634923077</v>
      </c>
      <c r="AF194" s="4">
        <f t="shared" si="26"/>
        <v>114.04942817461539</v>
      </c>
      <c r="AG194" s="4">
        <f t="shared" si="26"/>
        <v>0</v>
      </c>
    </row>
    <row r="195" spans="16:33">
      <c r="P195" s="2">
        <v>8.9999999999999005</v>
      </c>
      <c r="Q195" s="3">
        <f t="shared" si="19"/>
        <v>282.14999999999986</v>
      </c>
      <c r="R195" s="4">
        <f t="shared" si="20"/>
        <v>7.0459742729179258</v>
      </c>
      <c r="S195" s="4">
        <f t="shared" si="21"/>
        <v>1148.2269774876352</v>
      </c>
      <c r="T195" s="4">
        <f t="shared" si="22"/>
        <v>7.129368998907662E-3</v>
      </c>
      <c r="V195" s="2">
        <f t="shared" si="23"/>
        <v>8.9999999999999005</v>
      </c>
      <c r="W195" s="4">
        <f t="shared" si="24"/>
        <v>1148.2269774876352</v>
      </c>
      <c r="X195" s="4">
        <f t="shared" si="24"/>
        <v>1033.4042797388718</v>
      </c>
      <c r="Y195" s="4">
        <f t="shared" si="24"/>
        <v>918.58158199010813</v>
      </c>
      <c r="Z195" s="4">
        <f t="shared" si="24"/>
        <v>803.75888424134462</v>
      </c>
      <c r="AA195" s="4">
        <f t="shared" si="25"/>
        <v>688.9361864925811</v>
      </c>
      <c r="AB195" s="4">
        <f t="shared" si="25"/>
        <v>574.11348874381758</v>
      </c>
      <c r="AC195" s="4">
        <f t="shared" si="25"/>
        <v>459.29079099505407</v>
      </c>
      <c r="AD195" s="4">
        <f t="shared" si="25"/>
        <v>344.46809324629055</v>
      </c>
      <c r="AE195" s="4">
        <f t="shared" si="26"/>
        <v>229.64539549752703</v>
      </c>
      <c r="AF195" s="4">
        <f t="shared" si="26"/>
        <v>114.82269774876352</v>
      </c>
      <c r="AG195" s="4">
        <f t="shared" si="26"/>
        <v>0</v>
      </c>
    </row>
    <row r="196" spans="16:33">
      <c r="P196" s="2">
        <v>9.0999999999999002</v>
      </c>
      <c r="Q196" s="3">
        <f t="shared" si="19"/>
        <v>282.24999999999989</v>
      </c>
      <c r="R196" s="4">
        <f t="shared" si="20"/>
        <v>7.0527261182710186</v>
      </c>
      <c r="S196" s="4">
        <f t="shared" si="21"/>
        <v>1156.0058598235842</v>
      </c>
      <c r="T196" s="4">
        <f t="shared" si="22"/>
        <v>7.1782256673562214E-3</v>
      </c>
      <c r="V196" s="2">
        <f t="shared" si="23"/>
        <v>9.0999999999999002</v>
      </c>
      <c r="W196" s="4">
        <f t="shared" si="24"/>
        <v>1156.0058598235842</v>
      </c>
      <c r="X196" s="4">
        <f t="shared" si="24"/>
        <v>1040.4052738412258</v>
      </c>
      <c r="Y196" s="4">
        <f t="shared" si="24"/>
        <v>924.8046878588674</v>
      </c>
      <c r="Z196" s="4">
        <f t="shared" si="24"/>
        <v>809.20410187650884</v>
      </c>
      <c r="AA196" s="4">
        <f t="shared" si="25"/>
        <v>693.60351589415052</v>
      </c>
      <c r="AB196" s="4">
        <f t="shared" si="25"/>
        <v>578.00292991179208</v>
      </c>
      <c r="AC196" s="4">
        <f t="shared" si="25"/>
        <v>462.4023439294337</v>
      </c>
      <c r="AD196" s="4">
        <f t="shared" si="25"/>
        <v>346.80175794707526</v>
      </c>
      <c r="AE196" s="4">
        <f t="shared" si="26"/>
        <v>231.20117196471685</v>
      </c>
      <c r="AF196" s="4">
        <f t="shared" si="26"/>
        <v>115.60058598235842</v>
      </c>
      <c r="AG196" s="4">
        <f t="shared" si="26"/>
        <v>0</v>
      </c>
    </row>
    <row r="197" spans="16:33">
      <c r="P197" s="2">
        <v>9.1999999999998998</v>
      </c>
      <c r="Q197" s="3">
        <f t="shared" si="19"/>
        <v>282.34999999999985</v>
      </c>
      <c r="R197" s="4">
        <f t="shared" si="20"/>
        <v>7.0594725699427414</v>
      </c>
      <c r="S197" s="4">
        <f t="shared" si="21"/>
        <v>1163.831164327989</v>
      </c>
      <c r="T197" s="4">
        <f t="shared" si="22"/>
        <v>7.2273815554176517E-3</v>
      </c>
      <c r="V197" s="2">
        <f t="shared" si="23"/>
        <v>9.1999999999998998</v>
      </c>
      <c r="W197" s="4">
        <f t="shared" si="24"/>
        <v>1163.831164327989</v>
      </c>
      <c r="X197" s="4">
        <f t="shared" si="24"/>
        <v>1047.44804789519</v>
      </c>
      <c r="Y197" s="4">
        <f t="shared" si="24"/>
        <v>931.0649314623912</v>
      </c>
      <c r="Z197" s="4">
        <f t="shared" ref="Z197" si="27">$S197*Z$4</f>
        <v>814.68181502959226</v>
      </c>
      <c r="AA197" s="4">
        <f t="shared" si="25"/>
        <v>698.29869859679332</v>
      </c>
      <c r="AB197" s="4">
        <f t="shared" si="25"/>
        <v>581.91558216399449</v>
      </c>
      <c r="AC197" s="4">
        <f t="shared" si="25"/>
        <v>465.5324657311956</v>
      </c>
      <c r="AD197" s="4">
        <f t="shared" ref="AD197:AG260" si="28">$S197*AD$4</f>
        <v>349.14934929839666</v>
      </c>
      <c r="AE197" s="4">
        <f t="shared" si="26"/>
        <v>232.7662328655978</v>
      </c>
      <c r="AF197" s="4">
        <f t="shared" si="26"/>
        <v>116.3831164327989</v>
      </c>
      <c r="AG197" s="4">
        <f t="shared" si="26"/>
        <v>0</v>
      </c>
    </row>
    <row r="198" spans="16:33">
      <c r="P198" s="2">
        <v>9.2999999999998995</v>
      </c>
      <c r="Q198" s="3">
        <f t="shared" ref="Q198:Q261" si="29">P198+273.15</f>
        <v>282.44999999999987</v>
      </c>
      <c r="R198" s="4">
        <f t="shared" ref="R198:R261" si="30">-6096.9385/Q198+21.2409642-0.02711193*Q198+0.00001673952*(Q198^2)+2.433502*LN(Q198)</f>
        <v>7.0662136339093964</v>
      </c>
      <c r="S198" s="4">
        <f t="shared" ref="S198:S261" si="31">EXP(R198)</f>
        <v>1171.7031275471593</v>
      </c>
      <c r="T198" s="4">
        <f t="shared" ref="T198:T261" si="32">S198*0.622/(101325-S198)</f>
        <v>7.2768382878346293E-3</v>
      </c>
      <c r="V198" s="2">
        <f t="shared" ref="V198:V261" si="33">P198</f>
        <v>9.2999999999998995</v>
      </c>
      <c r="W198" s="4">
        <f t="shared" ref="W198:Z261" si="34">$S198*W$4</f>
        <v>1171.7031275471593</v>
      </c>
      <c r="X198" s="4">
        <f t="shared" si="34"/>
        <v>1054.5328147924433</v>
      </c>
      <c r="Y198" s="4">
        <f t="shared" si="34"/>
        <v>937.3625020377275</v>
      </c>
      <c r="Z198" s="4">
        <f t="shared" si="34"/>
        <v>820.19218928301143</v>
      </c>
      <c r="AA198" s="4">
        <f t="shared" ref="AA198:AG261" si="35">$S198*AA$4</f>
        <v>703.02187652829559</v>
      </c>
      <c r="AB198" s="4">
        <f t="shared" si="35"/>
        <v>585.85156377357964</v>
      </c>
      <c r="AC198" s="4">
        <f t="shared" si="35"/>
        <v>468.68125101886375</v>
      </c>
      <c r="AD198" s="4">
        <f t="shared" si="28"/>
        <v>351.5109382641478</v>
      </c>
      <c r="AE198" s="4">
        <f t="shared" si="28"/>
        <v>234.34062550943187</v>
      </c>
      <c r="AF198" s="4">
        <f t="shared" si="28"/>
        <v>117.17031275471594</v>
      </c>
      <c r="AG198" s="4">
        <f t="shared" si="28"/>
        <v>0</v>
      </c>
    </row>
    <row r="199" spans="16:33">
      <c r="P199" s="2">
        <v>9.3999999999999009</v>
      </c>
      <c r="Q199" s="3">
        <f t="shared" si="29"/>
        <v>282.5499999999999</v>
      </c>
      <c r="R199" s="4">
        <f t="shared" si="30"/>
        <v>7.0729493161388941</v>
      </c>
      <c r="S199" s="4">
        <f t="shared" si="31"/>
        <v>1179.6219870026023</v>
      </c>
      <c r="T199" s="4">
        <f t="shared" si="32"/>
        <v>7.3265974972943028E-3</v>
      </c>
      <c r="V199" s="2">
        <f t="shared" si="33"/>
        <v>9.3999999999999009</v>
      </c>
      <c r="W199" s="4">
        <f t="shared" si="34"/>
        <v>1179.6219870026023</v>
      </c>
      <c r="X199" s="4">
        <f t="shared" si="34"/>
        <v>1061.6597883023421</v>
      </c>
      <c r="Y199" s="4">
        <f t="shared" si="34"/>
        <v>943.69758960208185</v>
      </c>
      <c r="Z199" s="4">
        <f t="shared" si="34"/>
        <v>825.73539090182157</v>
      </c>
      <c r="AA199" s="4">
        <f t="shared" si="35"/>
        <v>707.7731922015613</v>
      </c>
      <c r="AB199" s="4">
        <f t="shared" si="35"/>
        <v>589.81099350130114</v>
      </c>
      <c r="AC199" s="4">
        <f t="shared" si="35"/>
        <v>471.84879480104092</v>
      </c>
      <c r="AD199" s="4">
        <f t="shared" si="28"/>
        <v>353.88659610078065</v>
      </c>
      <c r="AE199" s="4">
        <f t="shared" si="28"/>
        <v>235.92439740052046</v>
      </c>
      <c r="AF199" s="4">
        <f t="shared" si="28"/>
        <v>117.96219870026023</v>
      </c>
      <c r="AG199" s="4">
        <f t="shared" si="28"/>
        <v>0</v>
      </c>
    </row>
    <row r="200" spans="16:33">
      <c r="P200" s="2">
        <v>9.4999999999999005</v>
      </c>
      <c r="Q200" s="3">
        <f t="shared" si="29"/>
        <v>282.64999999999986</v>
      </c>
      <c r="R200" s="4">
        <f t="shared" si="30"/>
        <v>7.0796796225907777</v>
      </c>
      <c r="S200" s="4">
        <f t="shared" si="31"/>
        <v>1187.5879811939301</v>
      </c>
      <c r="T200" s="4">
        <f t="shared" si="32"/>
        <v>7.3766608244668682E-3</v>
      </c>
      <c r="V200" s="2">
        <f t="shared" si="33"/>
        <v>9.4999999999999005</v>
      </c>
      <c r="W200" s="4">
        <f t="shared" si="34"/>
        <v>1187.5879811939301</v>
      </c>
      <c r="X200" s="4">
        <f t="shared" si="34"/>
        <v>1068.829183074537</v>
      </c>
      <c r="Y200" s="4">
        <f t="shared" si="34"/>
        <v>950.07038495514416</v>
      </c>
      <c r="Z200" s="4">
        <f t="shared" si="34"/>
        <v>831.31158683575097</v>
      </c>
      <c r="AA200" s="4">
        <f t="shared" si="35"/>
        <v>712.55278871635801</v>
      </c>
      <c r="AB200" s="4">
        <f t="shared" si="35"/>
        <v>593.79399059696505</v>
      </c>
      <c r="AC200" s="4">
        <f t="shared" si="35"/>
        <v>475.03519247757208</v>
      </c>
      <c r="AD200" s="4">
        <f t="shared" si="28"/>
        <v>356.276394358179</v>
      </c>
      <c r="AE200" s="4">
        <f t="shared" si="28"/>
        <v>237.51759623878604</v>
      </c>
      <c r="AF200" s="4">
        <f t="shared" si="28"/>
        <v>118.75879811939302</v>
      </c>
      <c r="AG200" s="4">
        <f t="shared" si="28"/>
        <v>0</v>
      </c>
    </row>
    <row r="201" spans="16:33">
      <c r="P201" s="2">
        <v>9.5999999999999002</v>
      </c>
      <c r="Q201" s="3">
        <f t="shared" si="29"/>
        <v>282.74999999999989</v>
      </c>
      <c r="R201" s="4">
        <f t="shared" si="30"/>
        <v>7.0864045592162492</v>
      </c>
      <c r="S201" s="4">
        <f t="shared" si="31"/>
        <v>1195.6013496017729</v>
      </c>
      <c r="T201" s="4">
        <f t="shared" si="32"/>
        <v>7.4270299180444052E-3</v>
      </c>
      <c r="V201" s="2">
        <f t="shared" si="33"/>
        <v>9.5999999999999002</v>
      </c>
      <c r="W201" s="4">
        <f t="shared" si="34"/>
        <v>1195.6013496017729</v>
      </c>
      <c r="X201" s="4">
        <f t="shared" si="34"/>
        <v>1076.0412146415956</v>
      </c>
      <c r="Y201" s="4">
        <f t="shared" si="34"/>
        <v>956.48107968141835</v>
      </c>
      <c r="Z201" s="4">
        <f t="shared" si="34"/>
        <v>836.92094472124097</v>
      </c>
      <c r="AA201" s="4">
        <f t="shared" si="35"/>
        <v>717.36080976106371</v>
      </c>
      <c r="AB201" s="4">
        <f t="shared" si="35"/>
        <v>597.80067480088644</v>
      </c>
      <c r="AC201" s="4">
        <f t="shared" si="35"/>
        <v>478.24053984070918</v>
      </c>
      <c r="AD201" s="4">
        <f t="shared" si="28"/>
        <v>358.68040488053185</v>
      </c>
      <c r="AE201" s="4">
        <f t="shared" si="28"/>
        <v>239.12026992035459</v>
      </c>
      <c r="AF201" s="4">
        <f t="shared" si="28"/>
        <v>119.56013496017729</v>
      </c>
      <c r="AG201" s="4">
        <f t="shared" si="28"/>
        <v>0</v>
      </c>
    </row>
    <row r="202" spans="16:33">
      <c r="P202" s="2">
        <v>9.6999999999998998</v>
      </c>
      <c r="Q202" s="3">
        <f t="shared" si="29"/>
        <v>282.84999999999985</v>
      </c>
      <c r="R202" s="4">
        <f t="shared" si="30"/>
        <v>7.0931241319581479</v>
      </c>
      <c r="S202" s="4">
        <f t="shared" si="31"/>
        <v>1203.6623326906413</v>
      </c>
      <c r="T202" s="4">
        <f t="shared" si="32"/>
        <v>7.4777064347795854E-3</v>
      </c>
      <c r="V202" s="2">
        <f t="shared" si="33"/>
        <v>9.6999999999998998</v>
      </c>
      <c r="W202" s="4">
        <f t="shared" si="34"/>
        <v>1203.6623326906413</v>
      </c>
      <c r="X202" s="4">
        <f t="shared" si="34"/>
        <v>1083.2960994215771</v>
      </c>
      <c r="Y202" s="4">
        <f t="shared" si="34"/>
        <v>962.92986615251311</v>
      </c>
      <c r="Z202" s="4">
        <f t="shared" si="34"/>
        <v>842.5636328834488</v>
      </c>
      <c r="AA202" s="4">
        <f t="shared" si="35"/>
        <v>722.19739961438472</v>
      </c>
      <c r="AB202" s="4">
        <f t="shared" si="35"/>
        <v>601.83116634532064</v>
      </c>
      <c r="AC202" s="4">
        <f t="shared" si="35"/>
        <v>481.46493307625656</v>
      </c>
      <c r="AD202" s="4">
        <f t="shared" si="28"/>
        <v>361.09869980719236</v>
      </c>
      <c r="AE202" s="4">
        <f t="shared" si="28"/>
        <v>240.73246653812828</v>
      </c>
      <c r="AF202" s="4">
        <f t="shared" si="28"/>
        <v>120.36623326906414</v>
      </c>
      <c r="AG202" s="4">
        <f t="shared" si="28"/>
        <v>0</v>
      </c>
    </row>
    <row r="203" spans="16:33">
      <c r="P203" s="2">
        <v>9.7999999999998995</v>
      </c>
      <c r="Q203" s="3">
        <f t="shared" si="29"/>
        <v>282.94999999999987</v>
      </c>
      <c r="R203" s="4">
        <f t="shared" si="30"/>
        <v>7.0998383467510102</v>
      </c>
      <c r="S203" s="4">
        <f t="shared" si="31"/>
        <v>1211.7711719118872</v>
      </c>
      <c r="T203" s="4">
        <f t="shared" si="32"/>
        <v>7.5286920395252199E-3</v>
      </c>
      <c r="V203" s="2">
        <f t="shared" si="33"/>
        <v>9.7999999999998995</v>
      </c>
      <c r="W203" s="4">
        <f t="shared" si="34"/>
        <v>1211.7711719118872</v>
      </c>
      <c r="X203" s="4">
        <f t="shared" si="34"/>
        <v>1090.5940547206985</v>
      </c>
      <c r="Y203" s="4">
        <f t="shared" si="34"/>
        <v>969.41693752950982</v>
      </c>
      <c r="Z203" s="4">
        <f t="shared" si="34"/>
        <v>848.23982033832101</v>
      </c>
      <c r="AA203" s="4">
        <f t="shared" si="35"/>
        <v>727.06270314713231</v>
      </c>
      <c r="AB203" s="4">
        <f t="shared" si="35"/>
        <v>605.88558595594361</v>
      </c>
      <c r="AC203" s="4">
        <f t="shared" si="35"/>
        <v>484.70846876475491</v>
      </c>
      <c r="AD203" s="4">
        <f t="shared" si="28"/>
        <v>363.53135157356616</v>
      </c>
      <c r="AE203" s="4">
        <f t="shared" si="28"/>
        <v>242.35423438237746</v>
      </c>
      <c r="AF203" s="4">
        <f t="shared" si="28"/>
        <v>121.17711719118873</v>
      </c>
      <c r="AG203" s="4">
        <f t="shared" si="28"/>
        <v>0</v>
      </c>
    </row>
    <row r="204" spans="16:33">
      <c r="P204" s="2">
        <v>9.8999999999999009</v>
      </c>
      <c r="Q204" s="3">
        <f t="shared" si="29"/>
        <v>283.0499999999999</v>
      </c>
      <c r="R204" s="4">
        <f t="shared" si="30"/>
        <v>7.1065472095210502</v>
      </c>
      <c r="S204" s="4">
        <f t="shared" si="31"/>
        <v>1219.9281097065764</v>
      </c>
      <c r="T204" s="4">
        <f t="shared" si="32"/>
        <v>7.5799884052734625E-3</v>
      </c>
      <c r="V204" s="2">
        <f t="shared" si="33"/>
        <v>9.8999999999999009</v>
      </c>
      <c r="W204" s="4">
        <f t="shared" si="34"/>
        <v>1219.9281097065764</v>
      </c>
      <c r="X204" s="4">
        <f t="shared" si="34"/>
        <v>1097.9352987359189</v>
      </c>
      <c r="Y204" s="4">
        <f t="shared" si="34"/>
        <v>975.94248776526115</v>
      </c>
      <c r="Z204" s="4">
        <f t="shared" si="34"/>
        <v>853.94967679460342</v>
      </c>
      <c r="AA204" s="4">
        <f t="shared" si="35"/>
        <v>731.9568658239458</v>
      </c>
      <c r="AB204" s="4">
        <f t="shared" si="35"/>
        <v>609.96405485328819</v>
      </c>
      <c r="AC204" s="4">
        <f t="shared" si="35"/>
        <v>487.97124388263057</v>
      </c>
      <c r="AD204" s="4">
        <f t="shared" si="28"/>
        <v>365.9784329119729</v>
      </c>
      <c r="AE204" s="4">
        <f t="shared" si="28"/>
        <v>243.98562194131529</v>
      </c>
      <c r="AF204" s="4">
        <f t="shared" si="28"/>
        <v>121.99281097065764</v>
      </c>
      <c r="AG204" s="4">
        <f t="shared" si="28"/>
        <v>0</v>
      </c>
    </row>
    <row r="205" spans="16:33">
      <c r="P205" s="2">
        <v>9.9999999999999005</v>
      </c>
      <c r="Q205" s="3">
        <f t="shared" si="29"/>
        <v>283.14999999999986</v>
      </c>
      <c r="R205" s="4">
        <f t="shared" si="30"/>
        <v>7.1132507261861777</v>
      </c>
      <c r="S205" s="4">
        <f t="shared" si="31"/>
        <v>1228.1333895084074</v>
      </c>
      <c r="T205" s="4">
        <f t="shared" si="32"/>
        <v>7.6315972131955016E-3</v>
      </c>
      <c r="V205" s="2">
        <f t="shared" si="33"/>
        <v>9.9999999999999005</v>
      </c>
      <c r="W205" s="4">
        <f t="shared" si="34"/>
        <v>1228.1333895084074</v>
      </c>
      <c r="X205" s="4">
        <f t="shared" si="34"/>
        <v>1105.3200505575667</v>
      </c>
      <c r="Y205" s="4">
        <f t="shared" si="34"/>
        <v>982.50671160672596</v>
      </c>
      <c r="Z205" s="4">
        <f t="shared" si="34"/>
        <v>859.69337265588513</v>
      </c>
      <c r="AA205" s="4">
        <f t="shared" si="35"/>
        <v>736.88003370504441</v>
      </c>
      <c r="AB205" s="4">
        <f t="shared" si="35"/>
        <v>614.0666947542037</v>
      </c>
      <c r="AC205" s="4">
        <f t="shared" si="35"/>
        <v>491.25335580336298</v>
      </c>
      <c r="AD205" s="4">
        <f t="shared" si="28"/>
        <v>368.44001685252221</v>
      </c>
      <c r="AE205" s="4">
        <f t="shared" si="28"/>
        <v>245.62667790168149</v>
      </c>
      <c r="AF205" s="4">
        <f t="shared" si="28"/>
        <v>122.81333895084074</v>
      </c>
      <c r="AG205" s="4">
        <f t="shared" si="28"/>
        <v>0</v>
      </c>
    </row>
    <row r="206" spans="16:33">
      <c r="P206" s="2">
        <v>10.0999999999999</v>
      </c>
      <c r="Q206" s="3">
        <f t="shared" si="29"/>
        <v>283.24999999999989</v>
      </c>
      <c r="R206" s="4">
        <f t="shared" si="30"/>
        <v>7.1199489026560414</v>
      </c>
      <c r="S206" s="4">
        <f t="shared" si="31"/>
        <v>1236.3872557466677</v>
      </c>
      <c r="T206" s="4">
        <f t="shared" si="32"/>
        <v>7.6835201526817241E-3</v>
      </c>
      <c r="V206" s="2">
        <f t="shared" si="33"/>
        <v>10.0999999999999</v>
      </c>
      <c r="W206" s="4">
        <f t="shared" si="34"/>
        <v>1236.3872557466677</v>
      </c>
      <c r="X206" s="4">
        <f t="shared" si="34"/>
        <v>1112.748530172001</v>
      </c>
      <c r="Y206" s="4">
        <f t="shared" si="34"/>
        <v>989.10980459733423</v>
      </c>
      <c r="Z206" s="4">
        <f t="shared" si="34"/>
        <v>865.47107902266737</v>
      </c>
      <c r="AA206" s="4">
        <f t="shared" si="35"/>
        <v>741.83235344800062</v>
      </c>
      <c r="AB206" s="4">
        <f t="shared" si="35"/>
        <v>618.19362787333387</v>
      </c>
      <c r="AC206" s="4">
        <f t="shared" si="35"/>
        <v>494.55490229866712</v>
      </c>
      <c r="AD206" s="4">
        <f t="shared" si="28"/>
        <v>370.91617672400031</v>
      </c>
      <c r="AE206" s="4">
        <f t="shared" si="28"/>
        <v>247.27745114933356</v>
      </c>
      <c r="AF206" s="4">
        <f t="shared" si="28"/>
        <v>123.63872557466678</v>
      </c>
      <c r="AG206" s="4">
        <f t="shared" si="28"/>
        <v>0</v>
      </c>
    </row>
    <row r="207" spans="16:33">
      <c r="P207" s="2">
        <v>10.1999999999999</v>
      </c>
      <c r="Q207" s="3">
        <f t="shared" si="29"/>
        <v>283.34999999999985</v>
      </c>
      <c r="R207" s="4">
        <f t="shared" si="30"/>
        <v>7.1266417448320079</v>
      </c>
      <c r="S207" s="4">
        <f t="shared" si="31"/>
        <v>1244.6899538491141</v>
      </c>
      <c r="T207" s="4">
        <f t="shared" si="32"/>
        <v>7.735758921381607E-3</v>
      </c>
      <c r="V207" s="2">
        <f t="shared" si="33"/>
        <v>10.1999999999999</v>
      </c>
      <c r="W207" s="4">
        <f t="shared" si="34"/>
        <v>1244.6899538491141</v>
      </c>
      <c r="X207" s="4">
        <f t="shared" si="34"/>
        <v>1120.2209584642028</v>
      </c>
      <c r="Y207" s="4">
        <f t="shared" si="34"/>
        <v>995.75196307929127</v>
      </c>
      <c r="Z207" s="4">
        <f t="shared" si="34"/>
        <v>871.28296769437986</v>
      </c>
      <c r="AA207" s="4">
        <f t="shared" si="35"/>
        <v>746.81397230946845</v>
      </c>
      <c r="AB207" s="4">
        <f t="shared" si="35"/>
        <v>622.34497692455705</v>
      </c>
      <c r="AC207" s="4">
        <f t="shared" si="35"/>
        <v>497.87598153964564</v>
      </c>
      <c r="AD207" s="4">
        <f t="shared" si="28"/>
        <v>373.40698615473423</v>
      </c>
      <c r="AE207" s="4">
        <f t="shared" si="28"/>
        <v>248.93799076982282</v>
      </c>
      <c r="AF207" s="4">
        <f t="shared" si="28"/>
        <v>124.46899538491141</v>
      </c>
      <c r="AG207" s="4">
        <f t="shared" si="28"/>
        <v>0</v>
      </c>
    </row>
    <row r="208" spans="16:33">
      <c r="P208" s="2">
        <v>10.299999999999899</v>
      </c>
      <c r="Q208" s="3">
        <f t="shared" si="29"/>
        <v>283.44999999999987</v>
      </c>
      <c r="R208" s="4">
        <f t="shared" si="30"/>
        <v>7.1333292586072021</v>
      </c>
      <c r="S208" s="4">
        <f t="shared" si="31"/>
        <v>1253.0417302449328</v>
      </c>
      <c r="T208" s="4">
        <f t="shared" si="32"/>
        <v>7.7883152252443254E-3</v>
      </c>
      <c r="V208" s="2">
        <f t="shared" si="33"/>
        <v>10.299999999999899</v>
      </c>
      <c r="W208" s="4">
        <f t="shared" si="34"/>
        <v>1253.0417302449328</v>
      </c>
      <c r="X208" s="4">
        <f t="shared" si="34"/>
        <v>1127.7375572204396</v>
      </c>
      <c r="Y208" s="4">
        <f t="shared" si="34"/>
        <v>1002.4333841959462</v>
      </c>
      <c r="Z208" s="4">
        <f t="shared" si="34"/>
        <v>877.12921117145288</v>
      </c>
      <c r="AA208" s="4">
        <f t="shared" si="35"/>
        <v>751.82503814695963</v>
      </c>
      <c r="AB208" s="4">
        <f t="shared" si="35"/>
        <v>626.52086512246638</v>
      </c>
      <c r="AC208" s="4">
        <f t="shared" si="35"/>
        <v>501.21669209797312</v>
      </c>
      <c r="AD208" s="4">
        <f t="shared" si="28"/>
        <v>375.91251907347981</v>
      </c>
      <c r="AE208" s="4">
        <f t="shared" si="28"/>
        <v>250.60834604898656</v>
      </c>
      <c r="AF208" s="4">
        <f t="shared" si="28"/>
        <v>125.30417302449328</v>
      </c>
      <c r="AG208" s="4">
        <f t="shared" si="28"/>
        <v>0</v>
      </c>
    </row>
    <row r="209" spans="16:33">
      <c r="P209" s="2">
        <v>10.399999999999901</v>
      </c>
      <c r="Q209" s="3">
        <f t="shared" si="29"/>
        <v>283.5499999999999</v>
      </c>
      <c r="R209" s="4">
        <f t="shared" si="30"/>
        <v>7.1400114498665017</v>
      </c>
      <c r="S209" s="4">
        <f t="shared" si="31"/>
        <v>1261.4428323676459</v>
      </c>
      <c r="T209" s="4">
        <f t="shared" si="32"/>
        <v>7.8411907785592549E-3</v>
      </c>
      <c r="V209" s="2">
        <f t="shared" si="33"/>
        <v>10.399999999999901</v>
      </c>
      <c r="W209" s="4">
        <f t="shared" si="34"/>
        <v>1261.4428323676459</v>
      </c>
      <c r="X209" s="4">
        <f t="shared" si="34"/>
        <v>1135.2985491308814</v>
      </c>
      <c r="Y209" s="4">
        <f t="shared" si="34"/>
        <v>1009.1542658941167</v>
      </c>
      <c r="Z209" s="4">
        <f t="shared" si="34"/>
        <v>883.00998265735211</v>
      </c>
      <c r="AA209" s="4">
        <f t="shared" si="35"/>
        <v>756.86569942058748</v>
      </c>
      <c r="AB209" s="4">
        <f t="shared" si="35"/>
        <v>630.72141618382295</v>
      </c>
      <c r="AC209" s="4">
        <f t="shared" si="35"/>
        <v>504.57713294705837</v>
      </c>
      <c r="AD209" s="4">
        <f t="shared" si="28"/>
        <v>378.43284971029374</v>
      </c>
      <c r="AE209" s="4">
        <f t="shared" si="28"/>
        <v>252.28856647352919</v>
      </c>
      <c r="AF209" s="4">
        <f t="shared" si="28"/>
        <v>126.14428323676459</v>
      </c>
      <c r="AG209" s="4">
        <f t="shared" si="28"/>
        <v>0</v>
      </c>
    </row>
    <row r="210" spans="16:33">
      <c r="P210" s="2">
        <v>10.499999999999901</v>
      </c>
      <c r="Q210" s="3">
        <f t="shared" si="29"/>
        <v>283.64999999999986</v>
      </c>
      <c r="R210" s="4">
        <f t="shared" si="30"/>
        <v>7.1466883244865569</v>
      </c>
      <c r="S210" s="4">
        <f t="shared" si="31"/>
        <v>1269.8935086580545</v>
      </c>
      <c r="T210" s="4">
        <f t="shared" si="32"/>
        <v>7.8943873039969224E-3</v>
      </c>
      <c r="V210" s="2">
        <f t="shared" si="33"/>
        <v>10.499999999999901</v>
      </c>
      <c r="W210" s="4">
        <f t="shared" si="34"/>
        <v>1269.8935086580545</v>
      </c>
      <c r="X210" s="4">
        <f t="shared" si="34"/>
        <v>1142.9041577922492</v>
      </c>
      <c r="Y210" s="4">
        <f t="shared" si="34"/>
        <v>1015.9148069264437</v>
      </c>
      <c r="Z210" s="4">
        <f t="shared" si="34"/>
        <v>888.92545606063811</v>
      </c>
      <c r="AA210" s="4">
        <f t="shared" si="35"/>
        <v>761.93610519483275</v>
      </c>
      <c r="AB210" s="4">
        <f t="shared" si="35"/>
        <v>634.94675432902727</v>
      </c>
      <c r="AC210" s="4">
        <f t="shared" si="35"/>
        <v>507.95740346322185</v>
      </c>
      <c r="AD210" s="4">
        <f t="shared" si="28"/>
        <v>380.96805259741637</v>
      </c>
      <c r="AE210" s="4">
        <f t="shared" si="28"/>
        <v>253.97870173161093</v>
      </c>
      <c r="AF210" s="4">
        <f t="shared" si="28"/>
        <v>126.98935086580546</v>
      </c>
      <c r="AG210" s="4">
        <f t="shared" si="28"/>
        <v>0</v>
      </c>
    </row>
    <row r="211" spans="16:33">
      <c r="P211" s="2">
        <v>10.5999999999999</v>
      </c>
      <c r="Q211" s="3">
        <f t="shared" si="29"/>
        <v>283.74999999999989</v>
      </c>
      <c r="R211" s="4">
        <f t="shared" si="30"/>
        <v>7.1533598883358334</v>
      </c>
      <c r="S211" s="4">
        <f t="shared" si="31"/>
        <v>1278.3940085672155</v>
      </c>
      <c r="T211" s="4">
        <f t="shared" si="32"/>
        <v>7.9479065326503884E-3</v>
      </c>
      <c r="V211" s="2">
        <f t="shared" si="33"/>
        <v>10.5999999999999</v>
      </c>
      <c r="W211" s="4">
        <f t="shared" si="34"/>
        <v>1278.3940085672155</v>
      </c>
      <c r="X211" s="4">
        <f t="shared" si="34"/>
        <v>1150.5546077104939</v>
      </c>
      <c r="Y211" s="4">
        <f t="shared" si="34"/>
        <v>1022.7152068537724</v>
      </c>
      <c r="Z211" s="4">
        <f t="shared" si="34"/>
        <v>894.87580599705075</v>
      </c>
      <c r="AA211" s="4">
        <f t="shared" si="35"/>
        <v>767.03640514032929</v>
      </c>
      <c r="AB211" s="4">
        <f t="shared" si="35"/>
        <v>639.19700428360773</v>
      </c>
      <c r="AC211" s="4">
        <f t="shared" si="35"/>
        <v>511.35760342688621</v>
      </c>
      <c r="AD211" s="4">
        <f t="shared" si="28"/>
        <v>383.51820257016465</v>
      </c>
      <c r="AE211" s="4">
        <f t="shared" si="28"/>
        <v>255.67880171344311</v>
      </c>
      <c r="AF211" s="4">
        <f t="shared" si="28"/>
        <v>127.83940085672155</v>
      </c>
      <c r="AG211" s="4">
        <f t="shared" si="28"/>
        <v>0</v>
      </c>
    </row>
    <row r="212" spans="16:33">
      <c r="P212" s="2">
        <v>10.6999999999999</v>
      </c>
      <c r="Q212" s="3">
        <f t="shared" si="29"/>
        <v>283.84999999999985</v>
      </c>
      <c r="R212" s="4">
        <f t="shared" si="30"/>
        <v>7.1600261472745688</v>
      </c>
      <c r="S212" s="4">
        <f t="shared" si="31"/>
        <v>1286.94458255931</v>
      </c>
      <c r="T212" s="4">
        <f t="shared" si="32"/>
        <v>8.0017502040761867E-3</v>
      </c>
      <c r="V212" s="2">
        <f t="shared" si="33"/>
        <v>10.6999999999999</v>
      </c>
      <c r="W212" s="4">
        <f t="shared" si="34"/>
        <v>1286.94458255931</v>
      </c>
      <c r="X212" s="4">
        <f t="shared" si="34"/>
        <v>1158.2501243033789</v>
      </c>
      <c r="Y212" s="4">
        <f t="shared" si="34"/>
        <v>1029.5556660474481</v>
      </c>
      <c r="Z212" s="4">
        <f t="shared" si="34"/>
        <v>900.8612077915169</v>
      </c>
      <c r="AA212" s="4">
        <f t="shared" si="35"/>
        <v>772.16674953558595</v>
      </c>
      <c r="AB212" s="4">
        <f t="shared" si="35"/>
        <v>643.472291279655</v>
      </c>
      <c r="AC212" s="4">
        <f t="shared" si="35"/>
        <v>514.77783302372404</v>
      </c>
      <c r="AD212" s="4">
        <f t="shared" si="28"/>
        <v>386.08337476779298</v>
      </c>
      <c r="AE212" s="4">
        <f t="shared" si="28"/>
        <v>257.38891651186202</v>
      </c>
      <c r="AF212" s="4">
        <f t="shared" si="28"/>
        <v>128.69445825593101</v>
      </c>
      <c r="AG212" s="4">
        <f t="shared" si="28"/>
        <v>0</v>
      </c>
    </row>
    <row r="213" spans="16:33">
      <c r="P213" s="2">
        <v>10.799999999999899</v>
      </c>
      <c r="Q213" s="3">
        <f t="shared" si="29"/>
        <v>283.94999999999987</v>
      </c>
      <c r="R213" s="4">
        <f t="shared" si="30"/>
        <v>7.1666871071548517</v>
      </c>
      <c r="S213" s="4">
        <f t="shared" si="31"/>
        <v>1295.5454821146752</v>
      </c>
      <c r="T213" s="4">
        <f t="shared" si="32"/>
        <v>8.0559200663365121E-3</v>
      </c>
      <c r="V213" s="2">
        <f t="shared" si="33"/>
        <v>10.799999999999899</v>
      </c>
      <c r="W213" s="4">
        <f t="shared" si="34"/>
        <v>1295.5454821146752</v>
      </c>
      <c r="X213" s="4">
        <f t="shared" si="34"/>
        <v>1165.9909339032076</v>
      </c>
      <c r="Y213" s="4">
        <f t="shared" si="34"/>
        <v>1036.4363856917403</v>
      </c>
      <c r="Z213" s="4">
        <f t="shared" si="34"/>
        <v>906.88183748027257</v>
      </c>
      <c r="AA213" s="4">
        <f t="shared" si="35"/>
        <v>777.32728926880509</v>
      </c>
      <c r="AB213" s="4">
        <f t="shared" si="35"/>
        <v>647.77274105733761</v>
      </c>
      <c r="AC213" s="4">
        <f t="shared" si="35"/>
        <v>518.21819284587013</v>
      </c>
      <c r="AD213" s="4">
        <f t="shared" si="28"/>
        <v>388.66364463440254</v>
      </c>
      <c r="AE213" s="4">
        <f t="shared" si="28"/>
        <v>259.10909642293507</v>
      </c>
      <c r="AF213" s="4">
        <f t="shared" si="28"/>
        <v>129.55454821146753</v>
      </c>
      <c r="AG213" s="4">
        <f t="shared" si="28"/>
        <v>0</v>
      </c>
    </row>
    <row r="214" spans="16:33">
      <c r="P214" s="2">
        <v>10.899999999999901</v>
      </c>
      <c r="Q214" s="3">
        <f t="shared" si="29"/>
        <v>284.0499999999999</v>
      </c>
      <c r="R214" s="4">
        <f t="shared" si="30"/>
        <v>7.1733427738205799</v>
      </c>
      <c r="S214" s="4">
        <f t="shared" si="31"/>
        <v>1304.1969597326834</v>
      </c>
      <c r="T214" s="4">
        <f t="shared" si="32"/>
        <v>8.1104178760406896E-3</v>
      </c>
      <c r="V214" s="2">
        <f t="shared" si="33"/>
        <v>10.899999999999901</v>
      </c>
      <c r="W214" s="4">
        <f t="shared" si="34"/>
        <v>1304.1969597326834</v>
      </c>
      <c r="X214" s="4">
        <f t="shared" si="34"/>
        <v>1173.7772637594151</v>
      </c>
      <c r="Y214" s="4">
        <f t="shared" si="34"/>
        <v>1043.3575677861468</v>
      </c>
      <c r="Z214" s="4">
        <f t="shared" si="34"/>
        <v>912.93787181287826</v>
      </c>
      <c r="AA214" s="4">
        <f t="shared" si="35"/>
        <v>782.51817583960997</v>
      </c>
      <c r="AB214" s="4">
        <f t="shared" si="35"/>
        <v>652.09847986634168</v>
      </c>
      <c r="AC214" s="4">
        <f t="shared" si="35"/>
        <v>521.67878389307339</v>
      </c>
      <c r="AD214" s="4">
        <f t="shared" si="28"/>
        <v>391.25908791980498</v>
      </c>
      <c r="AE214" s="4">
        <f t="shared" si="28"/>
        <v>260.83939194653669</v>
      </c>
      <c r="AF214" s="4">
        <f t="shared" si="28"/>
        <v>130.41969597326835</v>
      </c>
      <c r="AG214" s="4">
        <f t="shared" si="28"/>
        <v>0</v>
      </c>
    </row>
    <row r="215" spans="16:33">
      <c r="P215" s="2">
        <v>10.999999999999901</v>
      </c>
      <c r="Q215" s="3">
        <f t="shared" si="29"/>
        <v>284.14999999999986</v>
      </c>
      <c r="R215" s="4">
        <f t="shared" si="30"/>
        <v>7.1799931531075067</v>
      </c>
      <c r="S215" s="4">
        <f t="shared" si="31"/>
        <v>1312.8992689347383</v>
      </c>
      <c r="T215" s="4">
        <f t="shared" si="32"/>
        <v>8.1652453983875953E-3</v>
      </c>
      <c r="V215" s="2">
        <f t="shared" si="33"/>
        <v>10.999999999999901</v>
      </c>
      <c r="W215" s="4">
        <f t="shared" si="34"/>
        <v>1312.8992689347383</v>
      </c>
      <c r="X215" s="4">
        <f t="shared" si="34"/>
        <v>1181.6093420412644</v>
      </c>
      <c r="Y215" s="4">
        <f t="shared" si="34"/>
        <v>1050.3194151477908</v>
      </c>
      <c r="Z215" s="4">
        <f t="shared" si="34"/>
        <v>919.02948825431679</v>
      </c>
      <c r="AA215" s="4">
        <f t="shared" si="35"/>
        <v>787.73956136084291</v>
      </c>
      <c r="AB215" s="4">
        <f t="shared" si="35"/>
        <v>656.44963446736915</v>
      </c>
      <c r="AC215" s="4">
        <f t="shared" si="35"/>
        <v>525.15970757389539</v>
      </c>
      <c r="AD215" s="4">
        <f t="shared" si="28"/>
        <v>393.86978068042146</v>
      </c>
      <c r="AE215" s="4">
        <f t="shared" si="28"/>
        <v>262.57985378694769</v>
      </c>
      <c r="AF215" s="4">
        <f t="shared" si="28"/>
        <v>131.28992689347385</v>
      </c>
      <c r="AG215" s="4">
        <f t="shared" si="28"/>
        <v>0</v>
      </c>
    </row>
    <row r="216" spans="16:33">
      <c r="P216" s="2">
        <v>11.0999999999999</v>
      </c>
      <c r="Q216" s="3">
        <f t="shared" si="29"/>
        <v>284.24999999999989</v>
      </c>
      <c r="R216" s="4">
        <f t="shared" si="30"/>
        <v>7.1866382508432594</v>
      </c>
      <c r="S216" s="4">
        <f t="shared" si="31"/>
        <v>1321.6526642672407</v>
      </c>
      <c r="T216" s="4">
        <f t="shared" si="32"/>
        <v>8.2204044072081376E-3</v>
      </c>
      <c r="V216" s="2">
        <f t="shared" si="33"/>
        <v>11.0999999999999</v>
      </c>
      <c r="W216" s="4">
        <f t="shared" si="34"/>
        <v>1321.6526642672407</v>
      </c>
      <c r="X216" s="4">
        <f t="shared" si="34"/>
        <v>1189.4873978405167</v>
      </c>
      <c r="Y216" s="4">
        <f t="shared" si="34"/>
        <v>1057.3221314137925</v>
      </c>
      <c r="Z216" s="4">
        <f t="shared" si="34"/>
        <v>925.15686498706839</v>
      </c>
      <c r="AA216" s="4">
        <f t="shared" si="35"/>
        <v>792.99159856034441</v>
      </c>
      <c r="AB216" s="4">
        <f t="shared" si="35"/>
        <v>660.82633213362033</v>
      </c>
      <c r="AC216" s="4">
        <f t="shared" si="35"/>
        <v>528.66106570689624</v>
      </c>
      <c r="AD216" s="4">
        <f t="shared" si="28"/>
        <v>396.49579928017221</v>
      </c>
      <c r="AE216" s="4">
        <f t="shared" si="28"/>
        <v>264.33053285344812</v>
      </c>
      <c r="AF216" s="4">
        <f t="shared" si="28"/>
        <v>132.16526642672406</v>
      </c>
      <c r="AG216" s="4">
        <f t="shared" si="28"/>
        <v>0</v>
      </c>
    </row>
    <row r="217" spans="16:33">
      <c r="P217" s="2">
        <v>11.1999999999999</v>
      </c>
      <c r="Q217" s="3">
        <f t="shared" si="29"/>
        <v>284.34999999999985</v>
      </c>
      <c r="R217" s="4">
        <f t="shared" si="30"/>
        <v>7.1932780728473293</v>
      </c>
      <c r="S217" s="4">
        <f t="shared" si="31"/>
        <v>1330.4574013045205</v>
      </c>
      <c r="T217" s="4">
        <f t="shared" si="32"/>
        <v>8.2758966850077654E-3</v>
      </c>
      <c r="V217" s="2">
        <f t="shared" si="33"/>
        <v>11.1999999999999</v>
      </c>
      <c r="W217" s="4">
        <f t="shared" si="34"/>
        <v>1330.4574013045205</v>
      </c>
      <c r="X217" s="4">
        <f t="shared" si="34"/>
        <v>1197.4116611740685</v>
      </c>
      <c r="Y217" s="4">
        <f t="shared" si="34"/>
        <v>1064.3659210436165</v>
      </c>
      <c r="Z217" s="4">
        <f t="shared" si="34"/>
        <v>931.32018091316434</v>
      </c>
      <c r="AA217" s="4">
        <f t="shared" si="35"/>
        <v>798.2744407827123</v>
      </c>
      <c r="AB217" s="4">
        <f t="shared" si="35"/>
        <v>665.22870065226027</v>
      </c>
      <c r="AC217" s="4">
        <f t="shared" si="35"/>
        <v>532.18296052180824</v>
      </c>
      <c r="AD217" s="4">
        <f t="shared" si="28"/>
        <v>399.13722039135615</v>
      </c>
      <c r="AE217" s="4">
        <f t="shared" si="28"/>
        <v>266.09148026090412</v>
      </c>
      <c r="AF217" s="4">
        <f t="shared" si="28"/>
        <v>133.04574013045206</v>
      </c>
      <c r="AG217" s="4">
        <f t="shared" si="28"/>
        <v>0</v>
      </c>
    </row>
    <row r="218" spans="16:33">
      <c r="P218" s="2">
        <v>11.299999999999899</v>
      </c>
      <c r="Q218" s="3">
        <f t="shared" si="29"/>
        <v>284.44999999999987</v>
      </c>
      <c r="R218" s="4">
        <f t="shared" si="30"/>
        <v>7.1999126249311072</v>
      </c>
      <c r="S218" s="4">
        <f t="shared" si="31"/>
        <v>1339.3137366518297</v>
      </c>
      <c r="T218" s="4">
        <f t="shared" si="32"/>
        <v>8.3317240230095929E-3</v>
      </c>
      <c r="V218" s="2">
        <f t="shared" si="33"/>
        <v>11.299999999999899</v>
      </c>
      <c r="W218" s="4">
        <f t="shared" si="34"/>
        <v>1339.3137366518297</v>
      </c>
      <c r="X218" s="4">
        <f t="shared" si="34"/>
        <v>1205.3823629866467</v>
      </c>
      <c r="Y218" s="4">
        <f t="shared" si="34"/>
        <v>1071.4509893214638</v>
      </c>
      <c r="Z218" s="4">
        <f t="shared" si="34"/>
        <v>937.51961565628073</v>
      </c>
      <c r="AA218" s="4">
        <f t="shared" si="35"/>
        <v>803.58824199109779</v>
      </c>
      <c r="AB218" s="4">
        <f t="shared" si="35"/>
        <v>669.65686832591484</v>
      </c>
      <c r="AC218" s="4">
        <f t="shared" si="35"/>
        <v>535.7254946607319</v>
      </c>
      <c r="AD218" s="4">
        <f t="shared" si="28"/>
        <v>401.79412099554889</v>
      </c>
      <c r="AE218" s="4">
        <f t="shared" si="28"/>
        <v>267.86274733036595</v>
      </c>
      <c r="AF218" s="4">
        <f t="shared" si="28"/>
        <v>133.93137366518297</v>
      </c>
      <c r="AG218" s="4">
        <f t="shared" si="28"/>
        <v>0</v>
      </c>
    </row>
    <row r="219" spans="16:33">
      <c r="P219" s="2">
        <v>11.399999999999901</v>
      </c>
      <c r="Q219" s="3">
        <f t="shared" si="29"/>
        <v>284.5499999999999</v>
      </c>
      <c r="R219" s="4">
        <f t="shared" si="30"/>
        <v>7.2065419128978814</v>
      </c>
      <c r="S219" s="4">
        <f t="shared" si="31"/>
        <v>1348.2219279482943</v>
      </c>
      <c r="T219" s="4">
        <f t="shared" si="32"/>
        <v>8.3878882211975009E-3</v>
      </c>
      <c r="V219" s="2">
        <f t="shared" si="33"/>
        <v>11.399999999999901</v>
      </c>
      <c r="W219" s="4">
        <f t="shared" si="34"/>
        <v>1348.2219279482943</v>
      </c>
      <c r="X219" s="4">
        <f t="shared" si="34"/>
        <v>1213.3997351534649</v>
      </c>
      <c r="Y219" s="4">
        <f t="shared" si="34"/>
        <v>1078.5775423586354</v>
      </c>
      <c r="Z219" s="4">
        <f t="shared" si="34"/>
        <v>943.75534956380591</v>
      </c>
      <c r="AA219" s="4">
        <f t="shared" si="35"/>
        <v>808.93315676897657</v>
      </c>
      <c r="AB219" s="4">
        <f t="shared" si="35"/>
        <v>674.11096397414713</v>
      </c>
      <c r="AC219" s="4">
        <f t="shared" si="35"/>
        <v>539.28877117931768</v>
      </c>
      <c r="AD219" s="4">
        <f t="shared" si="28"/>
        <v>404.46657838448829</v>
      </c>
      <c r="AE219" s="4">
        <f t="shared" si="28"/>
        <v>269.64438558965884</v>
      </c>
      <c r="AF219" s="4">
        <f t="shared" si="28"/>
        <v>134.82219279482942</v>
      </c>
      <c r="AG219" s="4">
        <f t="shared" si="28"/>
        <v>0</v>
      </c>
    </row>
    <row r="220" spans="16:33">
      <c r="P220" s="2">
        <v>11.499999999999901</v>
      </c>
      <c r="Q220" s="3">
        <f t="shared" si="29"/>
        <v>284.64999999999986</v>
      </c>
      <c r="R220" s="4">
        <f t="shared" si="30"/>
        <v>7.2131659425428589</v>
      </c>
      <c r="S220" s="4">
        <f t="shared" si="31"/>
        <v>1357.1822338698971</v>
      </c>
      <c r="T220" s="4">
        <f t="shared" si="32"/>
        <v>8.444391088359704E-3</v>
      </c>
      <c r="V220" s="2">
        <f t="shared" si="33"/>
        <v>11.499999999999901</v>
      </c>
      <c r="W220" s="4">
        <f t="shared" si="34"/>
        <v>1357.1822338698971</v>
      </c>
      <c r="X220" s="4">
        <f t="shared" si="34"/>
        <v>1221.4640104829075</v>
      </c>
      <c r="Y220" s="4">
        <f t="shared" si="34"/>
        <v>1085.7457870959176</v>
      </c>
      <c r="Z220" s="4">
        <f t="shared" si="34"/>
        <v>950.02756370892791</v>
      </c>
      <c r="AA220" s="4">
        <f t="shared" si="35"/>
        <v>814.30934032193829</v>
      </c>
      <c r="AB220" s="4">
        <f t="shared" si="35"/>
        <v>678.59111693494856</v>
      </c>
      <c r="AC220" s="4">
        <f t="shared" si="35"/>
        <v>542.87289354795882</v>
      </c>
      <c r="AD220" s="4">
        <f t="shared" si="28"/>
        <v>407.15467016096915</v>
      </c>
      <c r="AE220" s="4">
        <f t="shared" si="28"/>
        <v>271.43644677397941</v>
      </c>
      <c r="AF220" s="4">
        <f t="shared" si="28"/>
        <v>135.71822338698971</v>
      </c>
      <c r="AG220" s="4">
        <f t="shared" si="28"/>
        <v>0</v>
      </c>
    </row>
    <row r="221" spans="16:33">
      <c r="P221" s="2">
        <v>11.5999999999999</v>
      </c>
      <c r="Q221" s="3">
        <f t="shared" si="29"/>
        <v>284.74999999999989</v>
      </c>
      <c r="R221" s="4">
        <f t="shared" si="30"/>
        <v>7.2197847196531928</v>
      </c>
      <c r="S221" s="4">
        <f t="shared" si="31"/>
        <v>1366.1949141324737</v>
      </c>
      <c r="T221" s="4">
        <f t="shared" si="32"/>
        <v>8.5012344421326238E-3</v>
      </c>
      <c r="V221" s="2">
        <f t="shared" si="33"/>
        <v>11.5999999999999</v>
      </c>
      <c r="W221" s="4">
        <f t="shared" si="34"/>
        <v>1366.1949141324737</v>
      </c>
      <c r="X221" s="4">
        <f t="shared" si="34"/>
        <v>1229.5754227192265</v>
      </c>
      <c r="Y221" s="4">
        <f t="shared" si="34"/>
        <v>1092.955931305979</v>
      </c>
      <c r="Z221" s="4">
        <f t="shared" si="34"/>
        <v>956.33643989273151</v>
      </c>
      <c r="AA221" s="4">
        <f t="shared" si="35"/>
        <v>819.71694847948424</v>
      </c>
      <c r="AB221" s="4">
        <f t="shared" si="35"/>
        <v>683.09745706623687</v>
      </c>
      <c r="AC221" s="4">
        <f t="shared" si="35"/>
        <v>546.4779656529895</v>
      </c>
      <c r="AD221" s="4">
        <f t="shared" si="28"/>
        <v>409.85847423974212</v>
      </c>
      <c r="AE221" s="4">
        <f t="shared" si="28"/>
        <v>273.23898282649475</v>
      </c>
      <c r="AF221" s="4">
        <f t="shared" si="28"/>
        <v>136.61949141324737</v>
      </c>
      <c r="AG221" s="4">
        <f t="shared" si="28"/>
        <v>0</v>
      </c>
    </row>
    <row r="222" spans="16:33">
      <c r="P222" s="2">
        <v>11.6999999999999</v>
      </c>
      <c r="Q222" s="3">
        <f t="shared" si="29"/>
        <v>284.84999999999985</v>
      </c>
      <c r="R222" s="4">
        <f t="shared" si="30"/>
        <v>7.2263982500079678</v>
      </c>
      <c r="S222" s="4">
        <f t="shared" si="31"/>
        <v>1375.2602294946582</v>
      </c>
      <c r="T222" s="4">
        <f t="shared" si="32"/>
        <v>8.5584201090446975E-3</v>
      </c>
      <c r="V222" s="2">
        <f t="shared" si="33"/>
        <v>11.6999999999999</v>
      </c>
      <c r="W222" s="4">
        <f t="shared" si="34"/>
        <v>1375.2602294946582</v>
      </c>
      <c r="X222" s="4">
        <f t="shared" si="34"/>
        <v>1237.7342065451924</v>
      </c>
      <c r="Y222" s="4">
        <f t="shared" si="34"/>
        <v>1100.2081835957267</v>
      </c>
      <c r="Z222" s="4">
        <f t="shared" si="34"/>
        <v>962.68216064626074</v>
      </c>
      <c r="AA222" s="4">
        <f t="shared" si="35"/>
        <v>825.15613769679487</v>
      </c>
      <c r="AB222" s="4">
        <f t="shared" si="35"/>
        <v>687.63011474732912</v>
      </c>
      <c r="AC222" s="4">
        <f t="shared" si="35"/>
        <v>550.10409179786336</v>
      </c>
      <c r="AD222" s="4">
        <f t="shared" si="28"/>
        <v>412.57806884839744</v>
      </c>
      <c r="AE222" s="4">
        <f t="shared" si="28"/>
        <v>275.05204589893168</v>
      </c>
      <c r="AF222" s="4">
        <f t="shared" si="28"/>
        <v>137.52602294946584</v>
      </c>
      <c r="AG222" s="4">
        <f t="shared" si="28"/>
        <v>0</v>
      </c>
    </row>
    <row r="223" spans="16:33">
      <c r="P223" s="2">
        <v>11.799999999999899</v>
      </c>
      <c r="Q223" s="3">
        <f t="shared" si="29"/>
        <v>284.94999999999987</v>
      </c>
      <c r="R223" s="4">
        <f t="shared" si="30"/>
        <v>7.2330065393782403</v>
      </c>
      <c r="S223" s="4">
        <f t="shared" si="31"/>
        <v>1384.3784417609027</v>
      </c>
      <c r="T223" s="4">
        <f t="shared" si="32"/>
        <v>8.6159499245609186E-3</v>
      </c>
      <c r="V223" s="2">
        <f t="shared" si="33"/>
        <v>11.799999999999899</v>
      </c>
      <c r="W223" s="4">
        <f t="shared" si="34"/>
        <v>1384.3784417609027</v>
      </c>
      <c r="X223" s="4">
        <f t="shared" si="34"/>
        <v>1245.9405975848124</v>
      </c>
      <c r="Y223" s="4">
        <f t="shared" si="34"/>
        <v>1107.5027534087221</v>
      </c>
      <c r="Z223" s="4">
        <f t="shared" si="34"/>
        <v>969.06490923263175</v>
      </c>
      <c r="AA223" s="4">
        <f t="shared" si="35"/>
        <v>830.6270650565416</v>
      </c>
      <c r="AB223" s="4">
        <f t="shared" si="35"/>
        <v>692.18922088045133</v>
      </c>
      <c r="AC223" s="4">
        <f t="shared" si="35"/>
        <v>553.75137670436106</v>
      </c>
      <c r="AD223" s="4">
        <f t="shared" si="28"/>
        <v>415.3135325282708</v>
      </c>
      <c r="AE223" s="4">
        <f t="shared" si="28"/>
        <v>276.87568835218053</v>
      </c>
      <c r="AF223" s="4">
        <f t="shared" si="28"/>
        <v>138.43784417609027</v>
      </c>
      <c r="AG223" s="4">
        <f t="shared" si="28"/>
        <v>0</v>
      </c>
    </row>
    <row r="224" spans="16:33">
      <c r="P224" s="2">
        <v>11.899999999999901</v>
      </c>
      <c r="Q224" s="3">
        <f t="shared" si="29"/>
        <v>285.0499999999999</v>
      </c>
      <c r="R224" s="4">
        <f t="shared" si="30"/>
        <v>7.2396095935270388</v>
      </c>
      <c r="S224" s="4">
        <f t="shared" si="31"/>
        <v>1393.549813784449</v>
      </c>
      <c r="T224" s="4">
        <f t="shared" si="32"/>
        <v>8.6738257331273189E-3</v>
      </c>
      <c r="V224" s="2">
        <f t="shared" si="33"/>
        <v>11.899999999999901</v>
      </c>
      <c r="W224" s="4">
        <f t="shared" si="34"/>
        <v>1393.549813784449</v>
      </c>
      <c r="X224" s="4">
        <f t="shared" si="34"/>
        <v>1254.1948324060043</v>
      </c>
      <c r="Y224" s="4">
        <f t="shared" si="34"/>
        <v>1114.8398510275592</v>
      </c>
      <c r="Z224" s="4">
        <f t="shared" si="34"/>
        <v>975.48486964911422</v>
      </c>
      <c r="AA224" s="4">
        <f t="shared" si="35"/>
        <v>836.12988827066943</v>
      </c>
      <c r="AB224" s="4">
        <f t="shared" si="35"/>
        <v>696.77490689222452</v>
      </c>
      <c r="AC224" s="4">
        <f t="shared" si="35"/>
        <v>557.41992551377962</v>
      </c>
      <c r="AD224" s="4">
        <f t="shared" si="28"/>
        <v>418.06494413533471</v>
      </c>
      <c r="AE224" s="4">
        <f t="shared" si="28"/>
        <v>278.70996275688981</v>
      </c>
      <c r="AF224" s="4">
        <f t="shared" si="28"/>
        <v>139.3549813784449</v>
      </c>
      <c r="AG224" s="4">
        <f t="shared" si="28"/>
        <v>0</v>
      </c>
    </row>
    <row r="225" spans="16:33">
      <c r="P225" s="2">
        <v>11.999999999999901</v>
      </c>
      <c r="Q225" s="3">
        <f t="shared" si="29"/>
        <v>285.14999999999986</v>
      </c>
      <c r="R225" s="4">
        <f t="shared" si="30"/>
        <v>7.2462074182093783</v>
      </c>
      <c r="S225" s="4">
        <f t="shared" si="31"/>
        <v>1402.7746094703245</v>
      </c>
      <c r="T225" s="4">
        <f t="shared" si="32"/>
        <v>8.7320493882158592E-3</v>
      </c>
      <c r="V225" s="2">
        <f t="shared" si="33"/>
        <v>11.999999999999901</v>
      </c>
      <c r="W225" s="4">
        <f t="shared" si="34"/>
        <v>1402.7746094703245</v>
      </c>
      <c r="X225" s="4">
        <f t="shared" si="34"/>
        <v>1262.497148523292</v>
      </c>
      <c r="Y225" s="4">
        <f t="shared" si="34"/>
        <v>1122.2196875762597</v>
      </c>
      <c r="Z225" s="4">
        <f t="shared" si="34"/>
        <v>981.94222662922709</v>
      </c>
      <c r="AA225" s="4">
        <f t="shared" si="35"/>
        <v>841.66476568219468</v>
      </c>
      <c r="AB225" s="4">
        <f t="shared" si="35"/>
        <v>701.38730473516227</v>
      </c>
      <c r="AC225" s="4">
        <f t="shared" si="35"/>
        <v>561.10984378812987</v>
      </c>
      <c r="AD225" s="4">
        <f t="shared" si="28"/>
        <v>420.83238284109734</v>
      </c>
      <c r="AE225" s="4">
        <f t="shared" si="28"/>
        <v>280.55492189406493</v>
      </c>
      <c r="AF225" s="4">
        <f t="shared" si="28"/>
        <v>140.27746094703247</v>
      </c>
      <c r="AG225" s="4">
        <f t="shared" si="28"/>
        <v>0</v>
      </c>
    </row>
    <row r="226" spans="16:33">
      <c r="P226" s="2">
        <v>12.0999999999999</v>
      </c>
      <c r="Q226" s="3">
        <f t="shared" si="29"/>
        <v>285.24999999999989</v>
      </c>
      <c r="R226" s="4">
        <f t="shared" si="30"/>
        <v>7.2528000191722928</v>
      </c>
      <c r="S226" s="4">
        <f t="shared" si="31"/>
        <v>1412.0530937783633</v>
      </c>
      <c r="T226" s="4">
        <f t="shared" si="32"/>
        <v>8.7906227523697426E-3</v>
      </c>
      <c r="V226" s="2">
        <f t="shared" si="33"/>
        <v>12.0999999999999</v>
      </c>
      <c r="W226" s="4">
        <f t="shared" si="34"/>
        <v>1412.0530937783633</v>
      </c>
      <c r="X226" s="4">
        <f t="shared" si="34"/>
        <v>1270.847784400527</v>
      </c>
      <c r="Y226" s="4">
        <f t="shared" si="34"/>
        <v>1129.6424750226906</v>
      </c>
      <c r="Z226" s="4">
        <f t="shared" si="34"/>
        <v>988.43716564485419</v>
      </c>
      <c r="AA226" s="4">
        <f t="shared" si="35"/>
        <v>847.23185626701797</v>
      </c>
      <c r="AB226" s="4">
        <f t="shared" si="35"/>
        <v>706.02654688918165</v>
      </c>
      <c r="AC226" s="4">
        <f t="shared" si="35"/>
        <v>564.82123751134532</v>
      </c>
      <c r="AD226" s="4">
        <f t="shared" si="28"/>
        <v>423.61592813350899</v>
      </c>
      <c r="AE226" s="4">
        <f t="shared" si="28"/>
        <v>282.41061875567266</v>
      </c>
      <c r="AF226" s="4">
        <f t="shared" si="28"/>
        <v>141.20530937783633</v>
      </c>
      <c r="AG226" s="4">
        <f t="shared" si="28"/>
        <v>0</v>
      </c>
    </row>
    <row r="227" spans="16:33">
      <c r="P227" s="2">
        <v>12.1999999999999</v>
      </c>
      <c r="Q227" s="3">
        <f t="shared" si="29"/>
        <v>285.34999999999985</v>
      </c>
      <c r="R227" s="4">
        <f t="shared" si="30"/>
        <v>7.2593874021548039</v>
      </c>
      <c r="S227" s="4">
        <f t="shared" si="31"/>
        <v>1421.3855327261456</v>
      </c>
      <c r="T227" s="4">
        <f t="shared" si="32"/>
        <v>8.8495476972484735E-3</v>
      </c>
      <c r="V227" s="2">
        <f t="shared" si="33"/>
        <v>12.1999999999999</v>
      </c>
      <c r="W227" s="4">
        <f t="shared" si="34"/>
        <v>1421.3855327261456</v>
      </c>
      <c r="X227" s="4">
        <f t="shared" si="34"/>
        <v>1279.2469794535311</v>
      </c>
      <c r="Y227" s="4">
        <f t="shared" si="34"/>
        <v>1137.1084261809165</v>
      </c>
      <c r="Z227" s="4">
        <f t="shared" si="34"/>
        <v>994.9698729083018</v>
      </c>
      <c r="AA227" s="4">
        <f t="shared" si="35"/>
        <v>852.83131963568735</v>
      </c>
      <c r="AB227" s="4">
        <f t="shared" si="35"/>
        <v>710.69276636307279</v>
      </c>
      <c r="AC227" s="4">
        <f t="shared" si="35"/>
        <v>568.55421309045823</v>
      </c>
      <c r="AD227" s="4">
        <f t="shared" si="28"/>
        <v>426.41565981784368</v>
      </c>
      <c r="AE227" s="4">
        <f t="shared" si="28"/>
        <v>284.27710654522912</v>
      </c>
      <c r="AF227" s="4">
        <f t="shared" si="28"/>
        <v>142.13855327261456</v>
      </c>
      <c r="AG227" s="4">
        <f t="shared" si="28"/>
        <v>0</v>
      </c>
    </row>
    <row r="228" spans="16:33">
      <c r="P228" s="2">
        <v>12.299999999999899</v>
      </c>
      <c r="Q228" s="3">
        <f t="shared" si="29"/>
        <v>285.44999999999987</v>
      </c>
      <c r="R228" s="4">
        <f t="shared" si="30"/>
        <v>7.2659695728879985</v>
      </c>
      <c r="S228" s="4">
        <f t="shared" si="31"/>
        <v>1430.7721933920914</v>
      </c>
      <c r="T228" s="4">
        <f t="shared" si="32"/>
        <v>8.9088261036741525E-3</v>
      </c>
      <c r="V228" s="2">
        <f t="shared" si="33"/>
        <v>12.299999999999899</v>
      </c>
      <c r="W228" s="4">
        <f t="shared" si="34"/>
        <v>1430.7721933920914</v>
      </c>
      <c r="X228" s="4">
        <f t="shared" si="34"/>
        <v>1287.6949740528823</v>
      </c>
      <c r="Y228" s="4">
        <f t="shared" si="34"/>
        <v>1144.6177547136731</v>
      </c>
      <c r="Z228" s="4">
        <f t="shared" si="34"/>
        <v>1001.5405353744638</v>
      </c>
      <c r="AA228" s="4">
        <f t="shared" si="35"/>
        <v>858.46331603525482</v>
      </c>
      <c r="AB228" s="4">
        <f t="shared" si="35"/>
        <v>715.38609669604568</v>
      </c>
      <c r="AC228" s="4">
        <f t="shared" si="35"/>
        <v>572.30887735683655</v>
      </c>
      <c r="AD228" s="4">
        <f t="shared" si="28"/>
        <v>429.23165801762741</v>
      </c>
      <c r="AE228" s="4">
        <f t="shared" si="28"/>
        <v>286.15443867841827</v>
      </c>
      <c r="AF228" s="4">
        <f t="shared" si="28"/>
        <v>143.07721933920914</v>
      </c>
      <c r="AG228" s="4">
        <f t="shared" si="28"/>
        <v>0</v>
      </c>
    </row>
    <row r="229" spans="16:33">
      <c r="P229" s="2">
        <v>12.399999999999901</v>
      </c>
      <c r="Q229" s="3">
        <f t="shared" si="29"/>
        <v>285.5499999999999</v>
      </c>
      <c r="R229" s="4">
        <f t="shared" si="30"/>
        <v>7.2725465370949873</v>
      </c>
      <c r="S229" s="4">
        <f t="shared" si="31"/>
        <v>1440.2133439183915</v>
      </c>
      <c r="T229" s="4">
        <f t="shared" si="32"/>
        <v>8.9684598616770125E-3</v>
      </c>
      <c r="V229" s="2">
        <f t="shared" si="33"/>
        <v>12.399999999999901</v>
      </c>
      <c r="W229" s="4">
        <f t="shared" si="34"/>
        <v>1440.2133439183915</v>
      </c>
      <c r="X229" s="4">
        <f t="shared" si="34"/>
        <v>1296.1920095265523</v>
      </c>
      <c r="Y229" s="4">
        <f t="shared" si="34"/>
        <v>1152.1706751347133</v>
      </c>
      <c r="Z229" s="4">
        <f t="shared" si="34"/>
        <v>1008.149340742874</v>
      </c>
      <c r="AA229" s="4">
        <f t="shared" si="35"/>
        <v>864.12800635103486</v>
      </c>
      <c r="AB229" s="4">
        <f t="shared" si="35"/>
        <v>720.10667195919575</v>
      </c>
      <c r="AC229" s="4">
        <f t="shared" si="35"/>
        <v>576.08533756735665</v>
      </c>
      <c r="AD229" s="4">
        <f t="shared" si="28"/>
        <v>432.06400317551743</v>
      </c>
      <c r="AE229" s="4">
        <f t="shared" si="28"/>
        <v>288.04266878367832</v>
      </c>
      <c r="AF229" s="4">
        <f t="shared" si="28"/>
        <v>144.02133439183916</v>
      </c>
      <c r="AG229" s="4">
        <f t="shared" si="28"/>
        <v>0</v>
      </c>
    </row>
    <row r="230" spans="16:33">
      <c r="P230" s="2">
        <v>12.499999999999901</v>
      </c>
      <c r="Q230" s="3">
        <f t="shared" si="29"/>
        <v>285.64999999999986</v>
      </c>
      <c r="R230" s="4">
        <f t="shared" si="30"/>
        <v>7.2791183004909374</v>
      </c>
      <c r="S230" s="4">
        <f t="shared" si="31"/>
        <v>1449.7092535140466</v>
      </c>
      <c r="T230" s="4">
        <f t="shared" si="32"/>
        <v>9.0284508705419046E-3</v>
      </c>
      <c r="V230" s="2">
        <f t="shared" si="33"/>
        <v>12.499999999999901</v>
      </c>
      <c r="W230" s="4">
        <f t="shared" si="34"/>
        <v>1449.7092535140466</v>
      </c>
      <c r="X230" s="4">
        <f t="shared" si="34"/>
        <v>1304.7383281626419</v>
      </c>
      <c r="Y230" s="4">
        <f t="shared" si="34"/>
        <v>1159.7674028112374</v>
      </c>
      <c r="Z230" s="4">
        <f t="shared" si="34"/>
        <v>1014.7964774598325</v>
      </c>
      <c r="AA230" s="4">
        <f t="shared" si="35"/>
        <v>869.82555210842793</v>
      </c>
      <c r="AB230" s="4">
        <f t="shared" si="35"/>
        <v>724.85462675702331</v>
      </c>
      <c r="AC230" s="4">
        <f t="shared" si="35"/>
        <v>579.88370140561869</v>
      </c>
      <c r="AD230" s="4">
        <f t="shared" si="28"/>
        <v>434.91277605421396</v>
      </c>
      <c r="AE230" s="4">
        <f t="shared" si="28"/>
        <v>289.94185070280935</v>
      </c>
      <c r="AF230" s="4">
        <f t="shared" si="28"/>
        <v>144.97092535140467</v>
      </c>
      <c r="AG230" s="4">
        <f t="shared" si="28"/>
        <v>0</v>
      </c>
    </row>
    <row r="231" spans="16:33">
      <c r="P231" s="2">
        <v>12.5999999999999</v>
      </c>
      <c r="Q231" s="3">
        <f t="shared" si="29"/>
        <v>285.74999999999989</v>
      </c>
      <c r="R231" s="4">
        <f t="shared" si="30"/>
        <v>7.2856848687831128</v>
      </c>
      <c r="S231" s="4">
        <f t="shared" si="31"/>
        <v>1459.2601924579212</v>
      </c>
      <c r="T231" s="4">
        <f t="shared" si="32"/>
        <v>9.088801038855154E-3</v>
      </c>
      <c r="V231" s="2">
        <f t="shared" si="33"/>
        <v>12.5999999999999</v>
      </c>
      <c r="W231" s="4">
        <f t="shared" si="34"/>
        <v>1459.2601924579212</v>
      </c>
      <c r="X231" s="4">
        <f t="shared" si="34"/>
        <v>1313.3341732121291</v>
      </c>
      <c r="Y231" s="4">
        <f t="shared" si="34"/>
        <v>1167.4081539663371</v>
      </c>
      <c r="Z231" s="4">
        <f t="shared" si="34"/>
        <v>1021.4821347205448</v>
      </c>
      <c r="AA231" s="4">
        <f t="shared" si="35"/>
        <v>875.55611547475269</v>
      </c>
      <c r="AB231" s="4">
        <f t="shared" si="35"/>
        <v>729.63009622896061</v>
      </c>
      <c r="AC231" s="4">
        <f t="shared" si="35"/>
        <v>583.70407698316853</v>
      </c>
      <c r="AD231" s="4">
        <f t="shared" si="28"/>
        <v>437.77805773737634</v>
      </c>
      <c r="AE231" s="4">
        <f t="shared" si="28"/>
        <v>291.85203849158427</v>
      </c>
      <c r="AF231" s="4">
        <f t="shared" si="28"/>
        <v>145.92601924579213</v>
      </c>
      <c r="AG231" s="4">
        <f t="shared" si="28"/>
        <v>0</v>
      </c>
    </row>
    <row r="232" spans="16:33">
      <c r="P232" s="2">
        <v>12.6999999999999</v>
      </c>
      <c r="Q232" s="3">
        <f t="shared" si="29"/>
        <v>285.84999999999985</v>
      </c>
      <c r="R232" s="4">
        <f t="shared" si="30"/>
        <v>7.2922462476708372</v>
      </c>
      <c r="S232" s="4">
        <f t="shared" si="31"/>
        <v>1468.8664321016906</v>
      </c>
      <c r="T232" s="4">
        <f t="shared" si="32"/>
        <v>9.1495122845510046E-3</v>
      </c>
      <c r="V232" s="2">
        <f t="shared" si="33"/>
        <v>12.6999999999999</v>
      </c>
      <c r="W232" s="4">
        <f t="shared" si="34"/>
        <v>1468.8664321016906</v>
      </c>
      <c r="X232" s="4">
        <f t="shared" si="34"/>
        <v>1321.9797888915216</v>
      </c>
      <c r="Y232" s="4">
        <f t="shared" si="34"/>
        <v>1175.0931456813526</v>
      </c>
      <c r="Z232" s="4">
        <f t="shared" si="34"/>
        <v>1028.2065024711833</v>
      </c>
      <c r="AA232" s="4">
        <f t="shared" si="35"/>
        <v>881.31985926101436</v>
      </c>
      <c r="AB232" s="4">
        <f t="shared" si="35"/>
        <v>734.43321605084532</v>
      </c>
      <c r="AC232" s="4">
        <f t="shared" si="35"/>
        <v>587.54657284067628</v>
      </c>
      <c r="AD232" s="4">
        <f t="shared" si="28"/>
        <v>440.65992963050718</v>
      </c>
      <c r="AE232" s="4">
        <f t="shared" si="28"/>
        <v>293.77328642033814</v>
      </c>
      <c r="AF232" s="4">
        <f t="shared" si="28"/>
        <v>146.88664321016907</v>
      </c>
      <c r="AG232" s="4">
        <f t="shared" si="28"/>
        <v>0</v>
      </c>
    </row>
    <row r="233" spans="16:33">
      <c r="P233" s="2">
        <v>12.799999999999899</v>
      </c>
      <c r="Q233" s="3">
        <f t="shared" si="29"/>
        <v>285.94999999999987</v>
      </c>
      <c r="R233" s="4">
        <f t="shared" si="30"/>
        <v>7.2988024428455454</v>
      </c>
      <c r="S233" s="4">
        <f t="shared" si="31"/>
        <v>1478.5282448729183</v>
      </c>
      <c r="T233" s="4">
        <f t="shared" si="32"/>
        <v>9.2105865349591757E-3</v>
      </c>
      <c r="V233" s="2">
        <f t="shared" si="33"/>
        <v>12.799999999999899</v>
      </c>
      <c r="W233" s="4">
        <f t="shared" si="34"/>
        <v>1478.5282448729183</v>
      </c>
      <c r="X233" s="4">
        <f t="shared" si="34"/>
        <v>1330.6754203856265</v>
      </c>
      <c r="Y233" s="4">
        <f t="shared" si="34"/>
        <v>1182.8225958983346</v>
      </c>
      <c r="Z233" s="4">
        <f t="shared" si="34"/>
        <v>1034.9697714110428</v>
      </c>
      <c r="AA233" s="4">
        <f t="shared" si="35"/>
        <v>887.11694692375102</v>
      </c>
      <c r="AB233" s="4">
        <f t="shared" si="35"/>
        <v>739.26412243645916</v>
      </c>
      <c r="AC233" s="4">
        <f t="shared" si="35"/>
        <v>591.41129794916731</v>
      </c>
      <c r="AD233" s="4">
        <f t="shared" si="28"/>
        <v>443.55847346187551</v>
      </c>
      <c r="AE233" s="4">
        <f t="shared" si="28"/>
        <v>295.70564897458365</v>
      </c>
      <c r="AF233" s="4">
        <f t="shared" si="28"/>
        <v>147.85282448729183</v>
      </c>
      <c r="AG233" s="4">
        <f t="shared" si="28"/>
        <v>0</v>
      </c>
    </row>
    <row r="234" spans="16:33">
      <c r="P234" s="2">
        <v>12.899999999999901</v>
      </c>
      <c r="Q234" s="3">
        <f t="shared" si="29"/>
        <v>286.0499999999999</v>
      </c>
      <c r="R234" s="4">
        <f t="shared" si="30"/>
        <v>7.3053534599907985</v>
      </c>
      <c r="S234" s="4">
        <f t="shared" si="31"/>
        <v>1488.2459042780861</v>
      </c>
      <c r="T234" s="4">
        <f t="shared" si="32"/>
        <v>9.2720257268523922E-3</v>
      </c>
      <c r="V234" s="2">
        <f t="shared" si="33"/>
        <v>12.899999999999901</v>
      </c>
      <c r="W234" s="4">
        <f t="shared" si="34"/>
        <v>1488.2459042780861</v>
      </c>
      <c r="X234" s="4">
        <f t="shared" si="34"/>
        <v>1339.4213138502776</v>
      </c>
      <c r="Y234" s="4">
        <f t="shared" si="34"/>
        <v>1190.5967234224688</v>
      </c>
      <c r="Z234" s="4">
        <f t="shared" si="34"/>
        <v>1041.7721329946603</v>
      </c>
      <c r="AA234" s="4">
        <f t="shared" si="35"/>
        <v>892.94754256685167</v>
      </c>
      <c r="AB234" s="4">
        <f t="shared" si="35"/>
        <v>744.12295213904304</v>
      </c>
      <c r="AC234" s="4">
        <f t="shared" si="35"/>
        <v>595.29836171123441</v>
      </c>
      <c r="AD234" s="4">
        <f t="shared" si="28"/>
        <v>446.47377128342583</v>
      </c>
      <c r="AE234" s="4">
        <f t="shared" si="28"/>
        <v>297.6491808556172</v>
      </c>
      <c r="AF234" s="4">
        <f t="shared" si="28"/>
        <v>148.8245904278086</v>
      </c>
      <c r="AG234" s="4">
        <f t="shared" si="28"/>
        <v>0</v>
      </c>
    </row>
    <row r="235" spans="16:33">
      <c r="P235" s="2">
        <v>12.999999999999901</v>
      </c>
      <c r="Q235" s="3">
        <f t="shared" si="29"/>
        <v>286.14999999999986</v>
      </c>
      <c r="R235" s="4">
        <f t="shared" si="30"/>
        <v>7.3118993047822567</v>
      </c>
      <c r="S235" s="4">
        <f t="shared" si="31"/>
        <v>1498.0196849055642</v>
      </c>
      <c r="T235" s="4">
        <f t="shared" si="32"/>
        <v>9.3338318064938204E-3</v>
      </c>
      <c r="V235" s="2">
        <f t="shared" si="33"/>
        <v>12.999999999999901</v>
      </c>
      <c r="W235" s="4">
        <f t="shared" si="34"/>
        <v>1498.0196849055642</v>
      </c>
      <c r="X235" s="4">
        <f t="shared" si="34"/>
        <v>1348.2177164150078</v>
      </c>
      <c r="Y235" s="4">
        <f t="shared" si="34"/>
        <v>1198.4157479244514</v>
      </c>
      <c r="Z235" s="4">
        <f t="shared" si="34"/>
        <v>1048.6137794338949</v>
      </c>
      <c r="AA235" s="4">
        <f t="shared" si="35"/>
        <v>898.81181094333851</v>
      </c>
      <c r="AB235" s="4">
        <f t="shared" si="35"/>
        <v>749.0098424527821</v>
      </c>
      <c r="AC235" s="4">
        <f t="shared" si="35"/>
        <v>599.20787396222568</v>
      </c>
      <c r="AD235" s="4">
        <f t="shared" si="28"/>
        <v>449.40590547166926</v>
      </c>
      <c r="AE235" s="4">
        <f t="shared" si="28"/>
        <v>299.60393698111284</v>
      </c>
      <c r="AF235" s="4">
        <f t="shared" si="28"/>
        <v>149.80196849055642</v>
      </c>
      <c r="AG235" s="4">
        <f t="shared" si="28"/>
        <v>0</v>
      </c>
    </row>
    <row r="236" spans="16:33">
      <c r="P236" s="2">
        <v>13.0999999999999</v>
      </c>
      <c r="Q236" s="3">
        <f t="shared" si="29"/>
        <v>286.24999999999989</v>
      </c>
      <c r="R236" s="4">
        <f t="shared" si="30"/>
        <v>7.3184399828877522</v>
      </c>
      <c r="S236" s="4">
        <f t="shared" si="31"/>
        <v>1507.8498624287338</v>
      </c>
      <c r="T236" s="4">
        <f t="shared" si="32"/>
        <v>9.3960067296857495E-3</v>
      </c>
      <c r="V236" s="2">
        <f t="shared" si="33"/>
        <v>13.0999999999999</v>
      </c>
      <c r="W236" s="4">
        <f t="shared" si="34"/>
        <v>1507.8498624287338</v>
      </c>
      <c r="X236" s="4">
        <f t="shared" si="34"/>
        <v>1357.0648761858604</v>
      </c>
      <c r="Y236" s="4">
        <f t="shared" si="34"/>
        <v>1206.279889942987</v>
      </c>
      <c r="Z236" s="4">
        <f t="shared" si="34"/>
        <v>1055.4949037001136</v>
      </c>
      <c r="AA236" s="4">
        <f t="shared" si="35"/>
        <v>904.70991745724029</v>
      </c>
      <c r="AB236" s="4">
        <f t="shared" si="35"/>
        <v>753.92493121436689</v>
      </c>
      <c r="AC236" s="4">
        <f t="shared" si="35"/>
        <v>603.13994497149349</v>
      </c>
      <c r="AD236" s="4">
        <f t="shared" si="28"/>
        <v>452.35495872862015</v>
      </c>
      <c r="AE236" s="4">
        <f t="shared" si="28"/>
        <v>301.56997248574675</v>
      </c>
      <c r="AF236" s="4">
        <f t="shared" si="28"/>
        <v>150.78498624287337</v>
      </c>
      <c r="AG236" s="4">
        <f t="shared" si="28"/>
        <v>0</v>
      </c>
    </row>
    <row r="237" spans="16:33">
      <c r="P237" s="2">
        <v>13.1999999999999</v>
      </c>
      <c r="Q237" s="3">
        <f t="shared" si="29"/>
        <v>286.34999999999985</v>
      </c>
      <c r="R237" s="4">
        <f t="shared" si="30"/>
        <v>7.3249754999672518</v>
      </c>
      <c r="S237" s="4">
        <f t="shared" si="31"/>
        <v>1517.736713608949</v>
      </c>
      <c r="T237" s="4">
        <f t="shared" si="32"/>
        <v>9.458552461817548E-3</v>
      </c>
      <c r="V237" s="2">
        <f t="shared" si="33"/>
        <v>13.1999999999999</v>
      </c>
      <c r="W237" s="4">
        <f t="shared" si="34"/>
        <v>1517.736713608949</v>
      </c>
      <c r="X237" s="4">
        <f t="shared" si="34"/>
        <v>1365.9630422480541</v>
      </c>
      <c r="Y237" s="4">
        <f t="shared" si="34"/>
        <v>1214.1893708871592</v>
      </c>
      <c r="Z237" s="4">
        <f t="shared" si="34"/>
        <v>1062.4156995262642</v>
      </c>
      <c r="AA237" s="4">
        <f t="shared" si="35"/>
        <v>910.64202816536942</v>
      </c>
      <c r="AB237" s="4">
        <f t="shared" si="35"/>
        <v>758.8683568044745</v>
      </c>
      <c r="AC237" s="4">
        <f t="shared" si="35"/>
        <v>607.09468544357958</v>
      </c>
      <c r="AD237" s="4">
        <f t="shared" si="28"/>
        <v>455.32101408268471</v>
      </c>
      <c r="AE237" s="4">
        <f t="shared" si="28"/>
        <v>303.54734272178979</v>
      </c>
      <c r="AF237" s="4">
        <f t="shared" si="28"/>
        <v>151.77367136089489</v>
      </c>
      <c r="AG237" s="4">
        <f t="shared" si="28"/>
        <v>0</v>
      </c>
    </row>
    <row r="238" spans="16:33">
      <c r="P238" s="2">
        <v>13.299999999999899</v>
      </c>
      <c r="Q238" s="3">
        <f t="shared" si="29"/>
        <v>286.44999999999987</v>
      </c>
      <c r="R238" s="4">
        <f t="shared" si="30"/>
        <v>7.3315058616729063</v>
      </c>
      <c r="S238" s="4">
        <f t="shared" si="31"/>
        <v>1527.6805162986327</v>
      </c>
      <c r="T238" s="4">
        <f t="shared" si="32"/>
        <v>9.5214709779147567E-3</v>
      </c>
      <c r="V238" s="2">
        <f t="shared" si="33"/>
        <v>13.299999999999899</v>
      </c>
      <c r="W238" s="4">
        <f t="shared" si="34"/>
        <v>1527.6805162986327</v>
      </c>
      <c r="X238" s="4">
        <f t="shared" si="34"/>
        <v>1374.9124646687694</v>
      </c>
      <c r="Y238" s="4">
        <f t="shared" si="34"/>
        <v>1222.1444130389061</v>
      </c>
      <c r="Z238" s="4">
        <f t="shared" si="34"/>
        <v>1069.3763614090428</v>
      </c>
      <c r="AA238" s="4">
        <f t="shared" si="35"/>
        <v>916.60830977917965</v>
      </c>
      <c r="AB238" s="4">
        <f t="shared" si="35"/>
        <v>763.84025814931636</v>
      </c>
      <c r="AC238" s="4">
        <f t="shared" si="35"/>
        <v>611.07220651945306</v>
      </c>
      <c r="AD238" s="4">
        <f t="shared" si="28"/>
        <v>458.30415488958982</v>
      </c>
      <c r="AE238" s="4">
        <f t="shared" si="28"/>
        <v>305.53610325972653</v>
      </c>
      <c r="AF238" s="4">
        <f t="shared" si="28"/>
        <v>152.76805162986327</v>
      </c>
      <c r="AG238" s="4">
        <f t="shared" si="28"/>
        <v>0</v>
      </c>
    </row>
    <row r="239" spans="16:33">
      <c r="P239" s="2">
        <v>13.399999999999901</v>
      </c>
      <c r="Q239" s="3">
        <f t="shared" si="29"/>
        <v>286.5499999999999</v>
      </c>
      <c r="R239" s="4">
        <f t="shared" si="30"/>
        <v>7.3380310736490326</v>
      </c>
      <c r="S239" s="4">
        <f t="shared" si="31"/>
        <v>1537.6815494442737</v>
      </c>
      <c r="T239" s="4">
        <f t="shared" si="32"/>
        <v>9.584764262687848E-3</v>
      </c>
      <c r="V239" s="2">
        <f t="shared" si="33"/>
        <v>13.399999999999901</v>
      </c>
      <c r="W239" s="4">
        <f t="shared" si="34"/>
        <v>1537.6815494442737</v>
      </c>
      <c r="X239" s="4">
        <f t="shared" si="34"/>
        <v>1383.9133944998464</v>
      </c>
      <c r="Y239" s="4">
        <f t="shared" si="34"/>
        <v>1230.145239555419</v>
      </c>
      <c r="Z239" s="4">
        <f t="shared" si="34"/>
        <v>1076.3770846109915</v>
      </c>
      <c r="AA239" s="4">
        <f t="shared" si="35"/>
        <v>922.60892966656422</v>
      </c>
      <c r="AB239" s="4">
        <f t="shared" si="35"/>
        <v>768.84077472213687</v>
      </c>
      <c r="AC239" s="4">
        <f t="shared" si="35"/>
        <v>615.07261977770952</v>
      </c>
      <c r="AD239" s="4">
        <f t="shared" si="28"/>
        <v>461.30446483328211</v>
      </c>
      <c r="AE239" s="4">
        <f t="shared" si="28"/>
        <v>307.53630988885476</v>
      </c>
      <c r="AF239" s="4">
        <f t="shared" si="28"/>
        <v>153.76815494442738</v>
      </c>
      <c r="AG239" s="4">
        <f t="shared" si="28"/>
        <v>0</v>
      </c>
    </row>
    <row r="240" spans="16:33">
      <c r="P240" s="2">
        <v>13.499999999999901</v>
      </c>
      <c r="Q240" s="3">
        <f t="shared" si="29"/>
        <v>286.64999999999986</v>
      </c>
      <c r="R240" s="4">
        <f t="shared" si="30"/>
        <v>7.3445511415321523</v>
      </c>
      <c r="S240" s="4">
        <f t="shared" si="31"/>
        <v>1547.7400930895144</v>
      </c>
      <c r="T240" s="4">
        <f t="shared" si="32"/>
        <v>9.6484343105818493E-3</v>
      </c>
      <c r="V240" s="2">
        <f t="shared" si="33"/>
        <v>13.499999999999901</v>
      </c>
      <c r="W240" s="4">
        <f t="shared" si="34"/>
        <v>1547.7400930895144</v>
      </c>
      <c r="X240" s="4">
        <f t="shared" si="34"/>
        <v>1392.9660837805629</v>
      </c>
      <c r="Y240" s="4">
        <f t="shared" si="34"/>
        <v>1238.1920744716117</v>
      </c>
      <c r="Z240" s="4">
        <f t="shared" si="34"/>
        <v>1083.41806516266</v>
      </c>
      <c r="AA240" s="4">
        <f t="shared" si="35"/>
        <v>928.64405585370855</v>
      </c>
      <c r="AB240" s="4">
        <f t="shared" si="35"/>
        <v>773.8700465447572</v>
      </c>
      <c r="AC240" s="4">
        <f t="shared" si="35"/>
        <v>619.09603723580585</v>
      </c>
      <c r="AD240" s="4">
        <f t="shared" si="28"/>
        <v>464.32202792685428</v>
      </c>
      <c r="AE240" s="4">
        <f t="shared" si="28"/>
        <v>309.54801861790293</v>
      </c>
      <c r="AF240" s="4">
        <f t="shared" si="28"/>
        <v>154.77400930895146</v>
      </c>
      <c r="AG240" s="4">
        <f t="shared" si="28"/>
        <v>0</v>
      </c>
    </row>
    <row r="241" spans="16:33">
      <c r="P241" s="2">
        <v>13.5999999999999</v>
      </c>
      <c r="Q241" s="3">
        <f t="shared" si="29"/>
        <v>286.74999999999989</v>
      </c>
      <c r="R241" s="4">
        <f t="shared" si="30"/>
        <v>7.3510660709510081</v>
      </c>
      <c r="S241" s="4">
        <f t="shared" si="31"/>
        <v>1557.8564283782075</v>
      </c>
      <c r="T241" s="4">
        <f t="shared" si="32"/>
        <v>9.7124831258260848E-3</v>
      </c>
      <c r="V241" s="2">
        <f t="shared" si="33"/>
        <v>13.5999999999999</v>
      </c>
      <c r="W241" s="4">
        <f t="shared" si="34"/>
        <v>1557.8564283782075</v>
      </c>
      <c r="X241" s="4">
        <f t="shared" si="34"/>
        <v>1402.0707855403869</v>
      </c>
      <c r="Y241" s="4">
        <f t="shared" si="34"/>
        <v>1246.2851427025662</v>
      </c>
      <c r="Z241" s="4">
        <f t="shared" si="34"/>
        <v>1090.4994998647451</v>
      </c>
      <c r="AA241" s="4">
        <f t="shared" si="35"/>
        <v>934.71385702692442</v>
      </c>
      <c r="AB241" s="4">
        <f t="shared" si="35"/>
        <v>778.92821418910376</v>
      </c>
      <c r="AC241" s="4">
        <f t="shared" si="35"/>
        <v>623.1425713512831</v>
      </c>
      <c r="AD241" s="4">
        <f t="shared" si="28"/>
        <v>467.35692851346221</v>
      </c>
      <c r="AE241" s="4">
        <f t="shared" si="28"/>
        <v>311.57128567564155</v>
      </c>
      <c r="AF241" s="4">
        <f t="shared" si="28"/>
        <v>155.78564283782077</v>
      </c>
      <c r="AG241" s="4">
        <f t="shared" si="28"/>
        <v>0</v>
      </c>
    </row>
    <row r="242" spans="16:33">
      <c r="P242" s="2">
        <v>13.6999999999999</v>
      </c>
      <c r="Q242" s="3">
        <f t="shared" si="29"/>
        <v>286.84999999999985</v>
      </c>
      <c r="R242" s="4">
        <f t="shared" si="30"/>
        <v>7.3575758675265419</v>
      </c>
      <c r="S242" s="4">
        <f t="shared" si="31"/>
        <v>1568.0308375574182</v>
      </c>
      <c r="T242" s="4">
        <f t="shared" si="32"/>
        <v>9.776912722483851E-3</v>
      </c>
      <c r="V242" s="2">
        <f t="shared" si="33"/>
        <v>13.6999999999999</v>
      </c>
      <c r="W242" s="4">
        <f t="shared" si="34"/>
        <v>1568.0308375574182</v>
      </c>
      <c r="X242" s="4">
        <f t="shared" si="34"/>
        <v>1411.2277538016765</v>
      </c>
      <c r="Y242" s="4">
        <f t="shared" si="34"/>
        <v>1254.4246700459346</v>
      </c>
      <c r="Z242" s="4">
        <f t="shared" si="34"/>
        <v>1097.6215862901927</v>
      </c>
      <c r="AA242" s="4">
        <f t="shared" si="35"/>
        <v>940.81850253445089</v>
      </c>
      <c r="AB242" s="4">
        <f t="shared" si="35"/>
        <v>784.01541877870909</v>
      </c>
      <c r="AC242" s="4">
        <f t="shared" si="35"/>
        <v>627.2123350229673</v>
      </c>
      <c r="AD242" s="4">
        <f t="shared" si="28"/>
        <v>470.40925126722544</v>
      </c>
      <c r="AE242" s="4">
        <f t="shared" si="28"/>
        <v>313.60616751148365</v>
      </c>
      <c r="AF242" s="4">
        <f t="shared" si="28"/>
        <v>156.80308375574182</v>
      </c>
      <c r="AG242" s="4">
        <f t="shared" si="28"/>
        <v>0</v>
      </c>
    </row>
    <row r="243" spans="16:33">
      <c r="P243" s="2">
        <v>13.799999999999899</v>
      </c>
      <c r="Q243" s="3">
        <f t="shared" si="29"/>
        <v>286.94999999999987</v>
      </c>
      <c r="R243" s="4">
        <f t="shared" si="30"/>
        <v>7.3640805368719473</v>
      </c>
      <c r="S243" s="4">
        <f t="shared" si="31"/>
        <v>1578.2636039805436</v>
      </c>
      <c r="T243" s="4">
        <f t="shared" si="32"/>
        <v>9.8417251245031551E-3</v>
      </c>
      <c r="V243" s="2">
        <f t="shared" si="33"/>
        <v>13.799999999999899</v>
      </c>
      <c r="W243" s="4">
        <f t="shared" si="34"/>
        <v>1578.2636039805436</v>
      </c>
      <c r="X243" s="4">
        <f t="shared" si="34"/>
        <v>1420.4372435824894</v>
      </c>
      <c r="Y243" s="4">
        <f t="shared" si="34"/>
        <v>1262.6108831844349</v>
      </c>
      <c r="Z243" s="4">
        <f t="shared" si="34"/>
        <v>1104.7845227863804</v>
      </c>
      <c r="AA243" s="4">
        <f t="shared" si="35"/>
        <v>946.95816238832617</v>
      </c>
      <c r="AB243" s="4">
        <f t="shared" si="35"/>
        <v>789.13180199027181</v>
      </c>
      <c r="AC243" s="4">
        <f t="shared" si="35"/>
        <v>631.30544159221745</v>
      </c>
      <c r="AD243" s="4">
        <f t="shared" si="28"/>
        <v>473.47908119416309</v>
      </c>
      <c r="AE243" s="4">
        <f t="shared" si="28"/>
        <v>315.65272079610872</v>
      </c>
      <c r="AF243" s="4">
        <f t="shared" si="28"/>
        <v>157.82636039805436</v>
      </c>
      <c r="AG243" s="4">
        <f t="shared" si="28"/>
        <v>0</v>
      </c>
    </row>
    <row r="244" spans="16:33">
      <c r="P244" s="2">
        <v>13.899999999999901</v>
      </c>
      <c r="Q244" s="3">
        <f t="shared" si="29"/>
        <v>287.0499999999999</v>
      </c>
      <c r="R244" s="4">
        <f t="shared" si="30"/>
        <v>7.3705800845926692</v>
      </c>
      <c r="S244" s="4">
        <f t="shared" si="31"/>
        <v>1588.5550121103552</v>
      </c>
      <c r="T244" s="4">
        <f t="shared" si="32"/>
        <v>9.9069223657672709E-3</v>
      </c>
      <c r="V244" s="2">
        <f t="shared" si="33"/>
        <v>13.899999999999901</v>
      </c>
      <c r="W244" s="4">
        <f t="shared" si="34"/>
        <v>1588.5550121103552</v>
      </c>
      <c r="X244" s="4">
        <f t="shared" si="34"/>
        <v>1429.6995108993196</v>
      </c>
      <c r="Y244" s="4">
        <f t="shared" si="34"/>
        <v>1270.8440096882841</v>
      </c>
      <c r="Z244" s="4">
        <f t="shared" si="34"/>
        <v>1111.9885084772486</v>
      </c>
      <c r="AA244" s="4">
        <f t="shared" si="35"/>
        <v>953.1330072662131</v>
      </c>
      <c r="AB244" s="4">
        <f t="shared" si="35"/>
        <v>794.27750605517758</v>
      </c>
      <c r="AC244" s="4">
        <f t="shared" si="35"/>
        <v>635.42200484414207</v>
      </c>
      <c r="AD244" s="4">
        <f t="shared" si="28"/>
        <v>476.56650363310655</v>
      </c>
      <c r="AE244" s="4">
        <f t="shared" si="28"/>
        <v>317.71100242207103</v>
      </c>
      <c r="AF244" s="4">
        <f t="shared" si="28"/>
        <v>158.85550121103552</v>
      </c>
      <c r="AG244" s="4">
        <f t="shared" si="28"/>
        <v>0</v>
      </c>
    </row>
    <row r="245" spans="16:33">
      <c r="P245" s="2">
        <v>13.999999999999901</v>
      </c>
      <c r="Q245" s="3">
        <f t="shared" si="29"/>
        <v>287.14999999999986</v>
      </c>
      <c r="R245" s="4">
        <f t="shared" si="30"/>
        <v>7.3770745162864007</v>
      </c>
      <c r="S245" s="4">
        <f t="shared" si="31"/>
        <v>1598.9053475220394</v>
      </c>
      <c r="T245" s="4">
        <f t="shared" si="32"/>
        <v>9.9725064901455759E-3</v>
      </c>
      <c r="V245" s="2">
        <f t="shared" si="33"/>
        <v>13.999999999999901</v>
      </c>
      <c r="W245" s="4">
        <f t="shared" si="34"/>
        <v>1598.9053475220394</v>
      </c>
      <c r="X245" s="4">
        <f t="shared" si="34"/>
        <v>1439.0148127698355</v>
      </c>
      <c r="Y245" s="4">
        <f t="shared" si="34"/>
        <v>1279.1242780176317</v>
      </c>
      <c r="Z245" s="4">
        <f t="shared" si="34"/>
        <v>1119.2337432654274</v>
      </c>
      <c r="AA245" s="4">
        <f t="shared" si="35"/>
        <v>959.34320851322354</v>
      </c>
      <c r="AB245" s="4">
        <f t="shared" si="35"/>
        <v>799.4526737610197</v>
      </c>
      <c r="AC245" s="4">
        <f t="shared" si="35"/>
        <v>639.56213900881585</v>
      </c>
      <c r="AD245" s="4">
        <f t="shared" si="28"/>
        <v>479.67160425661177</v>
      </c>
      <c r="AE245" s="4">
        <f t="shared" si="28"/>
        <v>319.78106950440792</v>
      </c>
      <c r="AF245" s="4">
        <f t="shared" si="28"/>
        <v>159.89053475220396</v>
      </c>
      <c r="AG245" s="4">
        <f t="shared" si="28"/>
        <v>0</v>
      </c>
    </row>
    <row r="246" spans="16:33">
      <c r="P246" s="2">
        <v>14.0999999999999</v>
      </c>
      <c r="Q246" s="3">
        <f t="shared" si="29"/>
        <v>287.24999999999989</v>
      </c>
      <c r="R246" s="4">
        <f t="shared" si="30"/>
        <v>7.3835638375431349</v>
      </c>
      <c r="S246" s="4">
        <f t="shared" si="31"/>
        <v>1609.3148969063291</v>
      </c>
      <c r="T246" s="4">
        <f t="shared" si="32"/>
        <v>1.0038479551545305E-2</v>
      </c>
      <c r="V246" s="2">
        <f t="shared" si="33"/>
        <v>14.0999999999999</v>
      </c>
      <c r="W246" s="4">
        <f t="shared" si="34"/>
        <v>1609.3148969063291</v>
      </c>
      <c r="X246" s="4">
        <f t="shared" si="34"/>
        <v>1448.3834072156963</v>
      </c>
      <c r="Y246" s="4">
        <f t="shared" si="34"/>
        <v>1287.4519175250634</v>
      </c>
      <c r="Z246" s="4">
        <f t="shared" si="34"/>
        <v>1126.5204278344302</v>
      </c>
      <c r="AA246" s="4">
        <f t="shared" si="35"/>
        <v>965.58893814379735</v>
      </c>
      <c r="AB246" s="4">
        <f t="shared" si="35"/>
        <v>804.65744845316453</v>
      </c>
      <c r="AC246" s="4">
        <f t="shared" si="35"/>
        <v>643.72595876253172</v>
      </c>
      <c r="AD246" s="4">
        <f t="shared" si="28"/>
        <v>482.79446907189867</v>
      </c>
      <c r="AE246" s="4">
        <f t="shared" si="28"/>
        <v>321.86297938126586</v>
      </c>
      <c r="AF246" s="4">
        <f t="shared" si="28"/>
        <v>160.93148969063293</v>
      </c>
      <c r="AG246" s="4">
        <f t="shared" si="28"/>
        <v>0</v>
      </c>
    </row>
    <row r="247" spans="16:33">
      <c r="P247" s="2">
        <v>14.1999999999999</v>
      </c>
      <c r="Q247" s="3">
        <f t="shared" si="29"/>
        <v>287.34999999999985</v>
      </c>
      <c r="R247" s="4">
        <f t="shared" si="30"/>
        <v>7.3900480539451294</v>
      </c>
      <c r="S247" s="4">
        <f t="shared" si="31"/>
        <v>1619.783948072499</v>
      </c>
      <c r="T247" s="4">
        <f t="shared" si="32"/>
        <v>1.0104843613962734E-2</v>
      </c>
      <c r="V247" s="2">
        <f t="shared" si="33"/>
        <v>14.1999999999999</v>
      </c>
      <c r="W247" s="4">
        <f t="shared" si="34"/>
        <v>1619.783948072499</v>
      </c>
      <c r="X247" s="4">
        <f t="shared" si="34"/>
        <v>1457.805553265249</v>
      </c>
      <c r="Y247" s="4">
        <f t="shared" si="34"/>
        <v>1295.8271584579993</v>
      </c>
      <c r="Z247" s="4">
        <f t="shared" si="34"/>
        <v>1133.8487636507493</v>
      </c>
      <c r="AA247" s="4">
        <f t="shared" si="35"/>
        <v>971.87036884349936</v>
      </c>
      <c r="AB247" s="4">
        <f t="shared" si="35"/>
        <v>809.89197403624951</v>
      </c>
      <c r="AC247" s="4">
        <f t="shared" si="35"/>
        <v>647.91357922899965</v>
      </c>
      <c r="AD247" s="4">
        <f t="shared" si="28"/>
        <v>485.93518442174968</v>
      </c>
      <c r="AE247" s="4">
        <f t="shared" si="28"/>
        <v>323.95678961449983</v>
      </c>
      <c r="AF247" s="4">
        <f t="shared" si="28"/>
        <v>161.97839480724991</v>
      </c>
      <c r="AG247" s="4">
        <f t="shared" si="28"/>
        <v>0</v>
      </c>
    </row>
    <row r="248" spans="16:33">
      <c r="P248" s="2">
        <v>14.299999999999899</v>
      </c>
      <c r="Q248" s="3">
        <f t="shared" si="29"/>
        <v>287.44999999999987</v>
      </c>
      <c r="R248" s="4">
        <f t="shared" si="30"/>
        <v>7.396527171066972</v>
      </c>
      <c r="S248" s="4">
        <f t="shared" si="31"/>
        <v>1630.312789951528</v>
      </c>
      <c r="T248" s="4">
        <f t="shared" si="32"/>
        <v>1.0171600751535748E-2</v>
      </c>
      <c r="V248" s="2">
        <f t="shared" si="33"/>
        <v>14.299999999999899</v>
      </c>
      <c r="W248" s="4">
        <f t="shared" si="34"/>
        <v>1630.312789951528</v>
      </c>
      <c r="X248" s="4">
        <f t="shared" si="34"/>
        <v>1467.2815109563753</v>
      </c>
      <c r="Y248" s="4">
        <f t="shared" si="34"/>
        <v>1304.2502319612224</v>
      </c>
      <c r="Z248" s="4">
        <f t="shared" si="34"/>
        <v>1141.2189529660695</v>
      </c>
      <c r="AA248" s="4">
        <f t="shared" si="35"/>
        <v>978.18767397091676</v>
      </c>
      <c r="AB248" s="4">
        <f t="shared" si="35"/>
        <v>815.15639497576399</v>
      </c>
      <c r="AC248" s="4">
        <f t="shared" si="35"/>
        <v>652.12511598061121</v>
      </c>
      <c r="AD248" s="4">
        <f t="shared" si="28"/>
        <v>489.09383698545838</v>
      </c>
      <c r="AE248" s="4">
        <f t="shared" si="28"/>
        <v>326.06255799030561</v>
      </c>
      <c r="AF248" s="4">
        <f t="shared" si="28"/>
        <v>163.0312789951528</v>
      </c>
      <c r="AG248" s="4">
        <f t="shared" si="28"/>
        <v>0</v>
      </c>
    </row>
    <row r="249" spans="16:33">
      <c r="P249" s="2">
        <v>14.399999999999901</v>
      </c>
      <c r="Q249" s="3">
        <f t="shared" si="29"/>
        <v>287.5499999999999</v>
      </c>
      <c r="R249" s="4">
        <f t="shared" si="30"/>
        <v>7.4030011944755429</v>
      </c>
      <c r="S249" s="4">
        <f t="shared" si="31"/>
        <v>1640.9017125990974</v>
      </c>
      <c r="T249" s="4">
        <f t="shared" si="32"/>
        <v>1.0238753048595691E-2</v>
      </c>
      <c r="V249" s="2">
        <f t="shared" si="33"/>
        <v>14.399999999999901</v>
      </c>
      <c r="W249" s="4">
        <f t="shared" si="34"/>
        <v>1640.9017125990974</v>
      </c>
      <c r="X249" s="4">
        <f t="shared" si="34"/>
        <v>1476.8115413391877</v>
      </c>
      <c r="Y249" s="4">
        <f t="shared" si="34"/>
        <v>1312.7213700792781</v>
      </c>
      <c r="Z249" s="4">
        <f t="shared" si="34"/>
        <v>1148.6311988193681</v>
      </c>
      <c r="AA249" s="4">
        <f t="shared" si="35"/>
        <v>984.54102755945837</v>
      </c>
      <c r="AB249" s="4">
        <f t="shared" si="35"/>
        <v>820.45085629954872</v>
      </c>
      <c r="AC249" s="4">
        <f t="shared" si="35"/>
        <v>656.36068503963907</v>
      </c>
      <c r="AD249" s="4">
        <f t="shared" si="28"/>
        <v>492.27051377972919</v>
      </c>
      <c r="AE249" s="4">
        <f t="shared" si="28"/>
        <v>328.18034251981953</v>
      </c>
      <c r="AF249" s="4">
        <f t="shared" si="28"/>
        <v>164.09017125990977</v>
      </c>
      <c r="AG249" s="4">
        <f t="shared" si="28"/>
        <v>0</v>
      </c>
    </row>
    <row r="250" spans="16:33">
      <c r="P250" s="2">
        <v>14.499999999999901</v>
      </c>
      <c r="Q250" s="3">
        <f t="shared" si="29"/>
        <v>287.64999999999986</v>
      </c>
      <c r="R250" s="4">
        <f t="shared" si="30"/>
        <v>7.4094701297300647</v>
      </c>
      <c r="S250" s="4">
        <f t="shared" si="31"/>
        <v>1651.5510071987344</v>
      </c>
      <c r="T250" s="4">
        <f t="shared" si="32"/>
        <v>1.0306302599720466E-2</v>
      </c>
      <c r="V250" s="2">
        <f t="shared" si="33"/>
        <v>14.499999999999901</v>
      </c>
      <c r="W250" s="4">
        <f t="shared" si="34"/>
        <v>1651.5510071987344</v>
      </c>
      <c r="X250" s="4">
        <f t="shared" si="34"/>
        <v>1486.395906478861</v>
      </c>
      <c r="Y250" s="4">
        <f t="shared" si="34"/>
        <v>1321.2408057589876</v>
      </c>
      <c r="Z250" s="4">
        <f t="shared" si="34"/>
        <v>1156.0857050391139</v>
      </c>
      <c r="AA250" s="4">
        <f t="shared" si="35"/>
        <v>990.93060431924062</v>
      </c>
      <c r="AB250" s="4">
        <f t="shared" si="35"/>
        <v>825.7755035993672</v>
      </c>
      <c r="AC250" s="4">
        <f t="shared" si="35"/>
        <v>660.62040287949378</v>
      </c>
      <c r="AD250" s="4">
        <f t="shared" si="28"/>
        <v>495.46530215962031</v>
      </c>
      <c r="AE250" s="4">
        <f t="shared" si="28"/>
        <v>330.31020143974689</v>
      </c>
      <c r="AF250" s="4">
        <f t="shared" si="28"/>
        <v>165.15510071987345</v>
      </c>
      <c r="AG250" s="4">
        <f t="shared" si="28"/>
        <v>0</v>
      </c>
    </row>
    <row r="251" spans="16:33">
      <c r="P251" s="2">
        <v>14.5999999999999</v>
      </c>
      <c r="Q251" s="3">
        <f t="shared" si="29"/>
        <v>287.74999999999989</v>
      </c>
      <c r="R251" s="4">
        <f t="shared" si="30"/>
        <v>7.4159339823821124</v>
      </c>
      <c r="S251" s="4">
        <f t="shared" si="31"/>
        <v>1662.2609660648959</v>
      </c>
      <c r="T251" s="4">
        <f t="shared" si="32"/>
        <v>1.0374251509787566E-2</v>
      </c>
      <c r="V251" s="2">
        <f t="shared" si="33"/>
        <v>14.5999999999999</v>
      </c>
      <c r="W251" s="4">
        <f t="shared" si="34"/>
        <v>1662.2609660648959</v>
      </c>
      <c r="X251" s="4">
        <f t="shared" si="34"/>
        <v>1496.0348694584063</v>
      </c>
      <c r="Y251" s="4">
        <f t="shared" si="34"/>
        <v>1329.8087728519167</v>
      </c>
      <c r="Z251" s="4">
        <f t="shared" si="34"/>
        <v>1163.5826762454271</v>
      </c>
      <c r="AA251" s="4">
        <f t="shared" si="35"/>
        <v>997.35657963893755</v>
      </c>
      <c r="AB251" s="4">
        <f t="shared" si="35"/>
        <v>831.13048303244796</v>
      </c>
      <c r="AC251" s="4">
        <f t="shared" si="35"/>
        <v>664.90438642595836</v>
      </c>
      <c r="AD251" s="4">
        <f t="shared" si="28"/>
        <v>498.67828981946877</v>
      </c>
      <c r="AE251" s="4">
        <f t="shared" si="28"/>
        <v>332.45219321297918</v>
      </c>
      <c r="AF251" s="4">
        <f t="shared" si="28"/>
        <v>166.22609660648959</v>
      </c>
      <c r="AG251" s="4">
        <f t="shared" si="28"/>
        <v>0</v>
      </c>
    </row>
    <row r="252" spans="16:33">
      <c r="P252" s="2">
        <v>14.6999999999999</v>
      </c>
      <c r="Q252" s="3">
        <f t="shared" si="29"/>
        <v>287.84999999999985</v>
      </c>
      <c r="R252" s="4">
        <f t="shared" si="30"/>
        <v>7.4223927579755831</v>
      </c>
      <c r="S252" s="4">
        <f t="shared" si="31"/>
        <v>1673.0318826459866</v>
      </c>
      <c r="T252" s="4">
        <f t="shared" si="32"/>
        <v>1.0442601894027043E-2</v>
      </c>
      <c r="V252" s="2">
        <f t="shared" si="33"/>
        <v>14.6999999999999</v>
      </c>
      <c r="W252" s="4">
        <f t="shared" si="34"/>
        <v>1673.0318826459866</v>
      </c>
      <c r="X252" s="4">
        <f t="shared" si="34"/>
        <v>1505.7286943813879</v>
      </c>
      <c r="Y252" s="4">
        <f t="shared" si="34"/>
        <v>1338.4255061167894</v>
      </c>
      <c r="Z252" s="4">
        <f t="shared" si="34"/>
        <v>1171.1223178521905</v>
      </c>
      <c r="AA252" s="4">
        <f t="shared" si="35"/>
        <v>1003.8191295875919</v>
      </c>
      <c r="AB252" s="4">
        <f t="shared" si="35"/>
        <v>836.51594132299329</v>
      </c>
      <c r="AC252" s="4">
        <f t="shared" si="35"/>
        <v>669.2127530583947</v>
      </c>
      <c r="AD252" s="4">
        <f t="shared" si="28"/>
        <v>501.90956479379594</v>
      </c>
      <c r="AE252" s="4">
        <f t="shared" si="28"/>
        <v>334.60637652919735</v>
      </c>
      <c r="AF252" s="4">
        <f t="shared" si="28"/>
        <v>167.30318826459867</v>
      </c>
      <c r="AG252" s="4">
        <f t="shared" si="28"/>
        <v>0</v>
      </c>
    </row>
    <row r="253" spans="16:33">
      <c r="P253" s="2">
        <v>14.799999999999899</v>
      </c>
      <c r="Q253" s="3">
        <f t="shared" si="29"/>
        <v>287.94999999999987</v>
      </c>
      <c r="R253" s="4">
        <f t="shared" si="30"/>
        <v>7.428846462046792</v>
      </c>
      <c r="S253" s="4">
        <f t="shared" si="31"/>
        <v>1683.8640515275929</v>
      </c>
      <c r="T253" s="4">
        <f t="shared" si="32"/>
        <v>1.0511355878076176E-2</v>
      </c>
      <c r="V253" s="2">
        <f t="shared" si="33"/>
        <v>14.799999999999899</v>
      </c>
      <c r="W253" s="4">
        <f t="shared" si="34"/>
        <v>1683.8640515275929</v>
      </c>
      <c r="X253" s="4">
        <f t="shared" si="34"/>
        <v>1515.4776463748337</v>
      </c>
      <c r="Y253" s="4">
        <f t="shared" si="34"/>
        <v>1347.0912412220744</v>
      </c>
      <c r="Z253" s="4">
        <f t="shared" si="34"/>
        <v>1178.704836069315</v>
      </c>
      <c r="AA253" s="4">
        <f t="shared" si="35"/>
        <v>1010.3184309165557</v>
      </c>
      <c r="AB253" s="4">
        <f t="shared" si="35"/>
        <v>841.93202576379645</v>
      </c>
      <c r="AC253" s="4">
        <f t="shared" si="35"/>
        <v>673.54562061103718</v>
      </c>
      <c r="AD253" s="4">
        <f t="shared" si="28"/>
        <v>505.15921545827786</v>
      </c>
      <c r="AE253" s="4">
        <f t="shared" si="28"/>
        <v>336.77281030551859</v>
      </c>
      <c r="AF253" s="4">
        <f t="shared" si="28"/>
        <v>168.38640515275929</v>
      </c>
      <c r="AG253" s="4">
        <f t="shared" si="28"/>
        <v>0</v>
      </c>
    </row>
    <row r="254" spans="16:33">
      <c r="P254" s="2">
        <v>14.899999999999901</v>
      </c>
      <c r="Q254" s="3">
        <f t="shared" si="29"/>
        <v>288.0499999999999</v>
      </c>
      <c r="R254" s="4">
        <f t="shared" si="30"/>
        <v>7.435295100124403</v>
      </c>
      <c r="S254" s="4">
        <f t="shared" si="31"/>
        <v>1694.7577684354421</v>
      </c>
      <c r="T254" s="4">
        <f t="shared" si="32"/>
        <v>1.05805155980327E-2</v>
      </c>
      <c r="V254" s="2">
        <f t="shared" si="33"/>
        <v>14.899999999999901</v>
      </c>
      <c r="W254" s="4">
        <f t="shared" si="34"/>
        <v>1694.7577684354421</v>
      </c>
      <c r="X254" s="4">
        <f t="shared" si="34"/>
        <v>1525.2819915918978</v>
      </c>
      <c r="Y254" s="4">
        <f t="shared" si="34"/>
        <v>1355.8062147483538</v>
      </c>
      <c r="Z254" s="4">
        <f t="shared" si="34"/>
        <v>1186.3304379048095</v>
      </c>
      <c r="AA254" s="4">
        <f t="shared" si="35"/>
        <v>1016.8546610612652</v>
      </c>
      <c r="AB254" s="4">
        <f t="shared" si="35"/>
        <v>847.37888421772107</v>
      </c>
      <c r="AC254" s="4">
        <f t="shared" si="35"/>
        <v>677.9031073741769</v>
      </c>
      <c r="AD254" s="4">
        <f t="shared" si="28"/>
        <v>508.42733053063262</v>
      </c>
      <c r="AE254" s="4">
        <f t="shared" si="28"/>
        <v>338.95155368708845</v>
      </c>
      <c r="AF254" s="4">
        <f t="shared" si="28"/>
        <v>169.47577684354422</v>
      </c>
      <c r="AG254" s="4">
        <f t="shared" si="28"/>
        <v>0</v>
      </c>
    </row>
    <row r="255" spans="16:33">
      <c r="P255" s="2">
        <v>14.999999999999901</v>
      </c>
      <c r="Q255" s="3">
        <f t="shared" si="29"/>
        <v>288.14999999999986</v>
      </c>
      <c r="R255" s="4">
        <f t="shared" si="30"/>
        <v>7.4417386777294805</v>
      </c>
      <c r="S255" s="4">
        <f t="shared" si="31"/>
        <v>1705.7133302385701</v>
      </c>
      <c r="T255" s="4">
        <f t="shared" si="32"/>
        <v>1.0650083200509744E-2</v>
      </c>
      <c r="V255" s="2">
        <f t="shared" si="33"/>
        <v>14.999999999999901</v>
      </c>
      <c r="W255" s="4">
        <f t="shared" si="34"/>
        <v>1705.7133302385701</v>
      </c>
      <c r="X255" s="4">
        <f t="shared" si="34"/>
        <v>1535.141997214713</v>
      </c>
      <c r="Y255" s="4">
        <f t="shared" si="34"/>
        <v>1364.5706641908562</v>
      </c>
      <c r="Z255" s="4">
        <f t="shared" si="34"/>
        <v>1193.9993311669989</v>
      </c>
      <c r="AA255" s="4">
        <f t="shared" si="35"/>
        <v>1023.427998143142</v>
      </c>
      <c r="AB255" s="4">
        <f t="shared" si="35"/>
        <v>852.85666511928503</v>
      </c>
      <c r="AC255" s="4">
        <f t="shared" si="35"/>
        <v>682.28533209542809</v>
      </c>
      <c r="AD255" s="4">
        <f t="shared" si="28"/>
        <v>511.71399907157098</v>
      </c>
      <c r="AE255" s="4">
        <f t="shared" si="28"/>
        <v>341.14266604771404</v>
      </c>
      <c r="AF255" s="4">
        <f t="shared" si="28"/>
        <v>170.57133302385702</v>
      </c>
      <c r="AG255" s="4">
        <f t="shared" si="28"/>
        <v>0</v>
      </c>
    </row>
    <row r="256" spans="16:33">
      <c r="P256" s="2">
        <v>15.0999999999999</v>
      </c>
      <c r="Q256" s="3">
        <f t="shared" si="29"/>
        <v>288.24999999999989</v>
      </c>
      <c r="R256" s="4">
        <f t="shared" si="30"/>
        <v>7.4481772003755093</v>
      </c>
      <c r="S256" s="4">
        <f t="shared" si="31"/>
        <v>1716.7310349524366</v>
      </c>
      <c r="T256" s="4">
        <f t="shared" si="32"/>
        <v>1.0720060842690757E-2</v>
      </c>
      <c r="V256" s="2">
        <f t="shared" si="33"/>
        <v>15.0999999999999</v>
      </c>
      <c r="W256" s="4">
        <f t="shared" si="34"/>
        <v>1716.7310349524366</v>
      </c>
      <c r="X256" s="4">
        <f t="shared" si="34"/>
        <v>1545.057931457193</v>
      </c>
      <c r="Y256" s="4">
        <f t="shared" si="34"/>
        <v>1373.3848279619494</v>
      </c>
      <c r="Z256" s="4">
        <f t="shared" si="34"/>
        <v>1201.7117244667056</v>
      </c>
      <c r="AA256" s="4">
        <f t="shared" si="35"/>
        <v>1030.038620971462</v>
      </c>
      <c r="AB256" s="4">
        <f t="shared" si="35"/>
        <v>858.36551747621832</v>
      </c>
      <c r="AC256" s="4">
        <f t="shared" si="35"/>
        <v>686.69241398097472</v>
      </c>
      <c r="AD256" s="4">
        <f t="shared" si="28"/>
        <v>515.01931048573101</v>
      </c>
      <c r="AE256" s="4">
        <f t="shared" si="28"/>
        <v>343.34620699048736</v>
      </c>
      <c r="AF256" s="4">
        <f t="shared" si="28"/>
        <v>171.67310349524368</v>
      </c>
      <c r="AG256" s="4">
        <f t="shared" si="28"/>
        <v>0</v>
      </c>
    </row>
    <row r="257" spans="16:33">
      <c r="P257" s="2">
        <v>15.1999999999999</v>
      </c>
      <c r="Q257" s="3">
        <f t="shared" si="29"/>
        <v>288.34999999999985</v>
      </c>
      <c r="R257" s="4">
        <f t="shared" si="30"/>
        <v>7.4546106735683795</v>
      </c>
      <c r="S257" s="4">
        <f t="shared" si="31"/>
        <v>1727.8111817419867</v>
      </c>
      <c r="T257" s="4">
        <f t="shared" si="32"/>
        <v>1.0790450692384438E-2</v>
      </c>
      <c r="V257" s="2">
        <f t="shared" si="33"/>
        <v>15.1999999999999</v>
      </c>
      <c r="W257" s="4">
        <f t="shared" si="34"/>
        <v>1727.8111817419867</v>
      </c>
      <c r="X257" s="4">
        <f t="shared" si="34"/>
        <v>1555.0300635677881</v>
      </c>
      <c r="Y257" s="4">
        <f t="shared" si="34"/>
        <v>1382.2489453935896</v>
      </c>
      <c r="Z257" s="4">
        <f t="shared" si="34"/>
        <v>1209.4678272193905</v>
      </c>
      <c r="AA257" s="4">
        <f t="shared" si="35"/>
        <v>1036.6867090451919</v>
      </c>
      <c r="AB257" s="4">
        <f t="shared" si="35"/>
        <v>863.90559087099336</v>
      </c>
      <c r="AC257" s="4">
        <f t="shared" si="35"/>
        <v>691.12447269679478</v>
      </c>
      <c r="AD257" s="4">
        <f t="shared" si="28"/>
        <v>518.34335452259597</v>
      </c>
      <c r="AE257" s="4">
        <f t="shared" si="28"/>
        <v>345.56223634839739</v>
      </c>
      <c r="AF257" s="4">
        <f t="shared" si="28"/>
        <v>172.7811181741987</v>
      </c>
      <c r="AG257" s="4">
        <f t="shared" si="28"/>
        <v>0</v>
      </c>
    </row>
    <row r="258" spans="16:33">
      <c r="P258" s="2">
        <v>15.299999999999899</v>
      </c>
      <c r="Q258" s="3">
        <f t="shared" si="29"/>
        <v>288.44999999999987</v>
      </c>
      <c r="R258" s="4">
        <f t="shared" si="30"/>
        <v>7.4610391028064438</v>
      </c>
      <c r="S258" s="4">
        <f t="shared" si="31"/>
        <v>1738.9540709248392</v>
      </c>
      <c r="T258" s="4">
        <f t="shared" si="32"/>
        <v>1.0861254928080814E-2</v>
      </c>
      <c r="V258" s="2">
        <f t="shared" si="33"/>
        <v>15.299999999999899</v>
      </c>
      <c r="W258" s="4">
        <f t="shared" si="34"/>
        <v>1738.9540709248392</v>
      </c>
      <c r="X258" s="4">
        <f t="shared" si="34"/>
        <v>1565.0586638323553</v>
      </c>
      <c r="Y258" s="4">
        <f t="shared" si="34"/>
        <v>1391.1632567398715</v>
      </c>
      <c r="Z258" s="4">
        <f t="shared" si="34"/>
        <v>1217.2678496473875</v>
      </c>
      <c r="AA258" s="4">
        <f t="shared" si="35"/>
        <v>1043.3724425549035</v>
      </c>
      <c r="AB258" s="4">
        <f t="shared" si="35"/>
        <v>869.47703546241962</v>
      </c>
      <c r="AC258" s="4">
        <f t="shared" si="35"/>
        <v>695.58162836993574</v>
      </c>
      <c r="AD258" s="4">
        <f t="shared" si="28"/>
        <v>521.68622127745175</v>
      </c>
      <c r="AE258" s="4">
        <f t="shared" si="28"/>
        <v>347.79081418496787</v>
      </c>
      <c r="AF258" s="4">
        <f t="shared" si="28"/>
        <v>173.89540709248394</v>
      </c>
      <c r="AG258" s="4">
        <f t="shared" si="28"/>
        <v>0</v>
      </c>
    </row>
    <row r="259" spans="16:33">
      <c r="P259" s="2">
        <v>15.399999999999901</v>
      </c>
      <c r="Q259" s="3">
        <f t="shared" si="29"/>
        <v>288.5499999999999</v>
      </c>
      <c r="R259" s="4">
        <f t="shared" si="30"/>
        <v>7.4674624935804745</v>
      </c>
      <c r="S259" s="4">
        <f t="shared" si="31"/>
        <v>1750.1600039743041</v>
      </c>
      <c r="T259" s="4">
        <f t="shared" si="32"/>
        <v>1.0932475739006624E-2</v>
      </c>
      <c r="V259" s="2">
        <f t="shared" si="33"/>
        <v>15.399999999999901</v>
      </c>
      <c r="W259" s="4">
        <f t="shared" si="34"/>
        <v>1750.1600039743041</v>
      </c>
      <c r="X259" s="4">
        <f t="shared" si="34"/>
        <v>1575.1440035768737</v>
      </c>
      <c r="Y259" s="4">
        <f t="shared" si="34"/>
        <v>1400.1280031794433</v>
      </c>
      <c r="Z259" s="4">
        <f t="shared" si="34"/>
        <v>1225.1120027820127</v>
      </c>
      <c r="AA259" s="4">
        <f t="shared" si="35"/>
        <v>1050.0960023845823</v>
      </c>
      <c r="AB259" s="4">
        <f t="shared" si="35"/>
        <v>875.08000198715206</v>
      </c>
      <c r="AC259" s="4">
        <f t="shared" si="35"/>
        <v>700.06400158972167</v>
      </c>
      <c r="AD259" s="4">
        <f t="shared" si="28"/>
        <v>525.04800119229117</v>
      </c>
      <c r="AE259" s="4">
        <f t="shared" si="28"/>
        <v>350.03200079486083</v>
      </c>
      <c r="AF259" s="4">
        <f t="shared" si="28"/>
        <v>175.01600039743042</v>
      </c>
      <c r="AG259" s="4">
        <f t="shared" si="28"/>
        <v>0</v>
      </c>
    </row>
    <row r="260" spans="16:33">
      <c r="P260" s="2">
        <v>15.499999999999901</v>
      </c>
      <c r="Q260" s="3">
        <f t="shared" si="29"/>
        <v>288.64999999999986</v>
      </c>
      <c r="R260" s="4">
        <f t="shared" si="30"/>
        <v>7.4738808513737167</v>
      </c>
      <c r="S260" s="4">
        <f t="shared" si="31"/>
        <v>1761.4292835225713</v>
      </c>
      <c r="T260" s="4">
        <f t="shared" si="32"/>
        <v>1.1004115325182083E-2</v>
      </c>
      <c r="V260" s="2">
        <f t="shared" si="33"/>
        <v>15.499999999999901</v>
      </c>
      <c r="W260" s="4">
        <f t="shared" si="34"/>
        <v>1761.4292835225713</v>
      </c>
      <c r="X260" s="4">
        <f t="shared" si="34"/>
        <v>1585.2863551703142</v>
      </c>
      <c r="Y260" s="4">
        <f t="shared" si="34"/>
        <v>1409.1434268180572</v>
      </c>
      <c r="Z260" s="4">
        <f t="shared" si="34"/>
        <v>1233.0004984657999</v>
      </c>
      <c r="AA260" s="4">
        <f t="shared" si="35"/>
        <v>1056.8575701135428</v>
      </c>
      <c r="AB260" s="4">
        <f t="shared" si="35"/>
        <v>880.71464176128563</v>
      </c>
      <c r="AC260" s="4">
        <f t="shared" si="35"/>
        <v>704.57171340902858</v>
      </c>
      <c r="AD260" s="4">
        <f t="shared" si="28"/>
        <v>528.4287850567714</v>
      </c>
      <c r="AE260" s="4">
        <f t="shared" si="28"/>
        <v>352.28585670451429</v>
      </c>
      <c r="AF260" s="4">
        <f t="shared" si="28"/>
        <v>176.14292835225714</v>
      </c>
      <c r="AG260" s="4">
        <f t="shared" si="28"/>
        <v>0</v>
      </c>
    </row>
    <row r="261" spans="16:33">
      <c r="P261" s="2">
        <v>15.5999999999999</v>
      </c>
      <c r="Q261" s="3">
        <f t="shared" si="29"/>
        <v>288.74999999999989</v>
      </c>
      <c r="R261" s="4">
        <f t="shared" si="30"/>
        <v>7.4802941816619004</v>
      </c>
      <c r="S261" s="4">
        <f t="shared" si="31"/>
        <v>1772.7622133638317</v>
      </c>
      <c r="T261" s="4">
        <f t="shared" si="32"/>
        <v>1.1076175897477652E-2</v>
      </c>
      <c r="V261" s="2">
        <f t="shared" si="33"/>
        <v>15.5999999999999</v>
      </c>
      <c r="W261" s="4">
        <f t="shared" si="34"/>
        <v>1772.7622133638317</v>
      </c>
      <c r="X261" s="4">
        <f t="shared" si="34"/>
        <v>1595.4859920274487</v>
      </c>
      <c r="Y261" s="4">
        <f t="shared" si="34"/>
        <v>1418.2097706910654</v>
      </c>
      <c r="Z261" s="4">
        <f t="shared" ref="Z261" si="36">$S261*Z$4</f>
        <v>1240.9335493546821</v>
      </c>
      <c r="AA261" s="4">
        <f t="shared" si="35"/>
        <v>1063.657328018299</v>
      </c>
      <c r="AB261" s="4">
        <f t="shared" si="35"/>
        <v>886.38110668191587</v>
      </c>
      <c r="AC261" s="4">
        <f t="shared" si="35"/>
        <v>709.10488534553269</v>
      </c>
      <c r="AD261" s="4">
        <f t="shared" si="35"/>
        <v>531.82866400914952</v>
      </c>
      <c r="AE261" s="4">
        <f t="shared" si="35"/>
        <v>354.55244267276635</v>
      </c>
      <c r="AF261" s="4">
        <f t="shared" si="35"/>
        <v>177.27622133638317</v>
      </c>
      <c r="AG261" s="4">
        <f t="shared" si="35"/>
        <v>0</v>
      </c>
    </row>
    <row r="262" spans="16:33">
      <c r="P262" s="2">
        <v>15.6999999999999</v>
      </c>
      <c r="Q262" s="3">
        <f t="shared" ref="Q262:Q325" si="37">P262+273.15</f>
        <v>288.84999999999985</v>
      </c>
      <c r="R262" s="4">
        <f t="shared" ref="R262:R325" si="38">-6096.9385/Q262+21.2409642-0.02711193*Q262+0.00001673952*(Q262^2)+2.433502*LN(Q262)</f>
        <v>7.4867024899132213</v>
      </c>
      <c r="S262" s="4">
        <f t="shared" ref="S262:S325" si="39">EXP(R262)</f>
        <v>1784.1590984573456</v>
      </c>
      <c r="T262" s="4">
        <f t="shared" ref="T262:T325" si="40">S262*0.622/(101325-S262)</f>
        <v>1.1148659677670758E-2</v>
      </c>
      <c r="V262" s="2">
        <f t="shared" ref="V262:V325" si="41">P262</f>
        <v>15.6999999999999</v>
      </c>
      <c r="W262" s="4">
        <f t="shared" ref="W262:Z325" si="42">$S262*W$4</f>
        <v>1784.1590984573456</v>
      </c>
      <c r="X262" s="4">
        <f t="shared" si="42"/>
        <v>1605.743188611611</v>
      </c>
      <c r="Y262" s="4">
        <f t="shared" si="42"/>
        <v>1427.3272787658766</v>
      </c>
      <c r="Z262" s="4">
        <f t="shared" si="42"/>
        <v>1248.911368920142</v>
      </c>
      <c r="AA262" s="4">
        <f t="shared" ref="AA262:AD325" si="43">$S262*AA$4</f>
        <v>1070.4954590744073</v>
      </c>
      <c r="AB262" s="4">
        <f t="shared" si="43"/>
        <v>892.07954922867282</v>
      </c>
      <c r="AC262" s="4">
        <f t="shared" si="43"/>
        <v>713.6636393829383</v>
      </c>
      <c r="AD262" s="4">
        <f t="shared" si="43"/>
        <v>535.24772953720367</v>
      </c>
      <c r="AE262" s="4">
        <f t="shared" ref="AE262:AG325" si="44">$S262*AE$4</f>
        <v>356.83181969146915</v>
      </c>
      <c r="AF262" s="4">
        <f t="shared" si="44"/>
        <v>178.41590984573457</v>
      </c>
      <c r="AG262" s="4">
        <f t="shared" si="44"/>
        <v>0</v>
      </c>
    </row>
    <row r="263" spans="16:33">
      <c r="P263" s="2">
        <v>15.799999999999899</v>
      </c>
      <c r="Q263" s="3">
        <f t="shared" si="37"/>
        <v>288.94999999999987</v>
      </c>
      <c r="R263" s="4">
        <f t="shared" si="38"/>
        <v>7.493105781588393</v>
      </c>
      <c r="S263" s="4">
        <f t="shared" si="39"/>
        <v>1795.6202449306413</v>
      </c>
      <c r="T263" s="4">
        <f t="shared" si="40"/>
        <v>1.1221568898503788E-2</v>
      </c>
      <c r="V263" s="2">
        <f t="shared" si="41"/>
        <v>15.799999999999899</v>
      </c>
      <c r="W263" s="4">
        <f t="shared" si="42"/>
        <v>1795.6202449306413</v>
      </c>
      <c r="X263" s="4">
        <f t="shared" si="42"/>
        <v>1616.0582204375771</v>
      </c>
      <c r="Y263" s="4">
        <f t="shared" si="42"/>
        <v>1436.4961959445131</v>
      </c>
      <c r="Z263" s="4">
        <f t="shared" si="42"/>
        <v>1256.9341714514489</v>
      </c>
      <c r="AA263" s="4">
        <f t="shared" si="43"/>
        <v>1077.3721469583847</v>
      </c>
      <c r="AB263" s="4">
        <f t="shared" si="43"/>
        <v>897.81012246532066</v>
      </c>
      <c r="AC263" s="4">
        <f t="shared" si="43"/>
        <v>718.24809797225657</v>
      </c>
      <c r="AD263" s="4">
        <f t="shared" si="43"/>
        <v>538.68607347919237</v>
      </c>
      <c r="AE263" s="4">
        <f t="shared" si="44"/>
        <v>359.12404898612829</v>
      </c>
      <c r="AF263" s="4">
        <f t="shared" si="44"/>
        <v>179.56202449306414</v>
      </c>
      <c r="AG263" s="4">
        <f t="shared" si="44"/>
        <v>0</v>
      </c>
    </row>
    <row r="264" spans="16:33">
      <c r="P264" s="2">
        <v>15.899999999999901</v>
      </c>
      <c r="Q264" s="3">
        <f t="shared" si="37"/>
        <v>289.0499999999999</v>
      </c>
      <c r="R264" s="4">
        <f t="shared" si="38"/>
        <v>7.4995040621406375</v>
      </c>
      <c r="S264" s="4">
        <f t="shared" si="39"/>
        <v>1807.1459600826065</v>
      </c>
      <c r="T264" s="4">
        <f t="shared" si="40"/>
        <v>1.1294905803741687E-2</v>
      </c>
      <c r="V264" s="2">
        <f t="shared" si="41"/>
        <v>15.899999999999901</v>
      </c>
      <c r="W264" s="4">
        <f t="shared" si="42"/>
        <v>1807.1459600826065</v>
      </c>
      <c r="X264" s="4">
        <f t="shared" si="42"/>
        <v>1626.431364074346</v>
      </c>
      <c r="Y264" s="4">
        <f t="shared" si="42"/>
        <v>1445.7167680660853</v>
      </c>
      <c r="Z264" s="4">
        <f t="shared" si="42"/>
        <v>1265.0021720578245</v>
      </c>
      <c r="AA264" s="4">
        <f t="shared" si="43"/>
        <v>1084.2875760495638</v>
      </c>
      <c r="AB264" s="4">
        <f t="shared" si="43"/>
        <v>903.57298004130325</v>
      </c>
      <c r="AC264" s="4">
        <f t="shared" si="43"/>
        <v>722.85838403304263</v>
      </c>
      <c r="AD264" s="4">
        <f t="shared" si="43"/>
        <v>542.14378802478188</v>
      </c>
      <c r="AE264" s="4">
        <f t="shared" si="44"/>
        <v>361.42919201652131</v>
      </c>
      <c r="AF264" s="4">
        <f t="shared" si="44"/>
        <v>180.71459600826066</v>
      </c>
      <c r="AG264" s="4">
        <f t="shared" si="44"/>
        <v>0</v>
      </c>
    </row>
    <row r="265" spans="16:33">
      <c r="P265" s="2">
        <v>15.999999999999901</v>
      </c>
      <c r="Q265" s="3">
        <f t="shared" si="37"/>
        <v>289.14999999999986</v>
      </c>
      <c r="R265" s="4">
        <f t="shared" si="38"/>
        <v>7.5058973370156936</v>
      </c>
      <c r="S265" s="4">
        <f t="shared" si="39"/>
        <v>1818.7365523866169</v>
      </c>
      <c r="T265" s="4">
        <f t="shared" si="40"/>
        <v>1.1368672648230251E-2</v>
      </c>
      <c r="V265" s="2">
        <f t="shared" si="41"/>
        <v>15.999999999999901</v>
      </c>
      <c r="W265" s="4">
        <f t="shared" si="42"/>
        <v>1818.7365523866169</v>
      </c>
      <c r="X265" s="4">
        <f t="shared" si="42"/>
        <v>1636.8628971479552</v>
      </c>
      <c r="Y265" s="4">
        <f t="shared" si="42"/>
        <v>1454.9892419092937</v>
      </c>
      <c r="Z265" s="4">
        <f t="shared" si="42"/>
        <v>1273.1155866706317</v>
      </c>
      <c r="AA265" s="4">
        <f t="shared" si="43"/>
        <v>1091.2419314319702</v>
      </c>
      <c r="AB265" s="4">
        <f t="shared" si="43"/>
        <v>909.36827619330847</v>
      </c>
      <c r="AC265" s="4">
        <f t="shared" si="43"/>
        <v>727.49462095464685</v>
      </c>
      <c r="AD265" s="4">
        <f t="shared" si="43"/>
        <v>545.62096571598511</v>
      </c>
      <c r="AE265" s="4">
        <f t="shared" si="44"/>
        <v>363.74731047732342</v>
      </c>
      <c r="AF265" s="4">
        <f t="shared" si="44"/>
        <v>181.87365523866171</v>
      </c>
      <c r="AG265" s="4">
        <f t="shared" si="44"/>
        <v>0</v>
      </c>
    </row>
    <row r="266" spans="16:33">
      <c r="P266" s="2">
        <v>16.099999999999898</v>
      </c>
      <c r="Q266" s="3">
        <f t="shared" si="37"/>
        <v>289.24999999999989</v>
      </c>
      <c r="R266" s="4">
        <f t="shared" si="38"/>
        <v>7.5122856116518539</v>
      </c>
      <c r="S266" s="4">
        <f t="shared" si="39"/>
        <v>1830.3923314937169</v>
      </c>
      <c r="T266" s="4">
        <f t="shared" si="40"/>
        <v>1.1442871697955048E-2</v>
      </c>
      <c r="V266" s="2">
        <f t="shared" si="41"/>
        <v>16.099999999999898</v>
      </c>
      <c r="W266" s="4">
        <f t="shared" si="42"/>
        <v>1830.3923314937169</v>
      </c>
      <c r="X266" s="4">
        <f t="shared" si="42"/>
        <v>1647.3530983443452</v>
      </c>
      <c r="Y266" s="4">
        <f t="shared" si="42"/>
        <v>1464.3138651949737</v>
      </c>
      <c r="Z266" s="4">
        <f t="shared" si="42"/>
        <v>1281.2746320456017</v>
      </c>
      <c r="AA266" s="4">
        <f t="shared" si="43"/>
        <v>1098.2353988962302</v>
      </c>
      <c r="AB266" s="4">
        <f t="shared" si="43"/>
        <v>915.19616574685847</v>
      </c>
      <c r="AC266" s="4">
        <f t="shared" si="43"/>
        <v>732.15693259748684</v>
      </c>
      <c r="AD266" s="4">
        <f t="shared" si="43"/>
        <v>549.1176994481151</v>
      </c>
      <c r="AE266" s="4">
        <f t="shared" si="44"/>
        <v>366.07846629874342</v>
      </c>
      <c r="AF266" s="4">
        <f t="shared" si="44"/>
        <v>183.03923314937171</v>
      </c>
      <c r="AG266" s="4">
        <f t="shared" si="44"/>
        <v>0</v>
      </c>
    </row>
    <row r="267" spans="16:33">
      <c r="P267" s="2">
        <v>16.1999999999999</v>
      </c>
      <c r="Q267" s="3">
        <f t="shared" si="37"/>
        <v>289.34999999999985</v>
      </c>
      <c r="R267" s="4">
        <f t="shared" si="38"/>
        <v>7.5186688914799502</v>
      </c>
      <c r="S267" s="4">
        <f t="shared" si="39"/>
        <v>1842.1136082357127</v>
      </c>
      <c r="T267" s="4">
        <f t="shared" si="40"/>
        <v>1.151750523010024E-2</v>
      </c>
      <c r="V267" s="2">
        <f t="shared" si="41"/>
        <v>16.1999999999999</v>
      </c>
      <c r="W267" s="4">
        <f t="shared" si="42"/>
        <v>1842.1136082357127</v>
      </c>
      <c r="X267" s="4">
        <f t="shared" si="42"/>
        <v>1657.9022474121414</v>
      </c>
      <c r="Y267" s="4">
        <f t="shared" si="42"/>
        <v>1473.6908865885703</v>
      </c>
      <c r="Z267" s="4">
        <f t="shared" si="42"/>
        <v>1289.4795257649989</v>
      </c>
      <c r="AA267" s="4">
        <f t="shared" si="43"/>
        <v>1105.2681649414276</v>
      </c>
      <c r="AB267" s="4">
        <f t="shared" si="43"/>
        <v>921.05680411785636</v>
      </c>
      <c r="AC267" s="4">
        <f t="shared" si="43"/>
        <v>736.84544329428513</v>
      </c>
      <c r="AD267" s="4">
        <f t="shared" si="43"/>
        <v>552.63408247071379</v>
      </c>
      <c r="AE267" s="4">
        <f t="shared" si="44"/>
        <v>368.42272164714257</v>
      </c>
      <c r="AF267" s="4">
        <f t="shared" si="44"/>
        <v>184.21136082357128</v>
      </c>
      <c r="AG267" s="4">
        <f t="shared" si="44"/>
        <v>0</v>
      </c>
    </row>
    <row r="268" spans="16:33">
      <c r="P268" s="2">
        <v>16.299999999999901</v>
      </c>
      <c r="Q268" s="3">
        <f t="shared" si="37"/>
        <v>289.44999999999987</v>
      </c>
      <c r="R268" s="4">
        <f t="shared" si="38"/>
        <v>7.5250471819233917</v>
      </c>
      <c r="S268" s="4">
        <f t="shared" si="39"/>
        <v>1853.9006946283644</v>
      </c>
      <c r="T268" s="4">
        <f t="shared" si="40"/>
        <v>1.1592575533108353E-2</v>
      </c>
      <c r="V268" s="2">
        <f t="shared" si="41"/>
        <v>16.299999999999901</v>
      </c>
      <c r="W268" s="4">
        <f t="shared" si="42"/>
        <v>1853.9006946283644</v>
      </c>
      <c r="X268" s="4">
        <f t="shared" si="42"/>
        <v>1668.5106251655279</v>
      </c>
      <c r="Y268" s="4">
        <f t="shared" si="42"/>
        <v>1483.1205557026915</v>
      </c>
      <c r="Z268" s="4">
        <f t="shared" si="42"/>
        <v>1297.7304862398551</v>
      </c>
      <c r="AA268" s="4">
        <f t="shared" si="43"/>
        <v>1112.3404167770186</v>
      </c>
      <c r="AB268" s="4">
        <f t="shared" si="43"/>
        <v>926.95034731418218</v>
      </c>
      <c r="AC268" s="4">
        <f t="shared" si="43"/>
        <v>741.56027785134575</v>
      </c>
      <c r="AD268" s="4">
        <f t="shared" si="43"/>
        <v>556.17020838850931</v>
      </c>
      <c r="AE268" s="4">
        <f t="shared" si="44"/>
        <v>370.78013892567287</v>
      </c>
      <c r="AF268" s="4">
        <f t="shared" si="44"/>
        <v>185.39006946283644</v>
      </c>
      <c r="AG268" s="4">
        <f t="shared" si="44"/>
        <v>0</v>
      </c>
    </row>
    <row r="269" spans="16:33">
      <c r="P269" s="2">
        <v>16.399999999999899</v>
      </c>
      <c r="Q269" s="3">
        <f t="shared" si="37"/>
        <v>289.5499999999999</v>
      </c>
      <c r="R269" s="4">
        <f t="shared" si="38"/>
        <v>7.531420488398151</v>
      </c>
      <c r="S269" s="4">
        <f t="shared" si="39"/>
        <v>1865.7539038744844</v>
      </c>
      <c r="T269" s="4">
        <f t="shared" si="40"/>
        <v>1.1668084906739878E-2</v>
      </c>
      <c r="V269" s="2">
        <f t="shared" si="41"/>
        <v>16.399999999999899</v>
      </c>
      <c r="W269" s="4">
        <f t="shared" si="42"/>
        <v>1865.7539038744844</v>
      </c>
      <c r="X269" s="4">
        <f t="shared" si="42"/>
        <v>1679.1785134870361</v>
      </c>
      <c r="Y269" s="4">
        <f t="shared" si="42"/>
        <v>1492.6031230995877</v>
      </c>
      <c r="Z269" s="4">
        <f t="shared" si="42"/>
        <v>1306.0277327121389</v>
      </c>
      <c r="AA269" s="4">
        <f t="shared" si="43"/>
        <v>1119.4523423246906</v>
      </c>
      <c r="AB269" s="4">
        <f t="shared" si="43"/>
        <v>932.87695193724221</v>
      </c>
      <c r="AC269" s="4">
        <f t="shared" si="43"/>
        <v>746.30156154979386</v>
      </c>
      <c r="AD269" s="4">
        <f t="shared" si="43"/>
        <v>559.72617116234528</v>
      </c>
      <c r="AE269" s="4">
        <f t="shared" si="44"/>
        <v>373.15078077489693</v>
      </c>
      <c r="AF269" s="4">
        <f t="shared" si="44"/>
        <v>186.57539038744846</v>
      </c>
      <c r="AG269" s="4">
        <f t="shared" si="44"/>
        <v>0</v>
      </c>
    </row>
    <row r="270" spans="16:33">
      <c r="P270" s="2">
        <v>16.499999999999901</v>
      </c>
      <c r="Q270" s="3">
        <f t="shared" si="37"/>
        <v>289.64999999999986</v>
      </c>
      <c r="R270" s="4">
        <f t="shared" si="38"/>
        <v>7.5377888163127915</v>
      </c>
      <c r="S270" s="4">
        <f t="shared" si="39"/>
        <v>1877.6735503671157</v>
      </c>
      <c r="T270" s="4">
        <f t="shared" si="40"/>
        <v>1.1744035662133754E-2</v>
      </c>
      <c r="V270" s="2">
        <f t="shared" si="41"/>
        <v>16.499999999999901</v>
      </c>
      <c r="W270" s="4">
        <f t="shared" si="42"/>
        <v>1877.6735503671157</v>
      </c>
      <c r="X270" s="4">
        <f t="shared" si="42"/>
        <v>1689.9061953304042</v>
      </c>
      <c r="Y270" s="4">
        <f t="shared" si="42"/>
        <v>1502.1388402936927</v>
      </c>
      <c r="Z270" s="4">
        <f t="shared" si="42"/>
        <v>1314.3714852569808</v>
      </c>
      <c r="AA270" s="4">
        <f t="shared" si="43"/>
        <v>1126.6041302202693</v>
      </c>
      <c r="AB270" s="4">
        <f t="shared" si="43"/>
        <v>938.83677518355785</v>
      </c>
      <c r="AC270" s="4">
        <f t="shared" si="43"/>
        <v>751.06942014684637</v>
      </c>
      <c r="AD270" s="4">
        <f t="shared" si="43"/>
        <v>563.30206511013466</v>
      </c>
      <c r="AE270" s="4">
        <f t="shared" si="44"/>
        <v>375.53471007342318</v>
      </c>
      <c r="AF270" s="4">
        <f t="shared" si="44"/>
        <v>187.76735503671159</v>
      </c>
      <c r="AG270" s="4">
        <f t="shared" si="44"/>
        <v>0</v>
      </c>
    </row>
    <row r="271" spans="16:33">
      <c r="P271" s="2">
        <v>16.599999999999898</v>
      </c>
      <c r="Q271" s="3">
        <f t="shared" si="37"/>
        <v>289.74999999999989</v>
      </c>
      <c r="R271" s="4">
        <f t="shared" si="38"/>
        <v>7.5441521710684967</v>
      </c>
      <c r="S271" s="4">
        <f t="shared" si="39"/>
        <v>1889.6599496927192</v>
      </c>
      <c r="T271" s="4">
        <f t="shared" si="40"/>
        <v>1.1820430121868319E-2</v>
      </c>
      <c r="V271" s="2">
        <f t="shared" si="41"/>
        <v>16.599999999999898</v>
      </c>
      <c r="W271" s="4">
        <f t="shared" si="42"/>
        <v>1889.6599496927192</v>
      </c>
      <c r="X271" s="4">
        <f t="shared" si="42"/>
        <v>1700.6939547234474</v>
      </c>
      <c r="Y271" s="4">
        <f t="shared" si="42"/>
        <v>1511.7279597541756</v>
      </c>
      <c r="Z271" s="4">
        <f t="shared" si="42"/>
        <v>1322.7619647849033</v>
      </c>
      <c r="AA271" s="4">
        <f t="shared" si="43"/>
        <v>1133.7959698156315</v>
      </c>
      <c r="AB271" s="4">
        <f t="shared" si="43"/>
        <v>944.82997484635962</v>
      </c>
      <c r="AC271" s="4">
        <f t="shared" si="43"/>
        <v>755.86397987708779</v>
      </c>
      <c r="AD271" s="4">
        <f t="shared" si="43"/>
        <v>566.89798490781573</v>
      </c>
      <c r="AE271" s="4">
        <f t="shared" si="44"/>
        <v>377.93198993854389</v>
      </c>
      <c r="AF271" s="4">
        <f t="shared" si="44"/>
        <v>188.96599496927195</v>
      </c>
      <c r="AG271" s="4">
        <f t="shared" si="44"/>
        <v>0</v>
      </c>
    </row>
    <row r="272" spans="16:33">
      <c r="P272" s="2">
        <v>16.6999999999999</v>
      </c>
      <c r="Q272" s="3">
        <f t="shared" si="37"/>
        <v>289.84999999999985</v>
      </c>
      <c r="R272" s="4">
        <f t="shared" si="38"/>
        <v>7.5505105580590417</v>
      </c>
      <c r="S272" s="4">
        <f t="shared" si="39"/>
        <v>1901.7134186342544</v>
      </c>
      <c r="T272" s="4">
        <f t="shared" si="40"/>
        <v>1.1897270620021961E-2</v>
      </c>
      <c r="V272" s="2">
        <f t="shared" si="41"/>
        <v>16.6999999999999</v>
      </c>
      <c r="W272" s="4">
        <f t="shared" si="42"/>
        <v>1901.7134186342544</v>
      </c>
      <c r="X272" s="4">
        <f t="shared" si="42"/>
        <v>1711.542076770829</v>
      </c>
      <c r="Y272" s="4">
        <f t="shared" si="42"/>
        <v>1521.3707349074036</v>
      </c>
      <c r="Z272" s="4">
        <f t="shared" si="42"/>
        <v>1331.199393043978</v>
      </c>
      <c r="AA272" s="4">
        <f t="shared" si="43"/>
        <v>1141.0280511805527</v>
      </c>
      <c r="AB272" s="4">
        <f t="shared" si="43"/>
        <v>950.85670931712718</v>
      </c>
      <c r="AC272" s="4">
        <f t="shared" si="43"/>
        <v>760.68536745370182</v>
      </c>
      <c r="AD272" s="4">
        <f t="shared" si="43"/>
        <v>570.51402559027633</v>
      </c>
      <c r="AE272" s="4">
        <f t="shared" si="44"/>
        <v>380.34268372685091</v>
      </c>
      <c r="AF272" s="4">
        <f t="shared" si="44"/>
        <v>190.17134186342545</v>
      </c>
      <c r="AG272" s="4">
        <f t="shared" si="44"/>
        <v>0</v>
      </c>
    </row>
    <row r="273" spans="16:33">
      <c r="P273" s="2">
        <v>16.799999999999901</v>
      </c>
      <c r="Q273" s="3">
        <f t="shared" si="37"/>
        <v>289.94999999999987</v>
      </c>
      <c r="R273" s="4">
        <f t="shared" si="38"/>
        <v>7.5568639826708459</v>
      </c>
      <c r="S273" s="4">
        <f t="shared" si="39"/>
        <v>1913.8342751744146</v>
      </c>
      <c r="T273" s="4">
        <f t="shared" si="40"/>
        <v>1.1974559502235175E-2</v>
      </c>
      <c r="V273" s="2">
        <f t="shared" si="41"/>
        <v>16.799999999999901</v>
      </c>
      <c r="W273" s="4">
        <f t="shared" si="42"/>
        <v>1913.8342751744146</v>
      </c>
      <c r="X273" s="4">
        <f t="shared" si="42"/>
        <v>1722.4508476569731</v>
      </c>
      <c r="Y273" s="4">
        <f t="shared" si="42"/>
        <v>1531.0674201395318</v>
      </c>
      <c r="Z273" s="4">
        <f t="shared" si="42"/>
        <v>1339.6839926220903</v>
      </c>
      <c r="AA273" s="4">
        <f t="shared" si="43"/>
        <v>1148.3005651046487</v>
      </c>
      <c r="AB273" s="4">
        <f t="shared" si="43"/>
        <v>956.91713758720732</v>
      </c>
      <c r="AC273" s="4">
        <f t="shared" si="43"/>
        <v>765.5337100697659</v>
      </c>
      <c r="AD273" s="4">
        <f t="shared" si="43"/>
        <v>574.15028255232437</v>
      </c>
      <c r="AE273" s="4">
        <f t="shared" si="44"/>
        <v>382.76685503488295</v>
      </c>
      <c r="AF273" s="4">
        <f t="shared" si="44"/>
        <v>191.38342751744148</v>
      </c>
      <c r="AG273" s="4">
        <f t="shared" si="44"/>
        <v>0</v>
      </c>
    </row>
    <row r="274" spans="16:33">
      <c r="P274" s="2">
        <v>16.899999999999899</v>
      </c>
      <c r="Q274" s="3">
        <f t="shared" si="37"/>
        <v>290.0499999999999</v>
      </c>
      <c r="R274" s="4">
        <f t="shared" si="38"/>
        <v>7.563212450282971</v>
      </c>
      <c r="S274" s="4">
        <f t="shared" si="39"/>
        <v>1926.0228384987659</v>
      </c>
      <c r="T274" s="4">
        <f t="shared" si="40"/>
        <v>1.2052299125772404E-2</v>
      </c>
      <c r="V274" s="2">
        <f t="shared" si="41"/>
        <v>16.899999999999899</v>
      </c>
      <c r="W274" s="4">
        <f t="shared" si="42"/>
        <v>1926.0228384987659</v>
      </c>
      <c r="X274" s="4">
        <f t="shared" si="42"/>
        <v>1733.4205546488893</v>
      </c>
      <c r="Y274" s="4">
        <f t="shared" si="42"/>
        <v>1540.8182707990127</v>
      </c>
      <c r="Z274" s="4">
        <f t="shared" si="42"/>
        <v>1348.2159869491361</v>
      </c>
      <c r="AA274" s="4">
        <f t="shared" si="43"/>
        <v>1155.6137030992595</v>
      </c>
      <c r="AB274" s="4">
        <f t="shared" si="43"/>
        <v>963.01141924938293</v>
      </c>
      <c r="AC274" s="4">
        <f t="shared" si="43"/>
        <v>770.40913539950634</v>
      </c>
      <c r="AD274" s="4">
        <f t="shared" si="43"/>
        <v>577.80685154962976</v>
      </c>
      <c r="AE274" s="4">
        <f t="shared" si="44"/>
        <v>385.20456769975317</v>
      </c>
      <c r="AF274" s="4">
        <f t="shared" si="44"/>
        <v>192.60228384987659</v>
      </c>
      <c r="AG274" s="4">
        <f t="shared" si="44"/>
        <v>0</v>
      </c>
    </row>
    <row r="275" spans="16:33">
      <c r="P275" s="2">
        <v>16.999999999999901</v>
      </c>
      <c r="Q275" s="3">
        <f t="shared" si="37"/>
        <v>290.14999999999986</v>
      </c>
      <c r="R275" s="4">
        <f t="shared" si="38"/>
        <v>7.5695559662671128</v>
      </c>
      <c r="S275" s="4">
        <f t="shared" si="39"/>
        <v>1938.2794289988742</v>
      </c>
      <c r="T275" s="4">
        <f t="shared" si="40"/>
        <v>1.2130491859584213E-2</v>
      </c>
      <c r="V275" s="2">
        <f t="shared" si="41"/>
        <v>16.999999999999901</v>
      </c>
      <c r="W275" s="4">
        <f t="shared" si="42"/>
        <v>1938.2794289988742</v>
      </c>
      <c r="X275" s="4">
        <f t="shared" si="42"/>
        <v>1744.4514860989868</v>
      </c>
      <c r="Y275" s="4">
        <f t="shared" si="42"/>
        <v>1550.6235431990995</v>
      </c>
      <c r="Z275" s="4">
        <f t="shared" si="42"/>
        <v>1356.7956002992119</v>
      </c>
      <c r="AA275" s="4">
        <f t="shared" si="43"/>
        <v>1162.9676573993245</v>
      </c>
      <c r="AB275" s="4">
        <f t="shared" si="43"/>
        <v>969.1397144994371</v>
      </c>
      <c r="AC275" s="4">
        <f t="shared" si="43"/>
        <v>775.31177159954973</v>
      </c>
      <c r="AD275" s="4">
        <f t="shared" si="43"/>
        <v>581.48382869966224</v>
      </c>
      <c r="AE275" s="4">
        <f t="shared" si="44"/>
        <v>387.65588579977486</v>
      </c>
      <c r="AF275" s="4">
        <f t="shared" si="44"/>
        <v>193.82794289988743</v>
      </c>
      <c r="AG275" s="4">
        <f t="shared" si="44"/>
        <v>0</v>
      </c>
    </row>
    <row r="276" spans="16:33">
      <c r="P276" s="2">
        <v>17.099999999999898</v>
      </c>
      <c r="Q276" s="3">
        <f t="shared" si="37"/>
        <v>290.24999999999989</v>
      </c>
      <c r="R276" s="4">
        <f t="shared" si="38"/>
        <v>7.5758945359876533</v>
      </c>
      <c r="S276" s="4">
        <f t="shared" si="39"/>
        <v>1950.6043682755515</v>
      </c>
      <c r="T276" s="4">
        <f t="shared" si="40"/>
        <v>1.2209140084370636E-2</v>
      </c>
      <c r="V276" s="2">
        <f t="shared" si="41"/>
        <v>17.099999999999898</v>
      </c>
      <c r="W276" s="4">
        <f t="shared" si="42"/>
        <v>1950.6043682755515</v>
      </c>
      <c r="X276" s="4">
        <f t="shared" si="42"/>
        <v>1755.5439314479963</v>
      </c>
      <c r="Y276" s="4">
        <f t="shared" si="42"/>
        <v>1560.4834946204412</v>
      </c>
      <c r="Z276" s="4">
        <f t="shared" si="42"/>
        <v>1365.4230577928859</v>
      </c>
      <c r="AA276" s="4">
        <f t="shared" si="43"/>
        <v>1170.3626209653307</v>
      </c>
      <c r="AB276" s="4">
        <f t="shared" si="43"/>
        <v>975.30218413777573</v>
      </c>
      <c r="AC276" s="4">
        <f t="shared" si="43"/>
        <v>780.2417473102206</v>
      </c>
      <c r="AD276" s="4">
        <f t="shared" si="43"/>
        <v>585.18131048266537</v>
      </c>
      <c r="AE276" s="4">
        <f t="shared" si="44"/>
        <v>390.1208736551103</v>
      </c>
      <c r="AF276" s="4">
        <f t="shared" si="44"/>
        <v>195.06043682755515</v>
      </c>
      <c r="AG276" s="4">
        <f t="shared" si="44"/>
        <v>0</v>
      </c>
    </row>
    <row r="277" spans="16:33">
      <c r="P277" s="2">
        <v>17.1999999999999</v>
      </c>
      <c r="Q277" s="3">
        <f t="shared" si="37"/>
        <v>290.34999999999985</v>
      </c>
      <c r="R277" s="4">
        <f t="shared" si="38"/>
        <v>7.5822281648016414</v>
      </c>
      <c r="S277" s="4">
        <f t="shared" si="39"/>
        <v>1962.9979791419692</v>
      </c>
      <c r="T277" s="4">
        <f t="shared" si="40"/>
        <v>1.2288246192644108E-2</v>
      </c>
      <c r="V277" s="2">
        <f t="shared" si="41"/>
        <v>17.1999999999999</v>
      </c>
      <c r="W277" s="4">
        <f t="shared" si="42"/>
        <v>1962.9979791419692</v>
      </c>
      <c r="X277" s="4">
        <f t="shared" si="42"/>
        <v>1766.6981812277722</v>
      </c>
      <c r="Y277" s="4">
        <f t="shared" si="42"/>
        <v>1570.3983833135753</v>
      </c>
      <c r="Z277" s="4">
        <f t="shared" si="42"/>
        <v>1374.0985853993784</v>
      </c>
      <c r="AA277" s="4">
        <f t="shared" si="43"/>
        <v>1177.7987874851815</v>
      </c>
      <c r="AB277" s="4">
        <f t="shared" si="43"/>
        <v>981.49898957098458</v>
      </c>
      <c r="AC277" s="4">
        <f t="shared" si="43"/>
        <v>785.19919165678766</v>
      </c>
      <c r="AD277" s="4">
        <f t="shared" si="43"/>
        <v>588.89939374259075</v>
      </c>
      <c r="AE277" s="4">
        <f t="shared" si="44"/>
        <v>392.59959582839383</v>
      </c>
      <c r="AF277" s="4">
        <f t="shared" si="44"/>
        <v>196.29979791419692</v>
      </c>
      <c r="AG277" s="4">
        <f t="shared" si="44"/>
        <v>0</v>
      </c>
    </row>
    <row r="278" spans="16:33">
      <c r="P278" s="2">
        <v>17.299999999999901</v>
      </c>
      <c r="Q278" s="3">
        <f t="shared" si="37"/>
        <v>290.44999999999987</v>
      </c>
      <c r="R278" s="4">
        <f t="shared" si="38"/>
        <v>7.5885568580588307</v>
      </c>
      <c r="S278" s="4">
        <f t="shared" si="39"/>
        <v>1975.4605856268847</v>
      </c>
      <c r="T278" s="4">
        <f t="shared" si="40"/>
        <v>1.2367812588793525E-2</v>
      </c>
      <c r="V278" s="2">
        <f t="shared" si="41"/>
        <v>17.299999999999901</v>
      </c>
      <c r="W278" s="4">
        <f t="shared" si="42"/>
        <v>1975.4605856268847</v>
      </c>
      <c r="X278" s="4">
        <f t="shared" si="42"/>
        <v>1777.9145270641964</v>
      </c>
      <c r="Y278" s="4">
        <f t="shared" si="42"/>
        <v>1580.3684685015078</v>
      </c>
      <c r="Z278" s="4">
        <f t="shared" si="42"/>
        <v>1382.8224099388192</v>
      </c>
      <c r="AA278" s="4">
        <f t="shared" si="43"/>
        <v>1185.2763513761308</v>
      </c>
      <c r="AB278" s="4">
        <f t="shared" si="43"/>
        <v>987.73029281344236</v>
      </c>
      <c r="AC278" s="4">
        <f t="shared" si="43"/>
        <v>790.18423425075389</v>
      </c>
      <c r="AD278" s="4">
        <f t="shared" si="43"/>
        <v>592.63817568806542</v>
      </c>
      <c r="AE278" s="4">
        <f t="shared" si="44"/>
        <v>395.09211712537694</v>
      </c>
      <c r="AF278" s="4">
        <f t="shared" si="44"/>
        <v>197.54605856268847</v>
      </c>
      <c r="AG278" s="4">
        <f t="shared" si="44"/>
        <v>0</v>
      </c>
    </row>
    <row r="279" spans="16:33">
      <c r="P279" s="2">
        <v>17.399999999999899</v>
      </c>
      <c r="Q279" s="3">
        <f t="shared" si="37"/>
        <v>290.5499999999999</v>
      </c>
      <c r="R279" s="4">
        <f t="shared" si="38"/>
        <v>7.5948806211016562</v>
      </c>
      <c r="S279" s="4">
        <f t="shared" si="39"/>
        <v>1987.9925129777505</v>
      </c>
      <c r="T279" s="4">
        <f t="shared" si="40"/>
        <v>1.2447841689147983E-2</v>
      </c>
      <c r="V279" s="2">
        <f t="shared" si="41"/>
        <v>17.399999999999899</v>
      </c>
      <c r="W279" s="4">
        <f t="shared" si="42"/>
        <v>1987.9925129777505</v>
      </c>
      <c r="X279" s="4">
        <f t="shared" si="42"/>
        <v>1789.1932616799754</v>
      </c>
      <c r="Y279" s="4">
        <f t="shared" si="42"/>
        <v>1590.3940103822006</v>
      </c>
      <c r="Z279" s="4">
        <f t="shared" si="42"/>
        <v>1391.5947590844253</v>
      </c>
      <c r="AA279" s="4">
        <f t="shared" si="43"/>
        <v>1192.7955077866502</v>
      </c>
      <c r="AB279" s="4">
        <f t="shared" si="43"/>
        <v>993.99625648887525</v>
      </c>
      <c r="AC279" s="4">
        <f t="shared" si="43"/>
        <v>795.19700519110029</v>
      </c>
      <c r="AD279" s="4">
        <f t="shared" si="43"/>
        <v>596.3977538933251</v>
      </c>
      <c r="AE279" s="4">
        <f t="shared" si="44"/>
        <v>397.59850259555014</v>
      </c>
      <c r="AF279" s="4">
        <f t="shared" si="44"/>
        <v>198.79925129777507</v>
      </c>
      <c r="AG279" s="4">
        <f t="shared" si="44"/>
        <v>0</v>
      </c>
    </row>
    <row r="280" spans="16:33">
      <c r="P280" s="2">
        <v>17.499999999999901</v>
      </c>
      <c r="Q280" s="3">
        <f t="shared" si="37"/>
        <v>290.64999999999986</v>
      </c>
      <c r="R280" s="4">
        <f t="shared" si="38"/>
        <v>7.601199459265283</v>
      </c>
      <c r="S280" s="4">
        <f t="shared" si="39"/>
        <v>2000.5940876639702</v>
      </c>
      <c r="T280" s="4">
        <f t="shared" si="40"/>
        <v>1.2528335922041889E-2</v>
      </c>
      <c r="V280" s="2">
        <f t="shared" si="41"/>
        <v>17.499999999999901</v>
      </c>
      <c r="W280" s="4">
        <f t="shared" si="42"/>
        <v>2000.5940876639702</v>
      </c>
      <c r="X280" s="4">
        <f t="shared" si="42"/>
        <v>1800.5346788975733</v>
      </c>
      <c r="Y280" s="4">
        <f t="shared" si="42"/>
        <v>1600.4752701311763</v>
      </c>
      <c r="Z280" s="4">
        <f t="shared" si="42"/>
        <v>1400.4158613647789</v>
      </c>
      <c r="AA280" s="4">
        <f t="shared" si="43"/>
        <v>1200.356452598382</v>
      </c>
      <c r="AB280" s="4">
        <f t="shared" si="43"/>
        <v>1000.2970438319851</v>
      </c>
      <c r="AC280" s="4">
        <f t="shared" si="43"/>
        <v>800.23763506558817</v>
      </c>
      <c r="AD280" s="4">
        <f t="shared" si="43"/>
        <v>600.17822629919101</v>
      </c>
      <c r="AE280" s="4">
        <f t="shared" si="44"/>
        <v>400.11881753279408</v>
      </c>
      <c r="AF280" s="4">
        <f t="shared" si="44"/>
        <v>200.05940876639704</v>
      </c>
      <c r="AG280" s="4">
        <f t="shared" si="44"/>
        <v>0</v>
      </c>
    </row>
    <row r="281" spans="16:33">
      <c r="P281" s="2">
        <v>17.599999999999898</v>
      </c>
      <c r="Q281" s="3">
        <f t="shared" si="37"/>
        <v>290.74999999999989</v>
      </c>
      <c r="R281" s="4">
        <f t="shared" si="38"/>
        <v>7.6075133778776074</v>
      </c>
      <c r="S281" s="4">
        <f t="shared" si="39"/>
        <v>2013.2656373800614</v>
      </c>
      <c r="T281" s="4">
        <f t="shared" si="40"/>
        <v>1.2609297727879925E-2</v>
      </c>
      <c r="V281" s="2">
        <f t="shared" si="41"/>
        <v>17.599999999999898</v>
      </c>
      <c r="W281" s="4">
        <f t="shared" si="42"/>
        <v>2013.2656373800614</v>
      </c>
      <c r="X281" s="4">
        <f t="shared" si="42"/>
        <v>1811.9390736420553</v>
      </c>
      <c r="Y281" s="4">
        <f t="shared" si="42"/>
        <v>1610.6125099040491</v>
      </c>
      <c r="Z281" s="4">
        <f t="shared" si="42"/>
        <v>1409.285946166043</v>
      </c>
      <c r="AA281" s="4">
        <f t="shared" si="43"/>
        <v>1207.9593824280369</v>
      </c>
      <c r="AB281" s="4">
        <f t="shared" si="43"/>
        <v>1006.6328186900307</v>
      </c>
      <c r="AC281" s="4">
        <f t="shared" si="43"/>
        <v>805.30625495202457</v>
      </c>
      <c r="AD281" s="4">
        <f t="shared" si="43"/>
        <v>603.97969121401843</v>
      </c>
      <c r="AE281" s="4">
        <f t="shared" si="44"/>
        <v>402.65312747601229</v>
      </c>
      <c r="AF281" s="4">
        <f t="shared" si="44"/>
        <v>201.32656373800614</v>
      </c>
      <c r="AG281" s="4">
        <f t="shared" si="44"/>
        <v>0</v>
      </c>
    </row>
    <row r="282" spans="16:33">
      <c r="P282" s="2">
        <v>17.6999999999999</v>
      </c>
      <c r="Q282" s="3">
        <f t="shared" si="37"/>
        <v>290.84999999999985</v>
      </c>
      <c r="R282" s="4">
        <f t="shared" si="38"/>
        <v>7.613822382259257</v>
      </c>
      <c r="S282" s="4">
        <f t="shared" si="39"/>
        <v>2026.0074910488217</v>
      </c>
      <c r="T282" s="4">
        <f t="shared" si="40"/>
        <v>1.2690729559202427E-2</v>
      </c>
      <c r="V282" s="2">
        <f t="shared" si="41"/>
        <v>17.6999999999999</v>
      </c>
      <c r="W282" s="4">
        <f t="shared" si="42"/>
        <v>2026.0074910488217</v>
      </c>
      <c r="X282" s="4">
        <f t="shared" si="42"/>
        <v>1823.4067419439396</v>
      </c>
      <c r="Y282" s="4">
        <f t="shared" si="42"/>
        <v>1620.8059928390576</v>
      </c>
      <c r="Z282" s="4">
        <f t="shared" si="42"/>
        <v>1418.2052437341752</v>
      </c>
      <c r="AA282" s="4">
        <f t="shared" si="43"/>
        <v>1215.604494629293</v>
      </c>
      <c r="AB282" s="4">
        <f t="shared" si="43"/>
        <v>1013.0037455244109</v>
      </c>
      <c r="AC282" s="4">
        <f t="shared" si="43"/>
        <v>810.40299641952879</v>
      </c>
      <c r="AD282" s="4">
        <f t="shared" si="43"/>
        <v>607.80224731464648</v>
      </c>
      <c r="AE282" s="4">
        <f t="shared" si="44"/>
        <v>405.2014982097644</v>
      </c>
      <c r="AF282" s="4">
        <f t="shared" si="44"/>
        <v>202.6007491048822</v>
      </c>
      <c r="AG282" s="4">
        <f t="shared" si="44"/>
        <v>0</v>
      </c>
    </row>
    <row r="283" spans="16:33">
      <c r="P283" s="2">
        <v>17.799999999999901</v>
      </c>
      <c r="Q283" s="3">
        <f t="shared" si="37"/>
        <v>290.94999999999987</v>
      </c>
      <c r="R283" s="4">
        <f t="shared" si="38"/>
        <v>7.6201264777236233</v>
      </c>
      <c r="S283" s="4">
        <f t="shared" si="39"/>
        <v>2038.8199788245622</v>
      </c>
      <c r="T283" s="4">
        <f t="shared" si="40"/>
        <v>1.2772633880751698E-2</v>
      </c>
      <c r="V283" s="2">
        <f t="shared" si="41"/>
        <v>17.799999999999901</v>
      </c>
      <c r="W283" s="4">
        <f t="shared" si="42"/>
        <v>2038.8199788245622</v>
      </c>
      <c r="X283" s="4">
        <f t="shared" si="42"/>
        <v>1834.9379809421059</v>
      </c>
      <c r="Y283" s="4">
        <f t="shared" si="42"/>
        <v>1631.0559830596499</v>
      </c>
      <c r="Z283" s="4">
        <f t="shared" si="42"/>
        <v>1427.1739851771936</v>
      </c>
      <c r="AA283" s="4">
        <f t="shared" si="43"/>
        <v>1223.2919872947373</v>
      </c>
      <c r="AB283" s="4">
        <f t="shared" si="43"/>
        <v>1019.4099894122811</v>
      </c>
      <c r="AC283" s="4">
        <f t="shared" si="43"/>
        <v>815.52799152982493</v>
      </c>
      <c r="AD283" s="4">
        <f t="shared" si="43"/>
        <v>611.64599364736864</v>
      </c>
      <c r="AE283" s="4">
        <f t="shared" si="44"/>
        <v>407.76399576491247</v>
      </c>
      <c r="AF283" s="4">
        <f t="shared" si="44"/>
        <v>203.88199788245623</v>
      </c>
      <c r="AG283" s="4">
        <f t="shared" si="44"/>
        <v>0</v>
      </c>
    </row>
    <row r="284" spans="16:33">
      <c r="P284" s="2">
        <v>17.899999999999899</v>
      </c>
      <c r="Q284" s="3">
        <f t="shared" si="37"/>
        <v>291.0499999999999</v>
      </c>
      <c r="R284" s="4">
        <f t="shared" si="38"/>
        <v>7.6264256695768529</v>
      </c>
      <c r="S284" s="4">
        <f t="shared" si="39"/>
        <v>2051.7034320962589</v>
      </c>
      <c r="T284" s="4">
        <f t="shared" si="40"/>
        <v>1.2855013169538191E-2</v>
      </c>
      <c r="V284" s="2">
        <f t="shared" si="41"/>
        <v>17.899999999999899</v>
      </c>
      <c r="W284" s="4">
        <f t="shared" si="42"/>
        <v>2051.7034320962589</v>
      </c>
      <c r="X284" s="4">
        <f t="shared" si="42"/>
        <v>1846.5330888866331</v>
      </c>
      <c r="Y284" s="4">
        <f t="shared" si="42"/>
        <v>1641.3627456770073</v>
      </c>
      <c r="Z284" s="4">
        <f t="shared" si="42"/>
        <v>1436.192402467381</v>
      </c>
      <c r="AA284" s="4">
        <f t="shared" si="43"/>
        <v>1231.0220592577552</v>
      </c>
      <c r="AB284" s="4">
        <f t="shared" si="43"/>
        <v>1025.8517160481294</v>
      </c>
      <c r="AC284" s="4">
        <f t="shared" si="43"/>
        <v>820.68137283850365</v>
      </c>
      <c r="AD284" s="4">
        <f t="shared" si="43"/>
        <v>615.51102962887762</v>
      </c>
      <c r="AE284" s="4">
        <f t="shared" si="44"/>
        <v>410.34068641925182</v>
      </c>
      <c r="AF284" s="4">
        <f t="shared" si="44"/>
        <v>205.17034320962591</v>
      </c>
      <c r="AG284" s="4">
        <f t="shared" si="44"/>
        <v>0</v>
      </c>
    </row>
    <row r="285" spans="16:33">
      <c r="P285" s="2">
        <v>17.999999999999901</v>
      </c>
      <c r="Q285" s="3">
        <f t="shared" si="37"/>
        <v>291.14999999999986</v>
      </c>
      <c r="R285" s="4">
        <f t="shared" si="38"/>
        <v>7.6327199631178715</v>
      </c>
      <c r="S285" s="4">
        <f t="shared" si="39"/>
        <v>2064.658183490777</v>
      </c>
      <c r="T285" s="4">
        <f t="shared" si="40"/>
        <v>1.2937869914907637E-2</v>
      </c>
      <c r="V285" s="2">
        <f t="shared" si="41"/>
        <v>17.999999999999901</v>
      </c>
      <c r="W285" s="4">
        <f t="shared" si="42"/>
        <v>2064.658183490777</v>
      </c>
      <c r="X285" s="4">
        <f t="shared" si="42"/>
        <v>1858.1923651416994</v>
      </c>
      <c r="Y285" s="4">
        <f t="shared" si="42"/>
        <v>1651.7265467926218</v>
      </c>
      <c r="Z285" s="4">
        <f t="shared" si="42"/>
        <v>1445.2607284435437</v>
      </c>
      <c r="AA285" s="4">
        <f t="shared" si="43"/>
        <v>1238.7949100944661</v>
      </c>
      <c r="AB285" s="4">
        <f t="shared" si="43"/>
        <v>1032.3290917453885</v>
      </c>
      <c r="AC285" s="4">
        <f t="shared" si="43"/>
        <v>825.86327339631089</v>
      </c>
      <c r="AD285" s="4">
        <f t="shared" si="43"/>
        <v>619.39745504723305</v>
      </c>
      <c r="AE285" s="4">
        <f t="shared" si="44"/>
        <v>412.93163669815544</v>
      </c>
      <c r="AF285" s="4">
        <f t="shared" si="44"/>
        <v>206.46581834907772</v>
      </c>
      <c r="AG285" s="4">
        <f t="shared" si="44"/>
        <v>0</v>
      </c>
    </row>
    <row r="286" spans="16:33">
      <c r="P286" s="2">
        <v>18.099999999999898</v>
      </c>
      <c r="Q286" s="3">
        <f t="shared" si="37"/>
        <v>291.24999999999989</v>
      </c>
      <c r="R286" s="4">
        <f t="shared" si="38"/>
        <v>7.6390093636384035</v>
      </c>
      <c r="S286" s="4">
        <f t="shared" si="39"/>
        <v>2077.6845668760866</v>
      </c>
      <c r="T286" s="4">
        <f t="shared" si="40"/>
        <v>1.3021206618608573E-2</v>
      </c>
      <c r="V286" s="2">
        <f t="shared" si="41"/>
        <v>18.099999999999898</v>
      </c>
      <c r="W286" s="4">
        <f t="shared" si="42"/>
        <v>2077.6845668760866</v>
      </c>
      <c r="X286" s="4">
        <f t="shared" si="42"/>
        <v>1869.9161101884779</v>
      </c>
      <c r="Y286" s="4">
        <f t="shared" si="42"/>
        <v>1662.1476535008694</v>
      </c>
      <c r="Z286" s="4">
        <f t="shared" si="42"/>
        <v>1454.3791968132605</v>
      </c>
      <c r="AA286" s="4">
        <f t="shared" si="43"/>
        <v>1246.610740125652</v>
      </c>
      <c r="AB286" s="4">
        <f t="shared" si="43"/>
        <v>1038.8422834380433</v>
      </c>
      <c r="AC286" s="4">
        <f t="shared" si="43"/>
        <v>831.0738267504347</v>
      </c>
      <c r="AD286" s="4">
        <f t="shared" si="43"/>
        <v>623.305370062826</v>
      </c>
      <c r="AE286" s="4">
        <f t="shared" si="44"/>
        <v>415.53691337521735</v>
      </c>
      <c r="AF286" s="4">
        <f t="shared" si="44"/>
        <v>207.76845668760868</v>
      </c>
      <c r="AG286" s="4">
        <f t="shared" si="44"/>
        <v>0</v>
      </c>
    </row>
    <row r="287" spans="16:33">
      <c r="P287" s="2">
        <v>18.1999999999999</v>
      </c>
      <c r="Q287" s="3">
        <f t="shared" si="37"/>
        <v>291.34999999999985</v>
      </c>
      <c r="R287" s="4">
        <f t="shared" si="38"/>
        <v>7.6452938764229694</v>
      </c>
      <c r="S287" s="4">
        <f t="shared" si="39"/>
        <v>2090.7829173644373</v>
      </c>
      <c r="T287" s="4">
        <f t="shared" si="40"/>
        <v>1.3105025794860042E-2</v>
      </c>
      <c r="V287" s="2">
        <f t="shared" si="41"/>
        <v>18.1999999999999</v>
      </c>
      <c r="W287" s="4">
        <f t="shared" si="42"/>
        <v>2090.7829173644373</v>
      </c>
      <c r="X287" s="4">
        <f t="shared" si="42"/>
        <v>1881.7046256279937</v>
      </c>
      <c r="Y287" s="4">
        <f t="shared" si="42"/>
        <v>1672.6263338915498</v>
      </c>
      <c r="Z287" s="4">
        <f t="shared" si="42"/>
        <v>1463.548042155106</v>
      </c>
      <c r="AA287" s="4">
        <f t="shared" si="43"/>
        <v>1254.4697504186622</v>
      </c>
      <c r="AB287" s="4">
        <f t="shared" si="43"/>
        <v>1045.3914586822186</v>
      </c>
      <c r="AC287" s="4">
        <f t="shared" si="43"/>
        <v>836.31316694577492</v>
      </c>
      <c r="AD287" s="4">
        <f t="shared" si="43"/>
        <v>627.23487520933111</v>
      </c>
      <c r="AE287" s="4">
        <f t="shared" si="44"/>
        <v>418.15658347288746</v>
      </c>
      <c r="AF287" s="4">
        <f t="shared" si="44"/>
        <v>209.07829173644373</v>
      </c>
      <c r="AG287" s="4">
        <f t="shared" si="44"/>
        <v>0</v>
      </c>
    </row>
    <row r="288" spans="16:33">
      <c r="P288" s="2">
        <v>18.299999999999901</v>
      </c>
      <c r="Q288" s="3">
        <f t="shared" si="37"/>
        <v>291.44999999999987</v>
      </c>
      <c r="R288" s="4">
        <f t="shared" si="38"/>
        <v>7.6515735067489059</v>
      </c>
      <c r="S288" s="4">
        <f t="shared" si="39"/>
        <v>2103.9535713155819</v>
      </c>
      <c r="T288" s="4">
        <f t="shared" si="40"/>
        <v>1.3189329970420103E-2</v>
      </c>
      <c r="V288" s="2">
        <f t="shared" si="41"/>
        <v>18.299999999999901</v>
      </c>
      <c r="W288" s="4">
        <f t="shared" si="42"/>
        <v>2103.9535713155819</v>
      </c>
      <c r="X288" s="4">
        <f t="shared" si="42"/>
        <v>1893.5582141840239</v>
      </c>
      <c r="Y288" s="4">
        <f t="shared" si="42"/>
        <v>1683.1628570524656</v>
      </c>
      <c r="Z288" s="4">
        <f t="shared" si="42"/>
        <v>1472.7674999209073</v>
      </c>
      <c r="AA288" s="4">
        <f t="shared" si="43"/>
        <v>1262.372142789349</v>
      </c>
      <c r="AB288" s="4">
        <f t="shared" si="43"/>
        <v>1051.976785657791</v>
      </c>
      <c r="AC288" s="4">
        <f t="shared" si="43"/>
        <v>841.5814285262328</v>
      </c>
      <c r="AD288" s="4">
        <f t="shared" si="43"/>
        <v>631.18607139467451</v>
      </c>
      <c r="AE288" s="4">
        <f t="shared" si="44"/>
        <v>420.7907142631164</v>
      </c>
      <c r="AF288" s="4">
        <f t="shared" si="44"/>
        <v>210.3953571315582</v>
      </c>
      <c r="AG288" s="4">
        <f t="shared" si="44"/>
        <v>0</v>
      </c>
    </row>
    <row r="289" spans="16:33">
      <c r="P289" s="2">
        <v>18.399999999999899</v>
      </c>
      <c r="Q289" s="3">
        <f t="shared" si="37"/>
        <v>291.5499999999999</v>
      </c>
      <c r="R289" s="4">
        <f t="shared" si="38"/>
        <v>7.6578482598863813</v>
      </c>
      <c r="S289" s="4">
        <f t="shared" si="39"/>
        <v>2117.1968663399953</v>
      </c>
      <c r="T289" s="4">
        <f t="shared" si="40"/>
        <v>1.3274121684654762E-2</v>
      </c>
      <c r="V289" s="2">
        <f t="shared" si="41"/>
        <v>18.399999999999899</v>
      </c>
      <c r="W289" s="4">
        <f t="shared" si="42"/>
        <v>2117.1968663399953</v>
      </c>
      <c r="X289" s="4">
        <f t="shared" si="42"/>
        <v>1905.4771797059957</v>
      </c>
      <c r="Y289" s="4">
        <f t="shared" si="42"/>
        <v>1693.7574930719964</v>
      </c>
      <c r="Z289" s="4">
        <f t="shared" si="42"/>
        <v>1482.0378064379966</v>
      </c>
      <c r="AA289" s="4">
        <f t="shared" si="43"/>
        <v>1270.3181198039972</v>
      </c>
      <c r="AB289" s="4">
        <f t="shared" si="43"/>
        <v>1058.5984331699976</v>
      </c>
      <c r="AC289" s="4">
        <f t="shared" si="43"/>
        <v>846.87874653599818</v>
      </c>
      <c r="AD289" s="4">
        <f t="shared" si="43"/>
        <v>635.1590599019986</v>
      </c>
      <c r="AE289" s="4">
        <f t="shared" si="44"/>
        <v>423.43937326799909</v>
      </c>
      <c r="AF289" s="4">
        <f t="shared" si="44"/>
        <v>211.71968663399954</v>
      </c>
      <c r="AG289" s="4">
        <f t="shared" si="44"/>
        <v>0</v>
      </c>
    </row>
    <row r="290" spans="16:33">
      <c r="P290" s="2">
        <v>18.499999999999901</v>
      </c>
      <c r="Q290" s="3">
        <f t="shared" si="37"/>
        <v>291.64999999999986</v>
      </c>
      <c r="R290" s="4">
        <f t="shared" si="38"/>
        <v>7.6641181410983892</v>
      </c>
      <c r="S290" s="4">
        <f t="shared" si="39"/>
        <v>2130.5131413020476</v>
      </c>
      <c r="T290" s="4">
        <f t="shared" si="40"/>
        <v>1.3359403489607086E-2</v>
      </c>
      <c r="V290" s="2">
        <f t="shared" si="41"/>
        <v>18.499999999999901</v>
      </c>
      <c r="W290" s="4">
        <f t="shared" si="42"/>
        <v>2130.5131413020476</v>
      </c>
      <c r="X290" s="4">
        <f t="shared" si="42"/>
        <v>1917.461827171843</v>
      </c>
      <c r="Y290" s="4">
        <f t="shared" si="42"/>
        <v>1704.4105130416383</v>
      </c>
      <c r="Z290" s="4">
        <f t="shared" si="42"/>
        <v>1491.3591989114332</v>
      </c>
      <c r="AA290" s="4">
        <f t="shared" si="43"/>
        <v>1278.3078847812285</v>
      </c>
      <c r="AB290" s="4">
        <f t="shared" si="43"/>
        <v>1065.2565706510238</v>
      </c>
      <c r="AC290" s="4">
        <f t="shared" si="43"/>
        <v>852.20525652081915</v>
      </c>
      <c r="AD290" s="4">
        <f t="shared" si="43"/>
        <v>639.15394239061425</v>
      </c>
      <c r="AE290" s="4">
        <f t="shared" si="44"/>
        <v>426.10262826040957</v>
      </c>
      <c r="AF290" s="4">
        <f t="shared" si="44"/>
        <v>213.05131413020479</v>
      </c>
      <c r="AG290" s="4">
        <f t="shared" si="44"/>
        <v>0</v>
      </c>
    </row>
    <row r="291" spans="16:33">
      <c r="P291" s="2">
        <v>18.599999999999898</v>
      </c>
      <c r="Q291" s="3">
        <f t="shared" si="37"/>
        <v>291.74999999999989</v>
      </c>
      <c r="R291" s="4">
        <f t="shared" si="38"/>
        <v>7.6703831556407911</v>
      </c>
      <c r="S291" s="4">
        <f t="shared" si="39"/>
        <v>2143.9027363232867</v>
      </c>
      <c r="T291" s="4">
        <f t="shared" si="40"/>
        <v>1.3445177950067482E-2</v>
      </c>
      <c r="V291" s="2">
        <f t="shared" si="41"/>
        <v>18.599999999999898</v>
      </c>
      <c r="W291" s="4">
        <f t="shared" si="42"/>
        <v>2143.9027363232867</v>
      </c>
      <c r="X291" s="4">
        <f t="shared" si="42"/>
        <v>1929.512462690958</v>
      </c>
      <c r="Y291" s="4">
        <f t="shared" si="42"/>
        <v>1715.1221890586294</v>
      </c>
      <c r="Z291" s="4">
        <f t="shared" si="42"/>
        <v>1500.7319154263007</v>
      </c>
      <c r="AA291" s="4">
        <f t="shared" si="43"/>
        <v>1286.341641793972</v>
      </c>
      <c r="AB291" s="4">
        <f t="shared" si="43"/>
        <v>1071.9513681616434</v>
      </c>
      <c r="AC291" s="4">
        <f t="shared" si="43"/>
        <v>857.56109452931469</v>
      </c>
      <c r="AD291" s="4">
        <f t="shared" si="43"/>
        <v>643.17082089698602</v>
      </c>
      <c r="AE291" s="4">
        <f t="shared" si="44"/>
        <v>428.78054726465734</v>
      </c>
      <c r="AF291" s="4">
        <f t="shared" si="44"/>
        <v>214.39027363232867</v>
      </c>
      <c r="AG291" s="4">
        <f t="shared" si="44"/>
        <v>0</v>
      </c>
    </row>
    <row r="292" spans="16:33">
      <c r="P292" s="2">
        <v>18.6999999999999</v>
      </c>
      <c r="Q292" s="3">
        <f t="shared" si="37"/>
        <v>291.84999999999985</v>
      </c>
      <c r="R292" s="4">
        <f t="shared" si="38"/>
        <v>7.6766433087623014</v>
      </c>
      <c r="S292" s="4">
        <f t="shared" si="39"/>
        <v>2157.3659927855983</v>
      </c>
      <c r="T292" s="4">
        <f t="shared" si="40"/>
        <v>1.3531447643643698E-2</v>
      </c>
      <c r="V292" s="2">
        <f t="shared" si="41"/>
        <v>18.6999999999999</v>
      </c>
      <c r="W292" s="4">
        <f t="shared" si="42"/>
        <v>2157.3659927855983</v>
      </c>
      <c r="X292" s="4">
        <f t="shared" si="42"/>
        <v>1941.6293935070385</v>
      </c>
      <c r="Y292" s="4">
        <f t="shared" si="42"/>
        <v>1725.8927942284788</v>
      </c>
      <c r="Z292" s="4">
        <f t="shared" si="42"/>
        <v>1510.1561949499187</v>
      </c>
      <c r="AA292" s="4">
        <f t="shared" si="43"/>
        <v>1294.419595671359</v>
      </c>
      <c r="AB292" s="4">
        <f t="shared" si="43"/>
        <v>1078.6829963927992</v>
      </c>
      <c r="AC292" s="4">
        <f t="shared" si="43"/>
        <v>862.9463971142394</v>
      </c>
      <c r="AD292" s="4">
        <f t="shared" si="43"/>
        <v>647.20979783567952</v>
      </c>
      <c r="AE292" s="4">
        <f t="shared" si="44"/>
        <v>431.4731985571197</v>
      </c>
      <c r="AF292" s="4">
        <f t="shared" si="44"/>
        <v>215.73659927855985</v>
      </c>
      <c r="AG292" s="4">
        <f t="shared" si="44"/>
        <v>0</v>
      </c>
    </row>
    <row r="293" spans="16:33">
      <c r="P293" s="2">
        <v>18.799999999999901</v>
      </c>
      <c r="Q293" s="3">
        <f t="shared" si="37"/>
        <v>291.94999999999987</v>
      </c>
      <c r="R293" s="4">
        <f t="shared" si="38"/>
        <v>7.6828986057045201</v>
      </c>
      <c r="S293" s="4">
        <f t="shared" si="39"/>
        <v>2170.9032533344753</v>
      </c>
      <c r="T293" s="4">
        <f t="shared" si="40"/>
        <v>1.3618215160832002E-2</v>
      </c>
      <c r="V293" s="2">
        <f t="shared" si="41"/>
        <v>18.799999999999901</v>
      </c>
      <c r="W293" s="4">
        <f t="shared" si="42"/>
        <v>2170.9032533344753</v>
      </c>
      <c r="X293" s="4">
        <f t="shared" si="42"/>
        <v>1953.8129280010278</v>
      </c>
      <c r="Y293" s="4">
        <f t="shared" si="42"/>
        <v>1736.7226026675803</v>
      </c>
      <c r="Z293" s="4">
        <f t="shared" si="42"/>
        <v>1519.6322773341326</v>
      </c>
      <c r="AA293" s="4">
        <f t="shared" si="43"/>
        <v>1302.5419520006851</v>
      </c>
      <c r="AB293" s="4">
        <f t="shared" si="43"/>
        <v>1085.4516266672376</v>
      </c>
      <c r="AC293" s="4">
        <f t="shared" si="43"/>
        <v>868.36130133379015</v>
      </c>
      <c r="AD293" s="4">
        <f t="shared" si="43"/>
        <v>651.27097600034256</v>
      </c>
      <c r="AE293" s="4">
        <f t="shared" si="44"/>
        <v>434.18065066689508</v>
      </c>
      <c r="AF293" s="4">
        <f t="shared" si="44"/>
        <v>217.09032533344754</v>
      </c>
      <c r="AG293" s="4">
        <f t="shared" si="44"/>
        <v>0</v>
      </c>
    </row>
    <row r="294" spans="16:33">
      <c r="P294" s="2">
        <v>18.899999999999899</v>
      </c>
      <c r="Q294" s="3">
        <f t="shared" si="37"/>
        <v>292.0499999999999</v>
      </c>
      <c r="R294" s="4">
        <f t="shared" si="38"/>
        <v>7.689149051701925</v>
      </c>
      <c r="S294" s="4">
        <f t="shared" si="39"/>
        <v>2184.5148618821991</v>
      </c>
      <c r="T294" s="4">
        <f t="shared" si="40"/>
        <v>1.3705483105088265E-2</v>
      </c>
      <c r="V294" s="2">
        <f t="shared" si="41"/>
        <v>18.899999999999899</v>
      </c>
      <c r="W294" s="4">
        <f t="shared" si="42"/>
        <v>2184.5148618821991</v>
      </c>
      <c r="X294" s="4">
        <f t="shared" si="42"/>
        <v>1966.0633756939792</v>
      </c>
      <c r="Y294" s="4">
        <f t="shared" si="42"/>
        <v>1747.6118895057593</v>
      </c>
      <c r="Z294" s="4">
        <f t="shared" si="42"/>
        <v>1529.1604033175392</v>
      </c>
      <c r="AA294" s="4">
        <f t="shared" si="43"/>
        <v>1310.7089171293194</v>
      </c>
      <c r="AB294" s="4">
        <f t="shared" si="43"/>
        <v>1092.2574309410995</v>
      </c>
      <c r="AC294" s="4">
        <f t="shared" si="43"/>
        <v>873.80594475287967</v>
      </c>
      <c r="AD294" s="4">
        <f t="shared" si="43"/>
        <v>655.35445856465969</v>
      </c>
      <c r="AE294" s="4">
        <f t="shared" si="44"/>
        <v>436.90297237643983</v>
      </c>
      <c r="AF294" s="4">
        <f t="shared" si="44"/>
        <v>218.45148618821992</v>
      </c>
      <c r="AG294" s="4">
        <f t="shared" si="44"/>
        <v>0</v>
      </c>
    </row>
    <row r="295" spans="16:33">
      <c r="P295" s="2">
        <v>18.999999999999901</v>
      </c>
      <c r="Q295" s="3">
        <f t="shared" si="37"/>
        <v>292.14999999999986</v>
      </c>
      <c r="R295" s="4">
        <f t="shared" si="38"/>
        <v>7.6953946519818981</v>
      </c>
      <c r="S295" s="4">
        <f t="shared" si="39"/>
        <v>2198.2011636110992</v>
      </c>
      <c r="T295" s="4">
        <f t="shared" si="40"/>
        <v>1.3793254092900076E-2</v>
      </c>
      <c r="V295" s="2">
        <f t="shared" si="41"/>
        <v>18.999999999999901</v>
      </c>
      <c r="W295" s="4">
        <f t="shared" si="42"/>
        <v>2198.2011636110992</v>
      </c>
      <c r="X295" s="4">
        <f t="shared" si="42"/>
        <v>1978.3810472499893</v>
      </c>
      <c r="Y295" s="4">
        <f t="shared" si="42"/>
        <v>1758.5609308888795</v>
      </c>
      <c r="Z295" s="4">
        <f t="shared" si="42"/>
        <v>1538.7408145277693</v>
      </c>
      <c r="AA295" s="4">
        <f t="shared" si="43"/>
        <v>1318.9206981666596</v>
      </c>
      <c r="AB295" s="4">
        <f t="shared" si="43"/>
        <v>1099.1005818055496</v>
      </c>
      <c r="AC295" s="4">
        <f t="shared" si="43"/>
        <v>879.28046544443976</v>
      </c>
      <c r="AD295" s="4">
        <f t="shared" si="43"/>
        <v>659.46034908332979</v>
      </c>
      <c r="AE295" s="4">
        <f t="shared" si="44"/>
        <v>439.64023272221988</v>
      </c>
      <c r="AF295" s="4">
        <f t="shared" si="44"/>
        <v>219.82011636110994</v>
      </c>
      <c r="AG295" s="4">
        <f t="shared" si="44"/>
        <v>0</v>
      </c>
    </row>
    <row r="296" spans="16:33">
      <c r="P296" s="2">
        <v>19.099999999999898</v>
      </c>
      <c r="Q296" s="3">
        <f t="shared" si="37"/>
        <v>292.24999999999989</v>
      </c>
      <c r="R296" s="4">
        <f t="shared" si="38"/>
        <v>7.7016354117647357</v>
      </c>
      <c r="S296" s="4">
        <f t="shared" si="39"/>
        <v>2211.9625049767801</v>
      </c>
      <c r="T296" s="4">
        <f t="shared" si="40"/>
        <v>1.3881530753859122E-2</v>
      </c>
      <c r="V296" s="2">
        <f t="shared" si="41"/>
        <v>19.099999999999898</v>
      </c>
      <c r="W296" s="4">
        <f t="shared" si="42"/>
        <v>2211.9625049767801</v>
      </c>
      <c r="X296" s="4">
        <f t="shared" si="42"/>
        <v>1990.7662544791021</v>
      </c>
      <c r="Y296" s="4">
        <f t="shared" si="42"/>
        <v>1769.5700039814242</v>
      </c>
      <c r="Z296" s="4">
        <f t="shared" si="42"/>
        <v>1548.373753483746</v>
      </c>
      <c r="AA296" s="4">
        <f t="shared" si="43"/>
        <v>1327.177502986068</v>
      </c>
      <c r="AB296" s="4">
        <f t="shared" si="43"/>
        <v>1105.9812524883901</v>
      </c>
      <c r="AC296" s="4">
        <f t="shared" si="43"/>
        <v>884.78500199071209</v>
      </c>
      <c r="AD296" s="4">
        <f t="shared" si="43"/>
        <v>663.58875149303401</v>
      </c>
      <c r="AE296" s="4">
        <f t="shared" si="44"/>
        <v>442.39250099535604</v>
      </c>
      <c r="AF296" s="4">
        <f t="shared" si="44"/>
        <v>221.19625049767802</v>
      </c>
      <c r="AG296" s="4">
        <f t="shared" si="44"/>
        <v>0</v>
      </c>
    </row>
    <row r="297" spans="16:33">
      <c r="P297" s="2">
        <v>19.1999999999999</v>
      </c>
      <c r="Q297" s="3">
        <f t="shared" si="37"/>
        <v>292.34999999999985</v>
      </c>
      <c r="R297" s="4">
        <f t="shared" si="38"/>
        <v>7.7078713362636577</v>
      </c>
      <c r="S297" s="4">
        <f t="shared" si="39"/>
        <v>2225.7992337113524</v>
      </c>
      <c r="T297" s="4">
        <f t="shared" si="40"/>
        <v>1.3970315730734121E-2</v>
      </c>
      <c r="V297" s="2">
        <f t="shared" si="41"/>
        <v>19.1999999999999</v>
      </c>
      <c r="W297" s="4">
        <f t="shared" si="42"/>
        <v>2225.7992337113524</v>
      </c>
      <c r="X297" s="4">
        <f t="shared" si="42"/>
        <v>2003.2193103402171</v>
      </c>
      <c r="Y297" s="4">
        <f t="shared" si="42"/>
        <v>1780.6393869690819</v>
      </c>
      <c r="Z297" s="4">
        <f t="shared" si="42"/>
        <v>1558.0594635979467</v>
      </c>
      <c r="AA297" s="4">
        <f t="shared" si="43"/>
        <v>1335.4795402268114</v>
      </c>
      <c r="AB297" s="4">
        <f t="shared" si="43"/>
        <v>1112.8996168556762</v>
      </c>
      <c r="AC297" s="4">
        <f t="shared" si="43"/>
        <v>890.31969348454095</v>
      </c>
      <c r="AD297" s="4">
        <f t="shared" si="43"/>
        <v>667.73977011340571</v>
      </c>
      <c r="AE297" s="4">
        <f t="shared" si="44"/>
        <v>445.15984674227047</v>
      </c>
      <c r="AF297" s="4">
        <f t="shared" si="44"/>
        <v>222.57992337113524</v>
      </c>
      <c r="AG297" s="4">
        <f t="shared" si="44"/>
        <v>0</v>
      </c>
    </row>
    <row r="298" spans="16:33">
      <c r="P298" s="2">
        <v>19.299999999999901</v>
      </c>
      <c r="Q298" s="3">
        <f t="shared" si="37"/>
        <v>292.44999999999987</v>
      </c>
      <c r="R298" s="4">
        <f t="shared" si="38"/>
        <v>7.7141024306848154</v>
      </c>
      <c r="S298" s="4">
        <f t="shared" si="39"/>
        <v>2239.7116988266553</v>
      </c>
      <c r="T298" s="4">
        <f t="shared" si="40"/>
        <v>1.4059611679544184E-2</v>
      </c>
      <c r="V298" s="2">
        <f t="shared" si="41"/>
        <v>19.299999999999901</v>
      </c>
      <c r="W298" s="4">
        <f t="shared" si="42"/>
        <v>2239.7116988266553</v>
      </c>
      <c r="X298" s="4">
        <f t="shared" si="42"/>
        <v>2015.7405289439898</v>
      </c>
      <c r="Y298" s="4">
        <f t="shared" si="42"/>
        <v>1791.7693590613244</v>
      </c>
      <c r="Z298" s="4">
        <f t="shared" si="42"/>
        <v>1567.7981891786585</v>
      </c>
      <c r="AA298" s="4">
        <f t="shared" si="43"/>
        <v>1343.8270192959931</v>
      </c>
      <c r="AB298" s="4">
        <f t="shared" si="43"/>
        <v>1119.8558494133276</v>
      </c>
      <c r="AC298" s="4">
        <f t="shared" si="43"/>
        <v>895.8846795306622</v>
      </c>
      <c r="AD298" s="4">
        <f t="shared" si="43"/>
        <v>671.91350964799653</v>
      </c>
      <c r="AE298" s="4">
        <f t="shared" si="44"/>
        <v>447.9423397653311</v>
      </c>
      <c r="AF298" s="4">
        <f t="shared" si="44"/>
        <v>223.97116988266555</v>
      </c>
      <c r="AG298" s="4">
        <f t="shared" si="44"/>
        <v>0</v>
      </c>
    </row>
    <row r="299" spans="16:33">
      <c r="P299" s="2">
        <v>19.399999999999899</v>
      </c>
      <c r="Q299" s="3">
        <f t="shared" si="37"/>
        <v>292.5499999999999</v>
      </c>
      <c r="R299" s="4">
        <f t="shared" si="38"/>
        <v>7.7203287002273191</v>
      </c>
      <c r="S299" s="4">
        <f t="shared" si="39"/>
        <v>2253.7002506175372</v>
      </c>
      <c r="T299" s="4">
        <f t="shared" si="40"/>
        <v>1.4149421269633096E-2</v>
      </c>
      <c r="V299" s="2">
        <f t="shared" si="41"/>
        <v>19.399999999999899</v>
      </c>
      <c r="W299" s="4">
        <f t="shared" si="42"/>
        <v>2253.7002506175372</v>
      </c>
      <c r="X299" s="4">
        <f t="shared" si="42"/>
        <v>2028.3302255557835</v>
      </c>
      <c r="Y299" s="4">
        <f t="shared" si="42"/>
        <v>1802.9602004940298</v>
      </c>
      <c r="Z299" s="4">
        <f t="shared" si="42"/>
        <v>1577.5901754322761</v>
      </c>
      <c r="AA299" s="4">
        <f t="shared" si="43"/>
        <v>1352.2201503705223</v>
      </c>
      <c r="AB299" s="4">
        <f t="shared" si="43"/>
        <v>1126.8501253087686</v>
      </c>
      <c r="AC299" s="4">
        <f t="shared" si="43"/>
        <v>901.48010024701489</v>
      </c>
      <c r="AD299" s="4">
        <f t="shared" si="43"/>
        <v>676.11007518526117</v>
      </c>
      <c r="AE299" s="4">
        <f t="shared" si="44"/>
        <v>450.74005012350744</v>
      </c>
      <c r="AF299" s="4">
        <f t="shared" si="44"/>
        <v>225.37002506175372</v>
      </c>
      <c r="AG299" s="4">
        <f t="shared" si="44"/>
        <v>0</v>
      </c>
    </row>
    <row r="300" spans="16:33">
      <c r="P300" s="2">
        <v>19.499999999999901</v>
      </c>
      <c r="Q300" s="3">
        <f t="shared" si="37"/>
        <v>292.64999999999986</v>
      </c>
      <c r="R300" s="4">
        <f t="shared" si="38"/>
        <v>7.7265501500832254</v>
      </c>
      <c r="S300" s="4">
        <f t="shared" si="39"/>
        <v>2267.76524066504</v>
      </c>
      <c r="T300" s="4">
        <f t="shared" si="40"/>
        <v>1.4239747183743462E-2</v>
      </c>
      <c r="V300" s="2">
        <f t="shared" si="41"/>
        <v>19.499999999999901</v>
      </c>
      <c r="W300" s="4">
        <f t="shared" si="42"/>
        <v>2267.76524066504</v>
      </c>
      <c r="X300" s="4">
        <f t="shared" si="42"/>
        <v>2040.988716598536</v>
      </c>
      <c r="Y300" s="4">
        <f t="shared" si="42"/>
        <v>1814.2121925320321</v>
      </c>
      <c r="Z300" s="4">
        <f t="shared" si="42"/>
        <v>1587.4356684655279</v>
      </c>
      <c r="AA300" s="4">
        <f t="shared" si="43"/>
        <v>1360.6591443990239</v>
      </c>
      <c r="AB300" s="4">
        <f t="shared" si="43"/>
        <v>1133.88262033252</v>
      </c>
      <c r="AC300" s="4">
        <f t="shared" si="43"/>
        <v>907.10609626601604</v>
      </c>
      <c r="AD300" s="4">
        <f t="shared" si="43"/>
        <v>680.32957219951197</v>
      </c>
      <c r="AE300" s="4">
        <f t="shared" si="44"/>
        <v>453.55304813300802</v>
      </c>
      <c r="AF300" s="4">
        <f t="shared" si="44"/>
        <v>226.77652406650401</v>
      </c>
      <c r="AG300" s="4">
        <f t="shared" si="44"/>
        <v>0</v>
      </c>
    </row>
    <row r="301" spans="16:33">
      <c r="P301" s="2">
        <v>19.599999999999898</v>
      </c>
      <c r="Q301" s="3">
        <f t="shared" si="37"/>
        <v>292.74999999999989</v>
      </c>
      <c r="R301" s="4">
        <f t="shared" si="38"/>
        <v>7.7327667854375743</v>
      </c>
      <c r="S301" s="4">
        <f t="shared" si="39"/>
        <v>2281.9070218397023</v>
      </c>
      <c r="T301" s="4">
        <f t="shared" si="40"/>
        <v>1.4330592118092178E-2</v>
      </c>
      <c r="V301" s="2">
        <f t="shared" si="41"/>
        <v>19.599999999999898</v>
      </c>
      <c r="W301" s="4">
        <f t="shared" si="42"/>
        <v>2281.9070218397023</v>
      </c>
      <c r="X301" s="4">
        <f t="shared" si="42"/>
        <v>2053.7163196557321</v>
      </c>
      <c r="Y301" s="4">
        <f t="shared" si="42"/>
        <v>1825.525617471762</v>
      </c>
      <c r="Z301" s="4">
        <f t="shared" si="42"/>
        <v>1597.3349152877915</v>
      </c>
      <c r="AA301" s="4">
        <f t="shared" si="43"/>
        <v>1369.1442131038214</v>
      </c>
      <c r="AB301" s="4">
        <f t="shared" si="43"/>
        <v>1140.9535109198512</v>
      </c>
      <c r="AC301" s="4">
        <f t="shared" si="43"/>
        <v>912.76280873588098</v>
      </c>
      <c r="AD301" s="4">
        <f t="shared" si="43"/>
        <v>684.57210655191068</v>
      </c>
      <c r="AE301" s="4">
        <f t="shared" si="44"/>
        <v>456.38140436794049</v>
      </c>
      <c r="AF301" s="4">
        <f t="shared" si="44"/>
        <v>228.19070218397025</v>
      </c>
      <c r="AG301" s="4">
        <f t="shared" si="44"/>
        <v>0</v>
      </c>
    </row>
    <row r="302" spans="16:33">
      <c r="P302" s="2">
        <v>19.6999999999999</v>
      </c>
      <c r="Q302" s="3">
        <f t="shared" si="37"/>
        <v>292.84999999999985</v>
      </c>
      <c r="R302" s="4">
        <f t="shared" si="38"/>
        <v>7.7389786114683812</v>
      </c>
      <c r="S302" s="4">
        <f t="shared" si="39"/>
        <v>2296.1259483047643</v>
      </c>
      <c r="T302" s="4">
        <f t="shared" si="40"/>
        <v>1.4421958782445782E-2</v>
      </c>
      <c r="V302" s="2">
        <f t="shared" si="41"/>
        <v>19.6999999999999</v>
      </c>
      <c r="W302" s="4">
        <f t="shared" si="42"/>
        <v>2296.1259483047643</v>
      </c>
      <c r="X302" s="4">
        <f t="shared" si="42"/>
        <v>2066.5133534742881</v>
      </c>
      <c r="Y302" s="4">
        <f t="shared" si="42"/>
        <v>1836.9007586438115</v>
      </c>
      <c r="Z302" s="4">
        <f t="shared" si="42"/>
        <v>1607.2881638133349</v>
      </c>
      <c r="AA302" s="4">
        <f t="shared" si="43"/>
        <v>1377.6755689828585</v>
      </c>
      <c r="AB302" s="4">
        <f t="shared" si="43"/>
        <v>1148.0629741523821</v>
      </c>
      <c r="AC302" s="4">
        <f t="shared" si="43"/>
        <v>918.45037932190576</v>
      </c>
      <c r="AD302" s="4">
        <f t="shared" si="43"/>
        <v>688.83778449142926</v>
      </c>
      <c r="AE302" s="4">
        <f t="shared" si="44"/>
        <v>459.22518966095288</v>
      </c>
      <c r="AF302" s="4">
        <f t="shared" si="44"/>
        <v>229.61259483047644</v>
      </c>
      <c r="AG302" s="4">
        <f t="shared" si="44"/>
        <v>0</v>
      </c>
    </row>
    <row r="303" spans="16:33">
      <c r="P303" s="2">
        <v>19.799999999999901</v>
      </c>
      <c r="Q303" s="3">
        <f t="shared" si="37"/>
        <v>292.94999999999987</v>
      </c>
      <c r="R303" s="4">
        <f t="shared" si="38"/>
        <v>7.7451856333466687</v>
      </c>
      <c r="S303" s="4">
        <f t="shared" si="39"/>
        <v>2310.4223755194616</v>
      </c>
      <c r="T303" s="4">
        <f t="shared" si="40"/>
        <v>1.4513849900196902E-2</v>
      </c>
      <c r="V303" s="2">
        <f t="shared" si="41"/>
        <v>19.799999999999901</v>
      </c>
      <c r="W303" s="4">
        <f t="shared" si="42"/>
        <v>2310.4223755194616</v>
      </c>
      <c r="X303" s="4">
        <f t="shared" si="42"/>
        <v>2079.3801379675156</v>
      </c>
      <c r="Y303" s="4">
        <f t="shared" si="42"/>
        <v>1848.3379004155695</v>
      </c>
      <c r="Z303" s="4">
        <f t="shared" si="42"/>
        <v>1617.295662863623</v>
      </c>
      <c r="AA303" s="4">
        <f t="shared" si="43"/>
        <v>1386.2534253116769</v>
      </c>
      <c r="AB303" s="4">
        <f t="shared" si="43"/>
        <v>1155.2111877597308</v>
      </c>
      <c r="AC303" s="4">
        <f t="shared" si="43"/>
        <v>924.16895020778475</v>
      </c>
      <c r="AD303" s="4">
        <f t="shared" si="43"/>
        <v>693.12671265583845</v>
      </c>
      <c r="AE303" s="4">
        <f t="shared" si="44"/>
        <v>462.08447510389237</v>
      </c>
      <c r="AF303" s="4">
        <f t="shared" si="44"/>
        <v>231.04223755194619</v>
      </c>
      <c r="AG303" s="4">
        <f t="shared" si="44"/>
        <v>0</v>
      </c>
    </row>
    <row r="304" spans="16:33">
      <c r="P304" s="2">
        <v>19.899999999999899</v>
      </c>
      <c r="Q304" s="3">
        <f t="shared" si="37"/>
        <v>293.0499999999999</v>
      </c>
      <c r="R304" s="4">
        <f t="shared" si="38"/>
        <v>7.7513878562364571</v>
      </c>
      <c r="S304" s="4">
        <f t="shared" si="39"/>
        <v>2324.7966602422348</v>
      </c>
      <c r="T304" s="4">
        <f t="shared" si="40"/>
        <v>1.4606268208440715E-2</v>
      </c>
      <c r="V304" s="2">
        <f t="shared" si="41"/>
        <v>19.899999999999899</v>
      </c>
      <c r="W304" s="4">
        <f t="shared" si="42"/>
        <v>2324.7966602422348</v>
      </c>
      <c r="X304" s="4">
        <f t="shared" si="42"/>
        <v>2092.3169942180116</v>
      </c>
      <c r="Y304" s="4">
        <f t="shared" si="42"/>
        <v>1859.8373281937879</v>
      </c>
      <c r="Z304" s="4">
        <f t="shared" si="42"/>
        <v>1627.3576621695643</v>
      </c>
      <c r="AA304" s="4">
        <f t="shared" si="43"/>
        <v>1394.8779961453408</v>
      </c>
      <c r="AB304" s="4">
        <f t="shared" si="43"/>
        <v>1162.3983301211174</v>
      </c>
      <c r="AC304" s="4">
        <f t="shared" si="43"/>
        <v>929.91866409689396</v>
      </c>
      <c r="AD304" s="4">
        <f t="shared" si="43"/>
        <v>697.43899807267042</v>
      </c>
      <c r="AE304" s="4">
        <f t="shared" si="44"/>
        <v>464.95933204844698</v>
      </c>
      <c r="AF304" s="4">
        <f t="shared" si="44"/>
        <v>232.47966602422349</v>
      </c>
      <c r="AG304" s="4">
        <f t="shared" si="44"/>
        <v>0</v>
      </c>
    </row>
    <row r="305" spans="16:33">
      <c r="P305" s="2">
        <v>19.999999999999901</v>
      </c>
      <c r="Q305" s="3">
        <f t="shared" si="37"/>
        <v>293.14999999999986</v>
      </c>
      <c r="R305" s="4">
        <f t="shared" si="38"/>
        <v>7.7575852852947857</v>
      </c>
      <c r="S305" s="4">
        <f t="shared" si="39"/>
        <v>2339.2491605340028</v>
      </c>
      <c r="T305" s="4">
        <f t="shared" si="40"/>
        <v>1.469921645805237E-2</v>
      </c>
      <c r="V305" s="2">
        <f t="shared" si="41"/>
        <v>19.999999999999901</v>
      </c>
      <c r="W305" s="4">
        <f t="shared" si="42"/>
        <v>2339.2491605340028</v>
      </c>
      <c r="X305" s="4">
        <f t="shared" si="42"/>
        <v>2105.3242444806028</v>
      </c>
      <c r="Y305" s="4">
        <f t="shared" si="42"/>
        <v>1871.3993284272024</v>
      </c>
      <c r="Z305" s="4">
        <f t="shared" si="42"/>
        <v>1637.4744123738019</v>
      </c>
      <c r="AA305" s="4">
        <f t="shared" si="43"/>
        <v>1403.5494963204017</v>
      </c>
      <c r="AB305" s="4">
        <f t="shared" si="43"/>
        <v>1169.6245802670014</v>
      </c>
      <c r="AC305" s="4">
        <f t="shared" si="43"/>
        <v>935.69966421360118</v>
      </c>
      <c r="AD305" s="4">
        <f t="shared" si="43"/>
        <v>701.77474816020083</v>
      </c>
      <c r="AE305" s="4">
        <f t="shared" si="44"/>
        <v>467.84983210680059</v>
      </c>
      <c r="AF305" s="4">
        <f t="shared" si="44"/>
        <v>233.9249160534003</v>
      </c>
      <c r="AG305" s="4">
        <f t="shared" si="44"/>
        <v>0</v>
      </c>
    </row>
    <row r="306" spans="16:33">
      <c r="P306" s="2">
        <v>20.099999999999898</v>
      </c>
      <c r="Q306" s="3">
        <f t="shared" si="37"/>
        <v>293.24999999999989</v>
      </c>
      <c r="R306" s="4">
        <f t="shared" si="38"/>
        <v>7.763777925671735</v>
      </c>
      <c r="S306" s="4">
        <f t="shared" si="39"/>
        <v>2353.7802357614519</v>
      </c>
      <c r="T306" s="4">
        <f t="shared" si="40"/>
        <v>1.4792697413765042E-2</v>
      </c>
      <c r="V306" s="2">
        <f t="shared" si="41"/>
        <v>20.099999999999898</v>
      </c>
      <c r="W306" s="4">
        <f t="shared" si="42"/>
        <v>2353.7802357614519</v>
      </c>
      <c r="X306" s="4">
        <f t="shared" si="42"/>
        <v>2118.4022121853068</v>
      </c>
      <c r="Y306" s="4">
        <f t="shared" si="42"/>
        <v>1883.0241886091617</v>
      </c>
      <c r="Z306" s="4">
        <f t="shared" si="42"/>
        <v>1647.6461650330161</v>
      </c>
      <c r="AA306" s="4">
        <f t="shared" si="43"/>
        <v>1412.268141456871</v>
      </c>
      <c r="AB306" s="4">
        <f t="shared" si="43"/>
        <v>1176.8901178807259</v>
      </c>
      <c r="AC306" s="4">
        <f t="shared" si="43"/>
        <v>941.51209430458084</v>
      </c>
      <c r="AD306" s="4">
        <f t="shared" si="43"/>
        <v>706.13407072843552</v>
      </c>
      <c r="AE306" s="4">
        <f t="shared" si="44"/>
        <v>470.75604715229042</v>
      </c>
      <c r="AF306" s="4">
        <f t="shared" si="44"/>
        <v>235.37802357614521</v>
      </c>
      <c r="AG306" s="4">
        <f t="shared" si="44"/>
        <v>0</v>
      </c>
    </row>
    <row r="307" spans="16:33">
      <c r="P307" s="2">
        <v>20.1999999999999</v>
      </c>
      <c r="Q307" s="3">
        <f t="shared" si="37"/>
        <v>293.34999999999985</v>
      </c>
      <c r="R307" s="4">
        <f t="shared" si="38"/>
        <v>7.7699657825104254</v>
      </c>
      <c r="S307" s="4">
        <f t="shared" si="39"/>
        <v>2368.3902466002646</v>
      </c>
      <c r="T307" s="4">
        <f t="shared" si="40"/>
        <v>1.4886713854248161E-2</v>
      </c>
      <c r="V307" s="2">
        <f t="shared" si="41"/>
        <v>20.1999999999999</v>
      </c>
      <c r="W307" s="4">
        <f t="shared" si="42"/>
        <v>2368.3902466002646</v>
      </c>
      <c r="X307" s="4">
        <f t="shared" si="42"/>
        <v>2131.5512219402381</v>
      </c>
      <c r="Y307" s="4">
        <f t="shared" si="42"/>
        <v>1894.7121972802117</v>
      </c>
      <c r="Z307" s="4">
        <f t="shared" si="42"/>
        <v>1657.8731726201852</v>
      </c>
      <c r="AA307" s="4">
        <f t="shared" si="43"/>
        <v>1421.0341479601586</v>
      </c>
      <c r="AB307" s="4">
        <f t="shared" si="43"/>
        <v>1184.1951233001323</v>
      </c>
      <c r="AC307" s="4">
        <f t="shared" si="43"/>
        <v>947.35609864010587</v>
      </c>
      <c r="AD307" s="4">
        <f t="shared" si="43"/>
        <v>710.51707398007932</v>
      </c>
      <c r="AE307" s="4">
        <f t="shared" si="44"/>
        <v>473.67804932005293</v>
      </c>
      <c r="AF307" s="4">
        <f t="shared" si="44"/>
        <v>236.83902466002647</v>
      </c>
      <c r="AG307" s="4">
        <f t="shared" si="44"/>
        <v>0</v>
      </c>
    </row>
    <row r="308" spans="16:33">
      <c r="P308" s="2">
        <v>20.299999999999901</v>
      </c>
      <c r="Q308" s="3">
        <f t="shared" si="37"/>
        <v>293.44999999999987</v>
      </c>
      <c r="R308" s="4">
        <f t="shared" si="38"/>
        <v>7.7761488609470311</v>
      </c>
      <c r="S308" s="4">
        <f t="shared" si="39"/>
        <v>2383.0795550383918</v>
      </c>
      <c r="T308" s="4">
        <f t="shared" si="40"/>
        <v>1.4981268572186493E-2</v>
      </c>
      <c r="V308" s="2">
        <f t="shared" si="41"/>
        <v>20.299999999999901</v>
      </c>
      <c r="W308" s="4">
        <f t="shared" si="42"/>
        <v>2383.0795550383918</v>
      </c>
      <c r="X308" s="4">
        <f t="shared" si="42"/>
        <v>2144.7715995345529</v>
      </c>
      <c r="Y308" s="4">
        <f t="shared" si="42"/>
        <v>1906.4636440307136</v>
      </c>
      <c r="Z308" s="4">
        <f t="shared" si="42"/>
        <v>1668.1556885268742</v>
      </c>
      <c r="AA308" s="4">
        <f t="shared" si="43"/>
        <v>1429.8477330230351</v>
      </c>
      <c r="AB308" s="4">
        <f t="shared" si="43"/>
        <v>1191.5397775191959</v>
      </c>
      <c r="AC308" s="4">
        <f t="shared" si="43"/>
        <v>953.23182201535678</v>
      </c>
      <c r="AD308" s="4">
        <f t="shared" si="43"/>
        <v>714.92386651151753</v>
      </c>
      <c r="AE308" s="4">
        <f t="shared" si="44"/>
        <v>476.61591100767839</v>
      </c>
      <c r="AF308" s="4">
        <f t="shared" si="44"/>
        <v>238.3079555038392</v>
      </c>
      <c r="AG308" s="4">
        <f t="shared" si="44"/>
        <v>0</v>
      </c>
    </row>
    <row r="309" spans="16:33">
      <c r="P309" s="2">
        <v>20.399999999999899</v>
      </c>
      <c r="Q309" s="3">
        <f t="shared" si="37"/>
        <v>293.5499999999999</v>
      </c>
      <c r="R309" s="4">
        <f t="shared" si="38"/>
        <v>7.782327166110786</v>
      </c>
      <c r="S309" s="4">
        <f t="shared" si="39"/>
        <v>2397.8485243793052</v>
      </c>
      <c r="T309" s="4">
        <f t="shared" si="40"/>
        <v>1.5076364374359644E-2</v>
      </c>
      <c r="V309" s="2">
        <f t="shared" si="41"/>
        <v>20.399999999999899</v>
      </c>
      <c r="W309" s="4">
        <f t="shared" si="42"/>
        <v>2397.8485243793052</v>
      </c>
      <c r="X309" s="4">
        <f t="shared" si="42"/>
        <v>2158.0636719413747</v>
      </c>
      <c r="Y309" s="4">
        <f t="shared" si="42"/>
        <v>1918.2788195034443</v>
      </c>
      <c r="Z309" s="4">
        <f t="shared" si="42"/>
        <v>1678.4939670655135</v>
      </c>
      <c r="AA309" s="4">
        <f t="shared" si="43"/>
        <v>1438.7091146275832</v>
      </c>
      <c r="AB309" s="4">
        <f t="shared" si="43"/>
        <v>1198.9242621896526</v>
      </c>
      <c r="AC309" s="4">
        <f t="shared" si="43"/>
        <v>959.13940975172216</v>
      </c>
      <c r="AD309" s="4">
        <f t="shared" si="43"/>
        <v>719.35455731379159</v>
      </c>
      <c r="AE309" s="4">
        <f t="shared" si="44"/>
        <v>479.56970487586108</v>
      </c>
      <c r="AF309" s="4">
        <f t="shared" si="44"/>
        <v>239.78485243793054</v>
      </c>
      <c r="AG309" s="4">
        <f t="shared" si="44"/>
        <v>0</v>
      </c>
    </row>
    <row r="310" spans="16:33">
      <c r="P310" s="2">
        <v>20.499999999999901</v>
      </c>
      <c r="Q310" s="3">
        <f t="shared" si="37"/>
        <v>293.64999999999986</v>
      </c>
      <c r="R310" s="4">
        <f t="shared" si="38"/>
        <v>7.7885007031240141</v>
      </c>
      <c r="S310" s="4">
        <f t="shared" si="39"/>
        <v>2412.6975192453124</v>
      </c>
      <c r="T310" s="4">
        <f t="shared" si="40"/>
        <v>1.5172004081722536E-2</v>
      </c>
      <c r="V310" s="2">
        <f t="shared" si="41"/>
        <v>20.499999999999901</v>
      </c>
      <c r="W310" s="4">
        <f t="shared" si="42"/>
        <v>2412.6975192453124</v>
      </c>
      <c r="X310" s="4">
        <f t="shared" si="42"/>
        <v>2171.4277673207812</v>
      </c>
      <c r="Y310" s="4">
        <f t="shared" si="42"/>
        <v>1930.15801539625</v>
      </c>
      <c r="Z310" s="4">
        <f t="shared" si="42"/>
        <v>1688.8882634717186</v>
      </c>
      <c r="AA310" s="4">
        <f t="shared" si="43"/>
        <v>1447.6185115471874</v>
      </c>
      <c r="AB310" s="4">
        <f t="shared" si="43"/>
        <v>1206.3487596226562</v>
      </c>
      <c r="AC310" s="4">
        <f t="shared" si="43"/>
        <v>965.079007698125</v>
      </c>
      <c r="AD310" s="4">
        <f t="shared" si="43"/>
        <v>723.80925577359369</v>
      </c>
      <c r="AE310" s="4">
        <f t="shared" si="44"/>
        <v>482.5395038490625</v>
      </c>
      <c r="AF310" s="4">
        <f t="shared" si="44"/>
        <v>241.26975192453125</v>
      </c>
      <c r="AG310" s="4">
        <f t="shared" si="44"/>
        <v>0</v>
      </c>
    </row>
    <row r="311" spans="16:33">
      <c r="P311" s="2">
        <v>20.599999999999898</v>
      </c>
      <c r="Q311" s="3">
        <f t="shared" si="37"/>
        <v>293.74999999999989</v>
      </c>
      <c r="R311" s="4">
        <f t="shared" si="38"/>
        <v>7.7946694771021274</v>
      </c>
      <c r="S311" s="4">
        <f t="shared" si="39"/>
        <v>2427.6269055808002</v>
      </c>
      <c r="T311" s="4">
        <f t="shared" si="40"/>
        <v>1.5268190529486029E-2</v>
      </c>
      <c r="V311" s="2">
        <f t="shared" si="41"/>
        <v>20.599999999999898</v>
      </c>
      <c r="W311" s="4">
        <f t="shared" si="42"/>
        <v>2427.6269055808002</v>
      </c>
      <c r="X311" s="4">
        <f t="shared" si="42"/>
        <v>2184.8642150227201</v>
      </c>
      <c r="Y311" s="4">
        <f t="shared" si="42"/>
        <v>1942.1015244646403</v>
      </c>
      <c r="Z311" s="4">
        <f t="shared" si="42"/>
        <v>1699.33883390656</v>
      </c>
      <c r="AA311" s="4">
        <f t="shared" si="43"/>
        <v>1456.5761433484802</v>
      </c>
      <c r="AB311" s="4">
        <f t="shared" si="43"/>
        <v>1213.8134527904001</v>
      </c>
      <c r="AC311" s="4">
        <f t="shared" si="43"/>
        <v>971.05076223232015</v>
      </c>
      <c r="AD311" s="4">
        <f t="shared" si="43"/>
        <v>728.28807167424009</v>
      </c>
      <c r="AE311" s="4">
        <f t="shared" si="44"/>
        <v>485.52538111616008</v>
      </c>
      <c r="AF311" s="4">
        <f t="shared" si="44"/>
        <v>242.76269055808004</v>
      </c>
      <c r="AG311" s="4">
        <f t="shared" si="44"/>
        <v>0</v>
      </c>
    </row>
    <row r="312" spans="16:33">
      <c r="P312" s="2">
        <v>20.6999999999999</v>
      </c>
      <c r="Q312" s="3">
        <f t="shared" si="37"/>
        <v>293.84999999999985</v>
      </c>
      <c r="R312" s="4">
        <f t="shared" si="38"/>
        <v>7.8008334931536325</v>
      </c>
      <c r="S312" s="4">
        <f t="shared" si="39"/>
        <v>2442.6370506554945</v>
      </c>
      <c r="T312" s="4">
        <f t="shared" si="40"/>
        <v>1.5364926567198192E-2</v>
      </c>
      <c r="V312" s="2">
        <f t="shared" si="41"/>
        <v>20.6999999999999</v>
      </c>
      <c r="W312" s="4">
        <f t="shared" si="42"/>
        <v>2442.6370506554945</v>
      </c>
      <c r="X312" s="4">
        <f t="shared" si="42"/>
        <v>2198.3733455899451</v>
      </c>
      <c r="Y312" s="4">
        <f t="shared" si="42"/>
        <v>1954.1096405243957</v>
      </c>
      <c r="Z312" s="4">
        <f t="shared" si="42"/>
        <v>1709.845935458846</v>
      </c>
      <c r="AA312" s="4">
        <f t="shared" si="43"/>
        <v>1465.5822303932966</v>
      </c>
      <c r="AB312" s="4">
        <f t="shared" si="43"/>
        <v>1221.3185253277472</v>
      </c>
      <c r="AC312" s="4">
        <f t="shared" si="43"/>
        <v>977.05482026219784</v>
      </c>
      <c r="AD312" s="4">
        <f t="shared" si="43"/>
        <v>732.79111519664832</v>
      </c>
      <c r="AE312" s="4">
        <f t="shared" si="44"/>
        <v>488.52741013109892</v>
      </c>
      <c r="AF312" s="4">
        <f t="shared" si="44"/>
        <v>244.26370506554946</v>
      </c>
      <c r="AG312" s="4">
        <f t="shared" si="44"/>
        <v>0</v>
      </c>
    </row>
    <row r="313" spans="16:33">
      <c r="P313" s="2">
        <v>20.799999999999901</v>
      </c>
      <c r="Q313" s="3">
        <f t="shared" si="37"/>
        <v>293.94999999999987</v>
      </c>
      <c r="R313" s="4">
        <f t="shared" si="38"/>
        <v>7.8069927563801631</v>
      </c>
      <c r="S313" s="4">
        <f t="shared" si="39"/>
        <v>2457.7283230677926</v>
      </c>
      <c r="T313" s="4">
        <f t="shared" si="40"/>
        <v>1.5462215058826652E-2</v>
      </c>
      <c r="V313" s="2">
        <f t="shared" si="41"/>
        <v>20.799999999999901</v>
      </c>
      <c r="W313" s="4">
        <f t="shared" si="42"/>
        <v>2457.7283230677926</v>
      </c>
      <c r="X313" s="4">
        <f t="shared" si="42"/>
        <v>2211.9554907610136</v>
      </c>
      <c r="Y313" s="4">
        <f t="shared" si="42"/>
        <v>1966.1826584542341</v>
      </c>
      <c r="Z313" s="4">
        <f t="shared" si="42"/>
        <v>1720.4098261474549</v>
      </c>
      <c r="AA313" s="4">
        <f t="shared" si="43"/>
        <v>1474.6369938406756</v>
      </c>
      <c r="AB313" s="4">
        <f t="shared" si="43"/>
        <v>1228.8641615338963</v>
      </c>
      <c r="AC313" s="4">
        <f t="shared" si="43"/>
        <v>983.09132922711706</v>
      </c>
      <c r="AD313" s="4">
        <f t="shared" si="43"/>
        <v>737.31849692033779</v>
      </c>
      <c r="AE313" s="4">
        <f t="shared" si="44"/>
        <v>491.54566461355853</v>
      </c>
      <c r="AF313" s="4">
        <f t="shared" si="44"/>
        <v>245.77283230677926</v>
      </c>
      <c r="AG313" s="4">
        <f t="shared" si="44"/>
        <v>0</v>
      </c>
    </row>
    <row r="314" spans="16:33">
      <c r="P314" s="2">
        <v>20.899999999999899</v>
      </c>
      <c r="Q314" s="3">
        <f t="shared" si="37"/>
        <v>294.0499999999999</v>
      </c>
      <c r="R314" s="4">
        <f t="shared" si="38"/>
        <v>7.8131472718764652</v>
      </c>
      <c r="S314" s="4">
        <f t="shared" si="39"/>
        <v>2472.901092747979</v>
      </c>
      <c r="T314" s="4">
        <f t="shared" si="40"/>
        <v>1.5560058882840788E-2</v>
      </c>
      <c r="V314" s="2">
        <f t="shared" si="41"/>
        <v>20.899999999999899</v>
      </c>
      <c r="W314" s="4">
        <f t="shared" si="42"/>
        <v>2472.901092747979</v>
      </c>
      <c r="X314" s="4">
        <f t="shared" si="42"/>
        <v>2225.610983473181</v>
      </c>
      <c r="Y314" s="4">
        <f t="shared" si="42"/>
        <v>1978.3208741983833</v>
      </c>
      <c r="Z314" s="4">
        <f t="shared" si="42"/>
        <v>1731.0307649235851</v>
      </c>
      <c r="AA314" s="4">
        <f t="shared" si="43"/>
        <v>1483.7406556487874</v>
      </c>
      <c r="AB314" s="4">
        <f t="shared" si="43"/>
        <v>1236.4505463739895</v>
      </c>
      <c r="AC314" s="4">
        <f t="shared" si="43"/>
        <v>989.16043709919165</v>
      </c>
      <c r="AD314" s="4">
        <f t="shared" si="43"/>
        <v>741.87032782439371</v>
      </c>
      <c r="AE314" s="4">
        <f t="shared" si="44"/>
        <v>494.58021854959583</v>
      </c>
      <c r="AF314" s="4">
        <f t="shared" si="44"/>
        <v>247.29010927479791</v>
      </c>
      <c r="AG314" s="4">
        <f t="shared" si="44"/>
        <v>0</v>
      </c>
    </row>
    <row r="315" spans="16:33">
      <c r="P315" s="2">
        <v>20.999999999999901</v>
      </c>
      <c r="Q315" s="3">
        <f t="shared" si="37"/>
        <v>294.14999999999986</v>
      </c>
      <c r="R315" s="4">
        <f t="shared" si="38"/>
        <v>7.8192970447304253</v>
      </c>
      <c r="S315" s="4">
        <f t="shared" si="39"/>
        <v>2488.1557309615491</v>
      </c>
      <c r="T315" s="4">
        <f t="shared" si="40"/>
        <v>1.5658460932295202E-2</v>
      </c>
      <c r="V315" s="2">
        <f t="shared" si="41"/>
        <v>20.999999999999901</v>
      </c>
      <c r="W315" s="4">
        <f t="shared" si="42"/>
        <v>2488.1557309615491</v>
      </c>
      <c r="X315" s="4">
        <f t="shared" si="42"/>
        <v>2239.3401578653943</v>
      </c>
      <c r="Y315" s="4">
        <f t="shared" si="42"/>
        <v>1990.5245847692395</v>
      </c>
      <c r="Z315" s="4">
        <f t="shared" si="42"/>
        <v>1741.7090116730842</v>
      </c>
      <c r="AA315" s="4">
        <f t="shared" si="43"/>
        <v>1492.8934385769294</v>
      </c>
      <c r="AB315" s="4">
        <f t="shared" si="43"/>
        <v>1244.0778654807746</v>
      </c>
      <c r="AC315" s="4">
        <f t="shared" si="43"/>
        <v>995.26229238461974</v>
      </c>
      <c r="AD315" s="4">
        <f t="shared" si="43"/>
        <v>746.44671928846469</v>
      </c>
      <c r="AE315" s="4">
        <f t="shared" si="44"/>
        <v>497.63114619230987</v>
      </c>
      <c r="AF315" s="4">
        <f t="shared" si="44"/>
        <v>248.81557309615494</v>
      </c>
      <c r="AG315" s="4">
        <f t="shared" si="44"/>
        <v>0</v>
      </c>
    </row>
    <row r="316" spans="16:33">
      <c r="P316" s="2">
        <v>21.099999999999898</v>
      </c>
      <c r="Q316" s="3">
        <f t="shared" si="37"/>
        <v>294.24999999999989</v>
      </c>
      <c r="R316" s="4">
        <f t="shared" si="38"/>
        <v>7.8254420800230893</v>
      </c>
      <c r="S316" s="4">
        <f t="shared" si="39"/>
        <v>2503.4926103125167</v>
      </c>
      <c r="T316" s="4">
        <f t="shared" si="40"/>
        <v>1.5757424114913713E-2</v>
      </c>
      <c r="V316" s="2">
        <f t="shared" si="41"/>
        <v>21.099999999999898</v>
      </c>
      <c r="W316" s="4">
        <f t="shared" si="42"/>
        <v>2503.4926103125167</v>
      </c>
      <c r="X316" s="4">
        <f t="shared" si="42"/>
        <v>2253.1433492812653</v>
      </c>
      <c r="Y316" s="4">
        <f t="shared" si="42"/>
        <v>2002.7940882500134</v>
      </c>
      <c r="Z316" s="4">
        <f t="shared" si="42"/>
        <v>1752.4448272187617</v>
      </c>
      <c r="AA316" s="4">
        <f t="shared" si="43"/>
        <v>1502.09556618751</v>
      </c>
      <c r="AB316" s="4">
        <f t="shared" si="43"/>
        <v>1251.7463051562584</v>
      </c>
      <c r="AC316" s="4">
        <f t="shared" si="43"/>
        <v>1001.3970441250067</v>
      </c>
      <c r="AD316" s="4">
        <f t="shared" si="43"/>
        <v>751.04778309375502</v>
      </c>
      <c r="AE316" s="4">
        <f t="shared" si="44"/>
        <v>500.69852206250334</v>
      </c>
      <c r="AF316" s="4">
        <f t="shared" si="44"/>
        <v>250.34926103125167</v>
      </c>
      <c r="AG316" s="4">
        <f t="shared" si="44"/>
        <v>0</v>
      </c>
    </row>
    <row r="317" spans="16:33">
      <c r="P317" s="2">
        <v>21.1999999999999</v>
      </c>
      <c r="Q317" s="3">
        <f t="shared" si="37"/>
        <v>294.34999999999985</v>
      </c>
      <c r="R317" s="4">
        <f t="shared" si="38"/>
        <v>7.8315823828286444</v>
      </c>
      <c r="S317" s="4">
        <f t="shared" si="39"/>
        <v>2518.9121047466265</v>
      </c>
      <c r="T317" s="4">
        <f t="shared" si="40"/>
        <v>1.5856951353173339E-2</v>
      </c>
      <c r="V317" s="2">
        <f t="shared" si="41"/>
        <v>21.1999999999999</v>
      </c>
      <c r="W317" s="4">
        <f t="shared" si="42"/>
        <v>2518.9121047466265</v>
      </c>
      <c r="X317" s="4">
        <f t="shared" si="42"/>
        <v>2267.0208942719637</v>
      </c>
      <c r="Y317" s="4">
        <f t="shared" si="42"/>
        <v>2015.1296837973014</v>
      </c>
      <c r="Z317" s="4">
        <f t="shared" si="42"/>
        <v>1763.2384733226384</v>
      </c>
      <c r="AA317" s="4">
        <f t="shared" si="43"/>
        <v>1511.3472628479758</v>
      </c>
      <c r="AB317" s="4">
        <f t="shared" si="43"/>
        <v>1259.4560523733132</v>
      </c>
      <c r="AC317" s="4">
        <f t="shared" si="43"/>
        <v>1007.5648418986507</v>
      </c>
      <c r="AD317" s="4">
        <f t="shared" si="43"/>
        <v>755.6736314239879</v>
      </c>
      <c r="AE317" s="4">
        <f t="shared" si="44"/>
        <v>503.78242094932534</v>
      </c>
      <c r="AF317" s="4">
        <f t="shared" si="44"/>
        <v>251.89121047466267</v>
      </c>
      <c r="AG317" s="4">
        <f t="shared" si="44"/>
        <v>0</v>
      </c>
    </row>
    <row r="318" spans="16:33">
      <c r="P318" s="2">
        <v>21.299999999999901</v>
      </c>
      <c r="Q318" s="3">
        <f t="shared" si="37"/>
        <v>294.44999999999987</v>
      </c>
      <c r="R318" s="4">
        <f t="shared" si="38"/>
        <v>7.8377179582144709</v>
      </c>
      <c r="S318" s="4">
        <f t="shared" si="39"/>
        <v>2534.4145895547495</v>
      </c>
      <c r="T318" s="4">
        <f t="shared" si="40"/>
        <v>1.5957045584390057E-2</v>
      </c>
      <c r="V318" s="2">
        <f t="shared" si="41"/>
        <v>21.299999999999901</v>
      </c>
      <c r="W318" s="4">
        <f t="shared" si="42"/>
        <v>2534.4145895547495</v>
      </c>
      <c r="X318" s="4">
        <f t="shared" si="42"/>
        <v>2280.9731305992746</v>
      </c>
      <c r="Y318" s="4">
        <f t="shared" si="42"/>
        <v>2027.5316716437997</v>
      </c>
      <c r="Z318" s="4">
        <f t="shared" si="42"/>
        <v>1774.0902126883245</v>
      </c>
      <c r="AA318" s="4">
        <f t="shared" si="43"/>
        <v>1520.6487537328496</v>
      </c>
      <c r="AB318" s="4">
        <f t="shared" si="43"/>
        <v>1267.2072947773747</v>
      </c>
      <c r="AC318" s="4">
        <f t="shared" si="43"/>
        <v>1013.7658358218998</v>
      </c>
      <c r="AD318" s="4">
        <f t="shared" si="43"/>
        <v>760.32437686642481</v>
      </c>
      <c r="AE318" s="4">
        <f t="shared" si="44"/>
        <v>506.88291791094991</v>
      </c>
      <c r="AF318" s="4">
        <f t="shared" si="44"/>
        <v>253.44145895547496</v>
      </c>
      <c r="AG318" s="4">
        <f t="shared" si="44"/>
        <v>0</v>
      </c>
    </row>
    <row r="319" spans="16:33">
      <c r="P319" s="2">
        <v>21.399999999999899</v>
      </c>
      <c r="Q319" s="3">
        <f t="shared" si="37"/>
        <v>294.5499999999999</v>
      </c>
      <c r="R319" s="4">
        <f t="shared" si="38"/>
        <v>7.8438488112411076</v>
      </c>
      <c r="S319" s="4">
        <f t="shared" si="39"/>
        <v>2550.0004413760594</v>
      </c>
      <c r="T319" s="4">
        <f t="shared" si="40"/>
        <v>1.6057709760803823E-2</v>
      </c>
      <c r="V319" s="2">
        <f t="shared" si="41"/>
        <v>21.399999999999899</v>
      </c>
      <c r="W319" s="4">
        <f t="shared" si="42"/>
        <v>2550.0004413760594</v>
      </c>
      <c r="X319" s="4">
        <f t="shared" si="42"/>
        <v>2295.0003972384534</v>
      </c>
      <c r="Y319" s="4">
        <f t="shared" si="42"/>
        <v>2040.0003531008476</v>
      </c>
      <c r="Z319" s="4">
        <f t="shared" si="42"/>
        <v>1785.0003089632414</v>
      </c>
      <c r="AA319" s="4">
        <f t="shared" si="43"/>
        <v>1530.0002648256357</v>
      </c>
      <c r="AB319" s="4">
        <f t="shared" si="43"/>
        <v>1275.0002206880297</v>
      </c>
      <c r="AC319" s="4">
        <f t="shared" si="43"/>
        <v>1020.0001765504238</v>
      </c>
      <c r="AD319" s="4">
        <f t="shared" si="43"/>
        <v>765.00013241281783</v>
      </c>
      <c r="AE319" s="4">
        <f t="shared" si="44"/>
        <v>510.00008827521191</v>
      </c>
      <c r="AF319" s="4">
        <f t="shared" si="44"/>
        <v>255.00004413760595</v>
      </c>
      <c r="AG319" s="4">
        <f t="shared" si="44"/>
        <v>0</v>
      </c>
    </row>
    <row r="320" spans="16:33">
      <c r="P320" s="2">
        <v>21.499999999999901</v>
      </c>
      <c r="Q320" s="3">
        <f t="shared" si="37"/>
        <v>294.64999999999986</v>
      </c>
      <c r="R320" s="4">
        <f t="shared" si="38"/>
        <v>7.8499749469623108</v>
      </c>
      <c r="S320" s="4">
        <f t="shared" si="39"/>
        <v>2565.6700382014506</v>
      </c>
      <c r="T320" s="4">
        <f t="shared" si="40"/>
        <v>1.6158946849665724E-2</v>
      </c>
      <c r="V320" s="2">
        <f t="shared" si="41"/>
        <v>21.499999999999901</v>
      </c>
      <c r="W320" s="4">
        <f t="shared" si="42"/>
        <v>2565.6700382014506</v>
      </c>
      <c r="X320" s="4">
        <f t="shared" si="42"/>
        <v>2309.1030343813054</v>
      </c>
      <c r="Y320" s="4">
        <f t="shared" si="42"/>
        <v>2052.5360305611607</v>
      </c>
      <c r="Z320" s="4">
        <f t="shared" si="42"/>
        <v>1795.9690267410153</v>
      </c>
      <c r="AA320" s="4">
        <f t="shared" si="43"/>
        <v>1539.4020229208702</v>
      </c>
      <c r="AB320" s="4">
        <f t="shared" si="43"/>
        <v>1282.8350191007253</v>
      </c>
      <c r="AC320" s="4">
        <f t="shared" si="43"/>
        <v>1026.2680152805804</v>
      </c>
      <c r="AD320" s="4">
        <f t="shared" si="43"/>
        <v>769.7010114604351</v>
      </c>
      <c r="AE320" s="4">
        <f t="shared" si="44"/>
        <v>513.13400764029018</v>
      </c>
      <c r="AF320" s="4">
        <f t="shared" si="44"/>
        <v>256.56700382014509</v>
      </c>
      <c r="AG320" s="4">
        <f t="shared" si="44"/>
        <v>0</v>
      </c>
    </row>
    <row r="321" spans="16:33">
      <c r="P321" s="2">
        <v>21.599999999999898</v>
      </c>
      <c r="Q321" s="3">
        <f t="shared" si="37"/>
        <v>294.74999999999989</v>
      </c>
      <c r="R321" s="4">
        <f t="shared" si="38"/>
        <v>7.8560963704250319</v>
      </c>
      <c r="S321" s="4">
        <f t="shared" si="39"/>
        <v>2581.4237593767516</v>
      </c>
      <c r="T321" s="4">
        <f t="shared" si="40"/>
        <v>1.6260759833324475E-2</v>
      </c>
      <c r="V321" s="2">
        <f t="shared" si="41"/>
        <v>21.599999999999898</v>
      </c>
      <c r="W321" s="4">
        <f t="shared" si="42"/>
        <v>2581.4237593767516</v>
      </c>
      <c r="X321" s="4">
        <f t="shared" si="42"/>
        <v>2323.2813834390763</v>
      </c>
      <c r="Y321" s="4">
        <f t="shared" si="42"/>
        <v>2065.1390075014015</v>
      </c>
      <c r="Z321" s="4">
        <f t="shared" si="42"/>
        <v>1806.9966315637259</v>
      </c>
      <c r="AA321" s="4">
        <f t="shared" si="43"/>
        <v>1548.8542556260509</v>
      </c>
      <c r="AB321" s="4">
        <f t="shared" si="43"/>
        <v>1290.7118796883758</v>
      </c>
      <c r="AC321" s="4">
        <f t="shared" si="43"/>
        <v>1032.5695037507007</v>
      </c>
      <c r="AD321" s="4">
        <f t="shared" si="43"/>
        <v>774.42712781302544</v>
      </c>
      <c r="AE321" s="4">
        <f t="shared" si="44"/>
        <v>516.28475187535037</v>
      </c>
      <c r="AF321" s="4">
        <f t="shared" si="44"/>
        <v>258.14237593767518</v>
      </c>
      <c r="AG321" s="4">
        <f t="shared" si="44"/>
        <v>0</v>
      </c>
    </row>
    <row r="322" spans="16:33">
      <c r="P322" s="2">
        <v>21.6999999999999</v>
      </c>
      <c r="Q322" s="3">
        <f t="shared" si="37"/>
        <v>294.84999999999985</v>
      </c>
      <c r="R322" s="4">
        <f t="shared" si="38"/>
        <v>7.8622130866694375</v>
      </c>
      <c r="S322" s="4">
        <f t="shared" si="39"/>
        <v>2597.2619856060492</v>
      </c>
      <c r="T322" s="4">
        <f t="shared" si="40"/>
        <v>1.6363151709314277E-2</v>
      </c>
      <c r="V322" s="2">
        <f t="shared" si="41"/>
        <v>21.6999999999999</v>
      </c>
      <c r="W322" s="4">
        <f t="shared" si="42"/>
        <v>2597.2619856060492</v>
      </c>
      <c r="X322" s="4">
        <f t="shared" si="42"/>
        <v>2337.5357870454445</v>
      </c>
      <c r="Y322" s="4">
        <f t="shared" si="42"/>
        <v>2077.8095884848394</v>
      </c>
      <c r="Z322" s="4">
        <f t="shared" si="42"/>
        <v>1818.0833899242343</v>
      </c>
      <c r="AA322" s="4">
        <f t="shared" si="43"/>
        <v>1558.3571913636295</v>
      </c>
      <c r="AB322" s="4">
        <f t="shared" si="43"/>
        <v>1298.6309928030246</v>
      </c>
      <c r="AC322" s="4">
        <f t="shared" si="43"/>
        <v>1038.9047942424197</v>
      </c>
      <c r="AD322" s="4">
        <f t="shared" si="43"/>
        <v>779.17859568181473</v>
      </c>
      <c r="AE322" s="4">
        <f t="shared" si="44"/>
        <v>519.45239712120986</v>
      </c>
      <c r="AF322" s="4">
        <f t="shared" si="44"/>
        <v>259.72619856060493</v>
      </c>
      <c r="AG322" s="4">
        <f t="shared" si="44"/>
        <v>0</v>
      </c>
    </row>
    <row r="323" spans="16:33">
      <c r="P323" s="2">
        <v>21.799999999999901</v>
      </c>
      <c r="Q323" s="3">
        <f t="shared" si="37"/>
        <v>294.94999999999987</v>
      </c>
      <c r="R323" s="4">
        <f t="shared" si="38"/>
        <v>7.8683251007289376</v>
      </c>
      <c r="S323" s="4">
        <f t="shared" si="39"/>
        <v>2613.1850989550376</v>
      </c>
      <c r="T323" s="4">
        <f t="shared" si="40"/>
        <v>1.6466125490443465E-2</v>
      </c>
      <c r="V323" s="2">
        <f t="shared" si="41"/>
        <v>21.799999999999901</v>
      </c>
      <c r="W323" s="4">
        <f t="shared" si="42"/>
        <v>2613.1850989550376</v>
      </c>
      <c r="X323" s="4">
        <f t="shared" si="42"/>
        <v>2351.8665890595339</v>
      </c>
      <c r="Y323" s="4">
        <f t="shared" si="42"/>
        <v>2090.5480791640302</v>
      </c>
      <c r="Z323" s="4">
        <f t="shared" si="42"/>
        <v>1829.2295692685261</v>
      </c>
      <c r="AA323" s="4">
        <f t="shared" si="43"/>
        <v>1567.9110593730225</v>
      </c>
      <c r="AB323" s="4">
        <f t="shared" si="43"/>
        <v>1306.5925494775188</v>
      </c>
      <c r="AC323" s="4">
        <f t="shared" si="43"/>
        <v>1045.2740395820151</v>
      </c>
      <c r="AD323" s="4">
        <f t="shared" si="43"/>
        <v>783.95552968651123</v>
      </c>
      <c r="AE323" s="4">
        <f t="shared" si="44"/>
        <v>522.63701979100756</v>
      </c>
      <c r="AF323" s="4">
        <f t="shared" si="44"/>
        <v>261.31850989550378</v>
      </c>
      <c r="AG323" s="4">
        <f t="shared" si="44"/>
        <v>0</v>
      </c>
    </row>
    <row r="324" spans="16:33">
      <c r="P324" s="2">
        <v>21.899999999999899</v>
      </c>
      <c r="Q324" s="3">
        <f t="shared" si="37"/>
        <v>295.0499999999999</v>
      </c>
      <c r="R324" s="4">
        <f t="shared" si="38"/>
        <v>7.8744324176301665</v>
      </c>
      <c r="S324" s="4">
        <f t="shared" si="39"/>
        <v>2629.1934828542448</v>
      </c>
      <c r="T324" s="4">
        <f t="shared" si="40"/>
        <v>1.6569684204883015E-2</v>
      </c>
      <c r="V324" s="2">
        <f t="shared" si="41"/>
        <v>21.899999999999899</v>
      </c>
      <c r="W324" s="4">
        <f t="shared" si="42"/>
        <v>2629.1934828542448</v>
      </c>
      <c r="X324" s="4">
        <f t="shared" si="42"/>
        <v>2366.2741345688205</v>
      </c>
      <c r="Y324" s="4">
        <f t="shared" si="42"/>
        <v>2103.3547862833962</v>
      </c>
      <c r="Z324" s="4">
        <f t="shared" si="42"/>
        <v>1840.4354379979713</v>
      </c>
      <c r="AA324" s="4">
        <f t="shared" si="43"/>
        <v>1577.5160897125468</v>
      </c>
      <c r="AB324" s="4">
        <f t="shared" si="43"/>
        <v>1314.5967414271224</v>
      </c>
      <c r="AC324" s="4">
        <f t="shared" si="43"/>
        <v>1051.6773931416981</v>
      </c>
      <c r="AD324" s="4">
        <f t="shared" si="43"/>
        <v>788.75804485627339</v>
      </c>
      <c r="AE324" s="4">
        <f t="shared" si="44"/>
        <v>525.83869657084904</v>
      </c>
      <c r="AF324" s="4">
        <f t="shared" si="44"/>
        <v>262.91934828542452</v>
      </c>
      <c r="AG324" s="4">
        <f t="shared" si="44"/>
        <v>0</v>
      </c>
    </row>
    <row r="325" spans="16:33">
      <c r="P325" s="2">
        <v>21.999999999999901</v>
      </c>
      <c r="Q325" s="3">
        <f t="shared" si="37"/>
        <v>295.14999999999986</v>
      </c>
      <c r="R325" s="4">
        <f t="shared" si="38"/>
        <v>7.8805350423930136</v>
      </c>
      <c r="S325" s="4">
        <f t="shared" si="39"/>
        <v>2645.2875221023937</v>
      </c>
      <c r="T325" s="4">
        <f t="shared" si="40"/>
        <v>1.6673830896256618E-2</v>
      </c>
      <c r="V325" s="2">
        <f t="shared" si="41"/>
        <v>21.999999999999901</v>
      </c>
      <c r="W325" s="4">
        <f t="shared" si="42"/>
        <v>2645.2875221023937</v>
      </c>
      <c r="X325" s="4">
        <f t="shared" si="42"/>
        <v>2380.7587698921543</v>
      </c>
      <c r="Y325" s="4">
        <f t="shared" si="42"/>
        <v>2116.2300176819149</v>
      </c>
      <c r="Z325" s="4">
        <f t="shared" ref="Z325" si="45">$S325*Z$4</f>
        <v>1851.7012654716755</v>
      </c>
      <c r="AA325" s="4">
        <f t="shared" si="43"/>
        <v>1587.1725132614363</v>
      </c>
      <c r="AB325" s="4">
        <f t="shared" si="43"/>
        <v>1322.6437610511969</v>
      </c>
      <c r="AC325" s="4">
        <f t="shared" si="43"/>
        <v>1058.1150088409574</v>
      </c>
      <c r="AD325" s="4">
        <f t="shared" ref="AD325:AG388" si="46">$S325*AD$4</f>
        <v>793.58625663071814</v>
      </c>
      <c r="AE325" s="4">
        <f t="shared" si="44"/>
        <v>529.05750442047872</v>
      </c>
      <c r="AF325" s="4">
        <f t="shared" si="44"/>
        <v>264.52875221023936</v>
      </c>
      <c r="AG325" s="4">
        <f t="shared" si="44"/>
        <v>0</v>
      </c>
    </row>
    <row r="326" spans="16:33">
      <c r="P326" s="2">
        <v>22.099999999999898</v>
      </c>
      <c r="Q326" s="3">
        <f t="shared" ref="Q326:Q389" si="47">P326+273.15</f>
        <v>295.24999999999989</v>
      </c>
      <c r="R326" s="4">
        <f t="shared" ref="R326:R389" si="48">-6096.9385/Q326+21.2409642-0.02711193*Q326+0.00001673952*(Q326^2)+2.433502*LN(Q326)</f>
        <v>7.8866329800306456</v>
      </c>
      <c r="S326" s="4">
        <f t="shared" ref="S326:S389" si="49">EXP(R326)</f>
        <v>2661.4676028697427</v>
      </c>
      <c r="T326" s="4">
        <f t="shared" ref="T326:T389" si="50">S326*0.622/(101325-S326)</f>
        <v>1.6778568623731234E-2</v>
      </c>
      <c r="V326" s="2">
        <f t="shared" ref="V326:V389" si="51">P326</f>
        <v>22.099999999999898</v>
      </c>
      <c r="W326" s="4">
        <f t="shared" ref="W326:Z389" si="52">$S326*W$4</f>
        <v>2661.4676028697427</v>
      </c>
      <c r="X326" s="4">
        <f t="shared" si="52"/>
        <v>2395.3208425827684</v>
      </c>
      <c r="Y326" s="4">
        <f t="shared" si="52"/>
        <v>2129.1740822957941</v>
      </c>
      <c r="Z326" s="4">
        <f t="shared" si="52"/>
        <v>1863.0273220088197</v>
      </c>
      <c r="AA326" s="4">
        <f t="shared" ref="AA326:AG389" si="53">$S326*AA$4</f>
        <v>1596.8805617218457</v>
      </c>
      <c r="AB326" s="4">
        <f t="shared" si="53"/>
        <v>1330.7338014348713</v>
      </c>
      <c r="AC326" s="4">
        <f t="shared" si="53"/>
        <v>1064.587041147897</v>
      </c>
      <c r="AD326" s="4">
        <f t="shared" si="46"/>
        <v>798.44028086092283</v>
      </c>
      <c r="AE326" s="4">
        <f t="shared" si="46"/>
        <v>532.29352057394851</v>
      </c>
      <c r="AF326" s="4">
        <f t="shared" si="46"/>
        <v>266.14676028697426</v>
      </c>
      <c r="AG326" s="4">
        <f t="shared" si="46"/>
        <v>0</v>
      </c>
    </row>
    <row r="327" spans="16:33">
      <c r="P327" s="2">
        <v>22.1999999999999</v>
      </c>
      <c r="Q327" s="3">
        <f t="shared" si="47"/>
        <v>295.34999999999985</v>
      </c>
      <c r="R327" s="4">
        <f t="shared" si="48"/>
        <v>7.8927262355494809</v>
      </c>
      <c r="S327" s="4">
        <f t="shared" si="49"/>
        <v>2677.7341127013033</v>
      </c>
      <c r="T327" s="4">
        <f t="shared" si="50"/>
        <v>1.6883900462107568E-2</v>
      </c>
      <c r="V327" s="2">
        <f t="shared" si="51"/>
        <v>22.1999999999999</v>
      </c>
      <c r="W327" s="4">
        <f t="shared" si="52"/>
        <v>2677.7341127013033</v>
      </c>
      <c r="X327" s="4">
        <f t="shared" si="52"/>
        <v>2409.9607014311732</v>
      </c>
      <c r="Y327" s="4">
        <f t="shared" si="52"/>
        <v>2142.1872901610427</v>
      </c>
      <c r="Z327" s="4">
        <f t="shared" si="52"/>
        <v>1874.4138788909122</v>
      </c>
      <c r="AA327" s="4">
        <f t="shared" si="53"/>
        <v>1606.6404676207819</v>
      </c>
      <c r="AB327" s="4">
        <f t="shared" si="53"/>
        <v>1338.8670563506516</v>
      </c>
      <c r="AC327" s="4">
        <f t="shared" si="53"/>
        <v>1071.0936450805214</v>
      </c>
      <c r="AD327" s="4">
        <f t="shared" si="46"/>
        <v>803.32023381039096</v>
      </c>
      <c r="AE327" s="4">
        <f t="shared" si="46"/>
        <v>535.54682254026068</v>
      </c>
      <c r="AF327" s="4">
        <f t="shared" si="46"/>
        <v>267.77341127013034</v>
      </c>
      <c r="AG327" s="4">
        <f t="shared" si="46"/>
        <v>0</v>
      </c>
    </row>
    <row r="328" spans="16:33">
      <c r="P328" s="2">
        <v>22.299999999999901</v>
      </c>
      <c r="Q328" s="3">
        <f t="shared" si="47"/>
        <v>295.44999999999987</v>
      </c>
      <c r="R328" s="4">
        <f t="shared" si="48"/>
        <v>7.8988148139492464</v>
      </c>
      <c r="S328" s="4">
        <f t="shared" si="49"/>
        <v>2694.0874405202767</v>
      </c>
      <c r="T328" s="4">
        <f t="shared" si="50"/>
        <v>1.6989829501912617E-2</v>
      </c>
      <c r="V328" s="2">
        <f t="shared" si="51"/>
        <v>22.299999999999901</v>
      </c>
      <c r="W328" s="4">
        <f t="shared" si="52"/>
        <v>2694.0874405202767</v>
      </c>
      <c r="X328" s="4">
        <f t="shared" si="52"/>
        <v>2424.6786964682492</v>
      </c>
      <c r="Y328" s="4">
        <f t="shared" si="52"/>
        <v>2155.2699524162213</v>
      </c>
      <c r="Z328" s="4">
        <f t="shared" si="52"/>
        <v>1885.8612083641935</v>
      </c>
      <c r="AA328" s="4">
        <f t="shared" si="53"/>
        <v>1616.4524643121661</v>
      </c>
      <c r="AB328" s="4">
        <f t="shared" si="53"/>
        <v>1347.0437202601383</v>
      </c>
      <c r="AC328" s="4">
        <f t="shared" si="53"/>
        <v>1077.6349762081106</v>
      </c>
      <c r="AD328" s="4">
        <f t="shared" si="46"/>
        <v>808.22623215608303</v>
      </c>
      <c r="AE328" s="4">
        <f t="shared" si="46"/>
        <v>538.81748810405531</v>
      </c>
      <c r="AF328" s="4">
        <f t="shared" si="46"/>
        <v>269.40874405202766</v>
      </c>
      <c r="AG328" s="4">
        <f t="shared" si="46"/>
        <v>0</v>
      </c>
    </row>
    <row r="329" spans="16:33">
      <c r="P329" s="2">
        <v>22.399999999999899</v>
      </c>
      <c r="Q329" s="3">
        <f t="shared" si="47"/>
        <v>295.5499999999999</v>
      </c>
      <c r="R329" s="4">
        <f t="shared" si="48"/>
        <v>7.9048987202229526</v>
      </c>
      <c r="S329" s="4">
        <f t="shared" si="49"/>
        <v>2710.5279766312788</v>
      </c>
      <c r="T329" s="4">
        <f t="shared" si="50"/>
        <v>1.7096358849491535E-2</v>
      </c>
      <c r="V329" s="2">
        <f t="shared" si="51"/>
        <v>22.399999999999899</v>
      </c>
      <c r="W329" s="4">
        <f t="shared" si="52"/>
        <v>2710.5279766312788</v>
      </c>
      <c r="X329" s="4">
        <f t="shared" si="52"/>
        <v>2439.4751789681509</v>
      </c>
      <c r="Y329" s="4">
        <f t="shared" si="52"/>
        <v>2168.422381305023</v>
      </c>
      <c r="Z329" s="4">
        <f t="shared" si="52"/>
        <v>1897.3695836418949</v>
      </c>
      <c r="AA329" s="4">
        <f t="shared" si="53"/>
        <v>1626.3167859787673</v>
      </c>
      <c r="AB329" s="4">
        <f t="shared" si="53"/>
        <v>1355.2639883156394</v>
      </c>
      <c r="AC329" s="4">
        <f t="shared" si="53"/>
        <v>1084.2111906525115</v>
      </c>
      <c r="AD329" s="4">
        <f t="shared" si="46"/>
        <v>813.15839298938363</v>
      </c>
      <c r="AE329" s="4">
        <f t="shared" si="46"/>
        <v>542.10559532625575</v>
      </c>
      <c r="AF329" s="4">
        <f t="shared" si="46"/>
        <v>271.05279766312788</v>
      </c>
      <c r="AG329" s="4">
        <f t="shared" si="46"/>
        <v>0</v>
      </c>
    </row>
    <row r="330" spans="16:33">
      <c r="P330" s="2">
        <v>22.499999999999901</v>
      </c>
      <c r="Q330" s="3">
        <f t="shared" si="47"/>
        <v>295.64999999999986</v>
      </c>
      <c r="R330" s="4">
        <f t="shared" si="48"/>
        <v>7.9109779593569147</v>
      </c>
      <c r="S330" s="4">
        <f t="shared" si="49"/>
        <v>2727.0561127236865</v>
      </c>
      <c r="T330" s="4">
        <f t="shared" si="50"/>
        <v>1.7203491627101008E-2</v>
      </c>
      <c r="V330" s="2">
        <f t="shared" si="51"/>
        <v>22.499999999999901</v>
      </c>
      <c r="W330" s="4">
        <f t="shared" si="52"/>
        <v>2727.0561127236865</v>
      </c>
      <c r="X330" s="4">
        <f t="shared" si="52"/>
        <v>2454.350501451318</v>
      </c>
      <c r="Y330" s="4">
        <f t="shared" si="52"/>
        <v>2181.6448901789495</v>
      </c>
      <c r="Z330" s="4">
        <f t="shared" si="52"/>
        <v>1908.9392789065805</v>
      </c>
      <c r="AA330" s="4">
        <f t="shared" si="53"/>
        <v>1636.2336676342118</v>
      </c>
      <c r="AB330" s="4">
        <f t="shared" si="53"/>
        <v>1363.5280563618433</v>
      </c>
      <c r="AC330" s="4">
        <f t="shared" si="53"/>
        <v>1090.8224450894747</v>
      </c>
      <c r="AD330" s="4">
        <f t="shared" si="46"/>
        <v>818.11683381710588</v>
      </c>
      <c r="AE330" s="4">
        <f t="shared" si="46"/>
        <v>545.41122254473737</v>
      </c>
      <c r="AF330" s="4">
        <f t="shared" si="46"/>
        <v>272.70561127236869</v>
      </c>
      <c r="AG330" s="4">
        <f t="shared" si="46"/>
        <v>0</v>
      </c>
    </row>
    <row r="331" spans="16:33">
      <c r="P331" s="2">
        <v>22.599999999999898</v>
      </c>
      <c r="Q331" s="3">
        <f t="shared" si="47"/>
        <v>295.74999999999989</v>
      </c>
      <c r="R331" s="4">
        <f t="shared" si="48"/>
        <v>7.917052536330786</v>
      </c>
      <c r="S331" s="4">
        <f t="shared" si="49"/>
        <v>2743.6722418750237</v>
      </c>
      <c r="T331" s="4">
        <f t="shared" si="50"/>
        <v>1.7311230973003522E-2</v>
      </c>
      <c r="V331" s="2">
        <f t="shared" si="51"/>
        <v>22.599999999999898</v>
      </c>
      <c r="W331" s="4">
        <f t="shared" si="52"/>
        <v>2743.6722418750237</v>
      </c>
      <c r="X331" s="4">
        <f t="shared" si="52"/>
        <v>2469.3050176875213</v>
      </c>
      <c r="Y331" s="4">
        <f t="shared" si="52"/>
        <v>2194.9377935000189</v>
      </c>
      <c r="Z331" s="4">
        <f t="shared" si="52"/>
        <v>1920.5705693125165</v>
      </c>
      <c r="AA331" s="4">
        <f t="shared" si="53"/>
        <v>1646.2033451250143</v>
      </c>
      <c r="AB331" s="4">
        <f t="shared" si="53"/>
        <v>1371.8361209375119</v>
      </c>
      <c r="AC331" s="4">
        <f t="shared" si="53"/>
        <v>1097.4688967500094</v>
      </c>
      <c r="AD331" s="4">
        <f t="shared" si="46"/>
        <v>823.10167256250713</v>
      </c>
      <c r="AE331" s="4">
        <f t="shared" si="46"/>
        <v>548.73444837500472</v>
      </c>
      <c r="AF331" s="4">
        <f t="shared" si="46"/>
        <v>274.36722418750236</v>
      </c>
      <c r="AG331" s="4">
        <f t="shared" si="46"/>
        <v>0</v>
      </c>
    </row>
    <row r="332" spans="16:33">
      <c r="P332" s="2">
        <v>22.6999999999999</v>
      </c>
      <c r="Q332" s="3">
        <f t="shared" si="47"/>
        <v>295.84999999999985</v>
      </c>
      <c r="R332" s="4">
        <f t="shared" si="48"/>
        <v>7.9231224561175324</v>
      </c>
      <c r="S332" s="4">
        <f t="shared" si="49"/>
        <v>2760.3767585541873</v>
      </c>
      <c r="T332" s="4">
        <f t="shared" si="50"/>
        <v>1.7419580041561362E-2</v>
      </c>
      <c r="V332" s="2">
        <f t="shared" si="51"/>
        <v>22.6999999999999</v>
      </c>
      <c r="W332" s="4">
        <f t="shared" si="52"/>
        <v>2760.3767585541873</v>
      </c>
      <c r="X332" s="4">
        <f t="shared" si="52"/>
        <v>2484.3390826987688</v>
      </c>
      <c r="Y332" s="4">
        <f t="shared" si="52"/>
        <v>2208.3014068433499</v>
      </c>
      <c r="Z332" s="4">
        <f t="shared" si="52"/>
        <v>1932.263730987931</v>
      </c>
      <c r="AA332" s="4">
        <f t="shared" si="53"/>
        <v>1656.2260551325123</v>
      </c>
      <c r="AB332" s="4">
        <f t="shared" si="53"/>
        <v>1380.1883792770936</v>
      </c>
      <c r="AC332" s="4">
        <f t="shared" si="53"/>
        <v>1104.150703421675</v>
      </c>
      <c r="AD332" s="4">
        <f t="shared" si="46"/>
        <v>828.11302756625616</v>
      </c>
      <c r="AE332" s="4">
        <f t="shared" si="46"/>
        <v>552.07535171083748</v>
      </c>
      <c r="AF332" s="4">
        <f t="shared" si="46"/>
        <v>276.03767585541874</v>
      </c>
      <c r="AG332" s="4">
        <f t="shared" si="46"/>
        <v>0</v>
      </c>
    </row>
    <row r="333" spans="16:33">
      <c r="P333" s="2">
        <v>22.799999999999901</v>
      </c>
      <c r="Q333" s="3">
        <f t="shared" si="47"/>
        <v>295.94999999999987</v>
      </c>
      <c r="R333" s="4">
        <f t="shared" si="48"/>
        <v>7.9291877236834738</v>
      </c>
      <c r="S333" s="4">
        <f t="shared" si="49"/>
        <v>2777.170058624858</v>
      </c>
      <c r="T333" s="4">
        <f t="shared" si="50"/>
        <v>1.7528542003332495E-2</v>
      </c>
      <c r="V333" s="2">
        <f t="shared" si="51"/>
        <v>22.799999999999901</v>
      </c>
      <c r="W333" s="4">
        <f t="shared" si="52"/>
        <v>2777.170058624858</v>
      </c>
      <c r="X333" s="4">
        <f t="shared" si="52"/>
        <v>2499.4530527623724</v>
      </c>
      <c r="Y333" s="4">
        <f t="shared" si="52"/>
        <v>2221.7360468998863</v>
      </c>
      <c r="Z333" s="4">
        <f t="shared" si="52"/>
        <v>1944.0190410374005</v>
      </c>
      <c r="AA333" s="4">
        <f t="shared" si="53"/>
        <v>1666.3020351749149</v>
      </c>
      <c r="AB333" s="4">
        <f t="shared" si="53"/>
        <v>1388.585029312429</v>
      </c>
      <c r="AC333" s="4">
        <f t="shared" si="53"/>
        <v>1110.8680234499432</v>
      </c>
      <c r="AD333" s="4">
        <f t="shared" si="46"/>
        <v>833.15101758745743</v>
      </c>
      <c r="AE333" s="4">
        <f t="shared" si="46"/>
        <v>555.43401172497158</v>
      </c>
      <c r="AF333" s="4">
        <f t="shared" si="46"/>
        <v>277.71700586248579</v>
      </c>
      <c r="AG333" s="4">
        <f t="shared" si="46"/>
        <v>0</v>
      </c>
    </row>
    <row r="334" spans="16:33">
      <c r="P334" s="2">
        <v>22.899999999999899</v>
      </c>
      <c r="Q334" s="3">
        <f t="shared" si="47"/>
        <v>296.0499999999999</v>
      </c>
      <c r="R334" s="4">
        <f t="shared" si="48"/>
        <v>7.9352483439882793</v>
      </c>
      <c r="S334" s="4">
        <f t="shared" si="49"/>
        <v>2794.0525393487915</v>
      </c>
      <c r="T334" s="4">
        <f t="shared" si="50"/>
        <v>1.7638120045166388E-2</v>
      </c>
      <c r="V334" s="2">
        <f t="shared" si="51"/>
        <v>22.899999999999899</v>
      </c>
      <c r="W334" s="4">
        <f t="shared" si="52"/>
        <v>2794.0525393487915</v>
      </c>
      <c r="X334" s="4">
        <f t="shared" si="52"/>
        <v>2514.6472854139124</v>
      </c>
      <c r="Y334" s="4">
        <f t="shared" si="52"/>
        <v>2235.2420314790334</v>
      </c>
      <c r="Z334" s="4">
        <f t="shared" si="52"/>
        <v>1955.8367775441538</v>
      </c>
      <c r="AA334" s="4">
        <f t="shared" si="53"/>
        <v>1676.4315236092748</v>
      </c>
      <c r="AB334" s="4">
        <f t="shared" si="53"/>
        <v>1397.0262696743957</v>
      </c>
      <c r="AC334" s="4">
        <f t="shared" si="53"/>
        <v>1117.6210157395167</v>
      </c>
      <c r="AD334" s="4">
        <f t="shared" si="46"/>
        <v>838.2157618046374</v>
      </c>
      <c r="AE334" s="4">
        <f t="shared" si="46"/>
        <v>558.81050786975834</v>
      </c>
      <c r="AF334" s="4">
        <f t="shared" si="46"/>
        <v>279.40525393487917</v>
      </c>
      <c r="AG334" s="4">
        <f t="shared" si="46"/>
        <v>0</v>
      </c>
    </row>
    <row r="335" spans="16:33">
      <c r="P335" s="2">
        <v>22.999999999999901</v>
      </c>
      <c r="Q335" s="3">
        <f t="shared" si="47"/>
        <v>296.14999999999986</v>
      </c>
      <c r="R335" s="4">
        <f t="shared" si="48"/>
        <v>7.9413043219849744</v>
      </c>
      <c r="S335" s="4">
        <f t="shared" si="49"/>
        <v>2811.0245993891372</v>
      </c>
      <c r="T335" s="4">
        <f t="shared" si="50"/>
        <v>1.7748317370300758E-2</v>
      </c>
      <c r="V335" s="2">
        <f t="shared" si="51"/>
        <v>22.999999999999901</v>
      </c>
      <c r="W335" s="4">
        <f t="shared" si="52"/>
        <v>2811.0245993891372</v>
      </c>
      <c r="X335" s="4">
        <f t="shared" si="52"/>
        <v>2529.9221394502233</v>
      </c>
      <c r="Y335" s="4">
        <f t="shared" si="52"/>
        <v>2248.8196795113099</v>
      </c>
      <c r="Z335" s="4">
        <f t="shared" si="52"/>
        <v>1967.7172195723958</v>
      </c>
      <c r="AA335" s="4">
        <f t="shared" si="53"/>
        <v>1686.6147596334822</v>
      </c>
      <c r="AB335" s="4">
        <f t="shared" si="53"/>
        <v>1405.5122996945686</v>
      </c>
      <c r="AC335" s="4">
        <f t="shared" si="53"/>
        <v>1124.409839755655</v>
      </c>
      <c r="AD335" s="4">
        <f t="shared" si="46"/>
        <v>843.3073798167411</v>
      </c>
      <c r="AE335" s="4">
        <f t="shared" si="46"/>
        <v>562.20491987782748</v>
      </c>
      <c r="AF335" s="4">
        <f t="shared" si="46"/>
        <v>281.10245993891374</v>
      </c>
      <c r="AG335" s="4">
        <f t="shared" si="46"/>
        <v>0</v>
      </c>
    </row>
    <row r="336" spans="16:33">
      <c r="P336" s="2">
        <v>23.099999999999898</v>
      </c>
      <c r="Q336" s="3">
        <f t="shared" si="47"/>
        <v>296.24999999999989</v>
      </c>
      <c r="R336" s="4">
        <f t="shared" si="48"/>
        <v>7.9473556626199775</v>
      </c>
      <c r="S336" s="4">
        <f t="shared" si="49"/>
        <v>2828.0866388138475</v>
      </c>
      <c r="T336" s="4">
        <f t="shared" si="50"/>
        <v>1.7859137198459614E-2</v>
      </c>
      <c r="V336" s="2">
        <f t="shared" si="51"/>
        <v>23.099999999999898</v>
      </c>
      <c r="W336" s="4">
        <f t="shared" si="52"/>
        <v>2828.0866388138475</v>
      </c>
      <c r="X336" s="4">
        <f t="shared" si="52"/>
        <v>2545.2779749324627</v>
      </c>
      <c r="Y336" s="4">
        <f t="shared" si="52"/>
        <v>2262.469311051078</v>
      </c>
      <c r="Z336" s="4">
        <f t="shared" si="52"/>
        <v>1979.660647169693</v>
      </c>
      <c r="AA336" s="4">
        <f t="shared" si="53"/>
        <v>1696.8519832883085</v>
      </c>
      <c r="AB336" s="4">
        <f t="shared" si="53"/>
        <v>1414.0433194069237</v>
      </c>
      <c r="AC336" s="4">
        <f t="shared" si="53"/>
        <v>1131.234655525539</v>
      </c>
      <c r="AD336" s="4">
        <f t="shared" si="46"/>
        <v>848.42599164415424</v>
      </c>
      <c r="AE336" s="4">
        <f t="shared" si="46"/>
        <v>565.61732776276949</v>
      </c>
      <c r="AF336" s="4">
        <f t="shared" si="46"/>
        <v>282.80866388138475</v>
      </c>
      <c r="AG336" s="4">
        <f t="shared" si="46"/>
        <v>0</v>
      </c>
    </row>
    <row r="337" spans="16:33">
      <c r="P337" s="2">
        <v>23.1999999999999</v>
      </c>
      <c r="Q337" s="3">
        <f t="shared" si="47"/>
        <v>296.34999999999985</v>
      </c>
      <c r="R337" s="4">
        <f t="shared" si="48"/>
        <v>7.9534023708330785</v>
      </c>
      <c r="S337" s="4">
        <f t="shared" si="49"/>
        <v>2845.2390590989244</v>
      </c>
      <c r="T337" s="4">
        <f t="shared" si="50"/>
        <v>1.7970582765950996E-2</v>
      </c>
      <c r="V337" s="2">
        <f t="shared" si="51"/>
        <v>23.1999999999999</v>
      </c>
      <c r="W337" s="4">
        <f t="shared" si="52"/>
        <v>2845.2390590989244</v>
      </c>
      <c r="X337" s="4">
        <f t="shared" si="52"/>
        <v>2560.7151531890322</v>
      </c>
      <c r="Y337" s="4">
        <f t="shared" si="52"/>
        <v>2276.1912472791396</v>
      </c>
      <c r="Z337" s="4">
        <f t="shared" si="52"/>
        <v>1991.667341369247</v>
      </c>
      <c r="AA337" s="4">
        <f t="shared" si="53"/>
        <v>1707.1434354593546</v>
      </c>
      <c r="AB337" s="4">
        <f t="shared" si="53"/>
        <v>1422.6195295494622</v>
      </c>
      <c r="AC337" s="4">
        <f t="shared" si="53"/>
        <v>1138.0956236395698</v>
      </c>
      <c r="AD337" s="4">
        <f t="shared" si="46"/>
        <v>853.57171772967729</v>
      </c>
      <c r="AE337" s="4">
        <f t="shared" si="46"/>
        <v>569.0478118197849</v>
      </c>
      <c r="AF337" s="4">
        <f t="shared" si="46"/>
        <v>284.52390590989245</v>
      </c>
      <c r="AG337" s="4">
        <f t="shared" si="46"/>
        <v>0</v>
      </c>
    </row>
    <row r="338" spans="16:33">
      <c r="P338" s="2">
        <v>23.299999999999901</v>
      </c>
      <c r="Q338" s="3">
        <f t="shared" si="47"/>
        <v>296.44999999999987</v>
      </c>
      <c r="R338" s="4">
        <f t="shared" si="48"/>
        <v>7.959444451557478</v>
      </c>
      <c r="S338" s="4">
        <f t="shared" si="49"/>
        <v>2862.4822631318402</v>
      </c>
      <c r="T338" s="4">
        <f t="shared" si="50"/>
        <v>1.8082657325766617E-2</v>
      </c>
      <c r="V338" s="2">
        <f t="shared" si="51"/>
        <v>23.299999999999901</v>
      </c>
      <c r="W338" s="4">
        <f t="shared" si="52"/>
        <v>2862.4822631318402</v>
      </c>
      <c r="X338" s="4">
        <f t="shared" si="52"/>
        <v>2576.2340368186565</v>
      </c>
      <c r="Y338" s="4">
        <f t="shared" si="52"/>
        <v>2289.9858105054723</v>
      </c>
      <c r="Z338" s="4">
        <f t="shared" si="52"/>
        <v>2003.7375841922881</v>
      </c>
      <c r="AA338" s="4">
        <f t="shared" si="53"/>
        <v>1717.4893578791041</v>
      </c>
      <c r="AB338" s="4">
        <f t="shared" si="53"/>
        <v>1431.2411315659201</v>
      </c>
      <c r="AC338" s="4">
        <f t="shared" si="53"/>
        <v>1144.9929052527361</v>
      </c>
      <c r="AD338" s="4">
        <f t="shared" si="46"/>
        <v>858.74467893955205</v>
      </c>
      <c r="AE338" s="4">
        <f t="shared" si="46"/>
        <v>572.49645262636807</v>
      </c>
      <c r="AF338" s="4">
        <f t="shared" si="46"/>
        <v>286.24822631318403</v>
      </c>
      <c r="AG338" s="4">
        <f t="shared" si="46"/>
        <v>0</v>
      </c>
    </row>
    <row r="339" spans="16:33">
      <c r="P339" s="2">
        <v>23.399999999999899</v>
      </c>
      <c r="Q339" s="3">
        <f t="shared" si="47"/>
        <v>296.5499999999999</v>
      </c>
      <c r="R339" s="4">
        <f t="shared" si="48"/>
        <v>7.9654819097197711</v>
      </c>
      <c r="S339" s="4">
        <f t="shared" si="49"/>
        <v>2879.8166552148041</v>
      </c>
      <c r="T339" s="4">
        <f t="shared" si="50"/>
        <v>1.819536414768121E-2</v>
      </c>
      <c r="V339" s="2">
        <f t="shared" si="51"/>
        <v>23.399999999999899</v>
      </c>
      <c r="W339" s="4">
        <f t="shared" si="52"/>
        <v>2879.8166552148041</v>
      </c>
      <c r="X339" s="4">
        <f t="shared" si="52"/>
        <v>2591.8349896933237</v>
      </c>
      <c r="Y339" s="4">
        <f t="shared" si="52"/>
        <v>2303.8533241718433</v>
      </c>
      <c r="Z339" s="4">
        <f t="shared" si="52"/>
        <v>2015.8716586503626</v>
      </c>
      <c r="AA339" s="4">
        <f t="shared" si="53"/>
        <v>1727.8899931288825</v>
      </c>
      <c r="AB339" s="4">
        <f t="shared" si="53"/>
        <v>1439.908327607402</v>
      </c>
      <c r="AC339" s="4">
        <f t="shared" si="53"/>
        <v>1151.9266620859216</v>
      </c>
      <c r="AD339" s="4">
        <f t="shared" si="46"/>
        <v>863.94499656444123</v>
      </c>
      <c r="AE339" s="4">
        <f t="shared" si="46"/>
        <v>575.96333104296082</v>
      </c>
      <c r="AF339" s="4">
        <f t="shared" si="46"/>
        <v>287.98166552148041</v>
      </c>
      <c r="AG339" s="4">
        <f t="shared" si="46"/>
        <v>0</v>
      </c>
    </row>
    <row r="340" spans="16:33">
      <c r="P340" s="2">
        <v>23.499999999999901</v>
      </c>
      <c r="Q340" s="3">
        <f t="shared" si="47"/>
        <v>296.64999999999986</v>
      </c>
      <c r="R340" s="4">
        <f t="shared" si="48"/>
        <v>7.9715147502399812</v>
      </c>
      <c r="S340" s="4">
        <f t="shared" si="49"/>
        <v>2897.2426410681701</v>
      </c>
      <c r="T340" s="4">
        <f t="shared" si="50"/>
        <v>1.8308706518353601E-2</v>
      </c>
      <c r="V340" s="2">
        <f t="shared" si="51"/>
        <v>23.499999999999901</v>
      </c>
      <c r="W340" s="4">
        <f t="shared" si="52"/>
        <v>2897.2426410681701</v>
      </c>
      <c r="X340" s="4">
        <f t="shared" si="52"/>
        <v>2607.5183769613532</v>
      </c>
      <c r="Y340" s="4">
        <f t="shared" si="52"/>
        <v>2317.7941128545363</v>
      </c>
      <c r="Z340" s="4">
        <f t="shared" si="52"/>
        <v>2028.0698487477189</v>
      </c>
      <c r="AA340" s="4">
        <f t="shared" si="53"/>
        <v>1738.345584640902</v>
      </c>
      <c r="AB340" s="4">
        <f t="shared" si="53"/>
        <v>1448.621320534085</v>
      </c>
      <c r="AC340" s="4">
        <f t="shared" si="53"/>
        <v>1158.8970564272681</v>
      </c>
      <c r="AD340" s="4">
        <f t="shared" si="46"/>
        <v>869.17279232045098</v>
      </c>
      <c r="AE340" s="4">
        <f t="shared" si="46"/>
        <v>579.44852821363406</v>
      </c>
      <c r="AF340" s="4">
        <f t="shared" si="46"/>
        <v>289.72426410681703</v>
      </c>
      <c r="AG340" s="4">
        <f t="shared" si="46"/>
        <v>0</v>
      </c>
    </row>
    <row r="341" spans="16:33">
      <c r="P341" s="2">
        <v>23.599999999999898</v>
      </c>
      <c r="Q341" s="3">
        <f t="shared" si="47"/>
        <v>296.74999999999989</v>
      </c>
      <c r="R341" s="4">
        <f t="shared" si="48"/>
        <v>7.9775429780315683</v>
      </c>
      <c r="S341" s="4">
        <f t="shared" si="49"/>
        <v>2914.7606278337794</v>
      </c>
      <c r="T341" s="4">
        <f t="shared" si="50"/>
        <v>1.8422687741428089E-2</v>
      </c>
      <c r="V341" s="2">
        <f t="shared" si="51"/>
        <v>23.599999999999898</v>
      </c>
      <c r="W341" s="4">
        <f t="shared" si="52"/>
        <v>2914.7606278337794</v>
      </c>
      <c r="X341" s="4">
        <f t="shared" si="52"/>
        <v>2623.2845650504014</v>
      </c>
      <c r="Y341" s="4">
        <f t="shared" si="52"/>
        <v>2331.8085022670234</v>
      </c>
      <c r="Z341" s="4">
        <f t="shared" si="52"/>
        <v>2040.3324394836454</v>
      </c>
      <c r="AA341" s="4">
        <f t="shared" si="53"/>
        <v>1748.8563767002677</v>
      </c>
      <c r="AB341" s="4">
        <f t="shared" si="53"/>
        <v>1457.3803139168897</v>
      </c>
      <c r="AC341" s="4">
        <f t="shared" si="53"/>
        <v>1165.9042511335117</v>
      </c>
      <c r="AD341" s="4">
        <f t="shared" si="46"/>
        <v>874.42818835013384</v>
      </c>
      <c r="AE341" s="4">
        <f t="shared" si="46"/>
        <v>582.95212556675585</v>
      </c>
      <c r="AF341" s="4">
        <f t="shared" si="46"/>
        <v>291.47606278337793</v>
      </c>
      <c r="AG341" s="4">
        <f t="shared" si="46"/>
        <v>0</v>
      </c>
    </row>
    <row r="342" spans="16:33">
      <c r="P342" s="2">
        <v>23.6999999999999</v>
      </c>
      <c r="Q342" s="3">
        <f t="shared" si="47"/>
        <v>296.84999999999985</v>
      </c>
      <c r="R342" s="4">
        <f t="shared" si="48"/>
        <v>7.9835665980014223</v>
      </c>
      <c r="S342" s="4">
        <f t="shared" si="49"/>
        <v>2932.3710240782589</v>
      </c>
      <c r="T342" s="4">
        <f t="shared" si="50"/>
        <v>1.8537311137636368E-2</v>
      </c>
      <c r="V342" s="2">
        <f t="shared" si="51"/>
        <v>23.6999999999999</v>
      </c>
      <c r="W342" s="4">
        <f t="shared" si="52"/>
        <v>2932.3710240782589</v>
      </c>
      <c r="X342" s="4">
        <f t="shared" si="52"/>
        <v>2639.1339216704332</v>
      </c>
      <c r="Y342" s="4">
        <f t="shared" si="52"/>
        <v>2345.8968192626071</v>
      </c>
      <c r="Z342" s="4">
        <f t="shared" si="52"/>
        <v>2052.659716854781</v>
      </c>
      <c r="AA342" s="4">
        <f t="shared" si="53"/>
        <v>1759.4226144469553</v>
      </c>
      <c r="AB342" s="4">
        <f t="shared" si="53"/>
        <v>1466.1855120391294</v>
      </c>
      <c r="AC342" s="4">
        <f t="shared" si="53"/>
        <v>1172.9484096313035</v>
      </c>
      <c r="AD342" s="4">
        <f t="shared" si="46"/>
        <v>879.71130722347766</v>
      </c>
      <c r="AE342" s="4">
        <f t="shared" si="46"/>
        <v>586.47420481565177</v>
      </c>
      <c r="AF342" s="4">
        <f t="shared" si="46"/>
        <v>293.23710240782589</v>
      </c>
      <c r="AG342" s="4">
        <f t="shared" si="46"/>
        <v>0</v>
      </c>
    </row>
    <row r="343" spans="16:33">
      <c r="P343" s="2">
        <v>23.799999999999901</v>
      </c>
      <c r="Q343" s="3">
        <f t="shared" si="47"/>
        <v>296.94999999999987</v>
      </c>
      <c r="R343" s="4">
        <f t="shared" si="48"/>
        <v>7.9895856150498918</v>
      </c>
      <c r="S343" s="4">
        <f t="shared" si="49"/>
        <v>2950.0742397964227</v>
      </c>
      <c r="T343" s="4">
        <f t="shared" si="50"/>
        <v>1.8652580044900842E-2</v>
      </c>
      <c r="V343" s="2">
        <f t="shared" si="51"/>
        <v>23.799999999999901</v>
      </c>
      <c r="W343" s="4">
        <f t="shared" si="52"/>
        <v>2950.0742397964227</v>
      </c>
      <c r="X343" s="4">
        <f t="shared" si="52"/>
        <v>2655.0668158167805</v>
      </c>
      <c r="Y343" s="4">
        <f t="shared" si="52"/>
        <v>2360.0593918371383</v>
      </c>
      <c r="Z343" s="4">
        <f t="shared" si="52"/>
        <v>2065.0519678574956</v>
      </c>
      <c r="AA343" s="4">
        <f t="shared" si="53"/>
        <v>1770.0445438778536</v>
      </c>
      <c r="AB343" s="4">
        <f t="shared" si="53"/>
        <v>1475.0371198982114</v>
      </c>
      <c r="AC343" s="4">
        <f t="shared" si="53"/>
        <v>1180.0296959185691</v>
      </c>
      <c r="AD343" s="4">
        <f t="shared" si="46"/>
        <v>885.02227193892679</v>
      </c>
      <c r="AE343" s="4">
        <f t="shared" si="46"/>
        <v>590.01484795928457</v>
      </c>
      <c r="AF343" s="4">
        <f t="shared" si="46"/>
        <v>295.00742397964228</v>
      </c>
      <c r="AG343" s="4">
        <f t="shared" si="46"/>
        <v>0</v>
      </c>
    </row>
    <row r="344" spans="16:33">
      <c r="P344" s="2">
        <v>23.899999999999899</v>
      </c>
      <c r="Q344" s="3">
        <f t="shared" si="47"/>
        <v>297.0499999999999</v>
      </c>
      <c r="R344" s="4">
        <f t="shared" si="48"/>
        <v>7.995600034070792</v>
      </c>
      <c r="S344" s="4">
        <f t="shared" si="49"/>
        <v>2967.8706864146211</v>
      </c>
      <c r="T344" s="4">
        <f t="shared" si="50"/>
        <v>1.8768497818438437E-2</v>
      </c>
      <c r="V344" s="2">
        <f t="shared" si="51"/>
        <v>23.899999999999899</v>
      </c>
      <c r="W344" s="4">
        <f t="shared" si="52"/>
        <v>2967.8706864146211</v>
      </c>
      <c r="X344" s="4">
        <f t="shared" si="52"/>
        <v>2671.0836177731589</v>
      </c>
      <c r="Y344" s="4">
        <f t="shared" si="52"/>
        <v>2374.2965491316968</v>
      </c>
      <c r="Z344" s="4">
        <f t="shared" si="52"/>
        <v>2077.5094804902346</v>
      </c>
      <c r="AA344" s="4">
        <f t="shared" si="53"/>
        <v>1780.7224118487727</v>
      </c>
      <c r="AB344" s="4">
        <f t="shared" si="53"/>
        <v>1483.9353432073106</v>
      </c>
      <c r="AC344" s="4">
        <f t="shared" si="53"/>
        <v>1187.1482745658484</v>
      </c>
      <c r="AD344" s="4">
        <f t="shared" si="46"/>
        <v>890.36120592438635</v>
      </c>
      <c r="AE344" s="4">
        <f t="shared" si="46"/>
        <v>593.5741372829242</v>
      </c>
      <c r="AF344" s="4">
        <f t="shared" si="46"/>
        <v>296.7870686414621</v>
      </c>
      <c r="AG344" s="4">
        <f t="shared" si="46"/>
        <v>0</v>
      </c>
    </row>
    <row r="345" spans="16:33">
      <c r="P345" s="2">
        <v>23.999999999999901</v>
      </c>
      <c r="Q345" s="3">
        <f t="shared" si="47"/>
        <v>297.14999999999986</v>
      </c>
      <c r="R345" s="4">
        <f t="shared" si="48"/>
        <v>8.0016098599514081</v>
      </c>
      <c r="S345" s="4">
        <f t="shared" si="49"/>
        <v>2985.7607767940731</v>
      </c>
      <c r="T345" s="4">
        <f t="shared" si="50"/>
        <v>1.8885067830865101E-2</v>
      </c>
      <c r="V345" s="2">
        <f t="shared" si="51"/>
        <v>23.999999999999901</v>
      </c>
      <c r="W345" s="4">
        <f t="shared" si="52"/>
        <v>2985.7607767940731</v>
      </c>
      <c r="X345" s="4">
        <f t="shared" si="52"/>
        <v>2687.1846991146658</v>
      </c>
      <c r="Y345" s="4">
        <f t="shared" si="52"/>
        <v>2388.6086214352586</v>
      </c>
      <c r="Z345" s="4">
        <f t="shared" si="52"/>
        <v>2090.0325437558508</v>
      </c>
      <c r="AA345" s="4">
        <f t="shared" si="53"/>
        <v>1791.4564660764438</v>
      </c>
      <c r="AB345" s="4">
        <f t="shared" si="53"/>
        <v>1492.8803883970365</v>
      </c>
      <c r="AC345" s="4">
        <f t="shared" si="53"/>
        <v>1194.3043107176293</v>
      </c>
      <c r="AD345" s="4">
        <f t="shared" si="46"/>
        <v>895.7282330382219</v>
      </c>
      <c r="AE345" s="4">
        <f t="shared" si="46"/>
        <v>597.15215535881464</v>
      </c>
      <c r="AF345" s="4">
        <f t="shared" si="46"/>
        <v>298.57607767940732</v>
      </c>
      <c r="AG345" s="4">
        <f t="shared" si="46"/>
        <v>0</v>
      </c>
    </row>
    <row r="346" spans="16:33">
      <c r="P346" s="2">
        <v>24.099999999999898</v>
      </c>
      <c r="Q346" s="3">
        <f t="shared" si="47"/>
        <v>297.24999999999989</v>
      </c>
      <c r="R346" s="4">
        <f t="shared" si="48"/>
        <v>8.0076150975725184</v>
      </c>
      <c r="S346" s="4">
        <f t="shared" si="49"/>
        <v>3003.7449252342631</v>
      </c>
      <c r="T346" s="4">
        <f t="shared" si="50"/>
        <v>1.90022934723015E-2</v>
      </c>
      <c r="V346" s="2">
        <f t="shared" si="51"/>
        <v>24.099999999999898</v>
      </c>
      <c r="W346" s="4">
        <f t="shared" si="52"/>
        <v>3003.7449252342631</v>
      </c>
      <c r="X346" s="4">
        <f t="shared" si="52"/>
        <v>2703.3704327108367</v>
      </c>
      <c r="Y346" s="4">
        <f t="shared" si="52"/>
        <v>2402.9959401874107</v>
      </c>
      <c r="Z346" s="4">
        <f t="shared" si="52"/>
        <v>2102.6214476639839</v>
      </c>
      <c r="AA346" s="4">
        <f t="shared" si="53"/>
        <v>1802.2469551405577</v>
      </c>
      <c r="AB346" s="4">
        <f t="shared" si="53"/>
        <v>1501.8724626171315</v>
      </c>
      <c r="AC346" s="4">
        <f t="shared" si="53"/>
        <v>1201.4979700937054</v>
      </c>
      <c r="AD346" s="4">
        <f t="shared" si="46"/>
        <v>901.12347757027885</v>
      </c>
      <c r="AE346" s="4">
        <f t="shared" si="46"/>
        <v>600.74898504685268</v>
      </c>
      <c r="AF346" s="4">
        <f t="shared" si="46"/>
        <v>300.37449252342634</v>
      </c>
      <c r="AG346" s="4">
        <f t="shared" si="46"/>
        <v>0</v>
      </c>
    </row>
    <row r="347" spans="16:33">
      <c r="P347" s="2">
        <v>24.1999999999999</v>
      </c>
      <c r="Q347" s="3">
        <f t="shared" si="47"/>
        <v>297.34999999999985</v>
      </c>
      <c r="R347" s="4">
        <f t="shared" si="48"/>
        <v>8.0136157518083877</v>
      </c>
      <c r="S347" s="4">
        <f t="shared" si="49"/>
        <v>3021.8235474762459</v>
      </c>
      <c r="T347" s="4">
        <f t="shared" si="50"/>
        <v>1.9120178150478988E-2</v>
      </c>
      <c r="V347" s="2">
        <f t="shared" si="51"/>
        <v>24.1999999999999</v>
      </c>
      <c r="W347" s="4">
        <f t="shared" si="52"/>
        <v>3021.8235474762459</v>
      </c>
      <c r="X347" s="4">
        <f t="shared" si="52"/>
        <v>2719.6411927286213</v>
      </c>
      <c r="Y347" s="4">
        <f t="shared" si="52"/>
        <v>2417.458837980997</v>
      </c>
      <c r="Z347" s="4">
        <f t="shared" si="52"/>
        <v>2115.2764832333719</v>
      </c>
      <c r="AA347" s="4">
        <f t="shared" si="53"/>
        <v>1813.0941284857474</v>
      </c>
      <c r="AB347" s="4">
        <f t="shared" si="53"/>
        <v>1510.911773738123</v>
      </c>
      <c r="AC347" s="4">
        <f t="shared" si="53"/>
        <v>1208.7294189904985</v>
      </c>
      <c r="AD347" s="4">
        <f t="shared" si="46"/>
        <v>906.54706424287372</v>
      </c>
      <c r="AE347" s="4">
        <f t="shared" si="46"/>
        <v>604.36470949524926</v>
      </c>
      <c r="AF347" s="4">
        <f t="shared" si="46"/>
        <v>302.18235474762463</v>
      </c>
      <c r="AG347" s="4">
        <f t="shared" si="46"/>
        <v>0</v>
      </c>
    </row>
    <row r="348" spans="16:33">
      <c r="P348" s="2">
        <v>24.299999999999901</v>
      </c>
      <c r="Q348" s="3">
        <f t="shared" si="47"/>
        <v>297.44999999999987</v>
      </c>
      <c r="R348" s="4">
        <f t="shared" si="48"/>
        <v>8.0196118275267949</v>
      </c>
      <c r="S348" s="4">
        <f t="shared" si="49"/>
        <v>3039.9970607060645</v>
      </c>
      <c r="T348" s="4">
        <f t="shared" si="50"/>
        <v>1.9238725290847063E-2</v>
      </c>
      <c r="V348" s="2">
        <f t="shared" si="51"/>
        <v>24.299999999999901</v>
      </c>
      <c r="W348" s="4">
        <f t="shared" si="52"/>
        <v>3039.9970607060645</v>
      </c>
      <c r="X348" s="4">
        <f t="shared" si="52"/>
        <v>2735.9973546354581</v>
      </c>
      <c r="Y348" s="4">
        <f t="shared" si="52"/>
        <v>2431.9976485648517</v>
      </c>
      <c r="Z348" s="4">
        <f t="shared" si="52"/>
        <v>2127.9979424942449</v>
      </c>
      <c r="AA348" s="4">
        <f t="shared" si="53"/>
        <v>1823.9982364236387</v>
      </c>
      <c r="AB348" s="4">
        <f t="shared" si="53"/>
        <v>1519.9985303530323</v>
      </c>
      <c r="AC348" s="4">
        <f t="shared" si="53"/>
        <v>1215.9988242824259</v>
      </c>
      <c r="AD348" s="4">
        <f t="shared" si="46"/>
        <v>911.99911821181934</v>
      </c>
      <c r="AE348" s="4">
        <f t="shared" si="46"/>
        <v>607.99941214121293</v>
      </c>
      <c r="AF348" s="4">
        <f t="shared" si="46"/>
        <v>303.99970607060646</v>
      </c>
      <c r="AG348" s="4">
        <f t="shared" si="46"/>
        <v>0</v>
      </c>
    </row>
    <row r="349" spans="16:33">
      <c r="P349" s="2">
        <v>24.399999999999899</v>
      </c>
      <c r="Q349" s="3">
        <f t="shared" si="47"/>
        <v>297.5499999999999</v>
      </c>
      <c r="R349" s="4">
        <f t="shared" si="48"/>
        <v>8.0256033295890354</v>
      </c>
      <c r="S349" s="4">
        <f t="shared" si="49"/>
        <v>3058.2658835580878</v>
      </c>
      <c r="T349" s="4">
        <f t="shared" si="50"/>
        <v>1.9357938336681212E-2</v>
      </c>
      <c r="V349" s="2">
        <f t="shared" si="51"/>
        <v>24.399999999999899</v>
      </c>
      <c r="W349" s="4">
        <f t="shared" si="52"/>
        <v>3058.2658835580878</v>
      </c>
      <c r="X349" s="4">
        <f t="shared" si="52"/>
        <v>2752.439295202279</v>
      </c>
      <c r="Y349" s="4">
        <f t="shared" si="52"/>
        <v>2446.6127068464702</v>
      </c>
      <c r="Z349" s="4">
        <f t="shared" si="52"/>
        <v>2140.7861184906615</v>
      </c>
      <c r="AA349" s="4">
        <f t="shared" si="53"/>
        <v>1834.9595301348527</v>
      </c>
      <c r="AB349" s="4">
        <f t="shared" si="53"/>
        <v>1529.1329417790439</v>
      </c>
      <c r="AC349" s="4">
        <f t="shared" si="53"/>
        <v>1223.3063534232351</v>
      </c>
      <c r="AD349" s="4">
        <f t="shared" si="46"/>
        <v>917.47976506742634</v>
      </c>
      <c r="AE349" s="4">
        <f t="shared" si="46"/>
        <v>611.65317671161756</v>
      </c>
      <c r="AF349" s="4">
        <f t="shared" si="46"/>
        <v>305.82658835580878</v>
      </c>
      <c r="AG349" s="4">
        <f t="shared" si="46"/>
        <v>0</v>
      </c>
    </row>
    <row r="350" spans="16:33">
      <c r="P350" s="2">
        <v>24.499999999999901</v>
      </c>
      <c r="Q350" s="3">
        <f t="shared" si="47"/>
        <v>297.64999999999986</v>
      </c>
      <c r="R350" s="4">
        <f t="shared" si="48"/>
        <v>8.0315902628499352</v>
      </c>
      <c r="S350" s="4">
        <f t="shared" si="49"/>
        <v>3076.6304361183879</v>
      </c>
      <c r="T350" s="4">
        <f t="shared" si="50"/>
        <v>1.9477820749191799E-2</v>
      </c>
      <c r="V350" s="2">
        <f t="shared" si="51"/>
        <v>24.499999999999901</v>
      </c>
      <c r="W350" s="4">
        <f t="shared" si="52"/>
        <v>3076.6304361183879</v>
      </c>
      <c r="X350" s="4">
        <f t="shared" si="52"/>
        <v>2768.967392506549</v>
      </c>
      <c r="Y350" s="4">
        <f t="shared" si="52"/>
        <v>2461.3043488947105</v>
      </c>
      <c r="Z350" s="4">
        <f t="shared" si="52"/>
        <v>2153.6413052828716</v>
      </c>
      <c r="AA350" s="4">
        <f t="shared" si="53"/>
        <v>1845.9782616710327</v>
      </c>
      <c r="AB350" s="4">
        <f t="shared" si="53"/>
        <v>1538.315218059194</v>
      </c>
      <c r="AC350" s="4">
        <f t="shared" si="53"/>
        <v>1230.6521744473553</v>
      </c>
      <c r="AD350" s="4">
        <f t="shared" si="46"/>
        <v>922.98913083551633</v>
      </c>
      <c r="AE350" s="4">
        <f t="shared" si="46"/>
        <v>615.32608722367763</v>
      </c>
      <c r="AF350" s="4">
        <f t="shared" si="46"/>
        <v>307.66304361183882</v>
      </c>
      <c r="AG350" s="4">
        <f t="shared" si="46"/>
        <v>0</v>
      </c>
    </row>
    <row r="351" spans="16:33">
      <c r="P351" s="2">
        <v>24.599999999999898</v>
      </c>
      <c r="Q351" s="3">
        <f t="shared" si="47"/>
        <v>297.74999999999989</v>
      </c>
      <c r="R351" s="4">
        <f t="shared" si="48"/>
        <v>8.0375726321578611</v>
      </c>
      <c r="S351" s="4">
        <f t="shared" si="49"/>
        <v>3095.0911399281085</v>
      </c>
      <c r="T351" s="4">
        <f t="shared" si="50"/>
        <v>1.9598376007633755E-2</v>
      </c>
      <c r="V351" s="2">
        <f t="shared" si="51"/>
        <v>24.599999999999898</v>
      </c>
      <c r="W351" s="4">
        <f t="shared" si="52"/>
        <v>3095.0911399281085</v>
      </c>
      <c r="X351" s="4">
        <f t="shared" si="52"/>
        <v>2785.5820259352977</v>
      </c>
      <c r="Y351" s="4">
        <f t="shared" si="52"/>
        <v>2476.0729119424868</v>
      </c>
      <c r="Z351" s="4">
        <f t="shared" si="52"/>
        <v>2166.563797949676</v>
      </c>
      <c r="AA351" s="4">
        <f t="shared" si="53"/>
        <v>1857.0546839568651</v>
      </c>
      <c r="AB351" s="4">
        <f t="shared" si="53"/>
        <v>1547.5455699640543</v>
      </c>
      <c r="AC351" s="4">
        <f t="shared" si="53"/>
        <v>1238.0364559712434</v>
      </c>
      <c r="AD351" s="4">
        <f t="shared" si="46"/>
        <v>928.52734197843256</v>
      </c>
      <c r="AE351" s="4">
        <f t="shared" si="46"/>
        <v>619.01822798562171</v>
      </c>
      <c r="AF351" s="4">
        <f t="shared" si="46"/>
        <v>309.50911399281085</v>
      </c>
      <c r="AG351" s="4">
        <f t="shared" si="46"/>
        <v>0</v>
      </c>
    </row>
    <row r="352" spans="16:33">
      <c r="P352" s="2">
        <v>24.6999999999999</v>
      </c>
      <c r="Q352" s="3">
        <f t="shared" si="47"/>
        <v>297.84999999999985</v>
      </c>
      <c r="R352" s="4">
        <f t="shared" si="48"/>
        <v>8.0435504423547197</v>
      </c>
      <c r="S352" s="4">
        <f t="shared" si="49"/>
        <v>3113.6484179867998</v>
      </c>
      <c r="T352" s="4">
        <f t="shared" si="50"/>
        <v>1.9719607609416937E-2</v>
      </c>
      <c r="V352" s="2">
        <f t="shared" si="51"/>
        <v>24.6999999999999</v>
      </c>
      <c r="W352" s="4">
        <f t="shared" si="52"/>
        <v>3113.6484179867998</v>
      </c>
      <c r="X352" s="4">
        <f t="shared" si="52"/>
        <v>2802.2835761881197</v>
      </c>
      <c r="Y352" s="4">
        <f t="shared" si="52"/>
        <v>2490.91873438944</v>
      </c>
      <c r="Z352" s="4">
        <f t="shared" si="52"/>
        <v>2179.5538925907599</v>
      </c>
      <c r="AA352" s="4">
        <f t="shared" si="53"/>
        <v>1868.1890507920798</v>
      </c>
      <c r="AB352" s="4">
        <f t="shared" si="53"/>
        <v>1556.8242089933999</v>
      </c>
      <c r="AC352" s="4">
        <f t="shared" si="53"/>
        <v>1245.45936719472</v>
      </c>
      <c r="AD352" s="4">
        <f t="shared" si="46"/>
        <v>934.0945253960399</v>
      </c>
      <c r="AE352" s="4">
        <f t="shared" si="46"/>
        <v>622.72968359736001</v>
      </c>
      <c r="AF352" s="4">
        <f t="shared" si="46"/>
        <v>311.36484179868</v>
      </c>
      <c r="AG352" s="4">
        <f t="shared" si="46"/>
        <v>0</v>
      </c>
    </row>
    <row r="353" spans="16:33">
      <c r="P353" s="2">
        <v>24.799999999999901</v>
      </c>
      <c r="Q353" s="3">
        <f t="shared" si="47"/>
        <v>297.94999999999987</v>
      </c>
      <c r="R353" s="4">
        <f t="shared" si="48"/>
        <v>8.049523698276003</v>
      </c>
      <c r="S353" s="4">
        <f t="shared" si="49"/>
        <v>3132.3026947559001</v>
      </c>
      <c r="T353" s="4">
        <f t="shared" si="50"/>
        <v>1.984151907021826E-2</v>
      </c>
      <c r="V353" s="2">
        <f t="shared" si="51"/>
        <v>24.799999999999901</v>
      </c>
      <c r="W353" s="4">
        <f t="shared" si="52"/>
        <v>3132.3026947559001</v>
      </c>
      <c r="X353" s="4">
        <f t="shared" si="52"/>
        <v>2819.0724252803102</v>
      </c>
      <c r="Y353" s="4">
        <f t="shared" si="52"/>
        <v>2505.8421558047203</v>
      </c>
      <c r="Z353" s="4">
        <f t="shared" si="52"/>
        <v>2192.6118863291299</v>
      </c>
      <c r="AA353" s="4">
        <f t="shared" si="53"/>
        <v>1879.38161685354</v>
      </c>
      <c r="AB353" s="4">
        <f t="shared" si="53"/>
        <v>1566.1513473779501</v>
      </c>
      <c r="AC353" s="4">
        <f t="shared" si="53"/>
        <v>1252.9210779023601</v>
      </c>
      <c r="AD353" s="4">
        <f t="shared" si="46"/>
        <v>939.69080842676999</v>
      </c>
      <c r="AE353" s="4">
        <f t="shared" si="46"/>
        <v>626.46053895118007</v>
      </c>
      <c r="AF353" s="4">
        <f t="shared" si="46"/>
        <v>313.23026947559003</v>
      </c>
      <c r="AG353" s="4">
        <f t="shared" si="46"/>
        <v>0</v>
      </c>
    </row>
    <row r="354" spans="16:33">
      <c r="P354" s="2">
        <v>24.899999999999899</v>
      </c>
      <c r="Q354" s="3">
        <f t="shared" si="47"/>
        <v>298.0499999999999</v>
      </c>
      <c r="R354" s="4">
        <f t="shared" si="48"/>
        <v>8.0554924047507548</v>
      </c>
      <c r="S354" s="4">
        <f t="shared" si="49"/>
        <v>3151.0543961619751</v>
      </c>
      <c r="T354" s="4">
        <f t="shared" si="50"/>
        <v>1.9964113924093172E-2</v>
      </c>
      <c r="V354" s="2">
        <f t="shared" si="51"/>
        <v>24.899999999999899</v>
      </c>
      <c r="W354" s="4">
        <f t="shared" si="52"/>
        <v>3151.0543961619751</v>
      </c>
      <c r="X354" s="4">
        <f t="shared" si="52"/>
        <v>2835.9489565457775</v>
      </c>
      <c r="Y354" s="4">
        <f t="shared" si="52"/>
        <v>2520.8435169295803</v>
      </c>
      <c r="Z354" s="4">
        <f t="shared" si="52"/>
        <v>2205.7380773133823</v>
      </c>
      <c r="AA354" s="4">
        <f t="shared" si="53"/>
        <v>1890.6326376971849</v>
      </c>
      <c r="AB354" s="4">
        <f t="shared" si="53"/>
        <v>1575.5271980809875</v>
      </c>
      <c r="AC354" s="4">
        <f t="shared" si="53"/>
        <v>1260.4217584647902</v>
      </c>
      <c r="AD354" s="4">
        <f t="shared" si="46"/>
        <v>945.31631884859246</v>
      </c>
      <c r="AE354" s="4">
        <f t="shared" si="46"/>
        <v>630.21087923239509</v>
      </c>
      <c r="AF354" s="4">
        <f t="shared" si="46"/>
        <v>315.10543961619754</v>
      </c>
      <c r="AG354" s="4">
        <f t="shared" si="46"/>
        <v>0</v>
      </c>
    </row>
    <row r="355" spans="16:33">
      <c r="P355" s="2">
        <v>24.999999999999901</v>
      </c>
      <c r="Q355" s="3">
        <f t="shared" si="47"/>
        <v>298.14999999999986</v>
      </c>
      <c r="R355" s="4">
        <f t="shared" si="48"/>
        <v>8.0614565666016027</v>
      </c>
      <c r="S355" s="4">
        <f t="shared" si="49"/>
        <v>3169.9039496001601</v>
      </c>
      <c r="T355" s="4">
        <f t="shared" si="50"/>
        <v>2.0087395723589307E-2</v>
      </c>
      <c r="V355" s="2">
        <f t="shared" si="51"/>
        <v>24.999999999999901</v>
      </c>
      <c r="W355" s="4">
        <f t="shared" si="52"/>
        <v>3169.9039496001601</v>
      </c>
      <c r="X355" s="4">
        <f t="shared" si="52"/>
        <v>2852.913554640144</v>
      </c>
      <c r="Y355" s="4">
        <f t="shared" si="52"/>
        <v>2535.9231596801283</v>
      </c>
      <c r="Z355" s="4">
        <f t="shared" si="52"/>
        <v>2218.9327647201121</v>
      </c>
      <c r="AA355" s="4">
        <f t="shared" si="53"/>
        <v>1901.942369760096</v>
      </c>
      <c r="AB355" s="4">
        <f t="shared" si="53"/>
        <v>1584.9519748000801</v>
      </c>
      <c r="AC355" s="4">
        <f t="shared" si="53"/>
        <v>1267.9615798400641</v>
      </c>
      <c r="AD355" s="4">
        <f t="shared" si="46"/>
        <v>950.97118488004799</v>
      </c>
      <c r="AE355" s="4">
        <f t="shared" si="46"/>
        <v>633.98078992003207</v>
      </c>
      <c r="AF355" s="4">
        <f t="shared" si="46"/>
        <v>316.99039496001603</v>
      </c>
      <c r="AG355" s="4">
        <f t="shared" si="46"/>
        <v>0</v>
      </c>
    </row>
    <row r="356" spans="16:33">
      <c r="P356" s="2">
        <v>25.099999999999898</v>
      </c>
      <c r="Q356" s="3">
        <f t="shared" si="47"/>
        <v>298.24999999999989</v>
      </c>
      <c r="R356" s="4">
        <f t="shared" si="48"/>
        <v>8.0674161886447848</v>
      </c>
      <c r="S356" s="4">
        <f t="shared" si="49"/>
        <v>3188.8517839375918</v>
      </c>
      <c r="T356" s="4">
        <f t="shared" si="50"/>
        <v>2.0211368039860959E-2</v>
      </c>
      <c r="V356" s="2">
        <f t="shared" si="51"/>
        <v>25.099999999999898</v>
      </c>
      <c r="W356" s="4">
        <f t="shared" si="52"/>
        <v>3188.8517839375918</v>
      </c>
      <c r="X356" s="4">
        <f t="shared" si="52"/>
        <v>2869.9666055438329</v>
      </c>
      <c r="Y356" s="4">
        <f t="shared" si="52"/>
        <v>2551.0814271500735</v>
      </c>
      <c r="Z356" s="4">
        <f t="shared" si="52"/>
        <v>2232.1962487563142</v>
      </c>
      <c r="AA356" s="4">
        <f t="shared" si="53"/>
        <v>1913.311070362555</v>
      </c>
      <c r="AB356" s="4">
        <f t="shared" si="53"/>
        <v>1594.4258919687959</v>
      </c>
      <c r="AC356" s="4">
        <f t="shared" si="53"/>
        <v>1275.5407135750368</v>
      </c>
      <c r="AD356" s="4">
        <f t="shared" si="46"/>
        <v>956.65553518127751</v>
      </c>
      <c r="AE356" s="4">
        <f t="shared" si="46"/>
        <v>637.77035678751838</v>
      </c>
      <c r="AF356" s="4">
        <f t="shared" si="46"/>
        <v>318.88517839375919</v>
      </c>
      <c r="AG356" s="4">
        <f t="shared" si="46"/>
        <v>0</v>
      </c>
    </row>
    <row r="357" spans="16:33">
      <c r="P357" s="2">
        <v>25.1999999999999</v>
      </c>
      <c r="Q357" s="3">
        <f t="shared" si="47"/>
        <v>298.34999999999985</v>
      </c>
      <c r="R357" s="4">
        <f t="shared" si="48"/>
        <v>8.0733712756901213</v>
      </c>
      <c r="S357" s="4">
        <f t="shared" si="49"/>
        <v>3207.8983295166663</v>
      </c>
      <c r="T357" s="4">
        <f t="shared" si="50"/>
        <v>2.0336034462783346E-2</v>
      </c>
      <c r="V357" s="2">
        <f t="shared" si="51"/>
        <v>25.1999999999999</v>
      </c>
      <c r="W357" s="4">
        <f t="shared" si="52"/>
        <v>3207.8983295166663</v>
      </c>
      <c r="X357" s="4">
        <f t="shared" si="52"/>
        <v>2887.1084965649998</v>
      </c>
      <c r="Y357" s="4">
        <f t="shared" si="52"/>
        <v>2566.3186636133332</v>
      </c>
      <c r="Z357" s="4">
        <f t="shared" si="52"/>
        <v>2245.5288306616662</v>
      </c>
      <c r="AA357" s="4">
        <f t="shared" si="53"/>
        <v>1924.7389977099997</v>
      </c>
      <c r="AB357" s="4">
        <f t="shared" si="53"/>
        <v>1603.9491647583332</v>
      </c>
      <c r="AC357" s="4">
        <f t="shared" si="53"/>
        <v>1283.1593318066666</v>
      </c>
      <c r="AD357" s="4">
        <f t="shared" si="46"/>
        <v>962.36949885499985</v>
      </c>
      <c r="AE357" s="4">
        <f t="shared" si="46"/>
        <v>641.57966590333331</v>
      </c>
      <c r="AF357" s="4">
        <f t="shared" si="46"/>
        <v>320.78983295166665</v>
      </c>
      <c r="AG357" s="4">
        <f t="shared" si="46"/>
        <v>0</v>
      </c>
    </row>
    <row r="358" spans="16:33">
      <c r="P358" s="2">
        <v>25.299999999999901</v>
      </c>
      <c r="Q358" s="3">
        <f t="shared" si="47"/>
        <v>298.44999999999987</v>
      </c>
      <c r="R358" s="4">
        <f t="shared" si="48"/>
        <v>8.0793218325410621</v>
      </c>
      <c r="S358" s="4">
        <f t="shared" si="49"/>
        <v>3227.0440181585404</v>
      </c>
      <c r="T358" s="4">
        <f t="shared" si="50"/>
        <v>2.0461398601069339E-2</v>
      </c>
      <c r="V358" s="2">
        <f t="shared" si="51"/>
        <v>25.299999999999901</v>
      </c>
      <c r="W358" s="4">
        <f t="shared" si="52"/>
        <v>3227.0440181585404</v>
      </c>
      <c r="X358" s="4">
        <f t="shared" si="52"/>
        <v>2904.3396163426864</v>
      </c>
      <c r="Y358" s="4">
        <f t="shared" si="52"/>
        <v>2581.6352145268324</v>
      </c>
      <c r="Z358" s="4">
        <f t="shared" si="52"/>
        <v>2258.930812710978</v>
      </c>
      <c r="AA358" s="4">
        <f t="shared" si="53"/>
        <v>1936.2264108951242</v>
      </c>
      <c r="AB358" s="4">
        <f t="shared" si="53"/>
        <v>1613.5220090792702</v>
      </c>
      <c r="AC358" s="4">
        <f t="shared" si="53"/>
        <v>1290.8176072634162</v>
      </c>
      <c r="AD358" s="4">
        <f t="shared" si="46"/>
        <v>968.11320544756211</v>
      </c>
      <c r="AE358" s="4">
        <f t="shared" si="46"/>
        <v>645.40880363170811</v>
      </c>
      <c r="AF358" s="4">
        <f t="shared" si="46"/>
        <v>322.70440181585406</v>
      </c>
      <c r="AG358" s="4">
        <f t="shared" si="46"/>
        <v>0</v>
      </c>
    </row>
    <row r="359" spans="16:33">
      <c r="P359" s="2">
        <v>25.399999999999899</v>
      </c>
      <c r="Q359" s="3">
        <f t="shared" si="47"/>
        <v>298.5499999999999</v>
      </c>
      <c r="R359" s="4">
        <f t="shared" si="48"/>
        <v>8.0852678639946838</v>
      </c>
      <c r="S359" s="4">
        <f t="shared" si="49"/>
        <v>3246.2892831664744</v>
      </c>
      <c r="T359" s="4">
        <f t="shared" si="50"/>
        <v>2.0587464082386101E-2</v>
      </c>
      <c r="V359" s="2">
        <f t="shared" si="51"/>
        <v>25.399999999999899</v>
      </c>
      <c r="W359" s="4">
        <f t="shared" si="52"/>
        <v>3246.2892831664744</v>
      </c>
      <c r="X359" s="4">
        <f t="shared" si="52"/>
        <v>2921.6603548498269</v>
      </c>
      <c r="Y359" s="4">
        <f t="shared" si="52"/>
        <v>2597.0314265331799</v>
      </c>
      <c r="Z359" s="4">
        <f t="shared" si="52"/>
        <v>2272.402498216532</v>
      </c>
      <c r="AA359" s="4">
        <f t="shared" si="53"/>
        <v>1947.7735698998845</v>
      </c>
      <c r="AB359" s="4">
        <f t="shared" si="53"/>
        <v>1623.1446415832372</v>
      </c>
      <c r="AC359" s="4">
        <f t="shared" si="53"/>
        <v>1298.51571326659</v>
      </c>
      <c r="AD359" s="4">
        <f t="shared" si="46"/>
        <v>973.88678494994224</v>
      </c>
      <c r="AE359" s="4">
        <f t="shared" si="46"/>
        <v>649.25785663329498</v>
      </c>
      <c r="AF359" s="4">
        <f t="shared" si="46"/>
        <v>324.62892831664749</v>
      </c>
      <c r="AG359" s="4">
        <f t="shared" si="46"/>
        <v>0</v>
      </c>
    </row>
    <row r="360" spans="16:33">
      <c r="P360" s="2">
        <v>25.499999999999901</v>
      </c>
      <c r="Q360" s="3">
        <f t="shared" si="47"/>
        <v>298.64999999999986</v>
      </c>
      <c r="R360" s="4">
        <f t="shared" si="48"/>
        <v>8.091209374841684</v>
      </c>
      <c r="S360" s="4">
        <f t="shared" si="49"/>
        <v>3265.6345593291667</v>
      </c>
      <c r="T360" s="4">
        <f t="shared" si="50"/>
        <v>2.071423455347261E-2</v>
      </c>
      <c r="V360" s="2">
        <f t="shared" si="51"/>
        <v>25.499999999999901</v>
      </c>
      <c r="W360" s="4">
        <f t="shared" si="52"/>
        <v>3265.6345593291667</v>
      </c>
      <c r="X360" s="4">
        <f t="shared" si="52"/>
        <v>2939.0711033962502</v>
      </c>
      <c r="Y360" s="4">
        <f t="shared" si="52"/>
        <v>2612.5076474633333</v>
      </c>
      <c r="Z360" s="4">
        <f t="shared" si="52"/>
        <v>2285.9441915304164</v>
      </c>
      <c r="AA360" s="4">
        <f t="shared" si="53"/>
        <v>1959.3807355975</v>
      </c>
      <c r="AB360" s="4">
        <f t="shared" si="53"/>
        <v>1632.8172796645833</v>
      </c>
      <c r="AC360" s="4">
        <f t="shared" si="53"/>
        <v>1306.2538237316667</v>
      </c>
      <c r="AD360" s="4">
        <f t="shared" si="46"/>
        <v>979.69036779875</v>
      </c>
      <c r="AE360" s="4">
        <f t="shared" si="46"/>
        <v>653.12691186583334</v>
      </c>
      <c r="AF360" s="4">
        <f t="shared" si="46"/>
        <v>326.56345593291667</v>
      </c>
      <c r="AG360" s="4">
        <f t="shared" si="46"/>
        <v>0</v>
      </c>
    </row>
    <row r="361" spans="16:33">
      <c r="P361" s="2">
        <v>25.599999999999898</v>
      </c>
      <c r="Q361" s="3">
        <f t="shared" si="47"/>
        <v>298.74999999999989</v>
      </c>
      <c r="R361" s="4">
        <f t="shared" si="48"/>
        <v>8.0971463698664223</v>
      </c>
      <c r="S361" s="4">
        <f t="shared" si="49"/>
        <v>3285.0802829242434</v>
      </c>
      <c r="T361" s="4">
        <f t="shared" si="50"/>
        <v>2.0841713680259076E-2</v>
      </c>
      <c r="V361" s="2">
        <f t="shared" si="51"/>
        <v>25.599999999999898</v>
      </c>
      <c r="W361" s="4">
        <f t="shared" si="52"/>
        <v>3285.0802829242434</v>
      </c>
      <c r="X361" s="4">
        <f t="shared" si="52"/>
        <v>2956.5722546318193</v>
      </c>
      <c r="Y361" s="4">
        <f t="shared" si="52"/>
        <v>2628.0642263393947</v>
      </c>
      <c r="Z361" s="4">
        <f t="shared" si="52"/>
        <v>2299.5561980469702</v>
      </c>
      <c r="AA361" s="4">
        <f t="shared" si="53"/>
        <v>1971.0481697545461</v>
      </c>
      <c r="AB361" s="4">
        <f t="shared" si="53"/>
        <v>1642.5401414621217</v>
      </c>
      <c r="AC361" s="4">
        <f t="shared" si="53"/>
        <v>1314.0321131696974</v>
      </c>
      <c r="AD361" s="4">
        <f t="shared" si="46"/>
        <v>985.52408487727303</v>
      </c>
      <c r="AE361" s="4">
        <f t="shared" si="46"/>
        <v>657.01605658484868</v>
      </c>
      <c r="AF361" s="4">
        <f t="shared" si="46"/>
        <v>328.50802829242434</v>
      </c>
      <c r="AG361" s="4">
        <f t="shared" si="46"/>
        <v>0</v>
      </c>
    </row>
    <row r="362" spans="16:33">
      <c r="P362" s="2">
        <v>25.6999999999999</v>
      </c>
      <c r="Q362" s="3">
        <f t="shared" si="47"/>
        <v>298.84999999999985</v>
      </c>
      <c r="R362" s="4">
        <f t="shared" si="48"/>
        <v>8.1030788538469185</v>
      </c>
      <c r="S362" s="4">
        <f t="shared" si="49"/>
        <v>3304.626891721608</v>
      </c>
      <c r="T362" s="4">
        <f t="shared" si="50"/>
        <v>2.0969905147986457E-2</v>
      </c>
      <c r="V362" s="2">
        <f t="shared" si="51"/>
        <v>25.6999999999999</v>
      </c>
      <c r="W362" s="4">
        <f t="shared" si="52"/>
        <v>3304.626891721608</v>
      </c>
      <c r="X362" s="4">
        <f t="shared" si="52"/>
        <v>2974.1642025494471</v>
      </c>
      <c r="Y362" s="4">
        <f t="shared" si="52"/>
        <v>2643.7015133772866</v>
      </c>
      <c r="Z362" s="4">
        <f t="shared" si="52"/>
        <v>2313.2388242051256</v>
      </c>
      <c r="AA362" s="4">
        <f t="shared" si="53"/>
        <v>1982.7761350329647</v>
      </c>
      <c r="AB362" s="4">
        <f t="shared" si="53"/>
        <v>1652.313445860804</v>
      </c>
      <c r="AC362" s="4">
        <f t="shared" si="53"/>
        <v>1321.8507566886433</v>
      </c>
      <c r="AD362" s="4">
        <f t="shared" si="46"/>
        <v>991.38806751648235</v>
      </c>
      <c r="AE362" s="4">
        <f t="shared" si="46"/>
        <v>660.92537834432164</v>
      </c>
      <c r="AF362" s="4">
        <f t="shared" si="46"/>
        <v>330.46268917216082</v>
      </c>
      <c r="AG362" s="4">
        <f t="shared" si="46"/>
        <v>0</v>
      </c>
    </row>
    <row r="363" spans="16:33">
      <c r="P363" s="2">
        <v>25.799999999999901</v>
      </c>
      <c r="Q363" s="3">
        <f t="shared" si="47"/>
        <v>298.94999999999987</v>
      </c>
      <c r="R363" s="4">
        <f t="shared" si="48"/>
        <v>8.1090068315548454</v>
      </c>
      <c r="S363" s="4">
        <f t="shared" si="49"/>
        <v>3324.2748249867809</v>
      </c>
      <c r="T363" s="4">
        <f t="shared" si="50"/>
        <v>2.1098812661326807E-2</v>
      </c>
      <c r="V363" s="2">
        <f t="shared" si="51"/>
        <v>25.799999999999901</v>
      </c>
      <c r="W363" s="4">
        <f t="shared" si="52"/>
        <v>3324.2748249867809</v>
      </c>
      <c r="X363" s="4">
        <f t="shared" si="52"/>
        <v>2991.8473424881031</v>
      </c>
      <c r="Y363" s="4">
        <f t="shared" si="52"/>
        <v>2659.4198599894248</v>
      </c>
      <c r="Z363" s="4">
        <f t="shared" si="52"/>
        <v>2326.9923774907465</v>
      </c>
      <c r="AA363" s="4">
        <f t="shared" si="53"/>
        <v>1994.5648949920685</v>
      </c>
      <c r="AB363" s="4">
        <f t="shared" si="53"/>
        <v>1662.1374124933905</v>
      </c>
      <c r="AC363" s="4">
        <f t="shared" si="53"/>
        <v>1329.7099299947124</v>
      </c>
      <c r="AD363" s="4">
        <f t="shared" si="46"/>
        <v>997.28244749603425</v>
      </c>
      <c r="AE363" s="4">
        <f t="shared" si="46"/>
        <v>664.85496499735621</v>
      </c>
      <c r="AF363" s="4">
        <f t="shared" si="46"/>
        <v>332.4274824986781</v>
      </c>
      <c r="AG363" s="4">
        <f t="shared" si="46"/>
        <v>0</v>
      </c>
    </row>
    <row r="364" spans="16:33">
      <c r="P364" s="2">
        <v>25.899999999999899</v>
      </c>
      <c r="Q364" s="3">
        <f t="shared" si="47"/>
        <v>299.0499999999999</v>
      </c>
      <c r="R364" s="4">
        <f t="shared" si="48"/>
        <v>8.1149303077555643</v>
      </c>
      <c r="S364" s="4">
        <f t="shared" si="49"/>
        <v>3344.0245234843728</v>
      </c>
      <c r="T364" s="4">
        <f t="shared" si="50"/>
        <v>2.1228439944505517E-2</v>
      </c>
      <c r="V364" s="2">
        <f t="shared" si="51"/>
        <v>25.899999999999899</v>
      </c>
      <c r="W364" s="4">
        <f t="shared" si="52"/>
        <v>3344.0245234843728</v>
      </c>
      <c r="X364" s="4">
        <f t="shared" si="52"/>
        <v>3009.6220711359356</v>
      </c>
      <c r="Y364" s="4">
        <f t="shared" si="52"/>
        <v>2675.2196187874983</v>
      </c>
      <c r="Z364" s="4">
        <f t="shared" si="52"/>
        <v>2340.8171664390607</v>
      </c>
      <c r="AA364" s="4">
        <f t="shared" si="53"/>
        <v>2006.4147140906236</v>
      </c>
      <c r="AB364" s="4">
        <f t="shared" si="53"/>
        <v>1672.0122617421864</v>
      </c>
      <c r="AC364" s="4">
        <f t="shared" si="53"/>
        <v>1337.6098093937492</v>
      </c>
      <c r="AD364" s="4">
        <f t="shared" si="46"/>
        <v>1003.2073570453118</v>
      </c>
      <c r="AE364" s="4">
        <f t="shared" si="46"/>
        <v>668.80490469687459</v>
      </c>
      <c r="AF364" s="4">
        <f t="shared" si="46"/>
        <v>334.40245234843729</v>
      </c>
      <c r="AG364" s="4">
        <f t="shared" si="46"/>
        <v>0</v>
      </c>
    </row>
    <row r="365" spans="16:33">
      <c r="P365" s="2">
        <v>25.999999999999901</v>
      </c>
      <c r="Q365" s="3">
        <f t="shared" si="47"/>
        <v>299.14999999999986</v>
      </c>
      <c r="R365" s="4">
        <f t="shared" si="48"/>
        <v>8.1208492872081166</v>
      </c>
      <c r="S365" s="4">
        <f t="shared" si="49"/>
        <v>3363.8764294814214</v>
      </c>
      <c r="T365" s="4">
        <f t="shared" si="50"/>
        <v>2.1358790741423585E-2</v>
      </c>
      <c r="V365" s="2">
        <f t="shared" si="51"/>
        <v>25.999999999999901</v>
      </c>
      <c r="W365" s="4">
        <f t="shared" si="52"/>
        <v>3363.8764294814214</v>
      </c>
      <c r="X365" s="4">
        <f t="shared" si="52"/>
        <v>3027.4887865332794</v>
      </c>
      <c r="Y365" s="4">
        <f t="shared" si="52"/>
        <v>2691.1011435851374</v>
      </c>
      <c r="Z365" s="4">
        <f t="shared" si="52"/>
        <v>2354.7135006369949</v>
      </c>
      <c r="AA365" s="4">
        <f t="shared" si="53"/>
        <v>2018.3258576888527</v>
      </c>
      <c r="AB365" s="4">
        <f t="shared" si="53"/>
        <v>1681.9382147407107</v>
      </c>
      <c r="AC365" s="4">
        <f t="shared" si="53"/>
        <v>1345.5505717925687</v>
      </c>
      <c r="AD365" s="4">
        <f t="shared" si="46"/>
        <v>1009.1629288444263</v>
      </c>
      <c r="AE365" s="4">
        <f t="shared" si="46"/>
        <v>672.77528589628434</v>
      </c>
      <c r="AF365" s="4">
        <f t="shared" si="46"/>
        <v>336.38764294814217</v>
      </c>
      <c r="AG365" s="4">
        <f t="shared" si="46"/>
        <v>0</v>
      </c>
    </row>
    <row r="366" spans="16:33">
      <c r="P366" s="2">
        <v>26.099999999999898</v>
      </c>
      <c r="Q366" s="3">
        <f t="shared" si="47"/>
        <v>299.24999999999989</v>
      </c>
      <c r="R366" s="4">
        <f t="shared" si="48"/>
        <v>8.1267637746652657</v>
      </c>
      <c r="S366" s="4">
        <f t="shared" si="49"/>
        <v>3383.8309867508979</v>
      </c>
      <c r="T366" s="4">
        <f t="shared" si="50"/>
        <v>2.1489868815782024E-2</v>
      </c>
      <c r="V366" s="2">
        <f t="shared" si="51"/>
        <v>26.099999999999898</v>
      </c>
      <c r="W366" s="4">
        <f t="shared" si="52"/>
        <v>3383.8309867508979</v>
      </c>
      <c r="X366" s="4">
        <f t="shared" si="52"/>
        <v>3045.4478880758084</v>
      </c>
      <c r="Y366" s="4">
        <f t="shared" si="52"/>
        <v>2707.0647894007184</v>
      </c>
      <c r="Z366" s="4">
        <f t="shared" si="52"/>
        <v>2368.6816907256284</v>
      </c>
      <c r="AA366" s="4">
        <f t="shared" si="53"/>
        <v>2030.2985920505387</v>
      </c>
      <c r="AB366" s="4">
        <f t="shared" si="53"/>
        <v>1691.9154933754489</v>
      </c>
      <c r="AC366" s="4">
        <f t="shared" si="53"/>
        <v>1353.5323947003592</v>
      </c>
      <c r="AD366" s="4">
        <f t="shared" si="46"/>
        <v>1015.1492960252693</v>
      </c>
      <c r="AE366" s="4">
        <f t="shared" si="46"/>
        <v>676.7661973501796</v>
      </c>
      <c r="AF366" s="4">
        <f t="shared" si="46"/>
        <v>338.3830986750898</v>
      </c>
      <c r="AG366" s="4">
        <f t="shared" si="46"/>
        <v>0</v>
      </c>
    </row>
    <row r="367" spans="16:33">
      <c r="P367" s="2">
        <v>26.1999999999999</v>
      </c>
      <c r="Q367" s="3">
        <f t="shared" si="47"/>
        <v>299.34999999999985</v>
      </c>
      <c r="R367" s="4">
        <f t="shared" si="48"/>
        <v>8.1326737748734512</v>
      </c>
      <c r="S367" s="4">
        <f t="shared" si="49"/>
        <v>3403.8886405749163</v>
      </c>
      <c r="T367" s="4">
        <f t="shared" si="50"/>
        <v>2.162167795120528E-2</v>
      </c>
      <c r="V367" s="2">
        <f t="shared" si="51"/>
        <v>26.1999999999999</v>
      </c>
      <c r="W367" s="4">
        <f t="shared" si="52"/>
        <v>3403.8886405749163</v>
      </c>
      <c r="X367" s="4">
        <f t="shared" si="52"/>
        <v>3063.4997765174248</v>
      </c>
      <c r="Y367" s="4">
        <f t="shared" si="52"/>
        <v>2723.1109124599334</v>
      </c>
      <c r="Z367" s="4">
        <f t="shared" si="52"/>
        <v>2382.722048402441</v>
      </c>
      <c r="AA367" s="4">
        <f t="shared" si="53"/>
        <v>2042.3331843449496</v>
      </c>
      <c r="AB367" s="4">
        <f t="shared" si="53"/>
        <v>1701.9443202874581</v>
      </c>
      <c r="AC367" s="4">
        <f t="shared" si="53"/>
        <v>1361.5554562299667</v>
      </c>
      <c r="AD367" s="4">
        <f t="shared" si="46"/>
        <v>1021.1665921724748</v>
      </c>
      <c r="AE367" s="4">
        <f t="shared" si="46"/>
        <v>680.77772811498335</v>
      </c>
      <c r="AF367" s="4">
        <f t="shared" si="46"/>
        <v>340.38886405749167</v>
      </c>
      <c r="AG367" s="4">
        <f t="shared" si="46"/>
        <v>0</v>
      </c>
    </row>
    <row r="368" spans="16:33">
      <c r="P368" s="2">
        <v>26.299999999999901</v>
      </c>
      <c r="Q368" s="3">
        <f t="shared" si="47"/>
        <v>299.44999999999987</v>
      </c>
      <c r="R368" s="4">
        <f t="shared" si="48"/>
        <v>8.1385792925728602</v>
      </c>
      <c r="S368" s="4">
        <f t="shared" si="49"/>
        <v>3424.0498377483441</v>
      </c>
      <c r="T368" s="4">
        <f t="shared" si="50"/>
        <v>2.1754221951368311E-2</v>
      </c>
      <c r="V368" s="2">
        <f t="shared" si="51"/>
        <v>26.299999999999901</v>
      </c>
      <c r="W368" s="4">
        <f t="shared" si="52"/>
        <v>3424.0498377483441</v>
      </c>
      <c r="X368" s="4">
        <f t="shared" si="52"/>
        <v>3081.6448539735097</v>
      </c>
      <c r="Y368" s="4">
        <f t="shared" si="52"/>
        <v>2739.2398701986754</v>
      </c>
      <c r="Z368" s="4">
        <f t="shared" si="52"/>
        <v>2396.8348864238405</v>
      </c>
      <c r="AA368" s="4">
        <f t="shared" si="53"/>
        <v>2054.4299026490062</v>
      </c>
      <c r="AB368" s="4">
        <f t="shared" si="53"/>
        <v>1712.024918874172</v>
      </c>
      <c r="AC368" s="4">
        <f t="shared" si="53"/>
        <v>1369.6199350993377</v>
      </c>
      <c r="AD368" s="4">
        <f t="shared" si="46"/>
        <v>1027.2149513245031</v>
      </c>
      <c r="AE368" s="4">
        <f t="shared" si="46"/>
        <v>684.80996754966884</v>
      </c>
      <c r="AF368" s="4">
        <f t="shared" si="46"/>
        <v>342.40498377483442</v>
      </c>
      <c r="AG368" s="4">
        <f t="shared" si="46"/>
        <v>0</v>
      </c>
    </row>
    <row r="369" spans="16:33">
      <c r="P369" s="2">
        <v>26.399999999999899</v>
      </c>
      <c r="Q369" s="3">
        <f t="shared" si="47"/>
        <v>299.5499999999999</v>
      </c>
      <c r="R369" s="4">
        <f t="shared" si="48"/>
        <v>8.1444803324974053</v>
      </c>
      <c r="S369" s="4">
        <f t="shared" si="49"/>
        <v>3444.3150265820964</v>
      </c>
      <c r="T369" s="4">
        <f t="shared" si="50"/>
        <v>2.1887504640122613E-2</v>
      </c>
      <c r="V369" s="2">
        <f t="shared" si="51"/>
        <v>26.399999999999899</v>
      </c>
      <c r="W369" s="4">
        <f t="shared" si="52"/>
        <v>3444.3150265820964</v>
      </c>
      <c r="X369" s="4">
        <f t="shared" si="52"/>
        <v>3099.883523923887</v>
      </c>
      <c r="Y369" s="4">
        <f t="shared" si="52"/>
        <v>2755.4520212656771</v>
      </c>
      <c r="Z369" s="4">
        <f t="shared" si="52"/>
        <v>2411.0205186074672</v>
      </c>
      <c r="AA369" s="4">
        <f t="shared" si="53"/>
        <v>2066.5890159492578</v>
      </c>
      <c r="AB369" s="4">
        <f t="shared" si="53"/>
        <v>1722.1575132910482</v>
      </c>
      <c r="AC369" s="4">
        <f t="shared" si="53"/>
        <v>1377.7260106328386</v>
      </c>
      <c r="AD369" s="4">
        <f t="shared" si="46"/>
        <v>1033.2945079746289</v>
      </c>
      <c r="AE369" s="4">
        <f t="shared" si="46"/>
        <v>688.86300531641928</v>
      </c>
      <c r="AF369" s="4">
        <f t="shared" si="46"/>
        <v>344.43150265820964</v>
      </c>
      <c r="AG369" s="4">
        <f t="shared" si="46"/>
        <v>0</v>
      </c>
    </row>
    <row r="370" spans="16:33">
      <c r="P370" s="2">
        <v>26.499999999999901</v>
      </c>
      <c r="Q370" s="3">
        <f t="shared" si="47"/>
        <v>299.64999999999986</v>
      </c>
      <c r="R370" s="4">
        <f t="shared" si="48"/>
        <v>8.1503768993747201</v>
      </c>
      <c r="S370" s="4">
        <f t="shared" si="49"/>
        <v>3464.6846569064924</v>
      </c>
      <c r="T370" s="4">
        <f t="shared" si="50"/>
        <v>2.2021529861623625E-2</v>
      </c>
      <c r="V370" s="2">
        <f t="shared" si="51"/>
        <v>26.499999999999901</v>
      </c>
      <c r="W370" s="4">
        <f t="shared" si="52"/>
        <v>3464.6846569064924</v>
      </c>
      <c r="X370" s="4">
        <f t="shared" si="52"/>
        <v>3118.2161912158431</v>
      </c>
      <c r="Y370" s="4">
        <f t="shared" si="52"/>
        <v>2771.7477255251943</v>
      </c>
      <c r="Z370" s="4">
        <f t="shared" si="52"/>
        <v>2425.2792598345445</v>
      </c>
      <c r="AA370" s="4">
        <f t="shared" si="53"/>
        <v>2078.8107941438952</v>
      </c>
      <c r="AB370" s="4">
        <f t="shared" si="53"/>
        <v>1732.3423284532462</v>
      </c>
      <c r="AC370" s="4">
        <f t="shared" si="53"/>
        <v>1385.8738627625971</v>
      </c>
      <c r="AD370" s="4">
        <f t="shared" si="46"/>
        <v>1039.4053970719476</v>
      </c>
      <c r="AE370" s="4">
        <f t="shared" si="46"/>
        <v>692.93693138129856</v>
      </c>
      <c r="AF370" s="4">
        <f t="shared" si="46"/>
        <v>346.46846569064928</v>
      </c>
      <c r="AG370" s="4">
        <f t="shared" si="46"/>
        <v>0</v>
      </c>
    </row>
    <row r="371" spans="16:33">
      <c r="P371" s="2">
        <v>26.599999999999898</v>
      </c>
      <c r="Q371" s="3">
        <f t="shared" si="47"/>
        <v>299.74999999999989</v>
      </c>
      <c r="R371" s="4">
        <f t="shared" si="48"/>
        <v>8.1562689979262259</v>
      </c>
      <c r="S371" s="4">
        <f t="shared" si="49"/>
        <v>3485.1591800748579</v>
      </c>
      <c r="T371" s="4">
        <f t="shared" si="50"/>
        <v>2.2156301480460851E-2</v>
      </c>
      <c r="V371" s="2">
        <f t="shared" si="51"/>
        <v>26.599999999999898</v>
      </c>
      <c r="W371" s="4">
        <f t="shared" si="52"/>
        <v>3485.1591800748579</v>
      </c>
      <c r="X371" s="4">
        <f t="shared" si="52"/>
        <v>3136.6432620673722</v>
      </c>
      <c r="Y371" s="4">
        <f t="shared" si="52"/>
        <v>2788.1273440598866</v>
      </c>
      <c r="Z371" s="4">
        <f t="shared" si="52"/>
        <v>2439.6114260524005</v>
      </c>
      <c r="AA371" s="4">
        <f t="shared" si="53"/>
        <v>2091.0955080449148</v>
      </c>
      <c r="AB371" s="4">
        <f t="shared" si="53"/>
        <v>1742.5795900374289</v>
      </c>
      <c r="AC371" s="4">
        <f t="shared" si="53"/>
        <v>1394.0636720299433</v>
      </c>
      <c r="AD371" s="4">
        <f t="shared" si="46"/>
        <v>1045.5477540224574</v>
      </c>
      <c r="AE371" s="4">
        <f t="shared" si="46"/>
        <v>697.03183601497165</v>
      </c>
      <c r="AF371" s="4">
        <f t="shared" si="46"/>
        <v>348.51591800748582</v>
      </c>
      <c r="AG371" s="4">
        <f t="shared" si="46"/>
        <v>0</v>
      </c>
    </row>
    <row r="372" spans="16:33">
      <c r="P372" s="2">
        <v>26.6999999999999</v>
      </c>
      <c r="Q372" s="3">
        <f t="shared" si="47"/>
        <v>299.84999999999985</v>
      </c>
      <c r="R372" s="4">
        <f t="shared" si="48"/>
        <v>8.1621566328670774</v>
      </c>
      <c r="S372" s="4">
        <f t="shared" si="49"/>
        <v>3505.7390489667109</v>
      </c>
      <c r="T372" s="4">
        <f t="shared" si="50"/>
        <v>2.2291823381786244E-2</v>
      </c>
      <c r="V372" s="2">
        <f t="shared" si="51"/>
        <v>26.6999999999999</v>
      </c>
      <c r="W372" s="4">
        <f t="shared" si="52"/>
        <v>3505.7390489667109</v>
      </c>
      <c r="X372" s="4">
        <f t="shared" si="52"/>
        <v>3155.1651440700398</v>
      </c>
      <c r="Y372" s="4">
        <f t="shared" si="52"/>
        <v>2804.5912391733691</v>
      </c>
      <c r="Z372" s="4">
        <f t="shared" si="52"/>
        <v>2454.0173342766975</v>
      </c>
      <c r="AA372" s="4">
        <f t="shared" si="53"/>
        <v>2103.4434293800264</v>
      </c>
      <c r="AB372" s="4">
        <f t="shared" si="53"/>
        <v>1752.8695244833555</v>
      </c>
      <c r="AC372" s="4">
        <f t="shared" si="53"/>
        <v>1402.2956195866846</v>
      </c>
      <c r="AD372" s="4">
        <f t="shared" si="46"/>
        <v>1051.7217146900132</v>
      </c>
      <c r="AE372" s="4">
        <f t="shared" si="46"/>
        <v>701.14780979334228</v>
      </c>
      <c r="AF372" s="4">
        <f t="shared" si="46"/>
        <v>350.57390489667114</v>
      </c>
      <c r="AG372" s="4">
        <f t="shared" si="46"/>
        <v>0</v>
      </c>
    </row>
    <row r="373" spans="16:33">
      <c r="P373" s="2">
        <v>26.799999999999901</v>
      </c>
      <c r="Q373" s="3">
        <f t="shared" si="47"/>
        <v>299.94999999999987</v>
      </c>
      <c r="R373" s="4">
        <f t="shared" si="48"/>
        <v>8.1680398089062116</v>
      </c>
      <c r="S373" s="4">
        <f t="shared" si="49"/>
        <v>3526.4247179913118</v>
      </c>
      <c r="T373" s="4">
        <f t="shared" si="50"/>
        <v>2.2428099471446049E-2</v>
      </c>
      <c r="V373" s="2">
        <f t="shared" si="51"/>
        <v>26.799999999999901</v>
      </c>
      <c r="W373" s="4">
        <f t="shared" si="52"/>
        <v>3526.4247179913118</v>
      </c>
      <c r="X373" s="4">
        <f t="shared" si="52"/>
        <v>3173.7822461921805</v>
      </c>
      <c r="Y373" s="4">
        <f t="shared" si="52"/>
        <v>2821.1397743930497</v>
      </c>
      <c r="Z373" s="4">
        <f t="shared" si="52"/>
        <v>2468.497302593918</v>
      </c>
      <c r="AA373" s="4">
        <f t="shared" si="53"/>
        <v>2115.8548307947872</v>
      </c>
      <c r="AB373" s="4">
        <f t="shared" si="53"/>
        <v>1763.2123589956559</v>
      </c>
      <c r="AC373" s="4">
        <f t="shared" si="53"/>
        <v>1410.5698871965249</v>
      </c>
      <c r="AD373" s="4">
        <f t="shared" si="46"/>
        <v>1057.9274153973936</v>
      </c>
      <c r="AE373" s="4">
        <f t="shared" si="46"/>
        <v>705.28494359826243</v>
      </c>
      <c r="AF373" s="4">
        <f t="shared" si="46"/>
        <v>352.64247179913121</v>
      </c>
      <c r="AG373" s="4">
        <f t="shared" si="46"/>
        <v>0</v>
      </c>
    </row>
    <row r="374" spans="16:33">
      <c r="P374" s="2">
        <v>26.899999999999899</v>
      </c>
      <c r="Q374" s="3">
        <f t="shared" si="47"/>
        <v>300.0499999999999</v>
      </c>
      <c r="R374" s="4">
        <f t="shared" si="48"/>
        <v>8.1739185307463433</v>
      </c>
      <c r="S374" s="4">
        <f t="shared" si="49"/>
        <v>3547.2166430910197</v>
      </c>
      <c r="T374" s="4">
        <f t="shared" si="50"/>
        <v>2.2565133676112448E-2</v>
      </c>
      <c r="V374" s="2">
        <f t="shared" si="51"/>
        <v>26.899999999999899</v>
      </c>
      <c r="W374" s="4">
        <f t="shared" si="52"/>
        <v>3547.2166430910197</v>
      </c>
      <c r="X374" s="4">
        <f t="shared" si="52"/>
        <v>3192.4949787819178</v>
      </c>
      <c r="Y374" s="4">
        <f t="shared" si="52"/>
        <v>2837.7733144728159</v>
      </c>
      <c r="Z374" s="4">
        <f t="shared" si="52"/>
        <v>2483.0516501637135</v>
      </c>
      <c r="AA374" s="4">
        <f t="shared" si="53"/>
        <v>2128.3299858546116</v>
      </c>
      <c r="AB374" s="4">
        <f t="shared" si="53"/>
        <v>1773.6083215455099</v>
      </c>
      <c r="AC374" s="4">
        <f t="shared" si="53"/>
        <v>1418.8866572364079</v>
      </c>
      <c r="AD374" s="4">
        <f t="shared" si="46"/>
        <v>1064.1649929273058</v>
      </c>
      <c r="AE374" s="4">
        <f t="shared" si="46"/>
        <v>709.44332861820396</v>
      </c>
      <c r="AF374" s="4">
        <f t="shared" si="46"/>
        <v>354.72166430910198</v>
      </c>
      <c r="AG374" s="4">
        <f t="shared" si="46"/>
        <v>0</v>
      </c>
    </row>
    <row r="375" spans="16:33">
      <c r="P375" s="2">
        <v>26.999999999999901</v>
      </c>
      <c r="Q375" s="3">
        <f t="shared" si="47"/>
        <v>300.14999999999986</v>
      </c>
      <c r="R375" s="4">
        <f t="shared" si="48"/>
        <v>8.1797928030839859</v>
      </c>
      <c r="S375" s="4">
        <f t="shared" si="49"/>
        <v>3568.1152817447496</v>
      </c>
      <c r="T375" s="4">
        <f t="shared" si="50"/>
        <v>2.2702929943416932E-2</v>
      </c>
      <c r="V375" s="2">
        <f t="shared" si="51"/>
        <v>26.999999999999901</v>
      </c>
      <c r="W375" s="4">
        <f t="shared" si="52"/>
        <v>3568.1152817447496</v>
      </c>
      <c r="X375" s="4">
        <f t="shared" si="52"/>
        <v>3211.3037535702747</v>
      </c>
      <c r="Y375" s="4">
        <f t="shared" si="52"/>
        <v>2854.4922253957998</v>
      </c>
      <c r="Z375" s="4">
        <f t="shared" si="52"/>
        <v>2497.6806972213244</v>
      </c>
      <c r="AA375" s="4">
        <f t="shared" si="53"/>
        <v>2140.8691690468495</v>
      </c>
      <c r="AB375" s="4">
        <f t="shared" si="53"/>
        <v>1784.0576408723748</v>
      </c>
      <c r="AC375" s="4">
        <f t="shared" si="53"/>
        <v>1427.2461126978999</v>
      </c>
      <c r="AD375" s="4">
        <f t="shared" si="46"/>
        <v>1070.4345845234247</v>
      </c>
      <c r="AE375" s="4">
        <f t="shared" si="46"/>
        <v>713.62305634894994</v>
      </c>
      <c r="AF375" s="4">
        <f t="shared" si="46"/>
        <v>356.81152817447497</v>
      </c>
      <c r="AG375" s="4">
        <f t="shared" si="46"/>
        <v>0</v>
      </c>
    </row>
    <row r="376" spans="16:33">
      <c r="P376" s="2">
        <v>27.099999999999898</v>
      </c>
      <c r="Q376" s="3">
        <f t="shared" si="47"/>
        <v>300.24999999999989</v>
      </c>
      <c r="R376" s="4">
        <f t="shared" si="48"/>
        <v>8.1856626306094569</v>
      </c>
      <c r="S376" s="4">
        <f t="shared" si="49"/>
        <v>3589.1210929713725</v>
      </c>
      <c r="T376" s="4">
        <f t="shared" si="50"/>
        <v>2.2841492242084389E-2</v>
      </c>
      <c r="V376" s="2">
        <f t="shared" si="51"/>
        <v>27.099999999999898</v>
      </c>
      <c r="W376" s="4">
        <f t="shared" si="52"/>
        <v>3589.1210929713725</v>
      </c>
      <c r="X376" s="4">
        <f t="shared" si="52"/>
        <v>3230.2089836742352</v>
      </c>
      <c r="Y376" s="4">
        <f t="shared" si="52"/>
        <v>2871.296874377098</v>
      </c>
      <c r="Z376" s="4">
        <f t="shared" si="52"/>
        <v>2512.3847650799607</v>
      </c>
      <c r="AA376" s="4">
        <f t="shared" si="53"/>
        <v>2153.4726557828235</v>
      </c>
      <c r="AB376" s="4">
        <f t="shared" si="53"/>
        <v>1794.5605464856862</v>
      </c>
      <c r="AC376" s="4">
        <f t="shared" si="53"/>
        <v>1435.648437188549</v>
      </c>
      <c r="AD376" s="4">
        <f t="shared" si="46"/>
        <v>1076.7363278914117</v>
      </c>
      <c r="AE376" s="4">
        <f t="shared" si="46"/>
        <v>717.8242185942745</v>
      </c>
      <c r="AF376" s="4">
        <f t="shared" si="46"/>
        <v>358.91210929713725</v>
      </c>
      <c r="AG376" s="4">
        <f t="shared" si="46"/>
        <v>0</v>
      </c>
    </row>
    <row r="377" spans="16:33">
      <c r="P377" s="2">
        <v>27.1999999999999</v>
      </c>
      <c r="Q377" s="3">
        <f t="shared" si="47"/>
        <v>300.34999999999985</v>
      </c>
      <c r="R377" s="4">
        <f t="shared" si="48"/>
        <v>8.1915280180068777</v>
      </c>
      <c r="S377" s="4">
        <f t="shared" si="49"/>
        <v>3610.2345373330968</v>
      </c>
      <c r="T377" s="4">
        <f t="shared" si="50"/>
        <v>2.298082456206817E-2</v>
      </c>
      <c r="V377" s="2">
        <f t="shared" si="51"/>
        <v>27.1999999999999</v>
      </c>
      <c r="W377" s="4">
        <f t="shared" si="52"/>
        <v>3610.2345373330968</v>
      </c>
      <c r="X377" s="4">
        <f t="shared" si="52"/>
        <v>3249.2110835997873</v>
      </c>
      <c r="Y377" s="4">
        <f t="shared" si="52"/>
        <v>2888.1876298664774</v>
      </c>
      <c r="Z377" s="4">
        <f t="shared" si="52"/>
        <v>2527.1641761331675</v>
      </c>
      <c r="AA377" s="4">
        <f t="shared" si="53"/>
        <v>2166.1407223998581</v>
      </c>
      <c r="AB377" s="4">
        <f t="shared" si="53"/>
        <v>1805.1172686665484</v>
      </c>
      <c r="AC377" s="4">
        <f t="shared" si="53"/>
        <v>1444.0938149332387</v>
      </c>
      <c r="AD377" s="4">
        <f t="shared" si="46"/>
        <v>1083.070361199929</v>
      </c>
      <c r="AE377" s="4">
        <f t="shared" si="46"/>
        <v>722.04690746661936</v>
      </c>
      <c r="AF377" s="4">
        <f t="shared" si="46"/>
        <v>361.02345373330968</v>
      </c>
      <c r="AG377" s="4">
        <f t="shared" si="46"/>
        <v>0</v>
      </c>
    </row>
    <row r="378" spans="16:33">
      <c r="P378" s="2">
        <v>27.299999999999901</v>
      </c>
      <c r="Q378" s="3">
        <f t="shared" si="47"/>
        <v>300.44999999999987</v>
      </c>
      <c r="R378" s="4">
        <f t="shared" si="48"/>
        <v>8.1973889699542113</v>
      </c>
      <c r="S378" s="4">
        <f t="shared" si="49"/>
        <v>3631.4560769389873</v>
      </c>
      <c r="T378" s="4">
        <f t="shared" si="50"/>
        <v>2.3120930914687171E-2</v>
      </c>
      <c r="V378" s="2">
        <f t="shared" si="51"/>
        <v>27.299999999999901</v>
      </c>
      <c r="W378" s="4">
        <f t="shared" si="52"/>
        <v>3631.4560769389873</v>
      </c>
      <c r="X378" s="4">
        <f t="shared" si="52"/>
        <v>3268.3104692450888</v>
      </c>
      <c r="Y378" s="4">
        <f t="shared" si="52"/>
        <v>2905.1648615511899</v>
      </c>
      <c r="Z378" s="4">
        <f t="shared" si="52"/>
        <v>2542.019253857291</v>
      </c>
      <c r="AA378" s="4">
        <f t="shared" si="53"/>
        <v>2178.8736461633921</v>
      </c>
      <c r="AB378" s="4">
        <f t="shared" si="53"/>
        <v>1815.7280384694936</v>
      </c>
      <c r="AC378" s="4">
        <f t="shared" si="53"/>
        <v>1452.582430775595</v>
      </c>
      <c r="AD378" s="4">
        <f t="shared" si="46"/>
        <v>1089.436823081696</v>
      </c>
      <c r="AE378" s="4">
        <f t="shared" si="46"/>
        <v>726.29121538779748</v>
      </c>
      <c r="AF378" s="4">
        <f t="shared" si="46"/>
        <v>363.14560769389874</v>
      </c>
      <c r="AG378" s="4">
        <f t="shared" si="46"/>
        <v>0</v>
      </c>
    </row>
    <row r="379" spans="16:33">
      <c r="P379" s="2">
        <v>27.399999999999899</v>
      </c>
      <c r="Q379" s="3">
        <f t="shared" si="47"/>
        <v>300.5499999999999</v>
      </c>
      <c r="R379" s="4">
        <f t="shared" si="48"/>
        <v>8.2032454911232371</v>
      </c>
      <c r="S379" s="4">
        <f t="shared" si="49"/>
        <v>3652.786175448261</v>
      </c>
      <c r="T379" s="4">
        <f t="shared" si="50"/>
        <v>2.3261815332762534E-2</v>
      </c>
      <c r="V379" s="2">
        <f t="shared" si="51"/>
        <v>27.399999999999899</v>
      </c>
      <c r="W379" s="4">
        <f t="shared" si="52"/>
        <v>3652.786175448261</v>
      </c>
      <c r="X379" s="4">
        <f t="shared" si="52"/>
        <v>3287.5075579034351</v>
      </c>
      <c r="Y379" s="4">
        <f t="shared" si="52"/>
        <v>2922.2289403586092</v>
      </c>
      <c r="Z379" s="4">
        <f t="shared" si="52"/>
        <v>2556.9503228137823</v>
      </c>
      <c r="AA379" s="4">
        <f t="shared" si="53"/>
        <v>2191.6717052689564</v>
      </c>
      <c r="AB379" s="4">
        <f t="shared" si="53"/>
        <v>1826.3930877241305</v>
      </c>
      <c r="AC379" s="4">
        <f t="shared" si="53"/>
        <v>1461.1144701793046</v>
      </c>
      <c r="AD379" s="4">
        <f t="shared" si="46"/>
        <v>1095.8358526344782</v>
      </c>
      <c r="AE379" s="4">
        <f t="shared" si="46"/>
        <v>730.55723508965229</v>
      </c>
      <c r="AF379" s="4">
        <f t="shared" si="46"/>
        <v>365.27861754482615</v>
      </c>
      <c r="AG379" s="4">
        <f t="shared" si="46"/>
        <v>0</v>
      </c>
    </row>
    <row r="380" spans="16:33">
      <c r="P380" s="2">
        <v>27.499999999999901</v>
      </c>
      <c r="Q380" s="3">
        <f t="shared" si="47"/>
        <v>300.64999999999986</v>
      </c>
      <c r="R380" s="4">
        <f t="shared" si="48"/>
        <v>8.2090975861795812</v>
      </c>
      <c r="S380" s="4">
        <f t="shared" si="49"/>
        <v>3674.2252980737844</v>
      </c>
      <c r="T380" s="4">
        <f t="shared" si="50"/>
        <v>2.3403481870756873E-2</v>
      </c>
      <c r="V380" s="2">
        <f t="shared" si="51"/>
        <v>27.499999999999901</v>
      </c>
      <c r="W380" s="4">
        <f t="shared" si="52"/>
        <v>3674.2252980737844</v>
      </c>
      <c r="X380" s="4">
        <f t="shared" si="52"/>
        <v>3306.802768266406</v>
      </c>
      <c r="Y380" s="4">
        <f t="shared" si="52"/>
        <v>2939.3802384590276</v>
      </c>
      <c r="Z380" s="4">
        <f t="shared" si="52"/>
        <v>2571.9577086516488</v>
      </c>
      <c r="AA380" s="4">
        <f t="shared" si="53"/>
        <v>2204.5351788442704</v>
      </c>
      <c r="AB380" s="4">
        <f t="shared" si="53"/>
        <v>1837.1126490368922</v>
      </c>
      <c r="AC380" s="4">
        <f t="shared" si="53"/>
        <v>1469.6901192295138</v>
      </c>
      <c r="AD380" s="4">
        <f t="shared" si="46"/>
        <v>1102.2675894221352</v>
      </c>
      <c r="AE380" s="4">
        <f t="shared" si="46"/>
        <v>734.84505961475691</v>
      </c>
      <c r="AF380" s="4">
        <f t="shared" si="46"/>
        <v>367.42252980737845</v>
      </c>
      <c r="AG380" s="4">
        <f t="shared" si="46"/>
        <v>0</v>
      </c>
    </row>
    <row r="381" spans="16:33">
      <c r="P381" s="2">
        <v>27.599999999999898</v>
      </c>
      <c r="Q381" s="3">
        <f t="shared" si="47"/>
        <v>300.74999999999989</v>
      </c>
      <c r="R381" s="4">
        <f t="shared" si="48"/>
        <v>8.2149452597827342</v>
      </c>
      <c r="S381" s="4">
        <f t="shared" si="49"/>
        <v>3695.7739115855265</v>
      </c>
      <c r="T381" s="4">
        <f t="shared" si="50"/>
        <v>2.3545934604914269E-2</v>
      </c>
      <c r="V381" s="2">
        <f t="shared" si="51"/>
        <v>27.599999999999898</v>
      </c>
      <c r="W381" s="4">
        <f t="shared" si="52"/>
        <v>3695.7739115855265</v>
      </c>
      <c r="X381" s="4">
        <f t="shared" si="52"/>
        <v>3326.1965204269741</v>
      </c>
      <c r="Y381" s="4">
        <f t="shared" si="52"/>
        <v>2956.6191292684216</v>
      </c>
      <c r="Z381" s="4">
        <f t="shared" si="52"/>
        <v>2587.0417381098682</v>
      </c>
      <c r="AA381" s="4">
        <f t="shared" si="53"/>
        <v>2217.4643469513157</v>
      </c>
      <c r="AB381" s="4">
        <f t="shared" si="53"/>
        <v>1847.8869557927633</v>
      </c>
      <c r="AC381" s="4">
        <f t="shared" si="53"/>
        <v>1478.3095646342108</v>
      </c>
      <c r="AD381" s="4">
        <f t="shared" si="46"/>
        <v>1108.7321734756579</v>
      </c>
      <c r="AE381" s="4">
        <f t="shared" si="46"/>
        <v>739.1547823171054</v>
      </c>
      <c r="AF381" s="4">
        <f t="shared" si="46"/>
        <v>369.5773911585527</v>
      </c>
      <c r="AG381" s="4">
        <f t="shared" si="46"/>
        <v>0</v>
      </c>
    </row>
    <row r="382" spans="16:33">
      <c r="P382" s="2">
        <v>27.6999999999999</v>
      </c>
      <c r="Q382" s="3">
        <f t="shared" si="47"/>
        <v>300.84999999999985</v>
      </c>
      <c r="R382" s="4">
        <f t="shared" si="48"/>
        <v>8.2207885165860368</v>
      </c>
      <c r="S382" s="4">
        <f t="shared" si="49"/>
        <v>3717.432484313897</v>
      </c>
      <c r="T382" s="4">
        <f t="shared" si="50"/>
        <v>2.368917763340074E-2</v>
      </c>
      <c r="V382" s="2">
        <f t="shared" si="51"/>
        <v>27.6999999999999</v>
      </c>
      <c r="W382" s="4">
        <f t="shared" si="52"/>
        <v>3717.432484313897</v>
      </c>
      <c r="X382" s="4">
        <f t="shared" si="52"/>
        <v>3345.6892358825075</v>
      </c>
      <c r="Y382" s="4">
        <f t="shared" si="52"/>
        <v>2973.9459874511176</v>
      </c>
      <c r="Z382" s="4">
        <f t="shared" si="52"/>
        <v>2602.2027390197277</v>
      </c>
      <c r="AA382" s="4">
        <f t="shared" si="53"/>
        <v>2230.4594905883382</v>
      </c>
      <c r="AB382" s="4">
        <f t="shared" si="53"/>
        <v>1858.7162421569485</v>
      </c>
      <c r="AC382" s="4">
        <f t="shared" si="53"/>
        <v>1486.9729937255588</v>
      </c>
      <c r="AD382" s="4">
        <f t="shared" si="46"/>
        <v>1115.2297452941691</v>
      </c>
      <c r="AE382" s="4">
        <f t="shared" si="46"/>
        <v>743.4864968627794</v>
      </c>
      <c r="AF382" s="4">
        <f t="shared" si="46"/>
        <v>371.7432484313897</v>
      </c>
      <c r="AG382" s="4">
        <f t="shared" si="46"/>
        <v>0</v>
      </c>
    </row>
    <row r="383" spans="16:33">
      <c r="P383" s="2">
        <v>27.799999999999901</v>
      </c>
      <c r="Q383" s="3">
        <f t="shared" si="47"/>
        <v>300.94999999999987</v>
      </c>
      <c r="R383" s="4">
        <f t="shared" si="48"/>
        <v>8.2266273612367211</v>
      </c>
      <c r="S383" s="4">
        <f t="shared" si="49"/>
        <v>3739.2014861532907</v>
      </c>
      <c r="T383" s="4">
        <f t="shared" si="50"/>
        <v>2.3833215076447169E-2</v>
      </c>
      <c r="V383" s="2">
        <f t="shared" si="51"/>
        <v>27.799999999999901</v>
      </c>
      <c r="W383" s="4">
        <f t="shared" si="52"/>
        <v>3739.2014861532907</v>
      </c>
      <c r="X383" s="4">
        <f t="shared" si="52"/>
        <v>3365.2813375379619</v>
      </c>
      <c r="Y383" s="4">
        <f t="shared" si="52"/>
        <v>2991.3611889226327</v>
      </c>
      <c r="Z383" s="4">
        <f t="shared" si="52"/>
        <v>2617.4410403073034</v>
      </c>
      <c r="AA383" s="4">
        <f t="shared" si="53"/>
        <v>2243.5208916919742</v>
      </c>
      <c r="AB383" s="4">
        <f t="shared" si="53"/>
        <v>1869.6007430766454</v>
      </c>
      <c r="AC383" s="4">
        <f t="shared" si="53"/>
        <v>1495.6805944613163</v>
      </c>
      <c r="AD383" s="4">
        <f t="shared" si="46"/>
        <v>1121.7604458459871</v>
      </c>
      <c r="AE383" s="4">
        <f t="shared" si="46"/>
        <v>747.84029723065817</v>
      </c>
      <c r="AF383" s="4">
        <f t="shared" si="46"/>
        <v>373.92014861532908</v>
      </c>
      <c r="AG383" s="4">
        <f t="shared" si="46"/>
        <v>0</v>
      </c>
    </row>
    <row r="384" spans="16:33">
      <c r="P384" s="2">
        <v>27.899999999999899</v>
      </c>
      <c r="Q384" s="3">
        <f t="shared" si="47"/>
        <v>301.0499999999999</v>
      </c>
      <c r="R384" s="4">
        <f t="shared" si="48"/>
        <v>8.2324617983758923</v>
      </c>
      <c r="S384" s="4">
        <f t="shared" si="49"/>
        <v>3761.0813885654129</v>
      </c>
      <c r="T384" s="4">
        <f t="shared" si="50"/>
        <v>2.3978051076491997E-2</v>
      </c>
      <c r="V384" s="2">
        <f t="shared" si="51"/>
        <v>27.899999999999899</v>
      </c>
      <c r="W384" s="4">
        <f t="shared" si="52"/>
        <v>3761.0813885654129</v>
      </c>
      <c r="X384" s="4">
        <f t="shared" si="52"/>
        <v>3384.9732497088717</v>
      </c>
      <c r="Y384" s="4">
        <f t="shared" si="52"/>
        <v>3008.8651108523304</v>
      </c>
      <c r="Z384" s="4">
        <f t="shared" si="52"/>
        <v>2632.7569719957887</v>
      </c>
      <c r="AA384" s="4">
        <f t="shared" si="53"/>
        <v>2256.6488331392475</v>
      </c>
      <c r="AB384" s="4">
        <f t="shared" si="53"/>
        <v>1880.5406942827065</v>
      </c>
      <c r="AC384" s="4">
        <f t="shared" si="53"/>
        <v>1504.4325554261652</v>
      </c>
      <c r="AD384" s="4">
        <f t="shared" si="46"/>
        <v>1128.3244165696237</v>
      </c>
      <c r="AE384" s="4">
        <f t="shared" si="46"/>
        <v>752.2162777130826</v>
      </c>
      <c r="AF384" s="4">
        <f t="shared" si="46"/>
        <v>376.1081388565413</v>
      </c>
      <c r="AG384" s="4">
        <f t="shared" si="46"/>
        <v>0</v>
      </c>
    </row>
    <row r="385" spans="16:33">
      <c r="P385" s="2">
        <v>27.999999999999901</v>
      </c>
      <c r="Q385" s="3">
        <f t="shared" si="47"/>
        <v>301.14999999999986</v>
      </c>
      <c r="R385" s="4">
        <f t="shared" si="48"/>
        <v>8.238291832638545</v>
      </c>
      <c r="S385" s="4">
        <f t="shared" si="49"/>
        <v>3783.0726645827349</v>
      </c>
      <c r="T385" s="4">
        <f t="shared" si="50"/>
        <v>2.4123689798325996E-2</v>
      </c>
      <c r="V385" s="2">
        <f t="shared" si="51"/>
        <v>27.999999999999901</v>
      </c>
      <c r="W385" s="4">
        <f t="shared" si="52"/>
        <v>3783.0726645827349</v>
      </c>
      <c r="X385" s="4">
        <f t="shared" si="52"/>
        <v>3404.7653981244616</v>
      </c>
      <c r="Y385" s="4">
        <f t="shared" si="52"/>
        <v>3026.4581316661879</v>
      </c>
      <c r="Z385" s="4">
        <f t="shared" si="52"/>
        <v>2648.1508652079142</v>
      </c>
      <c r="AA385" s="4">
        <f t="shared" si="53"/>
        <v>2269.8435987496409</v>
      </c>
      <c r="AB385" s="4">
        <f t="shared" si="53"/>
        <v>1891.5363322913674</v>
      </c>
      <c r="AC385" s="4">
        <f t="shared" si="53"/>
        <v>1513.229065833094</v>
      </c>
      <c r="AD385" s="4">
        <f t="shared" si="46"/>
        <v>1134.9217993748205</v>
      </c>
      <c r="AE385" s="4">
        <f t="shared" si="46"/>
        <v>756.61453291654698</v>
      </c>
      <c r="AF385" s="4">
        <f t="shared" si="46"/>
        <v>378.30726645827349</v>
      </c>
      <c r="AG385" s="4">
        <f t="shared" si="46"/>
        <v>0</v>
      </c>
    </row>
    <row r="386" spans="16:33">
      <c r="P386" s="2">
        <v>28.099999999999898</v>
      </c>
      <c r="Q386" s="3">
        <f t="shared" si="47"/>
        <v>301.24999999999989</v>
      </c>
      <c r="R386" s="4">
        <f t="shared" si="48"/>
        <v>8.2441174686536005</v>
      </c>
      <c r="S386" s="4">
        <f t="shared" si="49"/>
        <v>3805.1757888120292</v>
      </c>
      <c r="T386" s="4">
        <f t="shared" si="50"/>
        <v>2.4270135429238688E-2</v>
      </c>
      <c r="V386" s="2">
        <f t="shared" si="51"/>
        <v>28.099999999999898</v>
      </c>
      <c r="W386" s="4">
        <f t="shared" si="52"/>
        <v>3805.1757888120292</v>
      </c>
      <c r="X386" s="4">
        <f t="shared" si="52"/>
        <v>3424.6582099308262</v>
      </c>
      <c r="Y386" s="4">
        <f t="shared" si="52"/>
        <v>3044.1406310496236</v>
      </c>
      <c r="Z386" s="4">
        <f t="shared" si="52"/>
        <v>2663.6230521684201</v>
      </c>
      <c r="AA386" s="4">
        <f t="shared" si="53"/>
        <v>2283.1054732872176</v>
      </c>
      <c r="AB386" s="4">
        <f t="shared" si="53"/>
        <v>1902.5878944060146</v>
      </c>
      <c r="AC386" s="4">
        <f t="shared" si="53"/>
        <v>1522.0703155248118</v>
      </c>
      <c r="AD386" s="4">
        <f t="shared" si="46"/>
        <v>1141.5527366436088</v>
      </c>
      <c r="AE386" s="4">
        <f t="shared" si="46"/>
        <v>761.0351577624059</v>
      </c>
      <c r="AF386" s="4">
        <f t="shared" si="46"/>
        <v>380.51757888120295</v>
      </c>
      <c r="AG386" s="4">
        <f t="shared" si="46"/>
        <v>0</v>
      </c>
    </row>
    <row r="387" spans="16:33">
      <c r="P387" s="2">
        <v>28.1999999999999</v>
      </c>
      <c r="Q387" s="3">
        <f t="shared" si="47"/>
        <v>301.34999999999985</v>
      </c>
      <c r="R387" s="4">
        <f t="shared" si="48"/>
        <v>8.2499387110438676</v>
      </c>
      <c r="S387" s="4">
        <f t="shared" si="49"/>
        <v>3827.3912374376223</v>
      </c>
      <c r="T387" s="4">
        <f t="shared" si="50"/>
        <v>2.4417392179164197E-2</v>
      </c>
      <c r="V387" s="2">
        <f t="shared" si="51"/>
        <v>28.1999999999999</v>
      </c>
      <c r="W387" s="4">
        <f t="shared" si="52"/>
        <v>3827.3912374376223</v>
      </c>
      <c r="X387" s="4">
        <f t="shared" si="52"/>
        <v>3444.65211369386</v>
      </c>
      <c r="Y387" s="4">
        <f t="shared" si="52"/>
        <v>3061.9129899500981</v>
      </c>
      <c r="Z387" s="4">
        <f t="shared" si="52"/>
        <v>2679.1738662063353</v>
      </c>
      <c r="AA387" s="4">
        <f t="shared" si="53"/>
        <v>2296.4347424625735</v>
      </c>
      <c r="AB387" s="4">
        <f t="shared" si="53"/>
        <v>1913.6956187188111</v>
      </c>
      <c r="AC387" s="4">
        <f t="shared" si="53"/>
        <v>1530.9564949750491</v>
      </c>
      <c r="AD387" s="4">
        <f t="shared" si="46"/>
        <v>1148.2173712312867</v>
      </c>
      <c r="AE387" s="4">
        <f t="shared" si="46"/>
        <v>765.47824748752453</v>
      </c>
      <c r="AF387" s="4">
        <f t="shared" si="46"/>
        <v>382.73912374376226</v>
      </c>
      <c r="AG387" s="4">
        <f t="shared" si="46"/>
        <v>0</v>
      </c>
    </row>
    <row r="388" spans="16:33">
      <c r="P388" s="2">
        <v>28.299999999999901</v>
      </c>
      <c r="Q388" s="3">
        <f t="shared" si="47"/>
        <v>301.44999999999987</v>
      </c>
      <c r="R388" s="4">
        <f t="shared" si="48"/>
        <v>8.2557555644261047</v>
      </c>
      <c r="S388" s="4">
        <f t="shared" si="49"/>
        <v>3849.7194882250265</v>
      </c>
      <c r="T388" s="4">
        <f t="shared" si="50"/>
        <v>2.456546428083076E-2</v>
      </c>
      <c r="V388" s="2">
        <f t="shared" si="51"/>
        <v>28.299999999999901</v>
      </c>
      <c r="W388" s="4">
        <f t="shared" si="52"/>
        <v>3849.7194882250265</v>
      </c>
      <c r="X388" s="4">
        <f t="shared" si="52"/>
        <v>3464.7475394025237</v>
      </c>
      <c r="Y388" s="4">
        <f t="shared" si="52"/>
        <v>3079.7755905800213</v>
      </c>
      <c r="Z388" s="4">
        <f t="shared" si="52"/>
        <v>2694.8036417575186</v>
      </c>
      <c r="AA388" s="4">
        <f t="shared" si="53"/>
        <v>2309.8316929350158</v>
      </c>
      <c r="AB388" s="4">
        <f t="shared" si="53"/>
        <v>1924.8597441125132</v>
      </c>
      <c r="AC388" s="4">
        <f t="shared" si="53"/>
        <v>1539.8877952900107</v>
      </c>
      <c r="AD388" s="4">
        <f t="shared" si="46"/>
        <v>1154.9158464675079</v>
      </c>
      <c r="AE388" s="4">
        <f t="shared" si="46"/>
        <v>769.94389764500534</v>
      </c>
      <c r="AF388" s="4">
        <f t="shared" si="46"/>
        <v>384.97194882250267</v>
      </c>
      <c r="AG388" s="4">
        <f t="shared" si="46"/>
        <v>0</v>
      </c>
    </row>
    <row r="389" spans="16:33">
      <c r="P389" s="2">
        <v>28.399999999999899</v>
      </c>
      <c r="Q389" s="3">
        <f t="shared" si="47"/>
        <v>301.5499999999999</v>
      </c>
      <c r="R389" s="4">
        <f t="shared" si="48"/>
        <v>8.2615680334109882</v>
      </c>
      <c r="S389" s="4">
        <f t="shared" si="49"/>
        <v>3872.1610205242209</v>
      </c>
      <c r="T389" s="4">
        <f t="shared" si="50"/>
        <v>2.4714355989909214E-2</v>
      </c>
      <c r="V389" s="2">
        <f t="shared" si="51"/>
        <v>28.399999999999899</v>
      </c>
      <c r="W389" s="4">
        <f t="shared" si="52"/>
        <v>3872.1610205242209</v>
      </c>
      <c r="X389" s="4">
        <f t="shared" si="52"/>
        <v>3484.9449184717987</v>
      </c>
      <c r="Y389" s="4">
        <f t="shared" si="52"/>
        <v>3097.7288164193769</v>
      </c>
      <c r="Z389" s="4">
        <f t="shared" ref="Z389" si="54">$S389*Z$4</f>
        <v>2710.5127143669547</v>
      </c>
      <c r="AA389" s="4">
        <f t="shared" si="53"/>
        <v>2323.2966123145325</v>
      </c>
      <c r="AB389" s="4">
        <f t="shared" si="53"/>
        <v>1936.0805102621105</v>
      </c>
      <c r="AC389" s="4">
        <f t="shared" si="53"/>
        <v>1548.8644082096885</v>
      </c>
      <c r="AD389" s="4">
        <f t="shared" si="53"/>
        <v>1161.6483061572662</v>
      </c>
      <c r="AE389" s="4">
        <f t="shared" si="53"/>
        <v>774.43220410484423</v>
      </c>
      <c r="AF389" s="4">
        <f t="shared" si="53"/>
        <v>387.21610205242212</v>
      </c>
      <c r="AG389" s="4">
        <f t="shared" si="53"/>
        <v>0</v>
      </c>
    </row>
    <row r="390" spans="16:33">
      <c r="P390" s="2">
        <v>28.499999999999901</v>
      </c>
      <c r="Q390" s="3">
        <f t="shared" ref="Q390:Q453" si="55">P390+273.15</f>
        <v>301.64999999999986</v>
      </c>
      <c r="R390" s="4">
        <f t="shared" ref="R390:R453" si="56">-6096.9385/Q390+21.2409642-0.02711193*Q390+0.00001673952*(Q390^2)+2.433502*LN(Q390)</f>
        <v>8.2673761226031406</v>
      </c>
      <c r="S390" s="4">
        <f t="shared" ref="S390:S453" si="57">EXP(R390)</f>
        <v>3894.7163152731605</v>
      </c>
      <c r="T390" s="4">
        <f t="shared" ref="T390:T453" si="58">S390*0.622/(101325-S390)</f>
        <v>2.4864071585164221E-2</v>
      </c>
      <c r="V390" s="2">
        <f t="shared" ref="V390:V453" si="59">P390</f>
        <v>28.499999999999901</v>
      </c>
      <c r="W390" s="4">
        <f t="shared" ref="W390:Z453" si="60">$S390*W$4</f>
        <v>3894.7163152731605</v>
      </c>
      <c r="X390" s="4">
        <f t="shared" si="60"/>
        <v>3505.2446837458447</v>
      </c>
      <c r="Y390" s="4">
        <f t="shared" si="60"/>
        <v>3115.7730522185284</v>
      </c>
      <c r="Z390" s="4">
        <f t="shared" si="60"/>
        <v>2726.3014206912121</v>
      </c>
      <c r="AA390" s="4">
        <f t="shared" ref="AA390:AD453" si="61">$S390*AA$4</f>
        <v>2336.8297891638963</v>
      </c>
      <c r="AB390" s="4">
        <f t="shared" si="61"/>
        <v>1947.3581576365802</v>
      </c>
      <c r="AC390" s="4">
        <f t="shared" si="61"/>
        <v>1557.8865261092642</v>
      </c>
      <c r="AD390" s="4">
        <f t="shared" si="61"/>
        <v>1168.4148945819481</v>
      </c>
      <c r="AE390" s="4">
        <f t="shared" ref="AE390:AG453" si="62">$S390*AE$4</f>
        <v>778.9432630546321</v>
      </c>
      <c r="AF390" s="4">
        <f t="shared" si="62"/>
        <v>389.47163152731605</v>
      </c>
      <c r="AG390" s="4">
        <f t="shared" si="62"/>
        <v>0</v>
      </c>
    </row>
    <row r="391" spans="16:33">
      <c r="P391" s="2">
        <v>28.599999999999898</v>
      </c>
      <c r="Q391" s="3">
        <f t="shared" si="55"/>
        <v>301.74999999999989</v>
      </c>
      <c r="R391" s="4">
        <f t="shared" si="56"/>
        <v>8.2731798366011553</v>
      </c>
      <c r="S391" s="4">
        <f t="shared" si="57"/>
        <v>3917.3858550012774</v>
      </c>
      <c r="T391" s="4">
        <f t="shared" si="58"/>
        <v>2.501461536860668E-2</v>
      </c>
      <c r="V391" s="2">
        <f t="shared" si="59"/>
        <v>28.599999999999898</v>
      </c>
      <c r="W391" s="4">
        <f t="shared" si="60"/>
        <v>3917.3858550012774</v>
      </c>
      <c r="X391" s="4">
        <f t="shared" si="60"/>
        <v>3525.6472695011498</v>
      </c>
      <c r="Y391" s="4">
        <f t="shared" si="60"/>
        <v>3133.9086840010223</v>
      </c>
      <c r="Z391" s="4">
        <f t="shared" si="60"/>
        <v>2742.1700985008938</v>
      </c>
      <c r="AA391" s="4">
        <f t="shared" si="61"/>
        <v>2350.4315130007662</v>
      </c>
      <c r="AB391" s="4">
        <f t="shared" si="61"/>
        <v>1958.6929275006387</v>
      </c>
      <c r="AC391" s="4">
        <f t="shared" si="61"/>
        <v>1566.9543420005111</v>
      </c>
      <c r="AD391" s="4">
        <f t="shared" si="61"/>
        <v>1175.2157565003831</v>
      </c>
      <c r="AE391" s="4">
        <f t="shared" si="62"/>
        <v>783.47717100025557</v>
      </c>
      <c r="AF391" s="4">
        <f t="shared" si="62"/>
        <v>391.73858550012778</v>
      </c>
      <c r="AG391" s="4">
        <f t="shared" si="62"/>
        <v>0</v>
      </c>
    </row>
    <row r="392" spans="16:33">
      <c r="P392" s="2">
        <v>28.6999999999999</v>
      </c>
      <c r="Q392" s="3">
        <f t="shared" si="55"/>
        <v>301.84999999999985</v>
      </c>
      <c r="R392" s="4">
        <f t="shared" si="56"/>
        <v>8.2789791799975703</v>
      </c>
      <c r="S392" s="4">
        <f t="shared" si="57"/>
        <v>3940.1701238327796</v>
      </c>
      <c r="T392" s="4">
        <f t="shared" si="58"/>
        <v>2.5165991665646113E-2</v>
      </c>
      <c r="V392" s="2">
        <f t="shared" si="59"/>
        <v>28.6999999999999</v>
      </c>
      <c r="W392" s="4">
        <f t="shared" si="60"/>
        <v>3940.1701238327796</v>
      </c>
      <c r="X392" s="4">
        <f t="shared" si="60"/>
        <v>3546.1531114495019</v>
      </c>
      <c r="Y392" s="4">
        <f t="shared" si="60"/>
        <v>3152.1360990662238</v>
      </c>
      <c r="Z392" s="4">
        <f t="shared" si="60"/>
        <v>2758.1190866829456</v>
      </c>
      <c r="AA392" s="4">
        <f t="shared" si="61"/>
        <v>2364.1020742996675</v>
      </c>
      <c r="AB392" s="4">
        <f t="shared" si="61"/>
        <v>1970.0850619163898</v>
      </c>
      <c r="AC392" s="4">
        <f t="shared" si="61"/>
        <v>1576.0680495331119</v>
      </c>
      <c r="AD392" s="4">
        <f t="shared" si="61"/>
        <v>1182.0510371498337</v>
      </c>
      <c r="AE392" s="4">
        <f t="shared" si="62"/>
        <v>788.03402476655594</v>
      </c>
      <c r="AF392" s="4">
        <f t="shared" si="62"/>
        <v>394.01701238327797</v>
      </c>
      <c r="AG392" s="4">
        <f t="shared" si="62"/>
        <v>0</v>
      </c>
    </row>
    <row r="393" spans="16:33">
      <c r="P393" s="2">
        <v>28.799999999999901</v>
      </c>
      <c r="Q393" s="3">
        <f t="shared" si="55"/>
        <v>301.94999999999987</v>
      </c>
      <c r="R393" s="4">
        <f t="shared" si="56"/>
        <v>8.2847741573789122</v>
      </c>
      <c r="S393" s="4">
        <f t="shared" si="57"/>
        <v>3963.069607490233</v>
      </c>
      <c r="T393" s="4">
        <f t="shared" si="58"/>
        <v>2.5318204825246195E-2</v>
      </c>
      <c r="V393" s="2">
        <f t="shared" si="59"/>
        <v>28.799999999999901</v>
      </c>
      <c r="W393" s="4">
        <f t="shared" si="60"/>
        <v>3963.069607490233</v>
      </c>
      <c r="X393" s="4">
        <f t="shared" si="60"/>
        <v>3566.7626467412097</v>
      </c>
      <c r="Y393" s="4">
        <f t="shared" si="60"/>
        <v>3170.4556859921868</v>
      </c>
      <c r="Z393" s="4">
        <f t="shared" si="60"/>
        <v>2774.148725243163</v>
      </c>
      <c r="AA393" s="4">
        <f t="shared" si="61"/>
        <v>2377.8417644941396</v>
      </c>
      <c r="AB393" s="4">
        <f t="shared" si="61"/>
        <v>1981.5348037451165</v>
      </c>
      <c r="AC393" s="4">
        <f t="shared" si="61"/>
        <v>1585.2278429960934</v>
      </c>
      <c r="AD393" s="4">
        <f t="shared" si="61"/>
        <v>1188.9208822470698</v>
      </c>
      <c r="AE393" s="4">
        <f t="shared" si="62"/>
        <v>792.61392149804669</v>
      </c>
      <c r="AF393" s="4">
        <f t="shared" si="62"/>
        <v>396.30696074902335</v>
      </c>
      <c r="AG393" s="4">
        <f t="shared" si="62"/>
        <v>0</v>
      </c>
    </row>
    <row r="394" spans="16:33">
      <c r="P394" s="2">
        <v>28.899999999999899</v>
      </c>
      <c r="Q394" s="3">
        <f t="shared" si="55"/>
        <v>302.0499999999999</v>
      </c>
      <c r="R394" s="4">
        <f t="shared" si="56"/>
        <v>8.2905647733256878</v>
      </c>
      <c r="S394" s="4">
        <f t="shared" si="57"/>
        <v>3986.0847932979314</v>
      </c>
      <c r="T394" s="4">
        <f t="shared" si="58"/>
        <v>2.5471259220080186E-2</v>
      </c>
      <c r="V394" s="2">
        <f t="shared" si="59"/>
        <v>28.899999999999899</v>
      </c>
      <c r="W394" s="4">
        <f t="shared" si="60"/>
        <v>3986.0847932979314</v>
      </c>
      <c r="X394" s="4">
        <f t="shared" si="60"/>
        <v>3587.4763139681381</v>
      </c>
      <c r="Y394" s="4">
        <f t="shared" si="60"/>
        <v>3188.8678346383454</v>
      </c>
      <c r="Z394" s="4">
        <f t="shared" si="60"/>
        <v>2790.2593553085517</v>
      </c>
      <c r="AA394" s="4">
        <f t="shared" si="61"/>
        <v>2391.6508759787589</v>
      </c>
      <c r="AB394" s="4">
        <f t="shared" si="61"/>
        <v>1993.0423966489657</v>
      </c>
      <c r="AC394" s="4">
        <f t="shared" si="61"/>
        <v>1594.4339173191727</v>
      </c>
      <c r="AD394" s="4">
        <f t="shared" si="61"/>
        <v>1195.8254379893795</v>
      </c>
      <c r="AE394" s="4">
        <f t="shared" si="62"/>
        <v>797.21695865958634</v>
      </c>
      <c r="AF394" s="4">
        <f t="shared" si="62"/>
        <v>398.60847932979317</v>
      </c>
      <c r="AG394" s="4">
        <f t="shared" si="62"/>
        <v>0</v>
      </c>
    </row>
    <row r="395" spans="16:33">
      <c r="P395" s="2">
        <v>28.999999999999901</v>
      </c>
      <c r="Q395" s="3">
        <f t="shared" si="55"/>
        <v>302.14999999999986</v>
      </c>
      <c r="R395" s="4">
        <f t="shared" si="56"/>
        <v>8.2963510324123888</v>
      </c>
      <c r="S395" s="4">
        <f t="shared" si="57"/>
        <v>4009.2161701853274</v>
      </c>
      <c r="T395" s="4">
        <f t="shared" si="58"/>
        <v>2.5625159246688078E-2</v>
      </c>
      <c r="V395" s="2">
        <f t="shared" si="59"/>
        <v>28.999999999999901</v>
      </c>
      <c r="W395" s="4">
        <f t="shared" si="60"/>
        <v>4009.2161701853274</v>
      </c>
      <c r="X395" s="4">
        <f t="shared" si="60"/>
        <v>3608.2945531667947</v>
      </c>
      <c r="Y395" s="4">
        <f t="shared" si="60"/>
        <v>3207.3729361482619</v>
      </c>
      <c r="Z395" s="4">
        <f t="shared" si="60"/>
        <v>2806.4513191297292</v>
      </c>
      <c r="AA395" s="4">
        <f t="shared" si="61"/>
        <v>2405.5297021111965</v>
      </c>
      <c r="AB395" s="4">
        <f t="shared" si="61"/>
        <v>2004.6080850926637</v>
      </c>
      <c r="AC395" s="4">
        <f t="shared" si="61"/>
        <v>1603.686468074131</v>
      </c>
      <c r="AD395" s="4">
        <f t="shared" si="61"/>
        <v>1202.7648510555982</v>
      </c>
      <c r="AE395" s="4">
        <f t="shared" si="62"/>
        <v>801.84323403706549</v>
      </c>
      <c r="AF395" s="4">
        <f t="shared" si="62"/>
        <v>400.92161701853274</v>
      </c>
      <c r="AG395" s="4">
        <f t="shared" si="62"/>
        <v>0</v>
      </c>
    </row>
    <row r="396" spans="16:33">
      <c r="P396" s="2">
        <v>29.099999999999898</v>
      </c>
      <c r="Q396" s="3">
        <f t="shared" si="55"/>
        <v>302.24999999999989</v>
      </c>
      <c r="R396" s="4">
        <f t="shared" si="56"/>
        <v>8.3021329392075369</v>
      </c>
      <c r="S396" s="4">
        <f t="shared" si="57"/>
        <v>4032.4642286906178</v>
      </c>
      <c r="T396" s="4">
        <f t="shared" si="58"/>
        <v>2.5779909325636115E-2</v>
      </c>
      <c r="V396" s="2">
        <f t="shared" si="59"/>
        <v>29.099999999999898</v>
      </c>
      <c r="W396" s="4">
        <f t="shared" si="60"/>
        <v>4032.4642286906178</v>
      </c>
      <c r="X396" s="4">
        <f t="shared" si="60"/>
        <v>3629.2178058215559</v>
      </c>
      <c r="Y396" s="4">
        <f t="shared" si="60"/>
        <v>3225.9713829524944</v>
      </c>
      <c r="Z396" s="4">
        <f t="shared" si="60"/>
        <v>2822.7249600834325</v>
      </c>
      <c r="AA396" s="4">
        <f t="shared" si="61"/>
        <v>2419.4785372143706</v>
      </c>
      <c r="AB396" s="4">
        <f t="shared" si="61"/>
        <v>2016.2321143453089</v>
      </c>
      <c r="AC396" s="4">
        <f t="shared" si="61"/>
        <v>1612.9856914762472</v>
      </c>
      <c r="AD396" s="4">
        <f t="shared" si="61"/>
        <v>1209.7392686071853</v>
      </c>
      <c r="AE396" s="4">
        <f t="shared" si="62"/>
        <v>806.49284573812361</v>
      </c>
      <c r="AF396" s="4">
        <f t="shared" si="62"/>
        <v>403.2464228690618</v>
      </c>
      <c r="AG396" s="4">
        <f t="shared" si="62"/>
        <v>0</v>
      </c>
    </row>
    <row r="397" spans="16:33">
      <c r="P397" s="2">
        <v>29.1999999999999</v>
      </c>
      <c r="Q397" s="3">
        <f t="shared" si="55"/>
        <v>302.34999999999985</v>
      </c>
      <c r="R397" s="4">
        <f t="shared" si="56"/>
        <v>8.3079104982736389</v>
      </c>
      <c r="S397" s="4">
        <f t="shared" si="57"/>
        <v>4055.8294609639784</v>
      </c>
      <c r="T397" s="4">
        <f t="shared" si="58"/>
        <v>2.5935513901675301E-2</v>
      </c>
      <c r="V397" s="2">
        <f t="shared" si="59"/>
        <v>29.1999999999999</v>
      </c>
      <c r="W397" s="4">
        <f t="shared" si="60"/>
        <v>4055.8294609639784</v>
      </c>
      <c r="X397" s="4">
        <f t="shared" si="60"/>
        <v>3650.2465148675806</v>
      </c>
      <c r="Y397" s="4">
        <f t="shared" si="60"/>
        <v>3244.6635687711828</v>
      </c>
      <c r="Z397" s="4">
        <f t="shared" si="60"/>
        <v>2839.0806226747845</v>
      </c>
      <c r="AA397" s="4">
        <f t="shared" si="61"/>
        <v>2433.4976765783867</v>
      </c>
      <c r="AB397" s="4">
        <f t="shared" si="61"/>
        <v>2027.9147304819892</v>
      </c>
      <c r="AC397" s="4">
        <f t="shared" si="61"/>
        <v>1622.3317843855914</v>
      </c>
      <c r="AD397" s="4">
        <f t="shared" si="61"/>
        <v>1216.7488382891934</v>
      </c>
      <c r="AE397" s="4">
        <f t="shared" si="62"/>
        <v>811.1658921927957</v>
      </c>
      <c r="AF397" s="4">
        <f t="shared" si="62"/>
        <v>405.58294609639785</v>
      </c>
      <c r="AG397" s="4">
        <f t="shared" si="62"/>
        <v>0</v>
      </c>
    </row>
    <row r="398" spans="16:33">
      <c r="P398" s="2">
        <v>29.299999999999901</v>
      </c>
      <c r="Q398" s="3">
        <f t="shared" si="55"/>
        <v>302.44999999999987</v>
      </c>
      <c r="R398" s="4">
        <f t="shared" si="56"/>
        <v>8.3136837141672455</v>
      </c>
      <c r="S398" s="4">
        <f t="shared" si="57"/>
        <v>4079.3123607712105</v>
      </c>
      <c r="T398" s="4">
        <f t="shared" si="58"/>
        <v>2.6091977443904013E-2</v>
      </c>
      <c r="V398" s="2">
        <f t="shared" si="59"/>
        <v>29.299999999999901</v>
      </c>
      <c r="W398" s="4">
        <f t="shared" si="60"/>
        <v>4079.3123607712105</v>
      </c>
      <c r="X398" s="4">
        <f t="shared" si="60"/>
        <v>3671.3811246940895</v>
      </c>
      <c r="Y398" s="4">
        <f t="shared" si="60"/>
        <v>3263.4498886169686</v>
      </c>
      <c r="Z398" s="4">
        <f t="shared" si="60"/>
        <v>2855.5186525398472</v>
      </c>
      <c r="AA398" s="4">
        <f t="shared" si="61"/>
        <v>2447.5874164627262</v>
      </c>
      <c r="AB398" s="4">
        <f t="shared" si="61"/>
        <v>2039.6561803856052</v>
      </c>
      <c r="AC398" s="4">
        <f t="shared" si="61"/>
        <v>1631.7249443084843</v>
      </c>
      <c r="AD398" s="4">
        <f t="shared" si="61"/>
        <v>1223.7937082313631</v>
      </c>
      <c r="AE398" s="4">
        <f t="shared" si="62"/>
        <v>815.86247215424214</v>
      </c>
      <c r="AF398" s="4">
        <f t="shared" si="62"/>
        <v>407.93123607712107</v>
      </c>
      <c r="AG398" s="4">
        <f t="shared" si="62"/>
        <v>0</v>
      </c>
    </row>
    <row r="399" spans="16:33">
      <c r="P399" s="2">
        <v>29.399999999999899</v>
      </c>
      <c r="Q399" s="3">
        <f t="shared" si="55"/>
        <v>302.5499999999999</v>
      </c>
      <c r="R399" s="4">
        <f t="shared" si="56"/>
        <v>8.3194525914389317</v>
      </c>
      <c r="S399" s="4">
        <f t="shared" si="57"/>
        <v>4102.9134234970761</v>
      </c>
      <c r="T399" s="4">
        <f t="shared" si="58"/>
        <v>2.6249304445929912E-2</v>
      </c>
      <c r="V399" s="2">
        <f t="shared" si="59"/>
        <v>29.399999999999899</v>
      </c>
      <c r="W399" s="4">
        <f t="shared" si="60"/>
        <v>4102.9134234970761</v>
      </c>
      <c r="X399" s="4">
        <f t="shared" si="60"/>
        <v>3692.6220811473686</v>
      </c>
      <c r="Y399" s="4">
        <f t="shared" si="60"/>
        <v>3282.3307387976611</v>
      </c>
      <c r="Z399" s="4">
        <f t="shared" si="60"/>
        <v>2872.0393964479531</v>
      </c>
      <c r="AA399" s="4">
        <f t="shared" si="61"/>
        <v>2461.7480540982456</v>
      </c>
      <c r="AB399" s="4">
        <f t="shared" si="61"/>
        <v>2051.4567117485381</v>
      </c>
      <c r="AC399" s="4">
        <f t="shared" si="61"/>
        <v>1641.1653693988305</v>
      </c>
      <c r="AD399" s="4">
        <f t="shared" si="61"/>
        <v>1230.8740270491228</v>
      </c>
      <c r="AE399" s="4">
        <f t="shared" si="62"/>
        <v>820.58268469941527</v>
      </c>
      <c r="AF399" s="4">
        <f t="shared" si="62"/>
        <v>410.29134234970763</v>
      </c>
      <c r="AG399" s="4">
        <f t="shared" si="62"/>
        <v>0</v>
      </c>
    </row>
    <row r="400" spans="16:33">
      <c r="P400" s="2">
        <v>29.499999999999901</v>
      </c>
      <c r="Q400" s="3">
        <f t="shared" si="55"/>
        <v>302.64999999999986</v>
      </c>
      <c r="R400" s="4">
        <f t="shared" si="56"/>
        <v>8.3252171346333199</v>
      </c>
      <c r="S400" s="4">
        <f t="shared" si="57"/>
        <v>4126.6331461488062</v>
      </c>
      <c r="T400" s="4">
        <f t="shared" si="58"/>
        <v>2.640749942603441E-2</v>
      </c>
      <c r="V400" s="2">
        <f t="shared" si="59"/>
        <v>29.499999999999901</v>
      </c>
      <c r="W400" s="4">
        <f t="shared" si="60"/>
        <v>4126.6331461488062</v>
      </c>
      <c r="X400" s="4">
        <f t="shared" si="60"/>
        <v>3713.9698315339256</v>
      </c>
      <c r="Y400" s="4">
        <f t="shared" si="60"/>
        <v>3301.306516919045</v>
      </c>
      <c r="Z400" s="4">
        <f t="shared" si="60"/>
        <v>2888.6432023041643</v>
      </c>
      <c r="AA400" s="4">
        <f t="shared" si="61"/>
        <v>2475.9798876892837</v>
      </c>
      <c r="AB400" s="4">
        <f t="shared" si="61"/>
        <v>2063.3165730744031</v>
      </c>
      <c r="AC400" s="4">
        <f t="shared" si="61"/>
        <v>1650.6532584595225</v>
      </c>
      <c r="AD400" s="4">
        <f t="shared" si="61"/>
        <v>1237.9899438446419</v>
      </c>
      <c r="AE400" s="4">
        <f t="shared" si="62"/>
        <v>825.32662922976124</v>
      </c>
      <c r="AF400" s="4">
        <f t="shared" si="62"/>
        <v>412.66331461488062</v>
      </c>
      <c r="AG400" s="4">
        <f t="shared" si="62"/>
        <v>0</v>
      </c>
    </row>
    <row r="401" spans="16:33">
      <c r="P401" s="2">
        <v>29.599999999999898</v>
      </c>
      <c r="Q401" s="3">
        <f t="shared" si="55"/>
        <v>302.74999999999989</v>
      </c>
      <c r="R401" s="4">
        <f t="shared" si="56"/>
        <v>8.3309773482890925</v>
      </c>
      <c r="S401" s="4">
        <f t="shared" si="57"/>
        <v>4150.4720273595685</v>
      </c>
      <c r="T401" s="4">
        <f t="shared" si="58"/>
        <v>2.6566566927338216E-2</v>
      </c>
      <c r="V401" s="2">
        <f t="shared" si="59"/>
        <v>29.599999999999898</v>
      </c>
      <c r="W401" s="4">
        <f t="shared" si="60"/>
        <v>4150.4720273595685</v>
      </c>
      <c r="X401" s="4">
        <f t="shared" si="60"/>
        <v>3735.4248246236116</v>
      </c>
      <c r="Y401" s="4">
        <f t="shared" si="60"/>
        <v>3320.3776218876551</v>
      </c>
      <c r="Z401" s="4">
        <f t="shared" si="60"/>
        <v>2905.3304191516977</v>
      </c>
      <c r="AA401" s="4">
        <f t="shared" si="61"/>
        <v>2490.2832164157412</v>
      </c>
      <c r="AB401" s="4">
        <f t="shared" si="61"/>
        <v>2075.2360136797843</v>
      </c>
      <c r="AC401" s="4">
        <f t="shared" si="61"/>
        <v>1660.1888109438275</v>
      </c>
      <c r="AD401" s="4">
        <f t="shared" si="61"/>
        <v>1245.1416082078706</v>
      </c>
      <c r="AE401" s="4">
        <f t="shared" si="62"/>
        <v>830.09440547191377</v>
      </c>
      <c r="AF401" s="4">
        <f t="shared" si="62"/>
        <v>415.04720273595689</v>
      </c>
      <c r="AG401" s="4">
        <f t="shared" si="62"/>
        <v>0</v>
      </c>
    </row>
    <row r="402" spans="16:33">
      <c r="P402" s="2">
        <v>29.6999999999999</v>
      </c>
      <c r="Q402" s="3">
        <f t="shared" si="55"/>
        <v>302.84999999999985</v>
      </c>
      <c r="R402" s="4">
        <f t="shared" si="56"/>
        <v>8.3367332369389757</v>
      </c>
      <c r="S402" s="4">
        <f t="shared" si="57"/>
        <v>4174.4305673918179</v>
      </c>
      <c r="T402" s="4">
        <f t="shared" si="58"/>
        <v>2.672651151796757E-2</v>
      </c>
      <c r="V402" s="2">
        <f t="shared" si="59"/>
        <v>29.6999999999999</v>
      </c>
      <c r="W402" s="4">
        <f t="shared" si="60"/>
        <v>4174.4305673918179</v>
      </c>
      <c r="X402" s="4">
        <f t="shared" si="60"/>
        <v>3756.987510652636</v>
      </c>
      <c r="Y402" s="4">
        <f t="shared" si="60"/>
        <v>3339.5444539134546</v>
      </c>
      <c r="Z402" s="4">
        <f t="shared" si="60"/>
        <v>2922.1013971742723</v>
      </c>
      <c r="AA402" s="4">
        <f t="shared" si="61"/>
        <v>2504.6583404350908</v>
      </c>
      <c r="AB402" s="4">
        <f t="shared" si="61"/>
        <v>2087.215283695909</v>
      </c>
      <c r="AC402" s="4">
        <f t="shared" si="61"/>
        <v>1669.7722269567273</v>
      </c>
      <c r="AD402" s="4">
        <f t="shared" si="61"/>
        <v>1252.3291702175454</v>
      </c>
      <c r="AE402" s="4">
        <f t="shared" si="62"/>
        <v>834.88611347836365</v>
      </c>
      <c r="AF402" s="4">
        <f t="shared" si="62"/>
        <v>417.44305673918183</v>
      </c>
      <c r="AG402" s="4">
        <f t="shared" si="62"/>
        <v>0</v>
      </c>
    </row>
    <row r="403" spans="16:33">
      <c r="P403" s="2">
        <v>29.799999999999901</v>
      </c>
      <c r="Q403" s="3">
        <f t="shared" si="55"/>
        <v>302.94999999999987</v>
      </c>
      <c r="R403" s="4">
        <f t="shared" si="56"/>
        <v>8.3424848051097946</v>
      </c>
      <c r="S403" s="4">
        <f t="shared" si="57"/>
        <v>4198.5092681409424</v>
      </c>
      <c r="T403" s="4">
        <f t="shared" si="58"/>
        <v>2.6887337791223841E-2</v>
      </c>
      <c r="V403" s="2">
        <f t="shared" si="59"/>
        <v>29.799999999999901</v>
      </c>
      <c r="W403" s="4">
        <f t="shared" si="60"/>
        <v>4198.5092681409424</v>
      </c>
      <c r="X403" s="4">
        <f t="shared" si="60"/>
        <v>3778.6583413268481</v>
      </c>
      <c r="Y403" s="4">
        <f t="shared" si="60"/>
        <v>3358.8074145127539</v>
      </c>
      <c r="Z403" s="4">
        <f t="shared" si="60"/>
        <v>2938.9564876986597</v>
      </c>
      <c r="AA403" s="4">
        <f t="shared" si="61"/>
        <v>2519.1055608845654</v>
      </c>
      <c r="AB403" s="4">
        <f t="shared" si="61"/>
        <v>2099.2546340704712</v>
      </c>
      <c r="AC403" s="4">
        <f t="shared" si="61"/>
        <v>1679.4037072563769</v>
      </c>
      <c r="AD403" s="4">
        <f t="shared" si="61"/>
        <v>1259.5527804422827</v>
      </c>
      <c r="AE403" s="4">
        <f t="shared" si="62"/>
        <v>839.70185362818847</v>
      </c>
      <c r="AF403" s="4">
        <f t="shared" si="62"/>
        <v>419.85092681409424</v>
      </c>
      <c r="AG403" s="4">
        <f t="shared" si="62"/>
        <v>0</v>
      </c>
    </row>
    <row r="404" spans="16:33">
      <c r="P404" s="2">
        <v>29.899999999999899</v>
      </c>
      <c r="Q404" s="3">
        <f t="shared" si="55"/>
        <v>303.0499999999999</v>
      </c>
      <c r="R404" s="4">
        <f t="shared" si="56"/>
        <v>8.348232057322436</v>
      </c>
      <c r="S404" s="4">
        <f t="shared" si="57"/>
        <v>4222.7086331385281</v>
      </c>
      <c r="T404" s="4">
        <f t="shared" si="58"/>
        <v>2.7049050365752027E-2</v>
      </c>
      <c r="V404" s="2">
        <f t="shared" si="59"/>
        <v>29.899999999999899</v>
      </c>
      <c r="W404" s="4">
        <f t="shared" si="60"/>
        <v>4222.7086331385281</v>
      </c>
      <c r="X404" s="4">
        <f t="shared" si="60"/>
        <v>3800.4377698246753</v>
      </c>
      <c r="Y404" s="4">
        <f t="shared" si="60"/>
        <v>3378.1669065108226</v>
      </c>
      <c r="Z404" s="4">
        <f t="shared" si="60"/>
        <v>2955.8960431969695</v>
      </c>
      <c r="AA404" s="4">
        <f t="shared" si="61"/>
        <v>2533.6251798831167</v>
      </c>
      <c r="AB404" s="4">
        <f t="shared" si="61"/>
        <v>2111.354316569264</v>
      </c>
      <c r="AC404" s="4">
        <f t="shared" si="61"/>
        <v>1689.0834532554113</v>
      </c>
      <c r="AD404" s="4">
        <f t="shared" si="61"/>
        <v>1266.8125899415584</v>
      </c>
      <c r="AE404" s="4">
        <f t="shared" si="62"/>
        <v>844.54172662770566</v>
      </c>
      <c r="AF404" s="4">
        <f t="shared" si="62"/>
        <v>422.27086331385283</v>
      </c>
      <c r="AG404" s="4">
        <f t="shared" si="62"/>
        <v>0</v>
      </c>
    </row>
    <row r="405" spans="16:33">
      <c r="P405" s="2">
        <v>29.999999999999901</v>
      </c>
      <c r="Q405" s="3">
        <f t="shared" si="55"/>
        <v>303.14999999999986</v>
      </c>
      <c r="R405" s="4">
        <f t="shared" si="56"/>
        <v>8.3539749980918856</v>
      </c>
      <c r="S405" s="4">
        <f t="shared" si="57"/>
        <v>4247.0291675559338</v>
      </c>
      <c r="T405" s="4">
        <f t="shared" si="58"/>
        <v>2.7211653885712801E-2</v>
      </c>
      <c r="V405" s="2">
        <f t="shared" si="59"/>
        <v>29.999999999999901</v>
      </c>
      <c r="W405" s="4">
        <f t="shared" si="60"/>
        <v>4247.0291675559338</v>
      </c>
      <c r="X405" s="4">
        <f t="shared" si="60"/>
        <v>3822.3262508003404</v>
      </c>
      <c r="Y405" s="4">
        <f t="shared" si="60"/>
        <v>3397.623334044747</v>
      </c>
      <c r="Z405" s="4">
        <f t="shared" si="60"/>
        <v>2972.9204172891536</v>
      </c>
      <c r="AA405" s="4">
        <f t="shared" si="61"/>
        <v>2548.2175005335603</v>
      </c>
      <c r="AB405" s="4">
        <f t="shared" si="61"/>
        <v>2123.5145837779669</v>
      </c>
      <c r="AC405" s="4">
        <f t="shared" si="61"/>
        <v>1698.8116670223735</v>
      </c>
      <c r="AD405" s="4">
        <f t="shared" si="61"/>
        <v>1274.1087502667801</v>
      </c>
      <c r="AE405" s="4">
        <f t="shared" si="62"/>
        <v>849.40583351118676</v>
      </c>
      <c r="AF405" s="4">
        <f t="shared" si="62"/>
        <v>424.70291675559338</v>
      </c>
      <c r="AG405" s="4">
        <f t="shared" si="62"/>
        <v>0</v>
      </c>
    </row>
    <row r="406" spans="16:33">
      <c r="P406" s="2">
        <v>30.099999999999898</v>
      </c>
      <c r="Q406" s="3">
        <f t="shared" si="55"/>
        <v>303.24999999999989</v>
      </c>
      <c r="R406" s="4">
        <f t="shared" si="56"/>
        <v>8.3597136319272405</v>
      </c>
      <c r="S406" s="4">
        <f t="shared" si="57"/>
        <v>4271.4713782077679</v>
      </c>
      <c r="T406" s="4">
        <f t="shared" si="58"/>
        <v>2.7375153020955344E-2</v>
      </c>
      <c r="V406" s="2">
        <f t="shared" si="59"/>
        <v>30.099999999999898</v>
      </c>
      <c r="W406" s="4">
        <f t="shared" si="60"/>
        <v>4271.4713782077679</v>
      </c>
      <c r="X406" s="4">
        <f t="shared" si="60"/>
        <v>3844.3242403869913</v>
      </c>
      <c r="Y406" s="4">
        <f t="shared" si="60"/>
        <v>3417.1771025662147</v>
      </c>
      <c r="Z406" s="4">
        <f t="shared" si="60"/>
        <v>2990.0299647454372</v>
      </c>
      <c r="AA406" s="4">
        <f t="shared" si="61"/>
        <v>2562.8828269246605</v>
      </c>
      <c r="AB406" s="4">
        <f t="shared" si="61"/>
        <v>2135.7356891038839</v>
      </c>
      <c r="AC406" s="4">
        <f t="shared" si="61"/>
        <v>1708.5885512831073</v>
      </c>
      <c r="AD406" s="4">
        <f t="shared" si="61"/>
        <v>1281.4414134623303</v>
      </c>
      <c r="AE406" s="4">
        <f t="shared" si="62"/>
        <v>854.29427564155367</v>
      </c>
      <c r="AF406" s="4">
        <f t="shared" si="62"/>
        <v>427.14713782077683</v>
      </c>
      <c r="AG406" s="4">
        <f t="shared" si="62"/>
        <v>0</v>
      </c>
    </row>
    <row r="407" spans="16:33">
      <c r="P407" s="2">
        <v>30.1999999999999</v>
      </c>
      <c r="Q407" s="3">
        <f t="shared" si="55"/>
        <v>303.34999999999985</v>
      </c>
      <c r="R407" s="4">
        <f t="shared" si="56"/>
        <v>8.3654479633316967</v>
      </c>
      <c r="S407" s="4">
        <f t="shared" si="57"/>
        <v>4296.035773555257</v>
      </c>
      <c r="T407" s="4">
        <f t="shared" si="58"/>
        <v>2.7539552467190961E-2</v>
      </c>
      <c r="V407" s="2">
        <f t="shared" si="59"/>
        <v>30.1999999999999</v>
      </c>
      <c r="W407" s="4">
        <f t="shared" si="60"/>
        <v>4296.035773555257</v>
      </c>
      <c r="X407" s="4">
        <f t="shared" si="60"/>
        <v>3866.4321961997316</v>
      </c>
      <c r="Y407" s="4">
        <f t="shared" si="60"/>
        <v>3436.8286188442057</v>
      </c>
      <c r="Z407" s="4">
        <f t="shared" si="60"/>
        <v>3007.2250414886798</v>
      </c>
      <c r="AA407" s="4">
        <f t="shared" si="61"/>
        <v>2577.6214641331539</v>
      </c>
      <c r="AB407" s="4">
        <f t="shared" si="61"/>
        <v>2148.0178867776285</v>
      </c>
      <c r="AC407" s="4">
        <f t="shared" si="61"/>
        <v>1718.4143094221029</v>
      </c>
      <c r="AD407" s="4">
        <f t="shared" si="61"/>
        <v>1288.810732066577</v>
      </c>
      <c r="AE407" s="4">
        <f t="shared" si="62"/>
        <v>859.20715471105143</v>
      </c>
      <c r="AF407" s="4">
        <f t="shared" si="62"/>
        <v>429.60357735552572</v>
      </c>
      <c r="AG407" s="4">
        <f t="shared" si="62"/>
        <v>0</v>
      </c>
    </row>
    <row r="408" spans="16:33">
      <c r="P408" s="2">
        <v>30.299999999999901</v>
      </c>
      <c r="Q408" s="3">
        <f t="shared" si="55"/>
        <v>303.44999999999987</v>
      </c>
      <c r="R408" s="4">
        <f t="shared" si="56"/>
        <v>8.3711779968025795</v>
      </c>
      <c r="S408" s="4">
        <f t="shared" si="57"/>
        <v>4320.7228637097978</v>
      </c>
      <c r="T408" s="4">
        <f t="shared" si="58"/>
        <v>2.7704856946169434E-2</v>
      </c>
      <c r="V408" s="2">
        <f t="shared" si="59"/>
        <v>30.299999999999901</v>
      </c>
      <c r="W408" s="4">
        <f t="shared" si="60"/>
        <v>4320.7228637097978</v>
      </c>
      <c r="X408" s="4">
        <f t="shared" si="60"/>
        <v>3888.650577338818</v>
      </c>
      <c r="Y408" s="4">
        <f t="shared" si="60"/>
        <v>3456.5782909678383</v>
      </c>
      <c r="Z408" s="4">
        <f t="shared" si="60"/>
        <v>3024.5060045968585</v>
      </c>
      <c r="AA408" s="4">
        <f t="shared" si="61"/>
        <v>2592.4337182258787</v>
      </c>
      <c r="AB408" s="4">
        <f t="shared" si="61"/>
        <v>2160.3614318548989</v>
      </c>
      <c r="AC408" s="4">
        <f t="shared" si="61"/>
        <v>1728.2891454839191</v>
      </c>
      <c r="AD408" s="4">
        <f t="shared" si="61"/>
        <v>1296.2168591129393</v>
      </c>
      <c r="AE408" s="4">
        <f t="shared" si="62"/>
        <v>864.14457274195956</v>
      </c>
      <c r="AF408" s="4">
        <f t="shared" si="62"/>
        <v>432.07228637097978</v>
      </c>
      <c r="AG408" s="4">
        <f t="shared" si="62"/>
        <v>0</v>
      </c>
    </row>
    <row r="409" spans="16:33">
      <c r="P409" s="2">
        <v>30.399999999999899</v>
      </c>
      <c r="Q409" s="3">
        <f t="shared" si="55"/>
        <v>303.5499999999999</v>
      </c>
      <c r="R409" s="4">
        <f t="shared" si="56"/>
        <v>8.3769037368313466</v>
      </c>
      <c r="S409" s="4">
        <f t="shared" si="57"/>
        <v>4345.5331604363992</v>
      </c>
      <c r="T409" s="4">
        <f t="shared" si="58"/>
        <v>2.7871071205856131E-2</v>
      </c>
      <c r="V409" s="2">
        <f t="shared" si="59"/>
        <v>30.399999999999899</v>
      </c>
      <c r="W409" s="4">
        <f t="shared" si="60"/>
        <v>4345.5331604363992</v>
      </c>
      <c r="X409" s="4">
        <f t="shared" si="60"/>
        <v>3910.9798443927593</v>
      </c>
      <c r="Y409" s="4">
        <f t="shared" si="60"/>
        <v>3476.4265283491195</v>
      </c>
      <c r="Z409" s="4">
        <f t="shared" si="60"/>
        <v>3041.8732123054792</v>
      </c>
      <c r="AA409" s="4">
        <f t="shared" si="61"/>
        <v>2607.3198962618394</v>
      </c>
      <c r="AB409" s="4">
        <f t="shared" si="61"/>
        <v>2172.7665802181996</v>
      </c>
      <c r="AC409" s="4">
        <f t="shared" si="61"/>
        <v>1738.2132641745598</v>
      </c>
      <c r="AD409" s="4">
        <f t="shared" si="61"/>
        <v>1303.6599481309197</v>
      </c>
      <c r="AE409" s="4">
        <f t="shared" si="62"/>
        <v>869.10663208727988</v>
      </c>
      <c r="AF409" s="4">
        <f t="shared" si="62"/>
        <v>434.55331604363994</v>
      </c>
      <c r="AG409" s="4">
        <f t="shared" si="62"/>
        <v>0</v>
      </c>
    </row>
    <row r="410" spans="16:33">
      <c r="P410" s="2">
        <v>30.499999999999901</v>
      </c>
      <c r="Q410" s="3">
        <f t="shared" si="55"/>
        <v>303.64999999999986</v>
      </c>
      <c r="R410" s="4">
        <f t="shared" si="56"/>
        <v>8.3826251879035851</v>
      </c>
      <c r="S410" s="4">
        <f t="shared" si="57"/>
        <v>4370.4671771570893</v>
      </c>
      <c r="T410" s="4">
        <f t="shared" si="58"/>
        <v>2.8038200020610436E-2</v>
      </c>
      <c r="V410" s="2">
        <f t="shared" si="59"/>
        <v>30.499999999999901</v>
      </c>
      <c r="W410" s="4">
        <f t="shared" si="60"/>
        <v>4370.4671771570893</v>
      </c>
      <c r="X410" s="4">
        <f t="shared" si="60"/>
        <v>3933.4204594413804</v>
      </c>
      <c r="Y410" s="4">
        <f t="shared" si="60"/>
        <v>3496.3737417256716</v>
      </c>
      <c r="Z410" s="4">
        <f t="shared" si="60"/>
        <v>3059.3270240099623</v>
      </c>
      <c r="AA410" s="4">
        <f t="shared" si="61"/>
        <v>2622.2803062942535</v>
      </c>
      <c r="AB410" s="4">
        <f t="shared" si="61"/>
        <v>2185.2335885785446</v>
      </c>
      <c r="AC410" s="4">
        <f t="shared" si="61"/>
        <v>1748.1868708628358</v>
      </c>
      <c r="AD410" s="4">
        <f t="shared" si="61"/>
        <v>1311.1401531471267</v>
      </c>
      <c r="AE410" s="4">
        <f t="shared" si="62"/>
        <v>874.0934354314179</v>
      </c>
      <c r="AF410" s="4">
        <f t="shared" si="62"/>
        <v>437.04671771570895</v>
      </c>
      <c r="AG410" s="4">
        <f t="shared" si="62"/>
        <v>0</v>
      </c>
    </row>
    <row r="411" spans="16:33">
      <c r="P411" s="2">
        <v>30.599999999999898</v>
      </c>
      <c r="Q411" s="3">
        <f t="shared" si="55"/>
        <v>303.74999999999989</v>
      </c>
      <c r="R411" s="4">
        <f t="shared" si="56"/>
        <v>8.388342354499045</v>
      </c>
      <c r="S411" s="4">
        <f t="shared" si="57"/>
        <v>4395.5254289544919</v>
      </c>
      <c r="T411" s="4">
        <f t="shared" si="58"/>
        <v>2.8206248191366877E-2</v>
      </c>
      <c r="V411" s="2">
        <f t="shared" si="59"/>
        <v>30.599999999999898</v>
      </c>
      <c r="W411" s="4">
        <f t="shared" si="60"/>
        <v>4395.5254289544919</v>
      </c>
      <c r="X411" s="4">
        <f t="shared" si="60"/>
        <v>3955.9728860590426</v>
      </c>
      <c r="Y411" s="4">
        <f t="shared" si="60"/>
        <v>3516.4203431635938</v>
      </c>
      <c r="Z411" s="4">
        <f t="shared" si="60"/>
        <v>3076.867800268144</v>
      </c>
      <c r="AA411" s="4">
        <f t="shared" si="61"/>
        <v>2637.3152573726952</v>
      </c>
      <c r="AB411" s="4">
        <f t="shared" si="61"/>
        <v>2197.7627144772459</v>
      </c>
      <c r="AC411" s="4">
        <f t="shared" si="61"/>
        <v>1758.2101715817969</v>
      </c>
      <c r="AD411" s="4">
        <f t="shared" si="61"/>
        <v>1318.6576286863476</v>
      </c>
      <c r="AE411" s="4">
        <f t="shared" si="62"/>
        <v>879.10508579089844</v>
      </c>
      <c r="AF411" s="4">
        <f t="shared" si="62"/>
        <v>439.55254289544922</v>
      </c>
      <c r="AG411" s="4">
        <f t="shared" si="62"/>
        <v>0</v>
      </c>
    </row>
    <row r="412" spans="16:33">
      <c r="P412" s="2">
        <v>30.6999999999999</v>
      </c>
      <c r="Q412" s="3">
        <f t="shared" si="55"/>
        <v>303.84999999999985</v>
      </c>
      <c r="R412" s="4">
        <f t="shared" si="56"/>
        <v>8.3940552410916247</v>
      </c>
      <c r="S412" s="4">
        <f t="shared" si="57"/>
        <v>4420.7084325751921</v>
      </c>
      <c r="T412" s="4">
        <f t="shared" si="58"/>
        <v>2.837522054581634E-2</v>
      </c>
      <c r="V412" s="2">
        <f t="shared" si="59"/>
        <v>30.6999999999999</v>
      </c>
      <c r="W412" s="4">
        <f t="shared" si="60"/>
        <v>4420.7084325751921</v>
      </c>
      <c r="X412" s="4">
        <f t="shared" si="60"/>
        <v>3978.6375893176728</v>
      </c>
      <c r="Y412" s="4">
        <f t="shared" si="60"/>
        <v>3536.5667460601539</v>
      </c>
      <c r="Z412" s="4">
        <f t="shared" si="60"/>
        <v>3094.4959028026342</v>
      </c>
      <c r="AA412" s="4">
        <f t="shared" si="61"/>
        <v>2652.4250595451153</v>
      </c>
      <c r="AB412" s="4">
        <f t="shared" si="61"/>
        <v>2210.354216287596</v>
      </c>
      <c r="AC412" s="4">
        <f t="shared" si="61"/>
        <v>1768.283373030077</v>
      </c>
      <c r="AD412" s="4">
        <f t="shared" si="61"/>
        <v>1326.2125297725577</v>
      </c>
      <c r="AE412" s="4">
        <f t="shared" si="62"/>
        <v>884.14168651503849</v>
      </c>
      <c r="AF412" s="4">
        <f t="shared" si="62"/>
        <v>442.07084325751924</v>
      </c>
      <c r="AG412" s="4">
        <f t="shared" si="62"/>
        <v>0</v>
      </c>
    </row>
    <row r="413" spans="16:33">
      <c r="P413" s="2">
        <v>30.799999999999901</v>
      </c>
      <c r="Q413" s="3">
        <f t="shared" si="55"/>
        <v>303.94999999999987</v>
      </c>
      <c r="R413" s="4">
        <f t="shared" si="56"/>
        <v>8.3997638521494125</v>
      </c>
      <c r="S413" s="4">
        <f t="shared" si="57"/>
        <v>4446.0167064333409</v>
      </c>
      <c r="T413" s="4">
        <f t="shared" si="58"/>
        <v>2.8545121938590559E-2</v>
      </c>
      <c r="V413" s="2">
        <f t="shared" si="59"/>
        <v>30.799999999999901</v>
      </c>
      <c r="W413" s="4">
        <f t="shared" si="60"/>
        <v>4446.0167064333409</v>
      </c>
      <c r="X413" s="4">
        <f t="shared" si="60"/>
        <v>4001.4150357900071</v>
      </c>
      <c r="Y413" s="4">
        <f t="shared" si="60"/>
        <v>3556.8133651466728</v>
      </c>
      <c r="Z413" s="4">
        <f t="shared" si="60"/>
        <v>3112.2116945033385</v>
      </c>
      <c r="AA413" s="4">
        <f t="shared" si="61"/>
        <v>2667.6100238600043</v>
      </c>
      <c r="AB413" s="4">
        <f t="shared" si="61"/>
        <v>2223.0083532166705</v>
      </c>
      <c r="AC413" s="4">
        <f t="shared" si="61"/>
        <v>1778.4066825733364</v>
      </c>
      <c r="AD413" s="4">
        <f t="shared" si="61"/>
        <v>1333.8050119300021</v>
      </c>
      <c r="AE413" s="4">
        <f t="shared" si="62"/>
        <v>889.20334128666821</v>
      </c>
      <c r="AF413" s="4">
        <f t="shared" si="62"/>
        <v>444.6016706433341</v>
      </c>
      <c r="AG413" s="4">
        <f t="shared" si="62"/>
        <v>0</v>
      </c>
    </row>
    <row r="414" spans="16:33">
      <c r="P414" s="2">
        <v>30.899999999999899</v>
      </c>
      <c r="Q414" s="3">
        <f t="shared" si="55"/>
        <v>304.0499999999999</v>
      </c>
      <c r="R414" s="4">
        <f t="shared" si="56"/>
        <v>8.4054681921346504</v>
      </c>
      <c r="S414" s="4">
        <f t="shared" si="57"/>
        <v>4471.4507706139357</v>
      </c>
      <c r="T414" s="4">
        <f t="shared" si="58"/>
        <v>2.8715957251445972E-2</v>
      </c>
      <c r="V414" s="2">
        <f t="shared" si="59"/>
        <v>30.899999999999899</v>
      </c>
      <c r="W414" s="4">
        <f t="shared" si="60"/>
        <v>4471.4507706139357</v>
      </c>
      <c r="X414" s="4">
        <f t="shared" si="60"/>
        <v>4024.3056935525424</v>
      </c>
      <c r="Y414" s="4">
        <f t="shared" si="60"/>
        <v>3577.1606164911486</v>
      </c>
      <c r="Z414" s="4">
        <f t="shared" si="60"/>
        <v>3130.0155394297549</v>
      </c>
      <c r="AA414" s="4">
        <f t="shared" si="61"/>
        <v>2682.8704623683611</v>
      </c>
      <c r="AB414" s="4">
        <f t="shared" si="61"/>
        <v>2235.7253853069678</v>
      </c>
      <c r="AC414" s="4">
        <f t="shared" si="61"/>
        <v>1788.5803082455743</v>
      </c>
      <c r="AD414" s="4">
        <f t="shared" si="61"/>
        <v>1341.4352311841806</v>
      </c>
      <c r="AE414" s="4">
        <f t="shared" si="62"/>
        <v>894.29015412278716</v>
      </c>
      <c r="AF414" s="4">
        <f t="shared" si="62"/>
        <v>447.14507706139358</v>
      </c>
      <c r="AG414" s="4">
        <f t="shared" si="62"/>
        <v>0</v>
      </c>
    </row>
    <row r="415" spans="16:33">
      <c r="P415" s="2">
        <v>30.999999999999901</v>
      </c>
      <c r="Q415" s="3">
        <f t="shared" si="55"/>
        <v>304.14999999999986</v>
      </c>
      <c r="R415" s="4">
        <f t="shared" si="56"/>
        <v>8.4111682655037843</v>
      </c>
      <c r="S415" s="4">
        <f t="shared" si="57"/>
        <v>4497.0111468764617</v>
      </c>
      <c r="T415" s="4">
        <f t="shared" si="58"/>
        <v>2.8887731393451608E-2</v>
      </c>
      <c r="V415" s="2">
        <f t="shared" si="59"/>
        <v>30.999999999999901</v>
      </c>
      <c r="W415" s="4">
        <f t="shared" si="60"/>
        <v>4497.0111468764617</v>
      </c>
      <c r="X415" s="4">
        <f t="shared" si="60"/>
        <v>4047.3100321888155</v>
      </c>
      <c r="Y415" s="4">
        <f t="shared" si="60"/>
        <v>3597.6089175011693</v>
      </c>
      <c r="Z415" s="4">
        <f t="shared" si="60"/>
        <v>3147.9078028135232</v>
      </c>
      <c r="AA415" s="4">
        <f t="shared" si="61"/>
        <v>2698.206688125877</v>
      </c>
      <c r="AB415" s="4">
        <f t="shared" si="61"/>
        <v>2248.5055734382308</v>
      </c>
      <c r="AC415" s="4">
        <f t="shared" si="61"/>
        <v>1798.8044587505847</v>
      </c>
      <c r="AD415" s="4">
        <f t="shared" si="61"/>
        <v>1349.1033440629385</v>
      </c>
      <c r="AE415" s="4">
        <f t="shared" si="62"/>
        <v>899.40222937529234</v>
      </c>
      <c r="AF415" s="4">
        <f t="shared" si="62"/>
        <v>449.70111468764617</v>
      </c>
      <c r="AG415" s="4">
        <f t="shared" si="62"/>
        <v>0</v>
      </c>
    </row>
    <row r="416" spans="16:33">
      <c r="P416" s="2">
        <v>31.099999999999898</v>
      </c>
      <c r="Q416" s="3">
        <f t="shared" si="55"/>
        <v>304.24999999999989</v>
      </c>
      <c r="R416" s="4">
        <f t="shared" si="56"/>
        <v>8.4168640767074496</v>
      </c>
      <c r="S416" s="4">
        <f t="shared" si="57"/>
        <v>4522.6983586582701</v>
      </c>
      <c r="T416" s="4">
        <f t="shared" si="58"/>
        <v>2.9060449301176888E-2</v>
      </c>
      <c r="V416" s="2">
        <f t="shared" si="59"/>
        <v>31.099999999999898</v>
      </c>
      <c r="W416" s="4">
        <f t="shared" si="60"/>
        <v>4522.6983586582701</v>
      </c>
      <c r="X416" s="4">
        <f t="shared" si="60"/>
        <v>4070.4285227924433</v>
      </c>
      <c r="Y416" s="4">
        <f t="shared" si="60"/>
        <v>3618.1586869266162</v>
      </c>
      <c r="Z416" s="4">
        <f t="shared" si="60"/>
        <v>3165.888851060789</v>
      </c>
      <c r="AA416" s="4">
        <f t="shared" si="61"/>
        <v>2713.6190151949618</v>
      </c>
      <c r="AB416" s="4">
        <f t="shared" si="61"/>
        <v>2261.349179329135</v>
      </c>
      <c r="AC416" s="4">
        <f t="shared" si="61"/>
        <v>1809.0793434633081</v>
      </c>
      <c r="AD416" s="4">
        <f t="shared" si="61"/>
        <v>1356.8095075974809</v>
      </c>
      <c r="AE416" s="4">
        <f t="shared" si="62"/>
        <v>904.53967173165404</v>
      </c>
      <c r="AF416" s="4">
        <f t="shared" si="62"/>
        <v>452.26983586582702</v>
      </c>
      <c r="AG416" s="4">
        <f t="shared" si="62"/>
        <v>0</v>
      </c>
    </row>
    <row r="417" spans="16:33">
      <c r="P417" s="2">
        <v>31.1999999999999</v>
      </c>
      <c r="Q417" s="3">
        <f t="shared" si="55"/>
        <v>304.34999999999985</v>
      </c>
      <c r="R417" s="4">
        <f t="shared" si="56"/>
        <v>8.4225556301905016</v>
      </c>
      <c r="S417" s="4">
        <f t="shared" si="57"/>
        <v>4548.5129310781404</v>
      </c>
      <c r="T417" s="4">
        <f t="shared" si="58"/>
        <v>2.9234115938882275E-2</v>
      </c>
      <c r="V417" s="2">
        <f t="shared" si="59"/>
        <v>31.1999999999999</v>
      </c>
      <c r="W417" s="4">
        <f t="shared" si="60"/>
        <v>4548.5129310781404</v>
      </c>
      <c r="X417" s="4">
        <f t="shared" si="60"/>
        <v>4093.6616379703264</v>
      </c>
      <c r="Y417" s="4">
        <f t="shared" si="60"/>
        <v>3638.8103448625125</v>
      </c>
      <c r="Z417" s="4">
        <f t="shared" si="60"/>
        <v>3183.9590517546981</v>
      </c>
      <c r="AA417" s="4">
        <f t="shared" si="61"/>
        <v>2729.1077586468841</v>
      </c>
      <c r="AB417" s="4">
        <f t="shared" si="61"/>
        <v>2274.2564655390702</v>
      </c>
      <c r="AC417" s="4">
        <f t="shared" si="61"/>
        <v>1819.4051724312562</v>
      </c>
      <c r="AD417" s="4">
        <f t="shared" si="61"/>
        <v>1364.5538793234421</v>
      </c>
      <c r="AE417" s="4">
        <f t="shared" si="62"/>
        <v>909.70258621562812</v>
      </c>
      <c r="AF417" s="4">
        <f t="shared" si="62"/>
        <v>454.85129310781406</v>
      </c>
      <c r="AG417" s="4">
        <f t="shared" si="62"/>
        <v>0</v>
      </c>
    </row>
    <row r="418" spans="16:33">
      <c r="P418" s="2">
        <v>31.299999999999901</v>
      </c>
      <c r="Q418" s="3">
        <f t="shared" si="55"/>
        <v>304.44999999999987</v>
      </c>
      <c r="R418" s="4">
        <f t="shared" si="56"/>
        <v>8.4282429303920008</v>
      </c>
      <c r="S418" s="4">
        <f t="shared" si="57"/>
        <v>4574.4553909396518</v>
      </c>
      <c r="T418" s="4">
        <f t="shared" si="58"/>
        <v>2.9408736298710301E-2</v>
      </c>
      <c r="V418" s="2">
        <f t="shared" si="59"/>
        <v>31.299999999999901</v>
      </c>
      <c r="W418" s="4">
        <f t="shared" si="60"/>
        <v>4574.4553909396518</v>
      </c>
      <c r="X418" s="4">
        <f t="shared" si="60"/>
        <v>4117.0098518456871</v>
      </c>
      <c r="Y418" s="4">
        <f t="shared" si="60"/>
        <v>3659.5643127517214</v>
      </c>
      <c r="Z418" s="4">
        <f t="shared" si="60"/>
        <v>3202.1187736577563</v>
      </c>
      <c r="AA418" s="4">
        <f t="shared" si="61"/>
        <v>2744.6732345637911</v>
      </c>
      <c r="AB418" s="4">
        <f t="shared" si="61"/>
        <v>2287.2276954698259</v>
      </c>
      <c r="AC418" s="4">
        <f t="shared" si="61"/>
        <v>1829.7821563758607</v>
      </c>
      <c r="AD418" s="4">
        <f t="shared" si="61"/>
        <v>1372.3366172818955</v>
      </c>
      <c r="AE418" s="4">
        <f t="shared" si="62"/>
        <v>914.89107818793036</v>
      </c>
      <c r="AF418" s="4">
        <f t="shared" si="62"/>
        <v>457.44553909396518</v>
      </c>
      <c r="AG418" s="4">
        <f t="shared" si="62"/>
        <v>0</v>
      </c>
    </row>
    <row r="419" spans="16:33">
      <c r="P419" s="2">
        <v>31.3999999999998</v>
      </c>
      <c r="Q419" s="3">
        <f t="shared" si="55"/>
        <v>304.54999999999978</v>
      </c>
      <c r="R419" s="4">
        <f t="shared" si="56"/>
        <v>8.4339259817452312</v>
      </c>
      <c r="S419" s="4">
        <f t="shared" si="57"/>
        <v>4600.5262667346969</v>
      </c>
      <c r="T419" s="4">
        <f t="shared" si="58"/>
        <v>2.958431540087925E-2</v>
      </c>
      <c r="V419" s="2">
        <f t="shared" si="59"/>
        <v>31.3999999999998</v>
      </c>
      <c r="W419" s="4">
        <f t="shared" si="60"/>
        <v>4600.5262667346969</v>
      </c>
      <c r="X419" s="4">
        <f t="shared" si="60"/>
        <v>4140.4736400612273</v>
      </c>
      <c r="Y419" s="4">
        <f t="shared" si="60"/>
        <v>3680.4210133877577</v>
      </c>
      <c r="Z419" s="4">
        <f t="shared" si="60"/>
        <v>3220.3683867142877</v>
      </c>
      <c r="AA419" s="4">
        <f t="shared" si="61"/>
        <v>2760.3157600408181</v>
      </c>
      <c r="AB419" s="4">
        <f t="shared" si="61"/>
        <v>2300.2631333673485</v>
      </c>
      <c r="AC419" s="4">
        <f t="shared" si="61"/>
        <v>1840.2105066938789</v>
      </c>
      <c r="AD419" s="4">
        <f t="shared" si="61"/>
        <v>1380.157880020409</v>
      </c>
      <c r="AE419" s="4">
        <f t="shared" si="62"/>
        <v>920.10525334693943</v>
      </c>
      <c r="AF419" s="4">
        <f t="shared" si="62"/>
        <v>460.05262667346972</v>
      </c>
      <c r="AG419" s="4">
        <f t="shared" si="62"/>
        <v>0</v>
      </c>
    </row>
    <row r="420" spans="16:33">
      <c r="P420" s="2">
        <v>31.499999999999901</v>
      </c>
      <c r="Q420" s="3">
        <f t="shared" si="55"/>
        <v>304.64999999999986</v>
      </c>
      <c r="R420" s="4">
        <f t="shared" si="56"/>
        <v>8.4396047886777374</v>
      </c>
      <c r="S420" s="4">
        <f t="shared" si="57"/>
        <v>4626.7260886470913</v>
      </c>
      <c r="T420" s="4">
        <f t="shared" si="58"/>
        <v>2.976085829387921E-2</v>
      </c>
      <c r="V420" s="2">
        <f t="shared" si="59"/>
        <v>31.499999999999901</v>
      </c>
      <c r="W420" s="4">
        <f t="shared" si="60"/>
        <v>4626.7260886470913</v>
      </c>
      <c r="X420" s="4">
        <f t="shared" si="60"/>
        <v>4164.0534797823821</v>
      </c>
      <c r="Y420" s="4">
        <f t="shared" si="60"/>
        <v>3701.3808709176733</v>
      </c>
      <c r="Z420" s="4">
        <f t="shared" si="60"/>
        <v>3238.7082620529636</v>
      </c>
      <c r="AA420" s="4">
        <f t="shared" si="61"/>
        <v>2776.0356531882549</v>
      </c>
      <c r="AB420" s="4">
        <f t="shared" si="61"/>
        <v>2313.3630443235456</v>
      </c>
      <c r="AC420" s="4">
        <f t="shared" si="61"/>
        <v>1850.6904354588366</v>
      </c>
      <c r="AD420" s="4">
        <f t="shared" si="61"/>
        <v>1388.0178265941274</v>
      </c>
      <c r="AE420" s="4">
        <f t="shared" si="62"/>
        <v>925.34521772941832</v>
      </c>
      <c r="AF420" s="4">
        <f t="shared" si="62"/>
        <v>462.67260886470916</v>
      </c>
      <c r="AG420" s="4">
        <f t="shared" si="62"/>
        <v>0</v>
      </c>
    </row>
    <row r="421" spans="16:33">
      <c r="P421" s="2">
        <v>31.599999999999898</v>
      </c>
      <c r="Q421" s="3">
        <f t="shared" si="55"/>
        <v>304.74999999999989</v>
      </c>
      <c r="R421" s="4">
        <f t="shared" si="56"/>
        <v>8.4452793556112766</v>
      </c>
      <c r="S421" s="4">
        <f t="shared" si="57"/>
        <v>4653.0553885557865</v>
      </c>
      <c r="T421" s="4">
        <f t="shared" si="58"/>
        <v>2.9938370054667113E-2</v>
      </c>
      <c r="V421" s="2">
        <f t="shared" si="59"/>
        <v>31.599999999999898</v>
      </c>
      <c r="W421" s="4">
        <f t="shared" si="60"/>
        <v>4653.0553885557865</v>
      </c>
      <c r="X421" s="4">
        <f t="shared" si="60"/>
        <v>4187.749849700208</v>
      </c>
      <c r="Y421" s="4">
        <f t="shared" si="60"/>
        <v>3722.4443108446294</v>
      </c>
      <c r="Z421" s="4">
        <f t="shared" si="60"/>
        <v>3257.1387719890504</v>
      </c>
      <c r="AA421" s="4">
        <f t="shared" si="61"/>
        <v>2791.8332331334718</v>
      </c>
      <c r="AB421" s="4">
        <f t="shared" si="61"/>
        <v>2326.5276942778933</v>
      </c>
      <c r="AC421" s="4">
        <f t="shared" si="61"/>
        <v>1861.2221554223147</v>
      </c>
      <c r="AD421" s="4">
        <f t="shared" si="61"/>
        <v>1395.9166165667359</v>
      </c>
      <c r="AE421" s="4">
        <f t="shared" si="62"/>
        <v>930.61107771115735</v>
      </c>
      <c r="AF421" s="4">
        <f t="shared" si="62"/>
        <v>465.30553885557867</v>
      </c>
      <c r="AG421" s="4">
        <f t="shared" si="62"/>
        <v>0</v>
      </c>
    </row>
    <row r="422" spans="16:33">
      <c r="P422" s="2">
        <v>31.6999999999999</v>
      </c>
      <c r="Q422" s="3">
        <f t="shared" si="55"/>
        <v>304.84999999999985</v>
      </c>
      <c r="R422" s="4">
        <f t="shared" si="56"/>
        <v>8.450949686961879</v>
      </c>
      <c r="S422" s="4">
        <f t="shared" si="57"/>
        <v>4679.5147000385841</v>
      </c>
      <c r="T422" s="4">
        <f t="shared" si="58"/>
        <v>3.0116855788866959E-2</v>
      </c>
      <c r="V422" s="2">
        <f t="shared" si="59"/>
        <v>31.6999999999999</v>
      </c>
      <c r="W422" s="4">
        <f t="shared" si="60"/>
        <v>4679.5147000385841</v>
      </c>
      <c r="X422" s="4">
        <f t="shared" si="60"/>
        <v>4211.5632300347261</v>
      </c>
      <c r="Y422" s="4">
        <f t="shared" si="60"/>
        <v>3743.6117600308676</v>
      </c>
      <c r="Z422" s="4">
        <f t="shared" si="60"/>
        <v>3275.6602900270086</v>
      </c>
      <c r="AA422" s="4">
        <f t="shared" si="61"/>
        <v>2807.7088200231506</v>
      </c>
      <c r="AB422" s="4">
        <f t="shared" si="61"/>
        <v>2339.7573500192921</v>
      </c>
      <c r="AC422" s="4">
        <f t="shared" si="61"/>
        <v>1871.8058800154338</v>
      </c>
      <c r="AD422" s="4">
        <f t="shared" si="61"/>
        <v>1403.8544100115753</v>
      </c>
      <c r="AE422" s="4">
        <f t="shared" si="62"/>
        <v>935.90294000771689</v>
      </c>
      <c r="AF422" s="4">
        <f t="shared" si="62"/>
        <v>467.95147000385845</v>
      </c>
      <c r="AG422" s="4">
        <f t="shared" si="62"/>
        <v>0</v>
      </c>
    </row>
    <row r="423" spans="16:33">
      <c r="P423" s="2">
        <v>31.799999999999901</v>
      </c>
      <c r="Q423" s="3">
        <f t="shared" si="55"/>
        <v>304.94999999999987</v>
      </c>
      <c r="R423" s="4">
        <f t="shared" si="56"/>
        <v>8.45661578713983</v>
      </c>
      <c r="S423" s="4">
        <f t="shared" si="57"/>
        <v>4706.1045583754967</v>
      </c>
      <c r="T423" s="4">
        <f t="shared" si="58"/>
        <v>3.0296320630969348E-2</v>
      </c>
      <c r="V423" s="2">
        <f t="shared" si="59"/>
        <v>31.799999999999901</v>
      </c>
      <c r="W423" s="4">
        <f t="shared" si="60"/>
        <v>4706.1045583754967</v>
      </c>
      <c r="X423" s="4">
        <f t="shared" si="60"/>
        <v>4235.4941025379476</v>
      </c>
      <c r="Y423" s="4">
        <f t="shared" si="60"/>
        <v>3764.8836467003975</v>
      </c>
      <c r="Z423" s="4">
        <f t="shared" si="60"/>
        <v>3294.2731908628475</v>
      </c>
      <c r="AA423" s="4">
        <f t="shared" si="61"/>
        <v>2823.6627350252979</v>
      </c>
      <c r="AB423" s="4">
        <f t="shared" si="61"/>
        <v>2353.0522791877484</v>
      </c>
      <c r="AC423" s="4">
        <f t="shared" si="61"/>
        <v>1882.4418233501988</v>
      </c>
      <c r="AD423" s="4">
        <f t="shared" si="61"/>
        <v>1411.831367512649</v>
      </c>
      <c r="AE423" s="4">
        <f t="shared" si="62"/>
        <v>941.22091167509939</v>
      </c>
      <c r="AF423" s="4">
        <f t="shared" si="62"/>
        <v>470.61045583754969</v>
      </c>
      <c r="AG423" s="4">
        <f t="shared" si="62"/>
        <v>0</v>
      </c>
    </row>
    <row r="424" spans="16:33">
      <c r="P424" s="2">
        <v>31.8999999999998</v>
      </c>
      <c r="Q424" s="3">
        <f t="shared" si="55"/>
        <v>305.04999999999978</v>
      </c>
      <c r="R424" s="4">
        <f t="shared" si="56"/>
        <v>8.4622776605496952</v>
      </c>
      <c r="S424" s="4">
        <f t="shared" si="57"/>
        <v>4732.8255005522969</v>
      </c>
      <c r="T424" s="4">
        <f t="shared" si="58"/>
        <v>3.0476769744534126E-2</v>
      </c>
      <c r="V424" s="2">
        <f t="shared" si="59"/>
        <v>31.8999999999998</v>
      </c>
      <c r="W424" s="4">
        <f t="shared" si="60"/>
        <v>4732.8255005522969</v>
      </c>
      <c r="X424" s="4">
        <f t="shared" si="60"/>
        <v>4259.5429504970671</v>
      </c>
      <c r="Y424" s="4">
        <f t="shared" si="60"/>
        <v>3786.2604004418376</v>
      </c>
      <c r="Z424" s="4">
        <f t="shared" si="60"/>
        <v>3312.9778503866078</v>
      </c>
      <c r="AA424" s="4">
        <f t="shared" si="61"/>
        <v>2839.6953003313779</v>
      </c>
      <c r="AB424" s="4">
        <f t="shared" si="61"/>
        <v>2366.4127502761485</v>
      </c>
      <c r="AC424" s="4">
        <f t="shared" si="61"/>
        <v>1893.1302002209188</v>
      </c>
      <c r="AD424" s="4">
        <f t="shared" si="61"/>
        <v>1419.8476501656889</v>
      </c>
      <c r="AE424" s="4">
        <f t="shared" si="62"/>
        <v>946.56510011045941</v>
      </c>
      <c r="AF424" s="4">
        <f t="shared" si="62"/>
        <v>473.28255005522971</v>
      </c>
      <c r="AG424" s="4">
        <f t="shared" si="62"/>
        <v>0</v>
      </c>
    </row>
    <row r="425" spans="16:33">
      <c r="P425" s="2">
        <v>31.999999999999901</v>
      </c>
      <c r="Q425" s="3">
        <f t="shared" si="55"/>
        <v>305.14999999999986</v>
      </c>
      <c r="R425" s="4">
        <f t="shared" si="56"/>
        <v>8.4679353115903311</v>
      </c>
      <c r="S425" s="4">
        <f t="shared" si="57"/>
        <v>4759.6780652640118</v>
      </c>
      <c r="T425" s="4">
        <f t="shared" si="58"/>
        <v>3.0658208322394381E-2</v>
      </c>
      <c r="V425" s="2">
        <f t="shared" si="59"/>
        <v>31.999999999999901</v>
      </c>
      <c r="W425" s="4">
        <f t="shared" si="60"/>
        <v>4759.6780652640118</v>
      </c>
      <c r="X425" s="4">
        <f t="shared" si="60"/>
        <v>4283.7102587376112</v>
      </c>
      <c r="Y425" s="4">
        <f t="shared" si="60"/>
        <v>3807.7424522112096</v>
      </c>
      <c r="Z425" s="4">
        <f t="shared" si="60"/>
        <v>3331.7746456848081</v>
      </c>
      <c r="AA425" s="4">
        <f t="shared" si="61"/>
        <v>2855.806839158407</v>
      </c>
      <c r="AB425" s="4">
        <f t="shared" si="61"/>
        <v>2379.8390326320059</v>
      </c>
      <c r="AC425" s="4">
        <f t="shared" si="61"/>
        <v>1903.8712261056048</v>
      </c>
      <c r="AD425" s="4">
        <f t="shared" si="61"/>
        <v>1427.9034195792035</v>
      </c>
      <c r="AE425" s="4">
        <f t="shared" si="62"/>
        <v>951.93561305280241</v>
      </c>
      <c r="AF425" s="4">
        <f t="shared" si="62"/>
        <v>475.9678065264012</v>
      </c>
      <c r="AG425" s="4">
        <f t="shared" si="62"/>
        <v>0</v>
      </c>
    </row>
    <row r="426" spans="16:33">
      <c r="P426" s="2">
        <v>32.099999999999902</v>
      </c>
      <c r="Q426" s="3">
        <f t="shared" si="55"/>
        <v>305.24999999999989</v>
      </c>
      <c r="R426" s="4">
        <f t="shared" si="56"/>
        <v>8.4735887446548652</v>
      </c>
      <c r="S426" s="4">
        <f t="shared" si="57"/>
        <v>4786.6627929182705</v>
      </c>
      <c r="T426" s="4">
        <f t="shared" si="58"/>
        <v>3.0840641586861298E-2</v>
      </c>
      <c r="V426" s="2">
        <f t="shared" si="59"/>
        <v>32.099999999999902</v>
      </c>
      <c r="W426" s="4">
        <f t="shared" si="60"/>
        <v>4786.6627929182705</v>
      </c>
      <c r="X426" s="4">
        <f t="shared" si="60"/>
        <v>4307.9965136264436</v>
      </c>
      <c r="Y426" s="4">
        <f t="shared" si="60"/>
        <v>3829.3302343346168</v>
      </c>
      <c r="Z426" s="4">
        <f t="shared" si="60"/>
        <v>3350.663955042789</v>
      </c>
      <c r="AA426" s="4">
        <f t="shared" si="61"/>
        <v>2871.9976757509621</v>
      </c>
      <c r="AB426" s="4">
        <f t="shared" si="61"/>
        <v>2393.3313964591352</v>
      </c>
      <c r="AC426" s="4">
        <f t="shared" si="61"/>
        <v>1914.6651171673084</v>
      </c>
      <c r="AD426" s="4">
        <f t="shared" si="61"/>
        <v>1435.9988378754811</v>
      </c>
      <c r="AE426" s="4">
        <f t="shared" si="62"/>
        <v>957.33255858365419</v>
      </c>
      <c r="AF426" s="4">
        <f t="shared" si="62"/>
        <v>478.6662792918271</v>
      </c>
      <c r="AG426" s="4">
        <f t="shared" si="62"/>
        <v>0</v>
      </c>
    </row>
    <row r="427" spans="16:33">
      <c r="P427" s="2">
        <v>32.199999999999797</v>
      </c>
      <c r="Q427" s="3">
        <f t="shared" si="55"/>
        <v>305.3499999999998</v>
      </c>
      <c r="R427" s="4">
        <f t="shared" si="56"/>
        <v>8.4792379641307338</v>
      </c>
      <c r="S427" s="4">
        <f t="shared" si="57"/>
        <v>4813.7802256389186</v>
      </c>
      <c r="T427" s="4">
        <f t="shared" si="58"/>
        <v>3.102407478993267E-2</v>
      </c>
      <c r="V427" s="2">
        <f t="shared" si="59"/>
        <v>32.199999999999797</v>
      </c>
      <c r="W427" s="4">
        <f t="shared" si="60"/>
        <v>4813.7802256389186</v>
      </c>
      <c r="X427" s="4">
        <f t="shared" si="60"/>
        <v>4332.4022030750266</v>
      </c>
      <c r="Y427" s="4">
        <f t="shared" si="60"/>
        <v>3851.024180511135</v>
      </c>
      <c r="Z427" s="4">
        <f t="shared" si="60"/>
        <v>3369.646157947243</v>
      </c>
      <c r="AA427" s="4">
        <f t="shared" si="61"/>
        <v>2888.2681353833509</v>
      </c>
      <c r="AB427" s="4">
        <f t="shared" si="61"/>
        <v>2406.8901128194593</v>
      </c>
      <c r="AC427" s="4">
        <f t="shared" si="61"/>
        <v>1925.5120902555675</v>
      </c>
      <c r="AD427" s="4">
        <f t="shared" si="61"/>
        <v>1444.1340676916755</v>
      </c>
      <c r="AE427" s="4">
        <f t="shared" si="62"/>
        <v>962.75604512778375</v>
      </c>
      <c r="AF427" s="4">
        <f t="shared" si="62"/>
        <v>481.37802256389188</v>
      </c>
      <c r="AG427" s="4">
        <f t="shared" si="62"/>
        <v>0</v>
      </c>
    </row>
    <row r="428" spans="16:33">
      <c r="P428" s="2">
        <v>32.299999999999798</v>
      </c>
      <c r="Q428" s="3">
        <f t="shared" si="55"/>
        <v>305.44999999999976</v>
      </c>
      <c r="R428" s="4">
        <f t="shared" si="56"/>
        <v>8.4848829743996923</v>
      </c>
      <c r="S428" s="4">
        <f t="shared" si="57"/>
        <v>4841.0309072695127</v>
      </c>
      <c r="T428" s="4">
        <f t="shared" si="58"/>
        <v>3.1208513213502403E-2</v>
      </c>
      <c r="V428" s="2">
        <f t="shared" si="59"/>
        <v>32.299999999999798</v>
      </c>
      <c r="W428" s="4">
        <f t="shared" si="60"/>
        <v>4841.0309072695127</v>
      </c>
      <c r="X428" s="4">
        <f t="shared" si="60"/>
        <v>4356.9278165425612</v>
      </c>
      <c r="Y428" s="4">
        <f t="shared" si="60"/>
        <v>3872.8247258156102</v>
      </c>
      <c r="Z428" s="4">
        <f t="shared" si="60"/>
        <v>3388.7216350886588</v>
      </c>
      <c r="AA428" s="4">
        <f t="shared" si="61"/>
        <v>2904.6185443617073</v>
      </c>
      <c r="AB428" s="4">
        <f t="shared" si="61"/>
        <v>2420.5154536347563</v>
      </c>
      <c r="AC428" s="4">
        <f t="shared" si="61"/>
        <v>1936.4123629078051</v>
      </c>
      <c r="AD428" s="4">
        <f t="shared" si="61"/>
        <v>1452.3092721808537</v>
      </c>
      <c r="AE428" s="4">
        <f t="shared" si="62"/>
        <v>968.20618145390256</v>
      </c>
      <c r="AF428" s="4">
        <f t="shared" si="62"/>
        <v>484.10309072695128</v>
      </c>
      <c r="AG428" s="4">
        <f t="shared" si="62"/>
        <v>0</v>
      </c>
    </row>
    <row r="429" spans="16:33">
      <c r="P429" s="2">
        <v>32.3999999999998</v>
      </c>
      <c r="Q429" s="3">
        <f t="shared" si="55"/>
        <v>305.54999999999978</v>
      </c>
      <c r="R429" s="4">
        <f t="shared" si="56"/>
        <v>8.4905237798378153</v>
      </c>
      <c r="S429" s="4">
        <f t="shared" si="57"/>
        <v>4868.4153833767677</v>
      </c>
      <c r="T429" s="4">
        <f t="shared" si="58"/>
        <v>3.1393962169571576E-2</v>
      </c>
      <c r="V429" s="2">
        <f t="shared" si="59"/>
        <v>32.3999999999998</v>
      </c>
      <c r="W429" s="4">
        <f t="shared" si="60"/>
        <v>4868.4153833767677</v>
      </c>
      <c r="X429" s="4">
        <f t="shared" si="60"/>
        <v>4381.5738450390909</v>
      </c>
      <c r="Y429" s="4">
        <f t="shared" si="60"/>
        <v>3894.7323067014145</v>
      </c>
      <c r="Z429" s="4">
        <f t="shared" si="60"/>
        <v>3407.8907683637372</v>
      </c>
      <c r="AA429" s="4">
        <f t="shared" si="61"/>
        <v>2921.0492300260607</v>
      </c>
      <c r="AB429" s="4">
        <f t="shared" si="61"/>
        <v>2434.2076916883839</v>
      </c>
      <c r="AC429" s="4">
        <f t="shared" si="61"/>
        <v>1947.3661533507072</v>
      </c>
      <c r="AD429" s="4">
        <f t="shared" si="61"/>
        <v>1460.5246150130304</v>
      </c>
      <c r="AE429" s="4">
        <f t="shared" si="62"/>
        <v>973.68307667535362</v>
      </c>
      <c r="AF429" s="4">
        <f t="shared" si="62"/>
        <v>486.84153833767681</v>
      </c>
      <c r="AG429" s="4">
        <f t="shared" si="62"/>
        <v>0</v>
      </c>
    </row>
    <row r="430" spans="16:33">
      <c r="P430" s="2">
        <v>32.499999999999901</v>
      </c>
      <c r="Q430" s="3">
        <f t="shared" si="55"/>
        <v>305.64999999999986</v>
      </c>
      <c r="R430" s="4">
        <f t="shared" si="56"/>
        <v>8.496160384815493</v>
      </c>
      <c r="S430" s="4">
        <f t="shared" si="57"/>
        <v>4895.9342012539764</v>
      </c>
      <c r="T430" s="4">
        <f t="shared" si="58"/>
        <v>3.158042700046125E-2</v>
      </c>
      <c r="V430" s="2">
        <f t="shared" si="59"/>
        <v>32.499999999999901</v>
      </c>
      <c r="W430" s="4">
        <f t="shared" si="60"/>
        <v>4895.9342012539764</v>
      </c>
      <c r="X430" s="4">
        <f t="shared" si="60"/>
        <v>4406.3407811285788</v>
      </c>
      <c r="Y430" s="4">
        <f t="shared" si="60"/>
        <v>3916.7473610031811</v>
      </c>
      <c r="Z430" s="4">
        <f t="shared" si="60"/>
        <v>3427.1539408777835</v>
      </c>
      <c r="AA430" s="4">
        <f t="shared" si="61"/>
        <v>2937.5605207523859</v>
      </c>
      <c r="AB430" s="4">
        <f t="shared" si="61"/>
        <v>2447.9671006269882</v>
      </c>
      <c r="AC430" s="4">
        <f t="shared" si="61"/>
        <v>1958.3736805015906</v>
      </c>
      <c r="AD430" s="4">
        <f t="shared" si="61"/>
        <v>1468.7802603761929</v>
      </c>
      <c r="AE430" s="4">
        <f t="shared" si="62"/>
        <v>979.18684025079529</v>
      </c>
      <c r="AF430" s="4">
        <f t="shared" si="62"/>
        <v>489.59342012539764</v>
      </c>
      <c r="AG430" s="4">
        <f t="shared" si="62"/>
        <v>0</v>
      </c>
    </row>
    <row r="431" spans="16:33">
      <c r="P431" s="2">
        <v>32.599999999999902</v>
      </c>
      <c r="Q431" s="3">
        <f t="shared" si="55"/>
        <v>305.74999999999989</v>
      </c>
      <c r="R431" s="4">
        <f t="shared" si="56"/>
        <v>8.5017927936974669</v>
      </c>
      <c r="S431" s="4">
        <f t="shared" si="57"/>
        <v>4923.5879099246295</v>
      </c>
      <c r="T431" s="4">
        <f t="shared" si="58"/>
        <v>3.176791307902848E-2</v>
      </c>
      <c r="V431" s="2">
        <f t="shared" si="59"/>
        <v>32.599999999999902</v>
      </c>
      <c r="W431" s="4">
        <f t="shared" si="60"/>
        <v>4923.5879099246295</v>
      </c>
      <c r="X431" s="4">
        <f t="shared" si="60"/>
        <v>4431.2291189321668</v>
      </c>
      <c r="Y431" s="4">
        <f t="shared" si="60"/>
        <v>3938.8703279397037</v>
      </c>
      <c r="Z431" s="4">
        <f t="shared" si="60"/>
        <v>3446.5115369472405</v>
      </c>
      <c r="AA431" s="4">
        <f t="shared" si="61"/>
        <v>2954.1527459547774</v>
      </c>
      <c r="AB431" s="4">
        <f t="shared" si="61"/>
        <v>2461.7939549623147</v>
      </c>
      <c r="AC431" s="4">
        <f t="shared" si="61"/>
        <v>1969.4351639698518</v>
      </c>
      <c r="AD431" s="4">
        <f t="shared" si="61"/>
        <v>1477.0763729773887</v>
      </c>
      <c r="AE431" s="4">
        <f t="shared" si="62"/>
        <v>984.71758198492591</v>
      </c>
      <c r="AF431" s="4">
        <f t="shared" si="62"/>
        <v>492.35879099246296</v>
      </c>
      <c r="AG431" s="4">
        <f t="shared" si="62"/>
        <v>0</v>
      </c>
    </row>
    <row r="432" spans="16:33">
      <c r="P432" s="2">
        <v>32.699999999999797</v>
      </c>
      <c r="Q432" s="3">
        <f t="shared" si="55"/>
        <v>305.8499999999998</v>
      </c>
      <c r="R432" s="4">
        <f t="shared" si="56"/>
        <v>8.5074210108428119</v>
      </c>
      <c r="S432" s="4">
        <f t="shared" si="57"/>
        <v>4951.3770601457727</v>
      </c>
      <c r="T432" s="4">
        <f t="shared" si="58"/>
        <v>3.1956425808882527E-2</v>
      </c>
      <c r="V432" s="2">
        <f t="shared" si="59"/>
        <v>32.699999999999797</v>
      </c>
      <c r="W432" s="4">
        <f t="shared" si="60"/>
        <v>4951.3770601457727</v>
      </c>
      <c r="X432" s="4">
        <f t="shared" si="60"/>
        <v>4456.2393541311958</v>
      </c>
      <c r="Y432" s="4">
        <f t="shared" si="60"/>
        <v>3961.1016481166184</v>
      </c>
      <c r="Z432" s="4">
        <f t="shared" si="60"/>
        <v>3465.9639421020406</v>
      </c>
      <c r="AA432" s="4">
        <f t="shared" si="61"/>
        <v>2970.8262360874637</v>
      </c>
      <c r="AB432" s="4">
        <f t="shared" si="61"/>
        <v>2475.6885300728864</v>
      </c>
      <c r="AC432" s="4">
        <f t="shared" si="61"/>
        <v>1980.5508240583092</v>
      </c>
      <c r="AD432" s="4">
        <f t="shared" si="61"/>
        <v>1485.4131180437319</v>
      </c>
      <c r="AE432" s="4">
        <f t="shared" si="62"/>
        <v>990.27541202915461</v>
      </c>
      <c r="AF432" s="4">
        <f t="shared" si="62"/>
        <v>495.1377060145773</v>
      </c>
      <c r="AG432" s="4">
        <f t="shared" si="62"/>
        <v>0</v>
      </c>
    </row>
    <row r="433" spans="16:33">
      <c r="P433" s="2">
        <v>32.799999999999798</v>
      </c>
      <c r="Q433" s="3">
        <f t="shared" si="55"/>
        <v>305.94999999999976</v>
      </c>
      <c r="R433" s="4">
        <f t="shared" si="56"/>
        <v>8.5130450406049771</v>
      </c>
      <c r="S433" s="4">
        <f t="shared" si="57"/>
        <v>4979.3022044116524</v>
      </c>
      <c r="T433" s="4">
        <f t="shared" si="58"/>
        <v>3.214597062460494E-2</v>
      </c>
      <c r="V433" s="2">
        <f t="shared" si="59"/>
        <v>32.799999999999798</v>
      </c>
      <c r="W433" s="4">
        <f t="shared" si="60"/>
        <v>4979.3022044116524</v>
      </c>
      <c r="X433" s="4">
        <f t="shared" si="60"/>
        <v>4481.3719839704872</v>
      </c>
      <c r="Y433" s="4">
        <f t="shared" si="60"/>
        <v>3983.4417635293221</v>
      </c>
      <c r="Z433" s="4">
        <f t="shared" si="60"/>
        <v>3485.5115430881565</v>
      </c>
      <c r="AA433" s="4">
        <f t="shared" si="61"/>
        <v>2987.5813226469913</v>
      </c>
      <c r="AB433" s="4">
        <f t="shared" si="61"/>
        <v>2489.6511022058262</v>
      </c>
      <c r="AC433" s="4">
        <f t="shared" si="61"/>
        <v>1991.720881764661</v>
      </c>
      <c r="AD433" s="4">
        <f t="shared" si="61"/>
        <v>1493.7906613234957</v>
      </c>
      <c r="AE433" s="4">
        <f t="shared" si="62"/>
        <v>995.86044088233052</v>
      </c>
      <c r="AF433" s="4">
        <f t="shared" si="62"/>
        <v>497.93022044116526</v>
      </c>
      <c r="AG433" s="4">
        <f t="shared" si="62"/>
        <v>0</v>
      </c>
    </row>
    <row r="434" spans="16:33">
      <c r="P434" s="2">
        <v>32.8999999999998</v>
      </c>
      <c r="Q434" s="3">
        <f t="shared" si="55"/>
        <v>306.04999999999978</v>
      </c>
      <c r="R434" s="4">
        <f t="shared" si="56"/>
        <v>8.5186648873317683</v>
      </c>
      <c r="S434" s="4">
        <f t="shared" si="57"/>
        <v>5007.3638969570766</v>
      </c>
      <c r="T434" s="4">
        <f t="shared" si="58"/>
        <v>3.2336552991969698E-2</v>
      </c>
      <c r="V434" s="2">
        <f t="shared" si="59"/>
        <v>32.8999999999998</v>
      </c>
      <c r="W434" s="4">
        <f t="shared" si="60"/>
        <v>5007.3638969570766</v>
      </c>
      <c r="X434" s="4">
        <f t="shared" si="60"/>
        <v>4506.6275072613689</v>
      </c>
      <c r="Y434" s="4">
        <f t="shared" si="60"/>
        <v>4005.8911175656613</v>
      </c>
      <c r="Z434" s="4">
        <f t="shared" si="60"/>
        <v>3505.1547278699536</v>
      </c>
      <c r="AA434" s="4">
        <f t="shared" si="61"/>
        <v>3004.4183381742459</v>
      </c>
      <c r="AB434" s="4">
        <f t="shared" si="61"/>
        <v>2503.6819484785383</v>
      </c>
      <c r="AC434" s="4">
        <f t="shared" si="61"/>
        <v>2002.9455587828306</v>
      </c>
      <c r="AD434" s="4">
        <f t="shared" si="61"/>
        <v>1502.209169087123</v>
      </c>
      <c r="AE434" s="4">
        <f t="shared" si="62"/>
        <v>1001.4727793914153</v>
      </c>
      <c r="AF434" s="4">
        <f t="shared" si="62"/>
        <v>500.73638969570766</v>
      </c>
      <c r="AG434" s="4">
        <f t="shared" si="62"/>
        <v>0</v>
      </c>
    </row>
    <row r="435" spans="16:33">
      <c r="P435" s="2">
        <v>32.999999999999801</v>
      </c>
      <c r="Q435" s="3">
        <f t="shared" si="55"/>
        <v>306.14999999999975</v>
      </c>
      <c r="R435" s="4">
        <f t="shared" si="56"/>
        <v>8.5242805553653653</v>
      </c>
      <c r="S435" s="4">
        <f t="shared" si="57"/>
        <v>5035.5626937609459</v>
      </c>
      <c r="T435" s="4">
        <f t="shared" si="58"/>
        <v>3.2528178408166512E-2</v>
      </c>
      <c r="V435" s="2">
        <f t="shared" si="59"/>
        <v>32.999999999999801</v>
      </c>
      <c r="W435" s="4">
        <f t="shared" si="60"/>
        <v>5035.5626937609459</v>
      </c>
      <c r="X435" s="4">
        <f t="shared" si="60"/>
        <v>4532.006424384851</v>
      </c>
      <c r="Y435" s="4">
        <f t="shared" si="60"/>
        <v>4028.4501550087571</v>
      </c>
      <c r="Z435" s="4">
        <f t="shared" si="60"/>
        <v>3524.8938856326617</v>
      </c>
      <c r="AA435" s="4">
        <f t="shared" si="61"/>
        <v>3021.3376162565673</v>
      </c>
      <c r="AB435" s="4">
        <f t="shared" si="61"/>
        <v>2517.7813468804729</v>
      </c>
      <c r="AC435" s="4">
        <f t="shared" si="61"/>
        <v>2014.2250775043785</v>
      </c>
      <c r="AD435" s="4">
        <f t="shared" si="61"/>
        <v>1510.6688081282837</v>
      </c>
      <c r="AE435" s="4">
        <f t="shared" si="62"/>
        <v>1007.1125387521893</v>
      </c>
      <c r="AF435" s="4">
        <f t="shared" si="62"/>
        <v>503.55626937609463</v>
      </c>
      <c r="AG435" s="4">
        <f t="shared" si="62"/>
        <v>0</v>
      </c>
    </row>
    <row r="436" spans="16:33">
      <c r="P436" s="2">
        <v>33.099999999999802</v>
      </c>
      <c r="Q436" s="3">
        <f t="shared" si="55"/>
        <v>306.24999999999977</v>
      </c>
      <c r="R436" s="4">
        <f t="shared" si="56"/>
        <v>8.5298920490423349</v>
      </c>
      <c r="S436" s="4">
        <f t="shared" si="57"/>
        <v>5063.8991525497677</v>
      </c>
      <c r="T436" s="4">
        <f t="shared" si="58"/>
        <v>3.2720852402025963E-2</v>
      </c>
      <c r="V436" s="2">
        <f t="shared" si="59"/>
        <v>33.099999999999802</v>
      </c>
      <c r="W436" s="4">
        <f t="shared" si="60"/>
        <v>5063.8991525497677</v>
      </c>
      <c r="X436" s="4">
        <f t="shared" si="60"/>
        <v>4557.5092372947911</v>
      </c>
      <c r="Y436" s="4">
        <f t="shared" si="60"/>
        <v>4051.1193220398145</v>
      </c>
      <c r="Z436" s="4">
        <f t="shared" si="60"/>
        <v>3544.729406784837</v>
      </c>
      <c r="AA436" s="4">
        <f t="shared" si="61"/>
        <v>3038.3394915298604</v>
      </c>
      <c r="AB436" s="4">
        <f t="shared" si="61"/>
        <v>2531.9495762748838</v>
      </c>
      <c r="AC436" s="4">
        <f t="shared" si="61"/>
        <v>2025.5596610199073</v>
      </c>
      <c r="AD436" s="4">
        <f t="shared" si="61"/>
        <v>1519.1697457649302</v>
      </c>
      <c r="AE436" s="4">
        <f t="shared" si="62"/>
        <v>1012.7798305099536</v>
      </c>
      <c r="AF436" s="4">
        <f t="shared" si="62"/>
        <v>506.38991525497681</v>
      </c>
      <c r="AG436" s="4">
        <f t="shared" si="62"/>
        <v>0</v>
      </c>
    </row>
    <row r="437" spans="16:33">
      <c r="P437" s="2">
        <v>33.199999999999797</v>
      </c>
      <c r="Q437" s="3">
        <f t="shared" si="55"/>
        <v>306.3499999999998</v>
      </c>
      <c r="R437" s="4">
        <f t="shared" si="56"/>
        <v>8.5354993726936321</v>
      </c>
      <c r="S437" s="4">
        <f t="shared" si="57"/>
        <v>5092.3738328011068</v>
      </c>
      <c r="T437" s="4">
        <f t="shared" si="58"/>
        <v>3.2914580534246327E-2</v>
      </c>
      <c r="V437" s="2">
        <f t="shared" si="59"/>
        <v>33.199999999999797</v>
      </c>
      <c r="W437" s="4">
        <f t="shared" si="60"/>
        <v>5092.3738328011068</v>
      </c>
      <c r="X437" s="4">
        <f t="shared" si="60"/>
        <v>4583.1364495209964</v>
      </c>
      <c r="Y437" s="4">
        <f t="shared" si="60"/>
        <v>4073.8990662408855</v>
      </c>
      <c r="Z437" s="4">
        <f t="shared" si="60"/>
        <v>3564.6616829607747</v>
      </c>
      <c r="AA437" s="4">
        <f t="shared" si="61"/>
        <v>3055.4242996806638</v>
      </c>
      <c r="AB437" s="4">
        <f t="shared" si="61"/>
        <v>2546.1869164005534</v>
      </c>
      <c r="AC437" s="4">
        <f t="shared" si="61"/>
        <v>2036.9495331204428</v>
      </c>
      <c r="AD437" s="4">
        <f t="shared" si="61"/>
        <v>1527.7121498403319</v>
      </c>
      <c r="AE437" s="4">
        <f t="shared" si="62"/>
        <v>1018.4747665602214</v>
      </c>
      <c r="AF437" s="4">
        <f t="shared" si="62"/>
        <v>509.23738328011069</v>
      </c>
      <c r="AG437" s="4">
        <f t="shared" si="62"/>
        <v>0</v>
      </c>
    </row>
    <row r="438" spans="16:33">
      <c r="P438" s="2">
        <v>33.299999999999798</v>
      </c>
      <c r="Q438" s="3">
        <f t="shared" si="55"/>
        <v>306.44999999999976</v>
      </c>
      <c r="R438" s="4">
        <f t="shared" si="56"/>
        <v>8.5411025306446184</v>
      </c>
      <c r="S438" s="4">
        <f t="shared" si="57"/>
        <v>5120.9872957471298</v>
      </c>
      <c r="T438" s="4">
        <f t="shared" si="58"/>
        <v>3.3109368397623032E-2</v>
      </c>
      <c r="V438" s="2">
        <f t="shared" si="59"/>
        <v>33.299999999999798</v>
      </c>
      <c r="W438" s="4">
        <f t="shared" si="60"/>
        <v>5120.9872957471298</v>
      </c>
      <c r="X438" s="4">
        <f t="shared" si="60"/>
        <v>4608.8885661724171</v>
      </c>
      <c r="Y438" s="4">
        <f t="shared" si="60"/>
        <v>4096.7898365977044</v>
      </c>
      <c r="Z438" s="4">
        <f t="shared" si="60"/>
        <v>3584.6911070229908</v>
      </c>
      <c r="AA438" s="4">
        <f t="shared" si="61"/>
        <v>3072.5923774482776</v>
      </c>
      <c r="AB438" s="4">
        <f t="shared" si="61"/>
        <v>2560.4936478735649</v>
      </c>
      <c r="AC438" s="4">
        <f t="shared" si="61"/>
        <v>2048.3949182988522</v>
      </c>
      <c r="AD438" s="4">
        <f t="shared" si="61"/>
        <v>1536.2961887241388</v>
      </c>
      <c r="AE438" s="4">
        <f t="shared" si="62"/>
        <v>1024.1974591494261</v>
      </c>
      <c r="AF438" s="4">
        <f t="shared" si="62"/>
        <v>512.09872957471305</v>
      </c>
      <c r="AG438" s="4">
        <f t="shared" si="62"/>
        <v>0</v>
      </c>
    </row>
    <row r="439" spans="16:33">
      <c r="P439" s="2">
        <v>33.3999999999998</v>
      </c>
      <c r="Q439" s="3">
        <f t="shared" si="55"/>
        <v>306.54999999999978</v>
      </c>
      <c r="R439" s="4">
        <f t="shared" si="56"/>
        <v>8.5467015272150704</v>
      </c>
      <c r="S439" s="4">
        <f t="shared" si="57"/>
        <v>5149.7401043780947</v>
      </c>
      <c r="T439" s="4">
        <f t="shared" si="58"/>
        <v>3.3305221617279855E-2</v>
      </c>
      <c r="V439" s="2">
        <f t="shared" si="59"/>
        <v>33.3999999999998</v>
      </c>
      <c r="W439" s="4">
        <f t="shared" si="60"/>
        <v>5149.7401043780947</v>
      </c>
      <c r="X439" s="4">
        <f t="shared" si="60"/>
        <v>4634.7660939402849</v>
      </c>
      <c r="Y439" s="4">
        <f t="shared" si="60"/>
        <v>4119.7920835024761</v>
      </c>
      <c r="Z439" s="4">
        <f t="shared" si="60"/>
        <v>3604.8180730646659</v>
      </c>
      <c r="AA439" s="4">
        <f t="shared" si="61"/>
        <v>3089.8440626268566</v>
      </c>
      <c r="AB439" s="4">
        <f t="shared" si="61"/>
        <v>2574.8700521890473</v>
      </c>
      <c r="AC439" s="4">
        <f t="shared" si="61"/>
        <v>2059.896041751238</v>
      </c>
      <c r="AD439" s="4">
        <f t="shared" si="61"/>
        <v>1544.9220313134283</v>
      </c>
      <c r="AE439" s="4">
        <f t="shared" si="62"/>
        <v>1029.948020875619</v>
      </c>
      <c r="AF439" s="4">
        <f t="shared" si="62"/>
        <v>514.97401043780951</v>
      </c>
      <c r="AG439" s="4">
        <f t="shared" si="62"/>
        <v>0</v>
      </c>
    </row>
    <row r="440" spans="16:33">
      <c r="P440" s="2">
        <v>33.499999999999801</v>
      </c>
      <c r="Q440" s="3">
        <f t="shared" si="55"/>
        <v>306.64999999999975</v>
      </c>
      <c r="R440" s="4">
        <f t="shared" si="56"/>
        <v>8.5522963667191743</v>
      </c>
      <c r="S440" s="4">
        <f t="shared" si="57"/>
        <v>5178.6328234457778</v>
      </c>
      <c r="T440" s="4">
        <f t="shared" si="58"/>
        <v>3.3502145850901763E-2</v>
      </c>
      <c r="V440" s="2">
        <f t="shared" si="59"/>
        <v>33.499999999999801</v>
      </c>
      <c r="W440" s="4">
        <f t="shared" si="60"/>
        <v>5178.6328234457778</v>
      </c>
      <c r="X440" s="4">
        <f t="shared" si="60"/>
        <v>4660.7695411012</v>
      </c>
      <c r="Y440" s="4">
        <f t="shared" si="60"/>
        <v>4142.9062587566223</v>
      </c>
      <c r="Z440" s="4">
        <f t="shared" si="60"/>
        <v>3625.042976412044</v>
      </c>
      <c r="AA440" s="4">
        <f t="shared" si="61"/>
        <v>3107.1796940674667</v>
      </c>
      <c r="AB440" s="4">
        <f t="shared" si="61"/>
        <v>2589.3164117228889</v>
      </c>
      <c r="AC440" s="4">
        <f t="shared" si="61"/>
        <v>2071.4531293783111</v>
      </c>
      <c r="AD440" s="4">
        <f t="shared" si="61"/>
        <v>1553.5898470337333</v>
      </c>
      <c r="AE440" s="4">
        <f t="shared" si="62"/>
        <v>1035.7265646891556</v>
      </c>
      <c r="AF440" s="4">
        <f t="shared" si="62"/>
        <v>517.86328234457778</v>
      </c>
      <c r="AG440" s="4">
        <f t="shared" si="62"/>
        <v>0</v>
      </c>
    </row>
    <row r="441" spans="16:33">
      <c r="P441" s="2">
        <v>33.599999999999802</v>
      </c>
      <c r="Q441" s="3">
        <f t="shared" si="55"/>
        <v>306.74999999999977</v>
      </c>
      <c r="R441" s="4">
        <f t="shared" si="56"/>
        <v>8.5578870534655564</v>
      </c>
      <c r="S441" s="4">
        <f t="shared" si="57"/>
        <v>5207.6660194670749</v>
      </c>
      <c r="T441" s="4">
        <f t="shared" si="58"/>
        <v>3.3700146788971111E-2</v>
      </c>
      <c r="V441" s="2">
        <f t="shared" si="59"/>
        <v>33.599999999999802</v>
      </c>
      <c r="W441" s="4">
        <f t="shared" si="60"/>
        <v>5207.6660194670749</v>
      </c>
      <c r="X441" s="4">
        <f t="shared" si="60"/>
        <v>4686.8994175203679</v>
      </c>
      <c r="Y441" s="4">
        <f t="shared" si="60"/>
        <v>4166.1328155736601</v>
      </c>
      <c r="Z441" s="4">
        <f t="shared" si="60"/>
        <v>3645.3662136269522</v>
      </c>
      <c r="AA441" s="4">
        <f t="shared" si="61"/>
        <v>3124.5996116802448</v>
      </c>
      <c r="AB441" s="4">
        <f t="shared" si="61"/>
        <v>2603.8330097335374</v>
      </c>
      <c r="AC441" s="4">
        <f t="shared" si="61"/>
        <v>2083.06640778683</v>
      </c>
      <c r="AD441" s="4">
        <f t="shared" si="61"/>
        <v>1562.2998058401224</v>
      </c>
      <c r="AE441" s="4">
        <f t="shared" si="62"/>
        <v>1041.533203893415</v>
      </c>
      <c r="AF441" s="4">
        <f t="shared" si="62"/>
        <v>520.76660194670751</v>
      </c>
      <c r="AG441" s="4">
        <f t="shared" si="62"/>
        <v>0</v>
      </c>
    </row>
    <row r="442" spans="16:33">
      <c r="P442" s="2">
        <v>33.699999999999797</v>
      </c>
      <c r="Q442" s="3">
        <f t="shared" si="55"/>
        <v>306.8499999999998</v>
      </c>
      <c r="R442" s="4">
        <f t="shared" si="56"/>
        <v>8.5634735917572726</v>
      </c>
      <c r="S442" s="4">
        <f t="shared" si="57"/>
        <v>5236.8402607273974</v>
      </c>
      <c r="T442" s="4">
        <f t="shared" si="58"/>
        <v>3.3899230155004526E-2</v>
      </c>
      <c r="V442" s="2">
        <f t="shared" si="59"/>
        <v>33.699999999999797</v>
      </c>
      <c r="W442" s="4">
        <f t="shared" si="60"/>
        <v>5236.8402607273974</v>
      </c>
      <c r="X442" s="4">
        <f t="shared" si="60"/>
        <v>4713.156234654658</v>
      </c>
      <c r="Y442" s="4">
        <f t="shared" si="60"/>
        <v>4189.4722085819185</v>
      </c>
      <c r="Z442" s="4">
        <f t="shared" si="60"/>
        <v>3665.7881825091781</v>
      </c>
      <c r="AA442" s="4">
        <f t="shared" si="61"/>
        <v>3142.1041564364382</v>
      </c>
      <c r="AB442" s="4">
        <f t="shared" si="61"/>
        <v>2618.4201303636987</v>
      </c>
      <c r="AC442" s="4">
        <f t="shared" si="61"/>
        <v>2094.7361042909592</v>
      </c>
      <c r="AD442" s="4">
        <f t="shared" si="61"/>
        <v>1571.0520782182191</v>
      </c>
      <c r="AE442" s="4">
        <f t="shared" si="62"/>
        <v>1047.3680521454796</v>
      </c>
      <c r="AF442" s="4">
        <f t="shared" si="62"/>
        <v>523.68402607273981</v>
      </c>
      <c r="AG442" s="4">
        <f t="shared" si="62"/>
        <v>0</v>
      </c>
    </row>
    <row r="443" spans="16:33">
      <c r="P443" s="2">
        <v>33.799999999999798</v>
      </c>
      <c r="Q443" s="3">
        <f t="shared" si="55"/>
        <v>306.94999999999976</v>
      </c>
      <c r="R443" s="4">
        <f t="shared" si="56"/>
        <v>8.5690559858918292</v>
      </c>
      <c r="S443" s="4">
        <f t="shared" si="57"/>
        <v>5266.1561172842376</v>
      </c>
      <c r="T443" s="4">
        <f t="shared" si="58"/>
        <v>3.4099401705793148E-2</v>
      </c>
      <c r="V443" s="2">
        <f t="shared" si="59"/>
        <v>33.799999999999798</v>
      </c>
      <c r="W443" s="4">
        <f t="shared" si="60"/>
        <v>5266.1561172842376</v>
      </c>
      <c r="X443" s="4">
        <f t="shared" si="60"/>
        <v>4739.540505555814</v>
      </c>
      <c r="Y443" s="4">
        <f t="shared" si="60"/>
        <v>4212.9248938273904</v>
      </c>
      <c r="Z443" s="4">
        <f t="shared" si="60"/>
        <v>3686.3092820989659</v>
      </c>
      <c r="AA443" s="4">
        <f t="shared" si="61"/>
        <v>3159.6936703705423</v>
      </c>
      <c r="AB443" s="4">
        <f t="shared" si="61"/>
        <v>2633.0780586421188</v>
      </c>
      <c r="AC443" s="4">
        <f t="shared" si="61"/>
        <v>2106.4624469136952</v>
      </c>
      <c r="AD443" s="4">
        <f t="shared" si="61"/>
        <v>1579.8468351852712</v>
      </c>
      <c r="AE443" s="4">
        <f t="shared" si="62"/>
        <v>1053.2312234568476</v>
      </c>
      <c r="AF443" s="4">
        <f t="shared" si="62"/>
        <v>526.6156117284238</v>
      </c>
      <c r="AG443" s="4">
        <f t="shared" si="62"/>
        <v>0</v>
      </c>
    </row>
    <row r="444" spans="16:33">
      <c r="P444" s="2">
        <v>33.8999999999998</v>
      </c>
      <c r="Q444" s="3">
        <f t="shared" si="55"/>
        <v>307.04999999999978</v>
      </c>
      <c r="R444" s="4">
        <f t="shared" si="56"/>
        <v>8.5746342401611919</v>
      </c>
      <c r="S444" s="4">
        <f t="shared" si="57"/>
        <v>5295.614160970661</v>
      </c>
      <c r="T444" s="4">
        <f t="shared" si="58"/>
        <v>3.430066723164462E-2</v>
      </c>
      <c r="V444" s="2">
        <f t="shared" si="59"/>
        <v>33.8999999999998</v>
      </c>
      <c r="W444" s="4">
        <f t="shared" si="60"/>
        <v>5295.614160970661</v>
      </c>
      <c r="X444" s="4">
        <f t="shared" si="60"/>
        <v>4766.0527448735947</v>
      </c>
      <c r="Y444" s="4">
        <f t="shared" si="60"/>
        <v>4236.4913287765294</v>
      </c>
      <c r="Z444" s="4">
        <f t="shared" si="60"/>
        <v>3706.9299126794626</v>
      </c>
      <c r="AA444" s="4">
        <f t="shared" si="61"/>
        <v>3177.3684965823963</v>
      </c>
      <c r="AB444" s="4">
        <f t="shared" si="61"/>
        <v>2647.8070804853305</v>
      </c>
      <c r="AC444" s="4">
        <f t="shared" si="61"/>
        <v>2118.2456643882647</v>
      </c>
      <c r="AD444" s="4">
        <f t="shared" si="61"/>
        <v>1588.6842482911982</v>
      </c>
      <c r="AE444" s="4">
        <f t="shared" si="62"/>
        <v>1059.1228321941323</v>
      </c>
      <c r="AF444" s="4">
        <f t="shared" si="62"/>
        <v>529.56141609706617</v>
      </c>
      <c r="AG444" s="4">
        <f t="shared" si="62"/>
        <v>0</v>
      </c>
    </row>
    <row r="445" spans="16:33">
      <c r="P445" s="2">
        <v>33.999999999999801</v>
      </c>
      <c r="Q445" s="3">
        <f t="shared" si="55"/>
        <v>307.14999999999975</v>
      </c>
      <c r="R445" s="4">
        <f t="shared" si="56"/>
        <v>8.5802083588517952</v>
      </c>
      <c r="S445" s="4">
        <f t="shared" si="57"/>
        <v>5325.2149653988135</v>
      </c>
      <c r="T445" s="4">
        <f t="shared" si="58"/>
        <v>3.4503032556627254E-2</v>
      </c>
      <c r="V445" s="2">
        <f t="shared" si="59"/>
        <v>33.999999999999801</v>
      </c>
      <c r="W445" s="4">
        <f t="shared" si="60"/>
        <v>5325.2149653988135</v>
      </c>
      <c r="X445" s="4">
        <f t="shared" si="60"/>
        <v>4792.6934688589326</v>
      </c>
      <c r="Y445" s="4">
        <f t="shared" si="60"/>
        <v>4260.1719723190508</v>
      </c>
      <c r="Z445" s="4">
        <f t="shared" si="60"/>
        <v>3727.650475779169</v>
      </c>
      <c r="AA445" s="4">
        <f t="shared" si="61"/>
        <v>3195.1289792392881</v>
      </c>
      <c r="AB445" s="4">
        <f t="shared" si="61"/>
        <v>2662.6074826994068</v>
      </c>
      <c r="AC445" s="4">
        <f t="shared" si="61"/>
        <v>2130.0859861595254</v>
      </c>
      <c r="AD445" s="4">
        <f t="shared" si="61"/>
        <v>1597.5644896196441</v>
      </c>
      <c r="AE445" s="4">
        <f t="shared" si="62"/>
        <v>1065.0429930797627</v>
      </c>
      <c r="AF445" s="4">
        <f t="shared" si="62"/>
        <v>532.52149653988135</v>
      </c>
      <c r="AG445" s="4">
        <f t="shared" si="62"/>
        <v>0</v>
      </c>
    </row>
    <row r="446" spans="16:33">
      <c r="P446" s="2">
        <v>34.099999999999802</v>
      </c>
      <c r="Q446" s="3">
        <f t="shared" si="55"/>
        <v>307.24999999999977</v>
      </c>
      <c r="R446" s="4">
        <f t="shared" si="56"/>
        <v>8.5857783462445401</v>
      </c>
      <c r="S446" s="4">
        <f t="shared" si="57"/>
        <v>5354.9591059633567</v>
      </c>
      <c r="T446" s="4">
        <f t="shared" si="58"/>
        <v>3.4706503538816089E-2</v>
      </c>
      <c r="V446" s="2">
        <f t="shared" si="59"/>
        <v>34.099999999999802</v>
      </c>
      <c r="W446" s="4">
        <f t="shared" si="60"/>
        <v>5354.9591059633567</v>
      </c>
      <c r="X446" s="4">
        <f t="shared" si="60"/>
        <v>4819.4631953670214</v>
      </c>
      <c r="Y446" s="4">
        <f t="shared" si="60"/>
        <v>4283.9672847706852</v>
      </c>
      <c r="Z446" s="4">
        <f t="shared" si="60"/>
        <v>3748.4713741743494</v>
      </c>
      <c r="AA446" s="4">
        <f t="shared" si="61"/>
        <v>3212.9754635780141</v>
      </c>
      <c r="AB446" s="4">
        <f t="shared" si="61"/>
        <v>2677.4795529816784</v>
      </c>
      <c r="AC446" s="4">
        <f t="shared" si="61"/>
        <v>2141.9836423853426</v>
      </c>
      <c r="AD446" s="4">
        <f t="shared" si="61"/>
        <v>1606.4877317890071</v>
      </c>
      <c r="AE446" s="4">
        <f t="shared" si="62"/>
        <v>1070.9918211926713</v>
      </c>
      <c r="AF446" s="4">
        <f t="shared" si="62"/>
        <v>535.49591059633565</v>
      </c>
      <c r="AG446" s="4">
        <f t="shared" si="62"/>
        <v>0</v>
      </c>
    </row>
    <row r="447" spans="16:33">
      <c r="P447" s="2">
        <v>34.199999999999797</v>
      </c>
      <c r="Q447" s="3">
        <f t="shared" si="55"/>
        <v>307.3499999999998</v>
      </c>
      <c r="R447" s="4">
        <f t="shared" si="56"/>
        <v>8.59134420661481</v>
      </c>
      <c r="S447" s="4">
        <f t="shared" si="57"/>
        <v>5384.8471598450087</v>
      </c>
      <c r="T447" s="4">
        <f t="shared" si="58"/>
        <v>3.49110860705419E-2</v>
      </c>
      <c r="V447" s="2">
        <f t="shared" si="59"/>
        <v>34.199999999999797</v>
      </c>
      <c r="W447" s="4">
        <f t="shared" si="60"/>
        <v>5384.8471598450087</v>
      </c>
      <c r="X447" s="4">
        <f t="shared" si="60"/>
        <v>4846.3624438605084</v>
      </c>
      <c r="Y447" s="4">
        <f t="shared" si="60"/>
        <v>4307.8777278760072</v>
      </c>
      <c r="Z447" s="4">
        <f t="shared" si="60"/>
        <v>3769.3930118915059</v>
      </c>
      <c r="AA447" s="4">
        <f t="shared" si="61"/>
        <v>3230.9082959070051</v>
      </c>
      <c r="AB447" s="4">
        <f t="shared" si="61"/>
        <v>2692.4235799225044</v>
      </c>
      <c r="AC447" s="4">
        <f t="shared" si="61"/>
        <v>2153.9388639380036</v>
      </c>
      <c r="AD447" s="4">
        <f t="shared" si="61"/>
        <v>1615.4541479535026</v>
      </c>
      <c r="AE447" s="4">
        <f t="shared" si="62"/>
        <v>1076.9694319690018</v>
      </c>
      <c r="AF447" s="4">
        <f t="shared" si="62"/>
        <v>538.48471598450089</v>
      </c>
      <c r="AG447" s="4">
        <f t="shared" si="62"/>
        <v>0</v>
      </c>
    </row>
    <row r="448" spans="16:33">
      <c r="P448" s="2">
        <v>34.299999999999798</v>
      </c>
      <c r="Q448" s="3">
        <f t="shared" si="55"/>
        <v>307.44999999999976</v>
      </c>
      <c r="R448" s="4">
        <f t="shared" si="56"/>
        <v>8.5969059442324784</v>
      </c>
      <c r="S448" s="4">
        <f t="shared" si="57"/>
        <v>5414.8797060140359</v>
      </c>
      <c r="T448" s="4">
        <f t="shared" si="58"/>
        <v>3.5116786078642048E-2</v>
      </c>
      <c r="V448" s="2">
        <f t="shared" si="59"/>
        <v>34.299999999999798</v>
      </c>
      <c r="W448" s="4">
        <f t="shared" si="60"/>
        <v>5414.8797060140359</v>
      </c>
      <c r="X448" s="4">
        <f t="shared" si="60"/>
        <v>4873.3917354126324</v>
      </c>
      <c r="Y448" s="4">
        <f t="shared" si="60"/>
        <v>4331.9037648112289</v>
      </c>
      <c r="Z448" s="4">
        <f t="shared" si="60"/>
        <v>3790.415794209825</v>
      </c>
      <c r="AA448" s="4">
        <f t="shared" si="61"/>
        <v>3248.9278236084215</v>
      </c>
      <c r="AB448" s="4">
        <f t="shared" si="61"/>
        <v>2707.439853007018</v>
      </c>
      <c r="AC448" s="4">
        <f t="shared" si="61"/>
        <v>2165.9518824056145</v>
      </c>
      <c r="AD448" s="4">
        <f t="shared" si="61"/>
        <v>1624.4639118042107</v>
      </c>
      <c r="AE448" s="4">
        <f t="shared" si="62"/>
        <v>1082.9759412028072</v>
      </c>
      <c r="AF448" s="4">
        <f t="shared" si="62"/>
        <v>541.48797060140362</v>
      </c>
      <c r="AG448" s="4">
        <f t="shared" si="62"/>
        <v>0</v>
      </c>
    </row>
    <row r="449" spans="16:33">
      <c r="P449" s="2">
        <v>34.3999999999998</v>
      </c>
      <c r="Q449" s="3">
        <f t="shared" si="55"/>
        <v>307.54999999999978</v>
      </c>
      <c r="R449" s="4">
        <f t="shared" si="56"/>
        <v>8.602463563361944</v>
      </c>
      <c r="S449" s="4">
        <f t="shared" si="57"/>
        <v>5445.0573252338982</v>
      </c>
      <c r="T449" s="4">
        <f t="shared" si="58"/>
        <v>3.5323609524714882E-2</v>
      </c>
      <c r="V449" s="2">
        <f t="shared" si="59"/>
        <v>34.3999999999998</v>
      </c>
      <c r="W449" s="4">
        <f t="shared" si="60"/>
        <v>5445.0573252338982</v>
      </c>
      <c r="X449" s="4">
        <f t="shared" si="60"/>
        <v>4900.5515927105089</v>
      </c>
      <c r="Y449" s="4">
        <f t="shared" si="60"/>
        <v>4356.0458601871187</v>
      </c>
      <c r="Z449" s="4">
        <f t="shared" si="60"/>
        <v>3811.5401276637285</v>
      </c>
      <c r="AA449" s="4">
        <f t="shared" si="61"/>
        <v>3267.0343951403388</v>
      </c>
      <c r="AB449" s="4">
        <f t="shared" si="61"/>
        <v>2722.5286626169491</v>
      </c>
      <c r="AC449" s="4">
        <f t="shared" si="61"/>
        <v>2178.0229300935594</v>
      </c>
      <c r="AD449" s="4">
        <f t="shared" si="61"/>
        <v>1633.5171975701694</v>
      </c>
      <c r="AE449" s="4">
        <f t="shared" si="62"/>
        <v>1089.0114650467797</v>
      </c>
      <c r="AF449" s="4">
        <f t="shared" si="62"/>
        <v>544.50573252338984</v>
      </c>
      <c r="AG449" s="4">
        <f t="shared" si="62"/>
        <v>0</v>
      </c>
    </row>
    <row r="450" spans="16:33">
      <c r="P450" s="2">
        <v>34.499999999999801</v>
      </c>
      <c r="Q450" s="3">
        <f t="shared" si="55"/>
        <v>307.64999999999975</v>
      </c>
      <c r="R450" s="4">
        <f t="shared" si="56"/>
        <v>8.6080170682620825</v>
      </c>
      <c r="S450" s="4">
        <f t="shared" si="57"/>
        <v>5475.3806000644436</v>
      </c>
      <c r="T450" s="4">
        <f t="shared" si="58"/>
        <v>3.5531562405373238E-2</v>
      </c>
      <c r="V450" s="2">
        <f t="shared" si="59"/>
        <v>34.499999999999801</v>
      </c>
      <c r="W450" s="4">
        <f t="shared" si="60"/>
        <v>5475.3806000644436</v>
      </c>
      <c r="X450" s="4">
        <f t="shared" si="60"/>
        <v>4927.842540057999</v>
      </c>
      <c r="Y450" s="4">
        <f t="shared" si="60"/>
        <v>4380.3044800515554</v>
      </c>
      <c r="Z450" s="4">
        <f t="shared" si="60"/>
        <v>3832.7664200451104</v>
      </c>
      <c r="AA450" s="4">
        <f t="shared" si="61"/>
        <v>3285.2283600386659</v>
      </c>
      <c r="AB450" s="4">
        <f t="shared" si="61"/>
        <v>2737.6903000322218</v>
      </c>
      <c r="AC450" s="4">
        <f t="shared" si="61"/>
        <v>2190.1522400257777</v>
      </c>
      <c r="AD450" s="4">
        <f t="shared" si="61"/>
        <v>1642.6141800193329</v>
      </c>
      <c r="AE450" s="4">
        <f t="shared" si="62"/>
        <v>1095.0761200128889</v>
      </c>
      <c r="AF450" s="4">
        <f t="shared" si="62"/>
        <v>547.53806000644443</v>
      </c>
      <c r="AG450" s="4">
        <f t="shared" si="62"/>
        <v>0</v>
      </c>
    </row>
    <row r="451" spans="16:33">
      <c r="P451" s="2">
        <v>34.599999999999802</v>
      </c>
      <c r="Q451" s="3">
        <f t="shared" si="55"/>
        <v>307.74999999999977</v>
      </c>
      <c r="R451" s="4">
        <f t="shared" si="56"/>
        <v>8.6135664631863058</v>
      </c>
      <c r="S451" s="4">
        <f t="shared" si="57"/>
        <v>5505.8501148656796</v>
      </c>
      <c r="T451" s="4">
        <f t="shared" si="58"/>
        <v>3.5740650752504349E-2</v>
      </c>
      <c r="V451" s="2">
        <f t="shared" si="59"/>
        <v>34.599999999999802</v>
      </c>
      <c r="W451" s="4">
        <f t="shared" si="60"/>
        <v>5505.8501148656796</v>
      </c>
      <c r="X451" s="4">
        <f t="shared" si="60"/>
        <v>4955.2651033791117</v>
      </c>
      <c r="Y451" s="4">
        <f t="shared" si="60"/>
        <v>4404.6800918925437</v>
      </c>
      <c r="Z451" s="4">
        <f t="shared" si="60"/>
        <v>3854.0950804059753</v>
      </c>
      <c r="AA451" s="4">
        <f t="shared" si="61"/>
        <v>3303.5100689194078</v>
      </c>
      <c r="AB451" s="4">
        <f t="shared" si="61"/>
        <v>2752.9250574328398</v>
      </c>
      <c r="AC451" s="4">
        <f t="shared" si="61"/>
        <v>2202.3400459462719</v>
      </c>
      <c r="AD451" s="4">
        <f t="shared" si="61"/>
        <v>1651.7550344597039</v>
      </c>
      <c r="AE451" s="4">
        <f t="shared" si="62"/>
        <v>1101.1700229731359</v>
      </c>
      <c r="AF451" s="4">
        <f t="shared" si="62"/>
        <v>550.58501148656796</v>
      </c>
      <c r="AG451" s="4">
        <f t="shared" si="62"/>
        <v>0</v>
      </c>
    </row>
    <row r="452" spans="16:33">
      <c r="P452" s="2">
        <v>34.699999999999797</v>
      </c>
      <c r="Q452" s="3">
        <f t="shared" si="55"/>
        <v>307.8499999999998</v>
      </c>
      <c r="R452" s="4">
        <f t="shared" si="56"/>
        <v>8.6191117523825476</v>
      </c>
      <c r="S452" s="4">
        <f t="shared" si="57"/>
        <v>5536.4664558011536</v>
      </c>
      <c r="T452" s="4">
        <f t="shared" si="58"/>
        <v>3.5950880633529379E-2</v>
      </c>
      <c r="V452" s="2">
        <f t="shared" si="59"/>
        <v>34.699999999999797</v>
      </c>
      <c r="W452" s="4">
        <f t="shared" si="60"/>
        <v>5536.4664558011536</v>
      </c>
      <c r="X452" s="4">
        <f t="shared" si="60"/>
        <v>4982.8198102210381</v>
      </c>
      <c r="Y452" s="4">
        <f t="shared" si="60"/>
        <v>4429.1731646409235</v>
      </c>
      <c r="Z452" s="4">
        <f t="shared" si="60"/>
        <v>3875.5265190608075</v>
      </c>
      <c r="AA452" s="4">
        <f t="shared" si="61"/>
        <v>3321.8798734806919</v>
      </c>
      <c r="AB452" s="4">
        <f t="shared" si="61"/>
        <v>2768.2332279005768</v>
      </c>
      <c r="AC452" s="4">
        <f t="shared" si="61"/>
        <v>2214.5865823204617</v>
      </c>
      <c r="AD452" s="4">
        <f t="shared" si="61"/>
        <v>1660.939936740346</v>
      </c>
      <c r="AE452" s="4">
        <f t="shared" si="62"/>
        <v>1107.2932911602309</v>
      </c>
      <c r="AF452" s="4">
        <f t="shared" si="62"/>
        <v>553.64664558011543</v>
      </c>
      <c r="AG452" s="4">
        <f t="shared" si="62"/>
        <v>0</v>
      </c>
    </row>
    <row r="453" spans="16:33">
      <c r="P453" s="2">
        <v>34.799999999999798</v>
      </c>
      <c r="Q453" s="3">
        <f t="shared" si="55"/>
        <v>307.94999999999976</v>
      </c>
      <c r="R453" s="4">
        <f t="shared" si="56"/>
        <v>8.6246529400932879</v>
      </c>
      <c r="S453" s="4">
        <f t="shared" si="57"/>
        <v>5567.2302108415424</v>
      </c>
      <c r="T453" s="4">
        <f t="shared" si="58"/>
        <v>3.6162258151666918E-2</v>
      </c>
      <c r="V453" s="2">
        <f t="shared" si="59"/>
        <v>34.799999999999798</v>
      </c>
      <c r="W453" s="4">
        <f t="shared" si="60"/>
        <v>5567.2302108415424</v>
      </c>
      <c r="X453" s="4">
        <f t="shared" si="60"/>
        <v>5010.507189757388</v>
      </c>
      <c r="Y453" s="4">
        <f t="shared" si="60"/>
        <v>4453.7841686732345</v>
      </c>
      <c r="Z453" s="4">
        <f t="shared" ref="Z453" si="63">$S453*Z$4</f>
        <v>3897.0611475890796</v>
      </c>
      <c r="AA453" s="4">
        <f t="shared" si="61"/>
        <v>3340.3381265049252</v>
      </c>
      <c r="AB453" s="4">
        <f t="shared" si="61"/>
        <v>2783.6151054207712</v>
      </c>
      <c r="AC453" s="4">
        <f t="shared" si="61"/>
        <v>2226.8920843366172</v>
      </c>
      <c r="AD453" s="4">
        <f t="shared" ref="AD453:AG516" si="64">$S453*AD$4</f>
        <v>1670.1690632524626</v>
      </c>
      <c r="AE453" s="4">
        <f t="shared" si="62"/>
        <v>1113.4460421683086</v>
      </c>
      <c r="AF453" s="4">
        <f t="shared" si="62"/>
        <v>556.72302108415431</v>
      </c>
      <c r="AG453" s="4">
        <f t="shared" si="62"/>
        <v>0</v>
      </c>
    </row>
    <row r="454" spans="16:33">
      <c r="P454" s="2">
        <v>34.8999999999998</v>
      </c>
      <c r="Q454" s="3">
        <f t="shared" ref="Q454:Q517" si="65">P454+273.15</f>
        <v>308.04999999999978</v>
      </c>
      <c r="R454" s="4">
        <f t="shared" ref="R454:R517" si="66">-6096.9385/Q454+21.2409642-0.02711193*Q454+0.00001673952*(Q454^2)+2.433502*LN(Q454)</f>
        <v>8.630190030555541</v>
      </c>
      <c r="S454" s="4">
        <f t="shared" ref="S454:S517" si="67">EXP(R454)</f>
        <v>5598.1419697680394</v>
      </c>
      <c r="T454" s="4">
        <f t="shared" ref="T454:T517" si="68">S454*0.622/(101325-S454)</f>
        <v>3.6374789446197424E-2</v>
      </c>
      <c r="V454" s="2">
        <f t="shared" ref="V454:V517" si="69">P454</f>
        <v>34.8999999999998</v>
      </c>
      <c r="W454" s="4">
        <f t="shared" ref="W454:Z517" si="70">$S454*W$4</f>
        <v>5598.1419697680394</v>
      </c>
      <c r="X454" s="4">
        <f t="shared" si="70"/>
        <v>5038.3277727912355</v>
      </c>
      <c r="Y454" s="4">
        <f t="shared" si="70"/>
        <v>4478.5135758144315</v>
      </c>
      <c r="Z454" s="4">
        <f t="shared" si="70"/>
        <v>3918.6993788376271</v>
      </c>
      <c r="AA454" s="4">
        <f t="shared" ref="AA454:AG517" si="71">$S454*AA$4</f>
        <v>3358.8851818608236</v>
      </c>
      <c r="AB454" s="4">
        <f t="shared" si="71"/>
        <v>2799.0709848840197</v>
      </c>
      <c r="AC454" s="4">
        <f t="shared" si="71"/>
        <v>2239.2567879072158</v>
      </c>
      <c r="AD454" s="4">
        <f t="shared" si="64"/>
        <v>1679.4425909304118</v>
      </c>
      <c r="AE454" s="4">
        <f t="shared" si="64"/>
        <v>1119.6283939536079</v>
      </c>
      <c r="AF454" s="4">
        <f t="shared" si="64"/>
        <v>559.81419697680394</v>
      </c>
      <c r="AG454" s="4">
        <f t="shared" si="64"/>
        <v>0</v>
      </c>
    </row>
    <row r="455" spans="16:33">
      <c r="P455" s="2">
        <v>34.999999999999801</v>
      </c>
      <c r="Q455" s="3">
        <f t="shared" si="65"/>
        <v>308.14999999999975</v>
      </c>
      <c r="R455" s="4">
        <f t="shared" si="66"/>
        <v>8.6357230280008785</v>
      </c>
      <c r="S455" s="4">
        <f t="shared" si="67"/>
        <v>5629.2023241759398</v>
      </c>
      <c r="T455" s="4">
        <f t="shared" si="68"/>
        <v>3.6588480692731566E-2</v>
      </c>
      <c r="V455" s="2">
        <f t="shared" si="69"/>
        <v>34.999999999999801</v>
      </c>
      <c r="W455" s="4">
        <f t="shared" si="70"/>
        <v>5629.2023241759398</v>
      </c>
      <c r="X455" s="4">
        <f t="shared" si="70"/>
        <v>5066.2820917583458</v>
      </c>
      <c r="Y455" s="4">
        <f t="shared" si="70"/>
        <v>4503.3618593407518</v>
      </c>
      <c r="Z455" s="4">
        <f t="shared" si="70"/>
        <v>3940.4416269231574</v>
      </c>
      <c r="AA455" s="4">
        <f t="shared" si="71"/>
        <v>3377.5213945055639</v>
      </c>
      <c r="AB455" s="4">
        <f t="shared" si="71"/>
        <v>2814.6011620879699</v>
      </c>
      <c r="AC455" s="4">
        <f t="shared" si="71"/>
        <v>2251.6809296703759</v>
      </c>
      <c r="AD455" s="4">
        <f t="shared" si="64"/>
        <v>1688.7606972527819</v>
      </c>
      <c r="AE455" s="4">
        <f t="shared" si="64"/>
        <v>1125.840464835188</v>
      </c>
      <c r="AF455" s="4">
        <f t="shared" si="64"/>
        <v>562.92023241759398</v>
      </c>
      <c r="AG455" s="4">
        <f t="shared" si="64"/>
        <v>0</v>
      </c>
    </row>
    <row r="456" spans="16:33">
      <c r="P456" s="2">
        <v>35.099999999999802</v>
      </c>
      <c r="Q456" s="3">
        <f t="shared" si="65"/>
        <v>308.24999999999977</v>
      </c>
      <c r="R456" s="4">
        <f t="shared" si="66"/>
        <v>8.6412519366554434</v>
      </c>
      <c r="S456" s="4">
        <f t="shared" si="67"/>
        <v>5660.4118674781766</v>
      </c>
      <c r="T456" s="4">
        <f t="shared" si="68"/>
        <v>3.6803338103480673E-2</v>
      </c>
      <c r="V456" s="2">
        <f t="shared" si="69"/>
        <v>35.099999999999802</v>
      </c>
      <c r="W456" s="4">
        <f t="shared" si="70"/>
        <v>5660.4118674781766</v>
      </c>
      <c r="X456" s="4">
        <f t="shared" si="70"/>
        <v>5094.3706807303588</v>
      </c>
      <c r="Y456" s="4">
        <f t="shared" si="70"/>
        <v>4528.3294939825419</v>
      </c>
      <c r="Z456" s="4">
        <f t="shared" si="70"/>
        <v>3962.2883072347236</v>
      </c>
      <c r="AA456" s="4">
        <f t="shared" si="71"/>
        <v>3396.2471204869057</v>
      </c>
      <c r="AB456" s="4">
        <f t="shared" si="71"/>
        <v>2830.2059337390883</v>
      </c>
      <c r="AC456" s="4">
        <f t="shared" si="71"/>
        <v>2264.1647469912709</v>
      </c>
      <c r="AD456" s="4">
        <f t="shared" si="64"/>
        <v>1698.1235602434529</v>
      </c>
      <c r="AE456" s="4">
        <f t="shared" si="64"/>
        <v>1132.0823734956355</v>
      </c>
      <c r="AF456" s="4">
        <f t="shared" si="64"/>
        <v>566.04118674781773</v>
      </c>
      <c r="AG456" s="4">
        <f t="shared" si="64"/>
        <v>0</v>
      </c>
    </row>
    <row r="457" spans="16:33">
      <c r="P457" s="2">
        <v>35.199999999999797</v>
      </c>
      <c r="Q457" s="3">
        <f t="shared" si="65"/>
        <v>308.3499999999998</v>
      </c>
      <c r="R457" s="4">
        <f t="shared" si="66"/>
        <v>8.646776760739936</v>
      </c>
      <c r="S457" s="4">
        <f t="shared" si="67"/>
        <v>5691.7711949086961</v>
      </c>
      <c r="T457" s="4">
        <f t="shared" si="68"/>
        <v>3.7019367927528683E-2</v>
      </c>
      <c r="V457" s="2">
        <f t="shared" si="69"/>
        <v>35.199999999999797</v>
      </c>
      <c r="W457" s="4">
        <f t="shared" si="70"/>
        <v>5691.7711949086961</v>
      </c>
      <c r="X457" s="4">
        <f t="shared" si="70"/>
        <v>5122.5940754178264</v>
      </c>
      <c r="Y457" s="4">
        <f t="shared" si="70"/>
        <v>4553.4169559269567</v>
      </c>
      <c r="Z457" s="4">
        <f t="shared" si="70"/>
        <v>3984.239836436087</v>
      </c>
      <c r="AA457" s="4">
        <f t="shared" si="71"/>
        <v>3415.0627169452177</v>
      </c>
      <c r="AB457" s="4">
        <f t="shared" si="71"/>
        <v>2845.885597454348</v>
      </c>
      <c r="AC457" s="4">
        <f t="shared" si="71"/>
        <v>2276.7084779634783</v>
      </c>
      <c r="AD457" s="4">
        <f t="shared" si="64"/>
        <v>1707.5313584726089</v>
      </c>
      <c r="AE457" s="4">
        <f t="shared" si="64"/>
        <v>1138.3542389817392</v>
      </c>
      <c r="AF457" s="4">
        <f t="shared" si="64"/>
        <v>569.17711949086959</v>
      </c>
      <c r="AG457" s="4">
        <f t="shared" si="64"/>
        <v>0</v>
      </c>
    </row>
    <row r="458" spans="16:33">
      <c r="P458" s="2">
        <v>35.299999999999798</v>
      </c>
      <c r="Q458" s="3">
        <f t="shared" si="65"/>
        <v>308.44999999999976</v>
      </c>
      <c r="R458" s="4">
        <f t="shared" si="66"/>
        <v>8.6522975044696473</v>
      </c>
      <c r="S458" s="4">
        <f t="shared" si="67"/>
        <v>5723.2809035261043</v>
      </c>
      <c r="T458" s="4">
        <f t="shared" si="68"/>
        <v>3.7236576451108366E-2</v>
      </c>
      <c r="V458" s="2">
        <f t="shared" si="69"/>
        <v>35.299999999999798</v>
      </c>
      <c r="W458" s="4">
        <f t="shared" si="70"/>
        <v>5723.2809035261043</v>
      </c>
      <c r="X458" s="4">
        <f t="shared" si="70"/>
        <v>5150.9528131734942</v>
      </c>
      <c r="Y458" s="4">
        <f t="shared" si="70"/>
        <v>4578.624722820884</v>
      </c>
      <c r="Z458" s="4">
        <f t="shared" si="70"/>
        <v>4006.2966324682729</v>
      </c>
      <c r="AA458" s="4">
        <f t="shared" si="71"/>
        <v>3433.9685421156623</v>
      </c>
      <c r="AB458" s="4">
        <f t="shared" si="71"/>
        <v>2861.6404517630522</v>
      </c>
      <c r="AC458" s="4">
        <f t="shared" si="71"/>
        <v>2289.312361410442</v>
      </c>
      <c r="AD458" s="4">
        <f t="shared" si="64"/>
        <v>1716.9842710578312</v>
      </c>
      <c r="AE458" s="4">
        <f t="shared" si="64"/>
        <v>1144.656180705221</v>
      </c>
      <c r="AF458" s="4">
        <f t="shared" si="64"/>
        <v>572.3280903526105</v>
      </c>
      <c r="AG458" s="4">
        <f t="shared" si="64"/>
        <v>0</v>
      </c>
    </row>
    <row r="459" spans="16:33">
      <c r="P459" s="2">
        <v>35.3999999999998</v>
      </c>
      <c r="Q459" s="3">
        <f t="shared" si="65"/>
        <v>308.54999999999978</v>
      </c>
      <c r="R459" s="4">
        <f t="shared" si="66"/>
        <v>8.6578141720544473</v>
      </c>
      <c r="S459" s="4">
        <f t="shared" si="67"/>
        <v>5754.9415922170556</v>
      </c>
      <c r="T459" s="4">
        <f t="shared" si="68"/>
        <v>3.7454969997878527E-2</v>
      </c>
      <c r="V459" s="2">
        <f t="shared" si="69"/>
        <v>35.3999999999998</v>
      </c>
      <c r="W459" s="4">
        <f t="shared" si="70"/>
        <v>5754.9415922170556</v>
      </c>
      <c r="X459" s="4">
        <f t="shared" si="70"/>
        <v>5179.44743299535</v>
      </c>
      <c r="Y459" s="4">
        <f t="shared" si="70"/>
        <v>4603.9532737736445</v>
      </c>
      <c r="Z459" s="4">
        <f t="shared" si="70"/>
        <v>4028.4591145519385</v>
      </c>
      <c r="AA459" s="4">
        <f t="shared" si="71"/>
        <v>3452.9649553302334</v>
      </c>
      <c r="AB459" s="4">
        <f t="shared" si="71"/>
        <v>2877.4707961085278</v>
      </c>
      <c r="AC459" s="4">
        <f t="shared" si="71"/>
        <v>2301.9766368868222</v>
      </c>
      <c r="AD459" s="4">
        <f t="shared" si="64"/>
        <v>1726.4824776651167</v>
      </c>
      <c r="AE459" s="4">
        <f t="shared" si="64"/>
        <v>1150.9883184434111</v>
      </c>
      <c r="AF459" s="4">
        <f t="shared" si="64"/>
        <v>575.49415922170556</v>
      </c>
      <c r="AG459" s="4">
        <f t="shared" si="64"/>
        <v>0</v>
      </c>
    </row>
    <row r="460" spans="16:33">
      <c r="P460" s="2">
        <v>35.499999999999801</v>
      </c>
      <c r="Q460" s="3">
        <f t="shared" si="65"/>
        <v>308.64999999999975</v>
      </c>
      <c r="R460" s="4">
        <f t="shared" si="66"/>
        <v>8.6633267676988197</v>
      </c>
      <c r="S460" s="4">
        <f t="shared" si="67"/>
        <v>5786.75386169991</v>
      </c>
      <c r="T460" s="4">
        <f t="shared" si="68"/>
        <v>3.7674554929205517E-2</v>
      </c>
      <c r="V460" s="2">
        <f t="shared" si="69"/>
        <v>35.499999999999801</v>
      </c>
      <c r="W460" s="4">
        <f t="shared" si="70"/>
        <v>5786.75386169991</v>
      </c>
      <c r="X460" s="4">
        <f t="shared" si="70"/>
        <v>5208.0784755299192</v>
      </c>
      <c r="Y460" s="4">
        <f t="shared" si="70"/>
        <v>4629.4030893599283</v>
      </c>
      <c r="Z460" s="4">
        <f t="shared" si="70"/>
        <v>4050.7277031899366</v>
      </c>
      <c r="AA460" s="4">
        <f t="shared" si="71"/>
        <v>3472.0523170199458</v>
      </c>
      <c r="AB460" s="4">
        <f t="shared" si="71"/>
        <v>2893.376930849955</v>
      </c>
      <c r="AC460" s="4">
        <f t="shared" si="71"/>
        <v>2314.7015446799642</v>
      </c>
      <c r="AD460" s="4">
        <f t="shared" si="64"/>
        <v>1736.0261585099729</v>
      </c>
      <c r="AE460" s="4">
        <f t="shared" si="64"/>
        <v>1157.3507723399821</v>
      </c>
      <c r="AF460" s="4">
        <f t="shared" si="64"/>
        <v>578.67538616999104</v>
      </c>
      <c r="AG460" s="4">
        <f t="shared" si="64"/>
        <v>0</v>
      </c>
    </row>
    <row r="461" spans="16:33">
      <c r="P461" s="2">
        <v>35.599999999999802</v>
      </c>
      <c r="Q461" s="3">
        <f t="shared" si="65"/>
        <v>308.74999999999977</v>
      </c>
      <c r="R461" s="4">
        <f t="shared" si="66"/>
        <v>8.6688352956018448</v>
      </c>
      <c r="S461" s="4">
        <f t="shared" si="67"/>
        <v>5818.7183145280915</v>
      </c>
      <c r="T461" s="4">
        <f t="shared" si="68"/>
        <v>3.7895337644445429E-2</v>
      </c>
      <c r="V461" s="2">
        <f t="shared" si="69"/>
        <v>35.599999999999802</v>
      </c>
      <c r="W461" s="4">
        <f t="shared" si="70"/>
        <v>5818.7183145280915</v>
      </c>
      <c r="X461" s="4">
        <f t="shared" si="70"/>
        <v>5236.8464830752828</v>
      </c>
      <c r="Y461" s="4">
        <f t="shared" si="70"/>
        <v>4654.9746516224732</v>
      </c>
      <c r="Z461" s="4">
        <f t="shared" si="70"/>
        <v>4073.1028201696636</v>
      </c>
      <c r="AA461" s="4">
        <f t="shared" si="71"/>
        <v>3491.2309887168549</v>
      </c>
      <c r="AB461" s="4">
        <f t="shared" si="71"/>
        <v>2909.3591572640457</v>
      </c>
      <c r="AC461" s="4">
        <f t="shared" si="71"/>
        <v>2327.4873258112366</v>
      </c>
      <c r="AD461" s="4">
        <f t="shared" si="64"/>
        <v>1745.6154943584274</v>
      </c>
      <c r="AE461" s="4">
        <f t="shared" si="64"/>
        <v>1163.7436629056183</v>
      </c>
      <c r="AF461" s="4">
        <f t="shared" si="64"/>
        <v>581.87183145280915</v>
      </c>
      <c r="AG461" s="4">
        <f t="shared" si="64"/>
        <v>0</v>
      </c>
    </row>
    <row r="462" spans="16:33">
      <c r="P462" s="2">
        <v>35.699999999999797</v>
      </c>
      <c r="Q462" s="3">
        <f t="shared" si="65"/>
        <v>308.8499999999998</v>
      </c>
      <c r="R462" s="4">
        <f t="shared" si="66"/>
        <v>8.6743397599572134</v>
      </c>
      <c r="S462" s="4">
        <f t="shared" si="67"/>
        <v>5850.8355550936276</v>
      </c>
      <c r="T462" s="4">
        <f t="shared" si="68"/>
        <v>3.8117324581230121E-2</v>
      </c>
      <c r="V462" s="2">
        <f t="shared" si="69"/>
        <v>35.699999999999797</v>
      </c>
      <c r="W462" s="4">
        <f t="shared" si="70"/>
        <v>5850.8355550936276</v>
      </c>
      <c r="X462" s="4">
        <f t="shared" si="70"/>
        <v>5265.7519995842649</v>
      </c>
      <c r="Y462" s="4">
        <f t="shared" si="70"/>
        <v>4680.6684440749023</v>
      </c>
      <c r="Z462" s="4">
        <f t="shared" si="70"/>
        <v>4095.5848885655391</v>
      </c>
      <c r="AA462" s="4">
        <f t="shared" si="71"/>
        <v>3510.5013330561765</v>
      </c>
      <c r="AB462" s="4">
        <f t="shared" si="71"/>
        <v>2925.4177775468138</v>
      </c>
      <c r="AC462" s="4">
        <f t="shared" si="71"/>
        <v>2340.3342220374511</v>
      </c>
      <c r="AD462" s="4">
        <f t="shared" si="64"/>
        <v>1755.2506665280882</v>
      </c>
      <c r="AE462" s="4">
        <f t="shared" si="64"/>
        <v>1170.1671110187256</v>
      </c>
      <c r="AF462" s="4">
        <f t="shared" si="64"/>
        <v>585.08355550936278</v>
      </c>
      <c r="AG462" s="4">
        <f t="shared" si="64"/>
        <v>0</v>
      </c>
    </row>
    <row r="463" spans="16:33">
      <c r="P463" s="2">
        <v>35.799999999999798</v>
      </c>
      <c r="Q463" s="3">
        <f t="shared" si="65"/>
        <v>308.94999999999976</v>
      </c>
      <c r="R463" s="4">
        <f t="shared" si="66"/>
        <v>8.6798401649532497</v>
      </c>
      <c r="S463" s="4">
        <f t="shared" si="67"/>
        <v>5883.1061896307365</v>
      </c>
      <c r="T463" s="4">
        <f t="shared" si="68"/>
        <v>3.8340522215756317E-2</v>
      </c>
      <c r="V463" s="2">
        <f t="shared" si="69"/>
        <v>35.799999999999798</v>
      </c>
      <c r="W463" s="4">
        <f t="shared" si="70"/>
        <v>5883.1061896307365</v>
      </c>
      <c r="X463" s="4">
        <f t="shared" si="70"/>
        <v>5294.795570667663</v>
      </c>
      <c r="Y463" s="4">
        <f t="shared" si="70"/>
        <v>4706.4849517045895</v>
      </c>
      <c r="Z463" s="4">
        <f t="shared" si="70"/>
        <v>4118.1743327415152</v>
      </c>
      <c r="AA463" s="4">
        <f t="shared" si="71"/>
        <v>3529.8637137784417</v>
      </c>
      <c r="AB463" s="4">
        <f t="shared" si="71"/>
        <v>2941.5530948153682</v>
      </c>
      <c r="AC463" s="4">
        <f t="shared" si="71"/>
        <v>2353.2424758522948</v>
      </c>
      <c r="AD463" s="4">
        <f t="shared" si="64"/>
        <v>1764.9318568892209</v>
      </c>
      <c r="AE463" s="4">
        <f t="shared" si="64"/>
        <v>1176.6212379261474</v>
      </c>
      <c r="AF463" s="4">
        <f t="shared" si="64"/>
        <v>588.31061896307369</v>
      </c>
      <c r="AG463" s="4">
        <f t="shared" si="64"/>
        <v>0</v>
      </c>
    </row>
    <row r="464" spans="16:33">
      <c r="P464" s="2">
        <v>35.8999999999998</v>
      </c>
      <c r="Q464" s="3">
        <f t="shared" si="65"/>
        <v>309.04999999999978</v>
      </c>
      <c r="R464" s="4">
        <f t="shared" si="66"/>
        <v>8.6853365147729065</v>
      </c>
      <c r="S464" s="4">
        <f t="shared" si="67"/>
        <v>5915.5308262192611</v>
      </c>
      <c r="T464" s="4">
        <f t="shared" si="68"/>
        <v>3.8564937063076378E-2</v>
      </c>
      <c r="V464" s="2">
        <f t="shared" si="69"/>
        <v>35.8999999999998</v>
      </c>
      <c r="W464" s="4">
        <f t="shared" si="70"/>
        <v>5915.5308262192611</v>
      </c>
      <c r="X464" s="4">
        <f t="shared" si="70"/>
        <v>5323.9777435973356</v>
      </c>
      <c r="Y464" s="4">
        <f t="shared" si="70"/>
        <v>4732.4246609754091</v>
      </c>
      <c r="Z464" s="4">
        <f t="shared" si="70"/>
        <v>4140.8715783534826</v>
      </c>
      <c r="AA464" s="4">
        <f t="shared" si="71"/>
        <v>3549.3184957315566</v>
      </c>
      <c r="AB464" s="4">
        <f t="shared" si="71"/>
        <v>2957.7654131096306</v>
      </c>
      <c r="AC464" s="4">
        <f t="shared" si="71"/>
        <v>2366.2123304877045</v>
      </c>
      <c r="AD464" s="4">
        <f t="shared" si="64"/>
        <v>1774.6592478657783</v>
      </c>
      <c r="AE464" s="4">
        <f t="shared" si="64"/>
        <v>1183.1061652438523</v>
      </c>
      <c r="AF464" s="4">
        <f t="shared" si="64"/>
        <v>591.55308262192614</v>
      </c>
      <c r="AG464" s="4">
        <f t="shared" si="64"/>
        <v>0</v>
      </c>
    </row>
    <row r="465" spans="16:33">
      <c r="P465" s="2">
        <v>35.999999999999801</v>
      </c>
      <c r="Q465" s="3">
        <f t="shared" si="65"/>
        <v>309.14999999999975</v>
      </c>
      <c r="R465" s="4">
        <f t="shared" si="66"/>
        <v>8.6908288135937735</v>
      </c>
      <c r="S465" s="4">
        <f t="shared" si="67"/>
        <v>5948.1100747881728</v>
      </c>
      <c r="T465" s="4">
        <f t="shared" si="68"/>
        <v>3.8790575677392289E-2</v>
      </c>
      <c r="V465" s="2">
        <f t="shared" si="69"/>
        <v>35.999999999999801</v>
      </c>
      <c r="W465" s="4">
        <f t="shared" si="70"/>
        <v>5948.1100747881728</v>
      </c>
      <c r="X465" s="4">
        <f t="shared" si="70"/>
        <v>5353.2990673093555</v>
      </c>
      <c r="Y465" s="4">
        <f t="shared" si="70"/>
        <v>4758.4880598305381</v>
      </c>
      <c r="Z465" s="4">
        <f t="shared" si="70"/>
        <v>4163.6770523517207</v>
      </c>
      <c r="AA465" s="4">
        <f t="shared" si="71"/>
        <v>3568.8660448729038</v>
      </c>
      <c r="AB465" s="4">
        <f t="shared" si="71"/>
        <v>2974.0550373940864</v>
      </c>
      <c r="AC465" s="4">
        <f t="shared" si="71"/>
        <v>2379.244029915269</v>
      </c>
      <c r="AD465" s="4">
        <f t="shared" si="64"/>
        <v>1784.4330224364519</v>
      </c>
      <c r="AE465" s="4">
        <f t="shared" si="64"/>
        <v>1189.6220149576345</v>
      </c>
      <c r="AF465" s="4">
        <f t="shared" si="64"/>
        <v>594.81100747881726</v>
      </c>
      <c r="AG465" s="4">
        <f t="shared" si="64"/>
        <v>0</v>
      </c>
    </row>
    <row r="466" spans="16:33">
      <c r="P466" s="2">
        <v>36.099999999999802</v>
      </c>
      <c r="Q466" s="3">
        <f t="shared" si="65"/>
        <v>309.24999999999977</v>
      </c>
      <c r="R466" s="4">
        <f t="shared" si="66"/>
        <v>8.6963170655881079</v>
      </c>
      <c r="S466" s="4">
        <f t="shared" si="67"/>
        <v>5980.8445471192099</v>
      </c>
      <c r="T466" s="4">
        <f t="shared" si="68"/>
        <v>3.9017444652353329E-2</v>
      </c>
      <c r="V466" s="2">
        <f t="shared" si="69"/>
        <v>36.099999999999802</v>
      </c>
      <c r="W466" s="4">
        <f t="shared" si="70"/>
        <v>5980.8445471192099</v>
      </c>
      <c r="X466" s="4">
        <f t="shared" si="70"/>
        <v>5382.7600924072894</v>
      </c>
      <c r="Y466" s="4">
        <f t="shared" si="70"/>
        <v>4784.6756376953681</v>
      </c>
      <c r="Z466" s="4">
        <f t="shared" si="70"/>
        <v>4186.5911829834467</v>
      </c>
      <c r="AA466" s="4">
        <f t="shared" si="71"/>
        <v>3588.5067282715258</v>
      </c>
      <c r="AB466" s="4">
        <f t="shared" si="71"/>
        <v>2990.4222735596049</v>
      </c>
      <c r="AC466" s="4">
        <f t="shared" si="71"/>
        <v>2392.337818847684</v>
      </c>
      <c r="AD466" s="4">
        <f t="shared" si="64"/>
        <v>1794.2533641357629</v>
      </c>
      <c r="AE466" s="4">
        <f t="shared" si="64"/>
        <v>1196.168909423842</v>
      </c>
      <c r="AF466" s="4">
        <f t="shared" si="64"/>
        <v>598.08445471192101</v>
      </c>
      <c r="AG466" s="4">
        <f t="shared" si="64"/>
        <v>0</v>
      </c>
    </row>
    <row r="467" spans="16:33">
      <c r="P467" s="2">
        <v>36.199999999999797</v>
      </c>
      <c r="Q467" s="3">
        <f t="shared" si="65"/>
        <v>309.3499999999998</v>
      </c>
      <c r="R467" s="4">
        <f t="shared" si="66"/>
        <v>8.7018012749228006</v>
      </c>
      <c r="S467" s="4">
        <f t="shared" si="67"/>
        <v>6013.7348568501393</v>
      </c>
      <c r="T467" s="4">
        <f t="shared" si="68"/>
        <v>3.9245550621354056E-2</v>
      </c>
      <c r="V467" s="2">
        <f t="shared" si="69"/>
        <v>36.199999999999797</v>
      </c>
      <c r="W467" s="4">
        <f t="shared" si="70"/>
        <v>6013.7348568501393</v>
      </c>
      <c r="X467" s="4">
        <f t="shared" si="70"/>
        <v>5412.3613711651251</v>
      </c>
      <c r="Y467" s="4">
        <f t="shared" si="70"/>
        <v>4810.9878854801118</v>
      </c>
      <c r="Z467" s="4">
        <f t="shared" si="70"/>
        <v>4209.6143997950976</v>
      </c>
      <c r="AA467" s="4">
        <f t="shared" si="71"/>
        <v>3608.2409141100834</v>
      </c>
      <c r="AB467" s="4">
        <f t="shared" si="71"/>
        <v>3006.8674284250696</v>
      </c>
      <c r="AC467" s="4">
        <f t="shared" si="71"/>
        <v>2405.4939427400559</v>
      </c>
      <c r="AD467" s="4">
        <f t="shared" si="64"/>
        <v>1804.1204570550417</v>
      </c>
      <c r="AE467" s="4">
        <f t="shared" si="64"/>
        <v>1202.7469713700279</v>
      </c>
      <c r="AF467" s="4">
        <f t="shared" si="64"/>
        <v>601.37348568501397</v>
      </c>
      <c r="AG467" s="4">
        <f t="shared" si="64"/>
        <v>0</v>
      </c>
    </row>
    <row r="468" spans="16:33">
      <c r="P468" s="2">
        <v>36.299999999999798</v>
      </c>
      <c r="Q468" s="3">
        <f t="shared" si="65"/>
        <v>309.44999999999976</v>
      </c>
      <c r="R468" s="4">
        <f t="shared" si="66"/>
        <v>8.707281445759417</v>
      </c>
      <c r="S468" s="4">
        <f t="shared" si="67"/>
        <v>6046.7816194784527</v>
      </c>
      <c r="T468" s="4">
        <f t="shared" si="68"/>
        <v>3.9474900257838022E-2</v>
      </c>
      <c r="V468" s="2">
        <f t="shared" si="69"/>
        <v>36.299999999999798</v>
      </c>
      <c r="W468" s="4">
        <f t="shared" si="70"/>
        <v>6046.7816194784527</v>
      </c>
      <c r="X468" s="4">
        <f t="shared" si="70"/>
        <v>5442.1034575306076</v>
      </c>
      <c r="Y468" s="4">
        <f t="shared" si="70"/>
        <v>4837.4252955827624</v>
      </c>
      <c r="Z468" s="4">
        <f t="shared" si="70"/>
        <v>4232.7471336349163</v>
      </c>
      <c r="AA468" s="4">
        <f t="shared" si="71"/>
        <v>3628.0689716870716</v>
      </c>
      <c r="AB468" s="4">
        <f t="shared" si="71"/>
        <v>3023.3908097392264</v>
      </c>
      <c r="AC468" s="4">
        <f t="shared" si="71"/>
        <v>2418.7126477913812</v>
      </c>
      <c r="AD468" s="4">
        <f t="shared" si="64"/>
        <v>1814.0344858435358</v>
      </c>
      <c r="AE468" s="4">
        <f t="shared" si="64"/>
        <v>1209.3563238956906</v>
      </c>
      <c r="AF468" s="4">
        <f t="shared" si="64"/>
        <v>604.6781619478453</v>
      </c>
      <c r="AG468" s="4">
        <f t="shared" si="64"/>
        <v>0</v>
      </c>
    </row>
    <row r="469" spans="16:33">
      <c r="P469" s="2">
        <v>36.3999999999998</v>
      </c>
      <c r="Q469" s="3">
        <f t="shared" si="65"/>
        <v>309.54999999999978</v>
      </c>
      <c r="R469" s="4">
        <f t="shared" si="66"/>
        <v>8.7127575822542163</v>
      </c>
      <c r="S469" s="4">
        <f t="shared" si="67"/>
        <v>6079.9854523649456</v>
      </c>
      <c r="T469" s="4">
        <f t="shared" si="68"/>
        <v>3.9705500275603635E-2</v>
      </c>
      <c r="V469" s="2">
        <f t="shared" si="69"/>
        <v>36.3999999999998</v>
      </c>
      <c r="W469" s="4">
        <f t="shared" si="70"/>
        <v>6079.9854523649456</v>
      </c>
      <c r="X469" s="4">
        <f t="shared" si="70"/>
        <v>5471.9869071284511</v>
      </c>
      <c r="Y469" s="4">
        <f t="shared" si="70"/>
        <v>4863.9883618919566</v>
      </c>
      <c r="Z469" s="4">
        <f t="shared" si="70"/>
        <v>4255.9898166554613</v>
      </c>
      <c r="AA469" s="4">
        <f t="shared" si="71"/>
        <v>3647.9912714189672</v>
      </c>
      <c r="AB469" s="4">
        <f t="shared" si="71"/>
        <v>3039.9927261824728</v>
      </c>
      <c r="AC469" s="4">
        <f t="shared" si="71"/>
        <v>2431.9941809459783</v>
      </c>
      <c r="AD469" s="4">
        <f t="shared" si="64"/>
        <v>1823.9956357094836</v>
      </c>
      <c r="AE469" s="4">
        <f t="shared" si="64"/>
        <v>1215.9970904729892</v>
      </c>
      <c r="AF469" s="4">
        <f t="shared" si="64"/>
        <v>607.99854523649458</v>
      </c>
      <c r="AG469" s="4">
        <f t="shared" si="64"/>
        <v>0</v>
      </c>
    </row>
    <row r="470" spans="16:33">
      <c r="P470" s="2">
        <v>36.499999999999801</v>
      </c>
      <c r="Q470" s="3">
        <f t="shared" si="65"/>
        <v>309.64999999999975</v>
      </c>
      <c r="R470" s="4">
        <f t="shared" si="66"/>
        <v>8.7182296885581181</v>
      </c>
      <c r="S470" s="4">
        <f t="shared" si="67"/>
        <v>6113.3469747369718</v>
      </c>
      <c r="T470" s="4">
        <f t="shared" si="68"/>
        <v>3.9937357429110677E-2</v>
      </c>
      <c r="V470" s="2">
        <f t="shared" si="69"/>
        <v>36.499999999999801</v>
      </c>
      <c r="W470" s="4">
        <f t="shared" si="70"/>
        <v>6113.3469747369718</v>
      </c>
      <c r="X470" s="4">
        <f t="shared" si="70"/>
        <v>5502.0122772632749</v>
      </c>
      <c r="Y470" s="4">
        <f t="shared" si="70"/>
        <v>4890.677579789578</v>
      </c>
      <c r="Z470" s="4">
        <f t="shared" si="70"/>
        <v>4279.3428823158802</v>
      </c>
      <c r="AA470" s="4">
        <f t="shared" si="71"/>
        <v>3668.0081848421828</v>
      </c>
      <c r="AB470" s="4">
        <f t="shared" si="71"/>
        <v>3056.6734873684859</v>
      </c>
      <c r="AC470" s="4">
        <f t="shared" si="71"/>
        <v>2445.338789894789</v>
      </c>
      <c r="AD470" s="4">
        <f t="shared" si="64"/>
        <v>1834.0040924210914</v>
      </c>
      <c r="AE470" s="4">
        <f t="shared" si="64"/>
        <v>1222.6693949473945</v>
      </c>
      <c r="AF470" s="4">
        <f t="shared" si="64"/>
        <v>611.33469747369725</v>
      </c>
      <c r="AG470" s="4">
        <f t="shared" si="64"/>
        <v>0</v>
      </c>
    </row>
    <row r="471" spans="16:33">
      <c r="P471" s="2">
        <v>36.599999999999802</v>
      </c>
      <c r="Q471" s="3">
        <f t="shared" si="65"/>
        <v>309.74999999999977</v>
      </c>
      <c r="R471" s="4">
        <f t="shared" si="66"/>
        <v>8.7236977688167485</v>
      </c>
      <c r="S471" s="4">
        <f t="shared" si="67"/>
        <v>6146.8668076921831</v>
      </c>
      <c r="T471" s="4">
        <f t="shared" si="68"/>
        <v>4.0170478513793094E-2</v>
      </c>
      <c r="V471" s="2">
        <f t="shared" si="69"/>
        <v>36.599999999999802</v>
      </c>
      <c r="W471" s="4">
        <f t="shared" si="70"/>
        <v>6146.8668076921831</v>
      </c>
      <c r="X471" s="4">
        <f t="shared" si="70"/>
        <v>5532.1801269229645</v>
      </c>
      <c r="Y471" s="4">
        <f t="shared" si="70"/>
        <v>4917.4934461537468</v>
      </c>
      <c r="Z471" s="4">
        <f t="shared" si="70"/>
        <v>4302.8067653845283</v>
      </c>
      <c r="AA471" s="4">
        <f t="shared" si="71"/>
        <v>3688.1200846153097</v>
      </c>
      <c r="AB471" s="4">
        <f t="shared" si="71"/>
        <v>3073.4334038460916</v>
      </c>
      <c r="AC471" s="4">
        <f t="shared" si="71"/>
        <v>2458.7467230768734</v>
      </c>
      <c r="AD471" s="4">
        <f t="shared" si="64"/>
        <v>1844.0600423076548</v>
      </c>
      <c r="AE471" s="4">
        <f t="shared" si="64"/>
        <v>1229.3733615384367</v>
      </c>
      <c r="AF471" s="4">
        <f t="shared" si="64"/>
        <v>614.68668076921836</v>
      </c>
      <c r="AG471" s="4">
        <f t="shared" si="64"/>
        <v>0</v>
      </c>
    </row>
    <row r="472" spans="16:33">
      <c r="P472" s="2">
        <v>36.699999999999797</v>
      </c>
      <c r="Q472" s="3">
        <f t="shared" si="65"/>
        <v>309.8499999999998</v>
      </c>
      <c r="R472" s="4">
        <f t="shared" si="66"/>
        <v>8.7291618271704259</v>
      </c>
      <c r="S472" s="4">
        <f t="shared" si="67"/>
        <v>6180.5455742018967</v>
      </c>
      <c r="T472" s="4">
        <f t="shared" si="68"/>
        <v>4.0404870366372199E-2</v>
      </c>
      <c r="V472" s="2">
        <f t="shared" si="69"/>
        <v>36.699999999999797</v>
      </c>
      <c r="W472" s="4">
        <f t="shared" si="70"/>
        <v>6180.5455742018967</v>
      </c>
      <c r="X472" s="4">
        <f t="shared" si="70"/>
        <v>5562.491016781707</v>
      </c>
      <c r="Y472" s="4">
        <f t="shared" si="70"/>
        <v>4944.4364593615173</v>
      </c>
      <c r="Z472" s="4">
        <f t="shared" si="70"/>
        <v>4326.3819019413277</v>
      </c>
      <c r="AA472" s="4">
        <f t="shared" si="71"/>
        <v>3708.327344521138</v>
      </c>
      <c r="AB472" s="4">
        <f t="shared" si="71"/>
        <v>3090.2727871009483</v>
      </c>
      <c r="AC472" s="4">
        <f t="shared" si="71"/>
        <v>2472.2182296807587</v>
      </c>
      <c r="AD472" s="4">
        <f t="shared" si="64"/>
        <v>1854.163672260569</v>
      </c>
      <c r="AE472" s="4">
        <f t="shared" si="64"/>
        <v>1236.1091148403793</v>
      </c>
      <c r="AF472" s="4">
        <f t="shared" si="64"/>
        <v>618.05455742018967</v>
      </c>
      <c r="AG472" s="4">
        <f t="shared" si="64"/>
        <v>0</v>
      </c>
    </row>
    <row r="473" spans="16:33">
      <c r="P473" s="2">
        <v>36.799999999999798</v>
      </c>
      <c r="Q473" s="3">
        <f t="shared" si="65"/>
        <v>309.94999999999976</v>
      </c>
      <c r="R473" s="4">
        <f t="shared" si="66"/>
        <v>8.7346218677541856</v>
      </c>
      <c r="S473" s="4">
        <f t="shared" si="67"/>
        <v>6214.3838991147122</v>
      </c>
      <c r="T473" s="4">
        <f t="shared" si="68"/>
        <v>4.0640539865174651E-2</v>
      </c>
      <c r="V473" s="2">
        <f t="shared" si="69"/>
        <v>36.799999999999798</v>
      </c>
      <c r="W473" s="4">
        <f t="shared" si="70"/>
        <v>6214.3838991147122</v>
      </c>
      <c r="X473" s="4">
        <f t="shared" si="70"/>
        <v>5592.9455092032413</v>
      </c>
      <c r="Y473" s="4">
        <f t="shared" si="70"/>
        <v>4971.5071192917703</v>
      </c>
      <c r="Z473" s="4">
        <f t="shared" si="70"/>
        <v>4350.0687293802985</v>
      </c>
      <c r="AA473" s="4">
        <f t="shared" si="71"/>
        <v>3728.6303394688271</v>
      </c>
      <c r="AB473" s="4">
        <f t="shared" si="71"/>
        <v>3107.1919495573561</v>
      </c>
      <c r="AC473" s="4">
        <f t="shared" si="71"/>
        <v>2485.7535596458852</v>
      </c>
      <c r="AD473" s="4">
        <f t="shared" si="64"/>
        <v>1864.3151697344135</v>
      </c>
      <c r="AE473" s="4">
        <f t="shared" si="64"/>
        <v>1242.8767798229426</v>
      </c>
      <c r="AF473" s="4">
        <f t="shared" si="64"/>
        <v>621.43838991147129</v>
      </c>
      <c r="AG473" s="4">
        <f t="shared" si="64"/>
        <v>0</v>
      </c>
    </row>
    <row r="474" spans="16:33">
      <c r="P474" s="2">
        <v>36.8999999999998</v>
      </c>
      <c r="Q474" s="3">
        <f t="shared" si="65"/>
        <v>310.04999999999978</v>
      </c>
      <c r="R474" s="4">
        <f t="shared" si="66"/>
        <v>8.7400778946977784</v>
      </c>
      <c r="S474" s="4">
        <f t="shared" si="67"/>
        <v>6248.3824091599554</v>
      </c>
      <c r="T474" s="4">
        <f t="shared" si="68"/>
        <v>4.087749393045223E-2</v>
      </c>
      <c r="V474" s="2">
        <f t="shared" si="69"/>
        <v>36.8999999999998</v>
      </c>
      <c r="W474" s="4">
        <f t="shared" si="70"/>
        <v>6248.3824091599554</v>
      </c>
      <c r="X474" s="4">
        <f t="shared" si="70"/>
        <v>5623.5441682439596</v>
      </c>
      <c r="Y474" s="4">
        <f t="shared" si="70"/>
        <v>4998.7059273279647</v>
      </c>
      <c r="Z474" s="4">
        <f t="shared" si="70"/>
        <v>4373.8676864119689</v>
      </c>
      <c r="AA474" s="4">
        <f t="shared" si="71"/>
        <v>3749.0294454959731</v>
      </c>
      <c r="AB474" s="4">
        <f t="shared" si="71"/>
        <v>3124.1912045799777</v>
      </c>
      <c r="AC474" s="4">
        <f t="shared" si="71"/>
        <v>2499.3529636639823</v>
      </c>
      <c r="AD474" s="4">
        <f t="shared" si="64"/>
        <v>1874.5147227479865</v>
      </c>
      <c r="AE474" s="4">
        <f t="shared" si="64"/>
        <v>1249.6764818319912</v>
      </c>
      <c r="AF474" s="4">
        <f t="shared" si="64"/>
        <v>624.83824091599558</v>
      </c>
      <c r="AG474" s="4">
        <f t="shared" si="64"/>
        <v>0</v>
      </c>
    </row>
    <row r="475" spans="16:33">
      <c r="P475" s="2">
        <v>36.999999999999801</v>
      </c>
      <c r="Q475" s="3">
        <f t="shared" si="65"/>
        <v>310.14999999999975</v>
      </c>
      <c r="R475" s="4">
        <f t="shared" si="66"/>
        <v>8.7455299121256758</v>
      </c>
      <c r="S475" s="4">
        <f t="shared" si="67"/>
        <v>6282.5417329511711</v>
      </c>
      <c r="T475" s="4">
        <f t="shared" si="68"/>
        <v>4.1115739524705035E-2</v>
      </c>
      <c r="V475" s="2">
        <f t="shared" si="69"/>
        <v>36.999999999999801</v>
      </c>
      <c r="W475" s="4">
        <f t="shared" si="70"/>
        <v>6282.5417329511711</v>
      </c>
      <c r="X475" s="4">
        <f t="shared" si="70"/>
        <v>5654.2875596560543</v>
      </c>
      <c r="Y475" s="4">
        <f t="shared" si="70"/>
        <v>5026.0333863609376</v>
      </c>
      <c r="Z475" s="4">
        <f t="shared" si="70"/>
        <v>4397.779213065819</v>
      </c>
      <c r="AA475" s="4">
        <f t="shared" si="71"/>
        <v>3769.5250397707023</v>
      </c>
      <c r="AB475" s="4">
        <f t="shared" si="71"/>
        <v>3141.2708664755855</v>
      </c>
      <c r="AC475" s="4">
        <f t="shared" si="71"/>
        <v>2513.0166931804688</v>
      </c>
      <c r="AD475" s="4">
        <f t="shared" si="64"/>
        <v>1884.7625198853511</v>
      </c>
      <c r="AE475" s="4">
        <f t="shared" si="64"/>
        <v>1256.5083465902344</v>
      </c>
      <c r="AF475" s="4">
        <f t="shared" si="64"/>
        <v>628.2541732951172</v>
      </c>
      <c r="AG475" s="4">
        <f t="shared" si="64"/>
        <v>0</v>
      </c>
    </row>
    <row r="476" spans="16:33">
      <c r="P476" s="2">
        <v>37.099999999999802</v>
      </c>
      <c r="Q476" s="3">
        <f t="shared" si="65"/>
        <v>310.24999999999977</v>
      </c>
      <c r="R476" s="4">
        <f t="shared" si="66"/>
        <v>8.7509779241570964</v>
      </c>
      <c r="S476" s="4">
        <f t="shared" si="67"/>
        <v>6316.862500989746</v>
      </c>
      <c r="T476" s="4">
        <f t="shared" si="68"/>
        <v>4.1355283653008709E-2</v>
      </c>
      <c r="V476" s="2">
        <f t="shared" si="69"/>
        <v>37.099999999999802</v>
      </c>
      <c r="W476" s="4">
        <f t="shared" si="70"/>
        <v>6316.862500989746</v>
      </c>
      <c r="X476" s="4">
        <f t="shared" si="70"/>
        <v>5685.1762508907714</v>
      </c>
      <c r="Y476" s="4">
        <f t="shared" si="70"/>
        <v>5053.4900007917968</v>
      </c>
      <c r="Z476" s="4">
        <f t="shared" si="70"/>
        <v>4421.8037506928222</v>
      </c>
      <c r="AA476" s="4">
        <f t="shared" si="71"/>
        <v>3790.1175005938476</v>
      </c>
      <c r="AB476" s="4">
        <f t="shared" si="71"/>
        <v>3158.431250494873</v>
      </c>
      <c r="AC476" s="4">
        <f t="shared" si="71"/>
        <v>2526.7450003958984</v>
      </c>
      <c r="AD476" s="4">
        <f t="shared" si="64"/>
        <v>1895.0587502969238</v>
      </c>
      <c r="AE476" s="4">
        <f t="shared" si="64"/>
        <v>1263.3725001979492</v>
      </c>
      <c r="AF476" s="4">
        <f t="shared" si="64"/>
        <v>631.6862500989746</v>
      </c>
      <c r="AG476" s="4">
        <f t="shared" si="64"/>
        <v>0</v>
      </c>
    </row>
    <row r="477" spans="16:33">
      <c r="P477" s="2">
        <v>37.199999999999797</v>
      </c>
      <c r="Q477" s="3">
        <f t="shared" si="65"/>
        <v>310.3499999999998</v>
      </c>
      <c r="R477" s="4">
        <f t="shared" si="66"/>
        <v>8.7564219349059975</v>
      </c>
      <c r="S477" s="4">
        <f t="shared" si="67"/>
        <v>6351.3453456683146</v>
      </c>
      <c r="T477" s="4">
        <f t="shared" si="68"/>
        <v>4.1596133363343314E-2</v>
      </c>
      <c r="V477" s="2">
        <f t="shared" si="69"/>
        <v>37.199999999999797</v>
      </c>
      <c r="W477" s="4">
        <f t="shared" si="70"/>
        <v>6351.3453456683146</v>
      </c>
      <c r="X477" s="4">
        <f t="shared" si="70"/>
        <v>5716.2108111014832</v>
      </c>
      <c r="Y477" s="4">
        <f t="shared" si="70"/>
        <v>5081.0762765346517</v>
      </c>
      <c r="Z477" s="4">
        <f t="shared" si="70"/>
        <v>4445.9417419678202</v>
      </c>
      <c r="AA477" s="4">
        <f t="shared" si="71"/>
        <v>3810.8072074009888</v>
      </c>
      <c r="AB477" s="4">
        <f t="shared" si="71"/>
        <v>3175.6726728341573</v>
      </c>
      <c r="AC477" s="4">
        <f t="shared" si="71"/>
        <v>2540.5381382673258</v>
      </c>
      <c r="AD477" s="4">
        <f t="shared" si="64"/>
        <v>1905.4036037004944</v>
      </c>
      <c r="AE477" s="4">
        <f t="shared" si="64"/>
        <v>1270.2690691336629</v>
      </c>
      <c r="AF477" s="4">
        <f t="shared" si="64"/>
        <v>635.13453456683146</v>
      </c>
      <c r="AG477" s="4">
        <f t="shared" si="64"/>
        <v>0</v>
      </c>
    </row>
    <row r="478" spans="16:33">
      <c r="P478" s="2">
        <v>37.299999999999798</v>
      </c>
      <c r="Q478" s="3">
        <f t="shared" si="65"/>
        <v>310.44999999999976</v>
      </c>
      <c r="R478" s="4">
        <f t="shared" si="66"/>
        <v>8.76186194848108</v>
      </c>
      <c r="S478" s="4">
        <f t="shared" si="67"/>
        <v>6385.9909012742501</v>
      </c>
      <c r="T478" s="4">
        <f t="shared" si="68"/>
        <v>4.183829574692597E-2</v>
      </c>
      <c r="V478" s="2">
        <f t="shared" si="69"/>
        <v>37.299999999999798</v>
      </c>
      <c r="W478" s="4">
        <f t="shared" si="70"/>
        <v>6385.9909012742501</v>
      </c>
      <c r="X478" s="4">
        <f t="shared" si="70"/>
        <v>5747.3918111468256</v>
      </c>
      <c r="Y478" s="4">
        <f t="shared" si="70"/>
        <v>5108.7927210194002</v>
      </c>
      <c r="Z478" s="4">
        <f t="shared" si="70"/>
        <v>4470.1936308919749</v>
      </c>
      <c r="AA478" s="4">
        <f t="shared" si="71"/>
        <v>3831.5945407645499</v>
      </c>
      <c r="AB478" s="4">
        <f t="shared" si="71"/>
        <v>3192.995450637125</v>
      </c>
      <c r="AC478" s="4">
        <f t="shared" si="71"/>
        <v>2554.3963605097001</v>
      </c>
      <c r="AD478" s="4">
        <f t="shared" si="64"/>
        <v>1915.797270382275</v>
      </c>
      <c r="AE478" s="4">
        <f t="shared" si="64"/>
        <v>1277.1981802548501</v>
      </c>
      <c r="AF478" s="4">
        <f t="shared" si="64"/>
        <v>638.59909012742503</v>
      </c>
      <c r="AG478" s="4">
        <f t="shared" si="64"/>
        <v>0</v>
      </c>
    </row>
    <row r="479" spans="16:33">
      <c r="P479" s="2">
        <v>37.3999999999998</v>
      </c>
      <c r="Q479" s="3">
        <f t="shared" si="65"/>
        <v>310.54999999999978</v>
      </c>
      <c r="R479" s="4">
        <f t="shared" si="66"/>
        <v>8.7672979689858117</v>
      </c>
      <c r="S479" s="4">
        <f t="shared" si="67"/>
        <v>6420.7998039932654</v>
      </c>
      <c r="T479" s="4">
        <f t="shared" si="68"/>
        <v>4.2081777938547497E-2</v>
      </c>
      <c r="V479" s="2">
        <f t="shared" si="69"/>
        <v>37.3999999999998</v>
      </c>
      <c r="W479" s="4">
        <f t="shared" si="70"/>
        <v>6420.7998039932654</v>
      </c>
      <c r="X479" s="4">
        <f t="shared" si="70"/>
        <v>5778.7198235939386</v>
      </c>
      <c r="Y479" s="4">
        <f t="shared" si="70"/>
        <v>5136.6398431946127</v>
      </c>
      <c r="Z479" s="4">
        <f t="shared" si="70"/>
        <v>4494.5598627952859</v>
      </c>
      <c r="AA479" s="4">
        <f t="shared" si="71"/>
        <v>3852.4798823959591</v>
      </c>
      <c r="AB479" s="4">
        <f t="shared" si="71"/>
        <v>3210.3999019966327</v>
      </c>
      <c r="AC479" s="4">
        <f t="shared" si="71"/>
        <v>2568.3199215973063</v>
      </c>
      <c r="AD479" s="4">
        <f t="shared" si="64"/>
        <v>1926.2399411979795</v>
      </c>
      <c r="AE479" s="4">
        <f t="shared" si="64"/>
        <v>1284.1599607986532</v>
      </c>
      <c r="AF479" s="4">
        <f t="shared" si="64"/>
        <v>642.07998039932659</v>
      </c>
      <c r="AG479" s="4">
        <f t="shared" si="64"/>
        <v>0</v>
      </c>
    </row>
    <row r="480" spans="16:33">
      <c r="P480" s="2">
        <v>37.499999999999801</v>
      </c>
      <c r="Q480" s="3">
        <f t="shared" si="65"/>
        <v>310.64999999999975</v>
      </c>
      <c r="R480" s="4">
        <f t="shared" si="66"/>
        <v>8.7727300005184325</v>
      </c>
      <c r="S480" s="4">
        <f t="shared" si="67"/>
        <v>6455.7726919129082</v>
      </c>
      <c r="T480" s="4">
        <f t="shared" si="68"/>
        <v>4.2326587116911514E-2</v>
      </c>
      <c r="V480" s="2">
        <f t="shared" si="69"/>
        <v>37.499999999999801</v>
      </c>
      <c r="W480" s="4">
        <f t="shared" si="70"/>
        <v>6455.7726919129082</v>
      </c>
      <c r="X480" s="4">
        <f t="shared" si="70"/>
        <v>5810.1954227216174</v>
      </c>
      <c r="Y480" s="4">
        <f t="shared" si="70"/>
        <v>5164.6181535303267</v>
      </c>
      <c r="Z480" s="4">
        <f t="shared" si="70"/>
        <v>4519.0408843390351</v>
      </c>
      <c r="AA480" s="4">
        <f t="shared" si="71"/>
        <v>3873.4636151477448</v>
      </c>
      <c r="AB480" s="4">
        <f t="shared" si="71"/>
        <v>3227.8863459564541</v>
      </c>
      <c r="AC480" s="4">
        <f t="shared" si="71"/>
        <v>2582.3090767651634</v>
      </c>
      <c r="AD480" s="4">
        <f t="shared" si="64"/>
        <v>1936.7318075738724</v>
      </c>
      <c r="AE480" s="4">
        <f t="shared" si="64"/>
        <v>1291.1545383825817</v>
      </c>
      <c r="AF480" s="4">
        <f t="shared" si="64"/>
        <v>645.57726919129084</v>
      </c>
      <c r="AG480" s="4">
        <f t="shared" si="64"/>
        <v>0</v>
      </c>
    </row>
    <row r="481" spans="16:33">
      <c r="P481" s="2">
        <v>37.599999999999802</v>
      </c>
      <c r="Q481" s="3">
        <f t="shared" si="65"/>
        <v>310.74999999999977</v>
      </c>
      <c r="R481" s="4">
        <f t="shared" si="66"/>
        <v>8.7781580471719565</v>
      </c>
      <c r="S481" s="4">
        <f t="shared" si="67"/>
        <v>6490.9102050260317</v>
      </c>
      <c r="T481" s="4">
        <f t="shared" si="68"/>
        <v>4.2572730504976737E-2</v>
      </c>
      <c r="V481" s="2">
        <f t="shared" si="69"/>
        <v>37.599999999999802</v>
      </c>
      <c r="W481" s="4">
        <f t="shared" si="70"/>
        <v>6490.9102050260317</v>
      </c>
      <c r="X481" s="4">
        <f t="shared" si="70"/>
        <v>5841.8191845234287</v>
      </c>
      <c r="Y481" s="4">
        <f t="shared" si="70"/>
        <v>5192.7281640208257</v>
      </c>
      <c r="Z481" s="4">
        <f t="shared" si="70"/>
        <v>4543.6371435182218</v>
      </c>
      <c r="AA481" s="4">
        <f t="shared" si="71"/>
        <v>3894.5461230156188</v>
      </c>
      <c r="AB481" s="4">
        <f t="shared" si="71"/>
        <v>3245.4551025130158</v>
      </c>
      <c r="AC481" s="4">
        <f t="shared" si="71"/>
        <v>2596.3640820104129</v>
      </c>
      <c r="AD481" s="4">
        <f t="shared" si="64"/>
        <v>1947.2730615078094</v>
      </c>
      <c r="AE481" s="4">
        <f t="shared" si="64"/>
        <v>1298.1820410052064</v>
      </c>
      <c r="AF481" s="4">
        <f t="shared" si="64"/>
        <v>649.09102050260321</v>
      </c>
      <c r="AG481" s="4">
        <f t="shared" si="64"/>
        <v>0</v>
      </c>
    </row>
    <row r="482" spans="16:33">
      <c r="P482" s="2">
        <v>37.699999999999797</v>
      </c>
      <c r="Q482" s="3">
        <f t="shared" si="65"/>
        <v>310.8499999999998</v>
      </c>
      <c r="R482" s="4">
        <f t="shared" si="66"/>
        <v>8.7835821130341785</v>
      </c>
      <c r="S482" s="4">
        <f t="shared" si="67"/>
        <v>6526.2129852342969</v>
      </c>
      <c r="T482" s="4">
        <f t="shared" si="68"/>
        <v>4.2820215370302804E-2</v>
      </c>
      <c r="V482" s="2">
        <f t="shared" si="69"/>
        <v>37.699999999999797</v>
      </c>
      <c r="W482" s="4">
        <f t="shared" si="70"/>
        <v>6526.2129852342969</v>
      </c>
      <c r="X482" s="4">
        <f t="shared" si="70"/>
        <v>5873.5916867108672</v>
      </c>
      <c r="Y482" s="4">
        <f t="shared" si="70"/>
        <v>5220.9703881874375</v>
      </c>
      <c r="Z482" s="4">
        <f t="shared" si="70"/>
        <v>4568.3490896640078</v>
      </c>
      <c r="AA482" s="4">
        <f t="shared" si="71"/>
        <v>3915.7277911405781</v>
      </c>
      <c r="AB482" s="4">
        <f t="shared" si="71"/>
        <v>3263.1064926171484</v>
      </c>
      <c r="AC482" s="4">
        <f t="shared" si="71"/>
        <v>2610.4851940937187</v>
      </c>
      <c r="AD482" s="4">
        <f t="shared" si="64"/>
        <v>1957.8638955702891</v>
      </c>
      <c r="AE482" s="4">
        <f t="shared" si="64"/>
        <v>1305.2425970468594</v>
      </c>
      <c r="AF482" s="4">
        <f t="shared" si="64"/>
        <v>652.62129852342969</v>
      </c>
      <c r="AG482" s="4">
        <f t="shared" si="64"/>
        <v>0</v>
      </c>
    </row>
    <row r="483" spans="16:33">
      <c r="P483" s="2">
        <v>37.799999999999798</v>
      </c>
      <c r="Q483" s="3">
        <f t="shared" si="65"/>
        <v>310.94999999999976</v>
      </c>
      <c r="R483" s="4">
        <f t="shared" si="66"/>
        <v>8.7890022021876959</v>
      </c>
      <c r="S483" s="4">
        <f t="shared" si="67"/>
        <v>6561.6816763517654</v>
      </c>
      <c r="T483" s="4">
        <f t="shared" si="68"/>
        <v>4.3069049025400069E-2</v>
      </c>
      <c r="V483" s="2">
        <f t="shared" si="69"/>
        <v>37.799999999999798</v>
      </c>
      <c r="W483" s="4">
        <f t="shared" si="70"/>
        <v>6561.6816763517654</v>
      </c>
      <c r="X483" s="4">
        <f t="shared" si="70"/>
        <v>5905.5135087165891</v>
      </c>
      <c r="Y483" s="4">
        <f t="shared" si="70"/>
        <v>5249.3453410814127</v>
      </c>
      <c r="Z483" s="4">
        <f t="shared" si="70"/>
        <v>4593.1771734462354</v>
      </c>
      <c r="AA483" s="4">
        <f t="shared" si="71"/>
        <v>3937.0090058110591</v>
      </c>
      <c r="AB483" s="4">
        <f t="shared" si="71"/>
        <v>3280.8408381758827</v>
      </c>
      <c r="AC483" s="4">
        <f t="shared" si="71"/>
        <v>2624.6726705407063</v>
      </c>
      <c r="AD483" s="4">
        <f t="shared" si="64"/>
        <v>1968.5045029055295</v>
      </c>
      <c r="AE483" s="4">
        <f t="shared" si="64"/>
        <v>1312.3363352703532</v>
      </c>
      <c r="AF483" s="4">
        <f t="shared" si="64"/>
        <v>656.16816763517659</v>
      </c>
      <c r="AG483" s="4">
        <f t="shared" si="64"/>
        <v>0</v>
      </c>
    </row>
    <row r="484" spans="16:33">
      <c r="P484" s="2">
        <v>37.8999999999998</v>
      </c>
      <c r="Q484" s="3">
        <f t="shared" si="65"/>
        <v>311.04999999999978</v>
      </c>
      <c r="R484" s="4">
        <f t="shared" si="66"/>
        <v>8.7944183187098979</v>
      </c>
      <c r="S484" s="4">
        <f t="shared" si="67"/>
        <v>6597.3169241082924</v>
      </c>
      <c r="T484" s="4">
        <f t="shared" si="68"/>
        <v>4.3319238828081405E-2</v>
      </c>
      <c r="V484" s="2">
        <f t="shared" si="69"/>
        <v>37.8999999999998</v>
      </c>
      <c r="W484" s="4">
        <f t="shared" si="70"/>
        <v>6597.3169241082924</v>
      </c>
      <c r="X484" s="4">
        <f t="shared" si="70"/>
        <v>5937.5852316974633</v>
      </c>
      <c r="Y484" s="4">
        <f t="shared" si="70"/>
        <v>5277.8535392866343</v>
      </c>
      <c r="Z484" s="4">
        <f t="shared" si="70"/>
        <v>4618.1218468758043</v>
      </c>
      <c r="AA484" s="4">
        <f t="shared" si="71"/>
        <v>3958.3901544649752</v>
      </c>
      <c r="AB484" s="4">
        <f t="shared" si="71"/>
        <v>3298.6584620541462</v>
      </c>
      <c r="AC484" s="4">
        <f t="shared" si="71"/>
        <v>2638.9267696433171</v>
      </c>
      <c r="AD484" s="4">
        <f t="shared" si="64"/>
        <v>1979.1950772324876</v>
      </c>
      <c r="AE484" s="4">
        <f t="shared" si="64"/>
        <v>1319.4633848216586</v>
      </c>
      <c r="AF484" s="4">
        <f t="shared" si="64"/>
        <v>659.73169241082928</v>
      </c>
      <c r="AG484" s="4">
        <f t="shared" si="64"/>
        <v>0</v>
      </c>
    </row>
    <row r="485" spans="16:33">
      <c r="P485" s="2">
        <v>37.999999999999801</v>
      </c>
      <c r="Q485" s="3">
        <f t="shared" si="65"/>
        <v>311.14999999999975</v>
      </c>
      <c r="R485" s="4">
        <f t="shared" si="66"/>
        <v>8.7998304666729918</v>
      </c>
      <c r="S485" s="4">
        <f t="shared" si="67"/>
        <v>6633.119376153154</v>
      </c>
      <c r="T485" s="4">
        <f t="shared" si="68"/>
        <v>4.3570792181819189E-2</v>
      </c>
      <c r="V485" s="2">
        <f t="shared" si="69"/>
        <v>37.999999999999801</v>
      </c>
      <c r="W485" s="4">
        <f t="shared" si="70"/>
        <v>6633.119376153154</v>
      </c>
      <c r="X485" s="4">
        <f t="shared" si="70"/>
        <v>5969.8074385378386</v>
      </c>
      <c r="Y485" s="4">
        <f t="shared" si="70"/>
        <v>5306.4955009225232</v>
      </c>
      <c r="Z485" s="4">
        <f t="shared" si="70"/>
        <v>4643.1835633072078</v>
      </c>
      <c r="AA485" s="4">
        <f t="shared" si="71"/>
        <v>3979.8716256918924</v>
      </c>
      <c r="AB485" s="4">
        <f t="shared" si="71"/>
        <v>3316.559688076577</v>
      </c>
      <c r="AC485" s="4">
        <f t="shared" si="71"/>
        <v>2653.2477504612616</v>
      </c>
      <c r="AD485" s="4">
        <f t="shared" si="64"/>
        <v>1989.9358128459462</v>
      </c>
      <c r="AE485" s="4">
        <f t="shared" si="64"/>
        <v>1326.6238752306308</v>
      </c>
      <c r="AF485" s="4">
        <f t="shared" si="64"/>
        <v>663.3119376153154</v>
      </c>
      <c r="AG485" s="4">
        <f t="shared" si="64"/>
        <v>0</v>
      </c>
    </row>
    <row r="486" spans="16:33">
      <c r="P486" s="2">
        <v>38.099999999999802</v>
      </c>
      <c r="Q486" s="3">
        <f t="shared" si="65"/>
        <v>311.24999999999977</v>
      </c>
      <c r="R486" s="4">
        <f t="shared" si="66"/>
        <v>8.8052386501440019</v>
      </c>
      <c r="S486" s="4">
        <f t="shared" si="67"/>
        <v>6669.0896820584967</v>
      </c>
      <c r="T486" s="4">
        <f t="shared" si="68"/>
        <v>4.3823716536104361E-2</v>
      </c>
      <c r="V486" s="2">
        <f t="shared" si="69"/>
        <v>38.099999999999802</v>
      </c>
      <c r="W486" s="4">
        <f t="shared" si="70"/>
        <v>6669.0896820584967</v>
      </c>
      <c r="X486" s="4">
        <f t="shared" si="70"/>
        <v>6002.1807138526474</v>
      </c>
      <c r="Y486" s="4">
        <f t="shared" si="70"/>
        <v>5335.2717456467981</v>
      </c>
      <c r="Z486" s="4">
        <f t="shared" si="70"/>
        <v>4668.362777440947</v>
      </c>
      <c r="AA486" s="4">
        <f t="shared" si="71"/>
        <v>4001.4538092350977</v>
      </c>
      <c r="AB486" s="4">
        <f t="shared" si="71"/>
        <v>3334.5448410292483</v>
      </c>
      <c r="AC486" s="4">
        <f t="shared" si="71"/>
        <v>2667.635872823399</v>
      </c>
      <c r="AD486" s="4">
        <f t="shared" si="64"/>
        <v>2000.7269046175488</v>
      </c>
      <c r="AE486" s="4">
        <f t="shared" si="64"/>
        <v>1333.8179364116995</v>
      </c>
      <c r="AF486" s="4">
        <f t="shared" si="64"/>
        <v>666.90896820584976</v>
      </c>
      <c r="AG486" s="4">
        <f t="shared" si="64"/>
        <v>0</v>
      </c>
    </row>
    <row r="487" spans="16:33">
      <c r="P487" s="2">
        <v>38.199999999999797</v>
      </c>
      <c r="Q487" s="3">
        <f t="shared" si="65"/>
        <v>311.3499999999998</v>
      </c>
      <c r="R487" s="4">
        <f t="shared" si="66"/>
        <v>8.8106428731847792</v>
      </c>
      <c r="S487" s="4">
        <f t="shared" si="67"/>
        <v>6705.2284933228621</v>
      </c>
      <c r="T487" s="4">
        <f t="shared" si="68"/>
        <v>4.4078019386809712E-2</v>
      </c>
      <c r="V487" s="2">
        <f t="shared" si="69"/>
        <v>38.199999999999797</v>
      </c>
      <c r="W487" s="4">
        <f t="shared" si="70"/>
        <v>6705.2284933228621</v>
      </c>
      <c r="X487" s="4">
        <f t="shared" si="70"/>
        <v>6034.7056439905764</v>
      </c>
      <c r="Y487" s="4">
        <f t="shared" si="70"/>
        <v>5364.1827946582898</v>
      </c>
      <c r="Z487" s="4">
        <f t="shared" si="70"/>
        <v>4693.6599453260033</v>
      </c>
      <c r="AA487" s="4">
        <f t="shared" si="71"/>
        <v>4023.1370959937171</v>
      </c>
      <c r="AB487" s="4">
        <f t="shared" si="71"/>
        <v>3352.614246661431</v>
      </c>
      <c r="AC487" s="4">
        <f t="shared" si="71"/>
        <v>2682.0913973291449</v>
      </c>
      <c r="AD487" s="4">
        <f t="shared" si="64"/>
        <v>2011.5685479968586</v>
      </c>
      <c r="AE487" s="4">
        <f t="shared" si="64"/>
        <v>1341.0456986645725</v>
      </c>
      <c r="AF487" s="4">
        <f t="shared" si="64"/>
        <v>670.52284933228623</v>
      </c>
      <c r="AG487" s="4">
        <f t="shared" si="64"/>
        <v>0</v>
      </c>
    </row>
    <row r="488" spans="16:33">
      <c r="P488" s="2">
        <v>38.299999999999798</v>
      </c>
      <c r="Q488" s="3">
        <f t="shared" si="65"/>
        <v>311.44999999999976</v>
      </c>
      <c r="R488" s="4">
        <f t="shared" si="66"/>
        <v>8.8160431398520007</v>
      </c>
      <c r="S488" s="4">
        <f t="shared" si="67"/>
        <v>6741.5364633746312</v>
      </c>
      <c r="T488" s="4">
        <f t="shared" si="68"/>
        <v>4.4333708276556E-2</v>
      </c>
      <c r="V488" s="2">
        <f t="shared" si="69"/>
        <v>38.299999999999798</v>
      </c>
      <c r="W488" s="4">
        <f t="shared" si="70"/>
        <v>6741.5364633746312</v>
      </c>
      <c r="X488" s="4">
        <f t="shared" si="70"/>
        <v>6067.382817037168</v>
      </c>
      <c r="Y488" s="4">
        <f t="shared" si="70"/>
        <v>5393.2291706997057</v>
      </c>
      <c r="Z488" s="4">
        <f t="shared" si="70"/>
        <v>4719.0755243622416</v>
      </c>
      <c r="AA488" s="4">
        <f t="shared" si="71"/>
        <v>4044.9218780247784</v>
      </c>
      <c r="AB488" s="4">
        <f t="shared" si="71"/>
        <v>3370.7682316873156</v>
      </c>
      <c r="AC488" s="4">
        <f t="shared" si="71"/>
        <v>2696.6145853498529</v>
      </c>
      <c r="AD488" s="4">
        <f t="shared" si="64"/>
        <v>2022.4609390123892</v>
      </c>
      <c r="AE488" s="4">
        <f t="shared" si="64"/>
        <v>1348.3072926749264</v>
      </c>
      <c r="AF488" s="4">
        <f t="shared" si="64"/>
        <v>674.15364633746321</v>
      </c>
      <c r="AG488" s="4">
        <f t="shared" si="64"/>
        <v>0</v>
      </c>
    </row>
    <row r="489" spans="16:33">
      <c r="P489" s="2">
        <v>38.3999999999998</v>
      </c>
      <c r="Q489" s="3">
        <f t="shared" si="65"/>
        <v>311.54999999999978</v>
      </c>
      <c r="R489" s="4">
        <f t="shared" si="66"/>
        <v>8.8214394541972077</v>
      </c>
      <c r="S489" s="4">
        <f t="shared" si="67"/>
        <v>6778.0142475757448</v>
      </c>
      <c r="T489" s="4">
        <f t="shared" si="68"/>
        <v>4.4590790795083747E-2</v>
      </c>
      <c r="V489" s="2">
        <f t="shared" si="69"/>
        <v>38.3999999999998</v>
      </c>
      <c r="W489" s="4">
        <f t="shared" si="70"/>
        <v>6778.0142475757448</v>
      </c>
      <c r="X489" s="4">
        <f t="shared" si="70"/>
        <v>6100.21282281817</v>
      </c>
      <c r="Y489" s="4">
        <f t="shared" si="70"/>
        <v>5422.4113980605962</v>
      </c>
      <c r="Z489" s="4">
        <f t="shared" si="70"/>
        <v>4744.6099733030214</v>
      </c>
      <c r="AA489" s="4">
        <f t="shared" si="71"/>
        <v>4066.8085485454467</v>
      </c>
      <c r="AB489" s="4">
        <f t="shared" si="71"/>
        <v>3389.0071237878724</v>
      </c>
      <c r="AC489" s="4">
        <f t="shared" si="71"/>
        <v>2711.2056990302981</v>
      </c>
      <c r="AD489" s="4">
        <f t="shared" si="64"/>
        <v>2033.4042742727233</v>
      </c>
      <c r="AE489" s="4">
        <f t="shared" si="64"/>
        <v>1355.602849515149</v>
      </c>
      <c r="AF489" s="4">
        <f t="shared" si="64"/>
        <v>677.80142475757452</v>
      </c>
      <c r="AG489" s="4">
        <f t="shared" si="64"/>
        <v>0</v>
      </c>
    </row>
    <row r="490" spans="16:33">
      <c r="P490" s="2">
        <v>38.499999999999801</v>
      </c>
      <c r="Q490" s="3">
        <f t="shared" si="65"/>
        <v>311.64999999999975</v>
      </c>
      <c r="R490" s="4">
        <f t="shared" si="66"/>
        <v>8.826831820266765</v>
      </c>
      <c r="S490" s="4">
        <f t="shared" si="67"/>
        <v>6814.6625032248812</v>
      </c>
      <c r="T490" s="4">
        <f t="shared" si="68"/>
        <v>4.4849274579624794E-2</v>
      </c>
      <c r="V490" s="2">
        <f t="shared" si="69"/>
        <v>38.499999999999801</v>
      </c>
      <c r="W490" s="4">
        <f t="shared" si="70"/>
        <v>6814.6625032248812</v>
      </c>
      <c r="X490" s="4">
        <f t="shared" si="70"/>
        <v>6133.1962529023931</v>
      </c>
      <c r="Y490" s="4">
        <f t="shared" si="70"/>
        <v>5451.730002579905</v>
      </c>
      <c r="Z490" s="4">
        <f t="shared" si="70"/>
        <v>4770.2637522574169</v>
      </c>
      <c r="AA490" s="4">
        <f t="shared" si="71"/>
        <v>4088.7975019349287</v>
      </c>
      <c r="AB490" s="4">
        <f t="shared" si="71"/>
        <v>3407.3312516124406</v>
      </c>
      <c r="AC490" s="4">
        <f t="shared" si="71"/>
        <v>2725.8650012899525</v>
      </c>
      <c r="AD490" s="4">
        <f t="shared" si="64"/>
        <v>2044.3987509674644</v>
      </c>
      <c r="AE490" s="4">
        <f t="shared" si="64"/>
        <v>1362.9325006449762</v>
      </c>
      <c r="AF490" s="4">
        <f t="shared" si="64"/>
        <v>681.46625032248812</v>
      </c>
      <c r="AG490" s="4">
        <f t="shared" si="64"/>
        <v>0</v>
      </c>
    </row>
    <row r="491" spans="16:33">
      <c r="P491" s="2">
        <v>38.599999999999802</v>
      </c>
      <c r="Q491" s="3">
        <f t="shared" si="65"/>
        <v>311.74999999999977</v>
      </c>
      <c r="R491" s="4">
        <f t="shared" si="66"/>
        <v>8.8322202421019291</v>
      </c>
      <c r="S491" s="4">
        <f t="shared" si="67"/>
        <v>6851.4818895613726</v>
      </c>
      <c r="T491" s="4">
        <f t="shared" si="68"/>
        <v>4.5109167315282771E-2</v>
      </c>
      <c r="V491" s="2">
        <f t="shared" si="69"/>
        <v>38.599999999999802</v>
      </c>
      <c r="W491" s="4">
        <f t="shared" si="70"/>
        <v>6851.4818895613726</v>
      </c>
      <c r="X491" s="4">
        <f t="shared" si="70"/>
        <v>6166.3337006052352</v>
      </c>
      <c r="Y491" s="4">
        <f t="shared" si="70"/>
        <v>5481.1855116490988</v>
      </c>
      <c r="Z491" s="4">
        <f t="shared" si="70"/>
        <v>4796.0373226929605</v>
      </c>
      <c r="AA491" s="4">
        <f t="shared" si="71"/>
        <v>4110.8891337368232</v>
      </c>
      <c r="AB491" s="4">
        <f t="shared" si="71"/>
        <v>3425.7409447806863</v>
      </c>
      <c r="AC491" s="4">
        <f t="shared" si="71"/>
        <v>2740.5927558245494</v>
      </c>
      <c r="AD491" s="4">
        <f t="shared" si="64"/>
        <v>2055.4445668684116</v>
      </c>
      <c r="AE491" s="4">
        <f t="shared" si="64"/>
        <v>1370.2963779122747</v>
      </c>
      <c r="AF491" s="4">
        <f t="shared" si="64"/>
        <v>685.14818895613735</v>
      </c>
      <c r="AG491" s="4">
        <f t="shared" si="64"/>
        <v>0</v>
      </c>
    </row>
    <row r="492" spans="16:33">
      <c r="P492" s="2">
        <v>38.699999999999797</v>
      </c>
      <c r="Q492" s="3">
        <f t="shared" si="65"/>
        <v>311.8499999999998</v>
      </c>
      <c r="R492" s="4">
        <f t="shared" si="66"/>
        <v>8.8376047237388029</v>
      </c>
      <c r="S492" s="4">
        <f t="shared" si="67"/>
        <v>6888.4730677683556</v>
      </c>
      <c r="T492" s="4">
        <f t="shared" si="68"/>
        <v>4.5370476735411919E-2</v>
      </c>
      <c r="V492" s="2">
        <f t="shared" si="69"/>
        <v>38.699999999999797</v>
      </c>
      <c r="W492" s="4">
        <f t="shared" si="70"/>
        <v>6888.4730677683556</v>
      </c>
      <c r="X492" s="4">
        <f t="shared" si="70"/>
        <v>6199.6257609915201</v>
      </c>
      <c r="Y492" s="4">
        <f t="shared" si="70"/>
        <v>5510.7784542146846</v>
      </c>
      <c r="Z492" s="4">
        <f t="shared" si="70"/>
        <v>4821.9311474378483</v>
      </c>
      <c r="AA492" s="4">
        <f t="shared" si="71"/>
        <v>4133.0838406610128</v>
      </c>
      <c r="AB492" s="4">
        <f t="shared" si="71"/>
        <v>3444.2365338841778</v>
      </c>
      <c r="AC492" s="4">
        <f t="shared" si="71"/>
        <v>2755.3892271073423</v>
      </c>
      <c r="AD492" s="4">
        <f t="shared" si="64"/>
        <v>2066.5419203305064</v>
      </c>
      <c r="AE492" s="4">
        <f t="shared" si="64"/>
        <v>1377.6946135536712</v>
      </c>
      <c r="AF492" s="4">
        <f t="shared" si="64"/>
        <v>688.84730677683558</v>
      </c>
      <c r="AG492" s="4">
        <f t="shared" si="64"/>
        <v>0</v>
      </c>
    </row>
    <row r="493" spans="16:33">
      <c r="P493" s="2">
        <v>38.799999999999798</v>
      </c>
      <c r="Q493" s="3">
        <f t="shared" si="65"/>
        <v>311.94999999999976</v>
      </c>
      <c r="R493" s="4">
        <f t="shared" si="66"/>
        <v>8.8429852692083628</v>
      </c>
      <c r="S493" s="4">
        <f t="shared" si="67"/>
        <v>6925.6367009764108</v>
      </c>
      <c r="T493" s="4">
        <f t="shared" si="68"/>
        <v>4.563321062200304E-2</v>
      </c>
      <c r="V493" s="2">
        <f t="shared" si="69"/>
        <v>38.799999999999798</v>
      </c>
      <c r="W493" s="4">
        <f t="shared" si="70"/>
        <v>6925.6367009764108</v>
      </c>
      <c r="X493" s="4">
        <f t="shared" si="70"/>
        <v>6233.0730308787697</v>
      </c>
      <c r="Y493" s="4">
        <f t="shared" si="70"/>
        <v>5540.5093607811286</v>
      </c>
      <c r="Z493" s="4">
        <f t="shared" si="70"/>
        <v>4847.9456906834876</v>
      </c>
      <c r="AA493" s="4">
        <f t="shared" si="71"/>
        <v>4155.3820205858465</v>
      </c>
      <c r="AB493" s="4">
        <f t="shared" si="71"/>
        <v>3462.8183504882054</v>
      </c>
      <c r="AC493" s="4">
        <f t="shared" si="71"/>
        <v>2770.2546803905643</v>
      </c>
      <c r="AD493" s="4">
        <f t="shared" si="64"/>
        <v>2077.6910102929232</v>
      </c>
      <c r="AE493" s="4">
        <f t="shared" si="64"/>
        <v>1385.1273401952822</v>
      </c>
      <c r="AF493" s="4">
        <f t="shared" si="64"/>
        <v>692.56367009764108</v>
      </c>
      <c r="AG493" s="4">
        <f t="shared" si="64"/>
        <v>0</v>
      </c>
    </row>
    <row r="494" spans="16:33">
      <c r="P494" s="2">
        <v>38.8999999999998</v>
      </c>
      <c r="Q494" s="3">
        <f t="shared" si="65"/>
        <v>312.04999999999978</v>
      </c>
      <c r="R494" s="4">
        <f t="shared" si="66"/>
        <v>8.8483618825364854</v>
      </c>
      <c r="S494" s="4">
        <f t="shared" si="67"/>
        <v>6962.9734542671968</v>
      </c>
      <c r="T494" s="4">
        <f t="shared" si="68"/>
        <v>4.5897376806073371E-2</v>
      </c>
      <c r="V494" s="2">
        <f t="shared" si="69"/>
        <v>38.8999999999998</v>
      </c>
      <c r="W494" s="4">
        <f t="shared" si="70"/>
        <v>6962.9734542671968</v>
      </c>
      <c r="X494" s="4">
        <f t="shared" si="70"/>
        <v>6266.6761088404774</v>
      </c>
      <c r="Y494" s="4">
        <f t="shared" si="70"/>
        <v>5570.378763413758</v>
      </c>
      <c r="Z494" s="4">
        <f t="shared" si="70"/>
        <v>4874.0814179870376</v>
      </c>
      <c r="AA494" s="4">
        <f t="shared" si="71"/>
        <v>4177.7840725603182</v>
      </c>
      <c r="AB494" s="4">
        <f t="shared" si="71"/>
        <v>3481.4867271335984</v>
      </c>
      <c r="AC494" s="4">
        <f t="shared" si="71"/>
        <v>2785.189381706879</v>
      </c>
      <c r="AD494" s="4">
        <f t="shared" si="64"/>
        <v>2088.8920362801591</v>
      </c>
      <c r="AE494" s="4">
        <f t="shared" si="64"/>
        <v>1392.5946908534395</v>
      </c>
      <c r="AF494" s="4">
        <f t="shared" si="64"/>
        <v>696.29734542671974</v>
      </c>
      <c r="AG494" s="4">
        <f t="shared" si="64"/>
        <v>0</v>
      </c>
    </row>
    <row r="495" spans="16:33">
      <c r="P495" s="2">
        <v>38.999999999999801</v>
      </c>
      <c r="Q495" s="3">
        <f t="shared" si="65"/>
        <v>312.14999999999975</v>
      </c>
      <c r="R495" s="4">
        <f t="shared" si="66"/>
        <v>8.8537345677439276</v>
      </c>
      <c r="S495" s="4">
        <f t="shared" si="67"/>
        <v>7000.4839946767734</v>
      </c>
      <c r="T495" s="4">
        <f t="shared" si="68"/>
        <v>4.6162983168057996E-2</v>
      </c>
      <c r="V495" s="2">
        <f t="shared" si="69"/>
        <v>38.999999999999801</v>
      </c>
      <c r="W495" s="4">
        <f t="shared" si="70"/>
        <v>7000.4839946767734</v>
      </c>
      <c r="X495" s="4">
        <f t="shared" si="70"/>
        <v>6300.4355952090964</v>
      </c>
      <c r="Y495" s="4">
        <f t="shared" si="70"/>
        <v>5600.3871957414194</v>
      </c>
      <c r="Z495" s="4">
        <f t="shared" si="70"/>
        <v>4900.3387962737406</v>
      </c>
      <c r="AA495" s="4">
        <f t="shared" si="71"/>
        <v>4200.2903968060637</v>
      </c>
      <c r="AB495" s="4">
        <f t="shared" si="71"/>
        <v>3500.2419973383867</v>
      </c>
      <c r="AC495" s="4">
        <f t="shared" si="71"/>
        <v>2800.1935978707097</v>
      </c>
      <c r="AD495" s="4">
        <f t="shared" si="64"/>
        <v>2100.1451984030318</v>
      </c>
      <c r="AE495" s="4">
        <f t="shared" si="64"/>
        <v>1400.0967989353549</v>
      </c>
      <c r="AF495" s="4">
        <f t="shared" si="64"/>
        <v>700.04839946767743</v>
      </c>
      <c r="AG495" s="4">
        <f t="shared" si="64"/>
        <v>0</v>
      </c>
    </row>
    <row r="496" spans="16:33">
      <c r="P496" s="2">
        <v>39.099999999999802</v>
      </c>
      <c r="Q496" s="3">
        <f t="shared" si="65"/>
        <v>312.24999999999977</v>
      </c>
      <c r="R496" s="4">
        <f t="shared" si="66"/>
        <v>8.8591033288463521</v>
      </c>
      <c r="S496" s="4">
        <f t="shared" si="67"/>
        <v>7038.1689911992271</v>
      </c>
      <c r="T496" s="4">
        <f t="shared" si="68"/>
        <v>4.643003763820739E-2</v>
      </c>
      <c r="V496" s="2">
        <f t="shared" si="69"/>
        <v>39.099999999999802</v>
      </c>
      <c r="W496" s="4">
        <f t="shared" si="70"/>
        <v>7038.1689911992271</v>
      </c>
      <c r="X496" s="4">
        <f t="shared" si="70"/>
        <v>6334.3520920793044</v>
      </c>
      <c r="Y496" s="4">
        <f t="shared" si="70"/>
        <v>5630.5351929593817</v>
      </c>
      <c r="Z496" s="4">
        <f t="shared" si="70"/>
        <v>4926.718293839459</v>
      </c>
      <c r="AA496" s="4">
        <f t="shared" si="71"/>
        <v>4222.9013947195363</v>
      </c>
      <c r="AB496" s="4">
        <f t="shared" si="71"/>
        <v>3519.0844955996135</v>
      </c>
      <c r="AC496" s="4">
        <f t="shared" si="71"/>
        <v>2815.2675964796908</v>
      </c>
      <c r="AD496" s="4">
        <f t="shared" si="64"/>
        <v>2111.4506973597681</v>
      </c>
      <c r="AE496" s="4">
        <f t="shared" si="64"/>
        <v>1407.6337982398454</v>
      </c>
      <c r="AF496" s="4">
        <f t="shared" si="64"/>
        <v>703.81689911992271</v>
      </c>
      <c r="AG496" s="4">
        <f t="shared" si="64"/>
        <v>0</v>
      </c>
    </row>
    <row r="497" spans="16:33">
      <c r="P497" s="2">
        <v>39.199999999999797</v>
      </c>
      <c r="Q497" s="3">
        <f t="shared" si="65"/>
        <v>312.3499999999998</v>
      </c>
      <c r="R497" s="4">
        <f t="shared" si="66"/>
        <v>8.8644681698543373</v>
      </c>
      <c r="S497" s="4">
        <f t="shared" si="67"/>
        <v>7076.0291147902017</v>
      </c>
      <c r="T497" s="4">
        <f t="shared" si="68"/>
        <v>4.6698548196988175E-2</v>
      </c>
      <c r="V497" s="2">
        <f t="shared" si="69"/>
        <v>39.199999999999797</v>
      </c>
      <c r="W497" s="4">
        <f t="shared" si="70"/>
        <v>7076.0291147902017</v>
      </c>
      <c r="X497" s="4">
        <f t="shared" si="70"/>
        <v>6368.4262033111818</v>
      </c>
      <c r="Y497" s="4">
        <f t="shared" si="70"/>
        <v>5660.8232918321619</v>
      </c>
      <c r="Z497" s="4">
        <f t="shared" si="70"/>
        <v>4953.2203803531411</v>
      </c>
      <c r="AA497" s="4">
        <f t="shared" si="71"/>
        <v>4245.6174688741212</v>
      </c>
      <c r="AB497" s="4">
        <f t="shared" si="71"/>
        <v>3538.0145573951008</v>
      </c>
      <c r="AC497" s="4">
        <f t="shared" si="71"/>
        <v>2830.4116459160809</v>
      </c>
      <c r="AD497" s="4">
        <f t="shared" si="64"/>
        <v>2122.8087344370606</v>
      </c>
      <c r="AE497" s="4">
        <f t="shared" si="64"/>
        <v>1415.2058229580405</v>
      </c>
      <c r="AF497" s="4">
        <f t="shared" si="64"/>
        <v>707.60291147902024</v>
      </c>
      <c r="AG497" s="4">
        <f t="shared" si="64"/>
        <v>0</v>
      </c>
    </row>
    <row r="498" spans="16:33">
      <c r="P498" s="2">
        <v>39.299999999999798</v>
      </c>
      <c r="Q498" s="3">
        <f t="shared" si="65"/>
        <v>312.44999999999976</v>
      </c>
      <c r="R498" s="4">
        <f t="shared" si="66"/>
        <v>8.8698290947733565</v>
      </c>
      <c r="S498" s="4">
        <f t="shared" si="67"/>
        <v>7114.065038370195</v>
      </c>
      <c r="T498" s="4">
        <f t="shared" si="68"/>
        <v>4.69685228754863E-2</v>
      </c>
      <c r="V498" s="2">
        <f t="shared" si="69"/>
        <v>39.299999999999798</v>
      </c>
      <c r="W498" s="4">
        <f t="shared" si="70"/>
        <v>7114.065038370195</v>
      </c>
      <c r="X498" s="4">
        <f t="shared" si="70"/>
        <v>6402.658534533176</v>
      </c>
      <c r="Y498" s="4">
        <f t="shared" si="70"/>
        <v>5691.252030696156</v>
      </c>
      <c r="Z498" s="4">
        <f t="shared" si="70"/>
        <v>4979.845526859136</v>
      </c>
      <c r="AA498" s="4">
        <f t="shared" si="71"/>
        <v>4268.439023022117</v>
      </c>
      <c r="AB498" s="4">
        <f t="shared" si="71"/>
        <v>3557.0325191850975</v>
      </c>
      <c r="AC498" s="4">
        <f t="shared" si="71"/>
        <v>2845.626015348078</v>
      </c>
      <c r="AD498" s="4">
        <f t="shared" si="64"/>
        <v>2134.2195115110585</v>
      </c>
      <c r="AE498" s="4">
        <f t="shared" si="64"/>
        <v>1422.813007674039</v>
      </c>
      <c r="AF498" s="4">
        <f t="shared" si="64"/>
        <v>711.4065038370195</v>
      </c>
      <c r="AG498" s="4">
        <f t="shared" si="64"/>
        <v>0</v>
      </c>
    </row>
    <row r="499" spans="16:33">
      <c r="P499" s="2">
        <v>39.3999999999998</v>
      </c>
      <c r="Q499" s="3">
        <f t="shared" si="65"/>
        <v>312.54999999999978</v>
      </c>
      <c r="R499" s="4">
        <f t="shared" si="66"/>
        <v>8.8751861076038274</v>
      </c>
      <c r="S499" s="4">
        <f t="shared" si="67"/>
        <v>7152.2774368283708</v>
      </c>
      <c r="T499" s="4">
        <f t="shared" si="68"/>
        <v>4.7239969755817783E-2</v>
      </c>
      <c r="V499" s="2">
        <f t="shared" si="69"/>
        <v>39.3999999999998</v>
      </c>
      <c r="W499" s="4">
        <f t="shared" si="70"/>
        <v>7152.2774368283708</v>
      </c>
      <c r="X499" s="4">
        <f t="shared" si="70"/>
        <v>6437.0496931455336</v>
      </c>
      <c r="Y499" s="4">
        <f t="shared" si="70"/>
        <v>5721.8219494626974</v>
      </c>
      <c r="Z499" s="4">
        <f t="shared" si="70"/>
        <v>5006.5942057798593</v>
      </c>
      <c r="AA499" s="4">
        <f t="shared" si="71"/>
        <v>4291.3664620970221</v>
      </c>
      <c r="AB499" s="4">
        <f t="shared" si="71"/>
        <v>3576.1387184141854</v>
      </c>
      <c r="AC499" s="4">
        <f t="shared" si="71"/>
        <v>2860.9109747313487</v>
      </c>
      <c r="AD499" s="4">
        <f t="shared" si="64"/>
        <v>2145.6832310485111</v>
      </c>
      <c r="AE499" s="4">
        <f t="shared" si="64"/>
        <v>1430.4554873656743</v>
      </c>
      <c r="AF499" s="4">
        <f t="shared" si="64"/>
        <v>715.22774368283717</v>
      </c>
      <c r="AG499" s="4">
        <f t="shared" si="64"/>
        <v>0</v>
      </c>
    </row>
    <row r="500" spans="16:33">
      <c r="P500" s="2">
        <v>39.499999999999801</v>
      </c>
      <c r="Q500" s="3">
        <f t="shared" si="65"/>
        <v>312.64999999999975</v>
      </c>
      <c r="R500" s="4">
        <f t="shared" si="66"/>
        <v>8.8805392123410947</v>
      </c>
      <c r="S500" s="4">
        <f t="shared" si="67"/>
        <v>7190.6669870258784</v>
      </c>
      <c r="T500" s="4">
        <f t="shared" si="68"/>
        <v>4.7512896971540215E-2</v>
      </c>
      <c r="V500" s="2">
        <f t="shared" si="69"/>
        <v>39.499999999999801</v>
      </c>
      <c r="W500" s="4">
        <f t="shared" si="70"/>
        <v>7190.6669870258784</v>
      </c>
      <c r="X500" s="4">
        <f t="shared" si="70"/>
        <v>6471.6002883232904</v>
      </c>
      <c r="Y500" s="4">
        <f t="shared" si="70"/>
        <v>5752.5335896207034</v>
      </c>
      <c r="Z500" s="4">
        <f t="shared" si="70"/>
        <v>5033.4668909181146</v>
      </c>
      <c r="AA500" s="4">
        <f t="shared" si="71"/>
        <v>4314.4001922155267</v>
      </c>
      <c r="AB500" s="4">
        <f t="shared" si="71"/>
        <v>3595.3334935129392</v>
      </c>
      <c r="AC500" s="4">
        <f t="shared" si="71"/>
        <v>2876.2667948103517</v>
      </c>
      <c r="AD500" s="4">
        <f t="shared" si="64"/>
        <v>2157.2000961077633</v>
      </c>
      <c r="AE500" s="4">
        <f t="shared" si="64"/>
        <v>1438.1333974051759</v>
      </c>
      <c r="AF500" s="4">
        <f t="shared" si="64"/>
        <v>719.06669870258793</v>
      </c>
      <c r="AG500" s="4">
        <f t="shared" si="64"/>
        <v>0</v>
      </c>
    </row>
    <row r="501" spans="16:33">
      <c r="P501" s="2">
        <v>39.599999999999802</v>
      </c>
      <c r="Q501" s="3">
        <f t="shared" si="65"/>
        <v>312.74999999999977</v>
      </c>
      <c r="R501" s="4">
        <f t="shared" si="66"/>
        <v>8.8858884129754507</v>
      </c>
      <c r="S501" s="4">
        <f t="shared" si="67"/>
        <v>7229.2343677994641</v>
      </c>
      <c r="T501" s="4">
        <f t="shared" si="68"/>
        <v>4.7787312708070358E-2</v>
      </c>
      <c r="V501" s="2">
        <f t="shared" si="69"/>
        <v>39.599999999999802</v>
      </c>
      <c r="W501" s="4">
        <f t="shared" si="70"/>
        <v>7229.2343677994641</v>
      </c>
      <c r="X501" s="4">
        <f t="shared" si="70"/>
        <v>6506.3109310195177</v>
      </c>
      <c r="Y501" s="4">
        <f t="shared" si="70"/>
        <v>5783.3874942395714</v>
      </c>
      <c r="Z501" s="4">
        <f t="shared" si="70"/>
        <v>5060.4640574596242</v>
      </c>
      <c r="AA501" s="4">
        <f t="shared" si="71"/>
        <v>4337.5406206796779</v>
      </c>
      <c r="AB501" s="4">
        <f t="shared" si="71"/>
        <v>3614.617183899732</v>
      </c>
      <c r="AC501" s="4">
        <f t="shared" si="71"/>
        <v>2891.6937471197857</v>
      </c>
      <c r="AD501" s="4">
        <f t="shared" si="64"/>
        <v>2168.7703103398389</v>
      </c>
      <c r="AE501" s="4">
        <f t="shared" si="64"/>
        <v>1445.8468735598929</v>
      </c>
      <c r="AF501" s="4">
        <f t="shared" si="64"/>
        <v>722.92343677994643</v>
      </c>
      <c r="AG501" s="4">
        <f t="shared" si="64"/>
        <v>0</v>
      </c>
    </row>
    <row r="502" spans="16:33">
      <c r="P502" s="2">
        <v>39.699999999999797</v>
      </c>
      <c r="Q502" s="3">
        <f t="shared" si="65"/>
        <v>312.8499999999998</v>
      </c>
      <c r="R502" s="4">
        <f t="shared" si="66"/>
        <v>8.8912337134921238</v>
      </c>
      <c r="S502" s="4">
        <f t="shared" si="67"/>
        <v>7267.9802599648256</v>
      </c>
      <c r="T502" s="4">
        <f t="shared" si="68"/>
        <v>4.8063225203104132E-2</v>
      </c>
      <c r="V502" s="2">
        <f t="shared" si="69"/>
        <v>39.699999999999797</v>
      </c>
      <c r="W502" s="4">
        <f t="shared" si="70"/>
        <v>7267.9802599648256</v>
      </c>
      <c r="X502" s="4">
        <f t="shared" si="70"/>
        <v>6541.1822339683431</v>
      </c>
      <c r="Y502" s="4">
        <f t="shared" si="70"/>
        <v>5814.3842079718606</v>
      </c>
      <c r="Z502" s="4">
        <f t="shared" si="70"/>
        <v>5087.5861819753773</v>
      </c>
      <c r="AA502" s="4">
        <f t="shared" si="71"/>
        <v>4360.7881559788948</v>
      </c>
      <c r="AB502" s="4">
        <f t="shared" si="71"/>
        <v>3633.9901299824128</v>
      </c>
      <c r="AC502" s="4">
        <f t="shared" si="71"/>
        <v>2907.1921039859303</v>
      </c>
      <c r="AD502" s="4">
        <f t="shared" si="64"/>
        <v>2180.3940779894474</v>
      </c>
      <c r="AE502" s="4">
        <f t="shared" si="64"/>
        <v>1453.5960519929652</v>
      </c>
      <c r="AF502" s="4">
        <f t="shared" si="64"/>
        <v>726.79802599648258</v>
      </c>
      <c r="AG502" s="4">
        <f t="shared" si="64"/>
        <v>0</v>
      </c>
    </row>
    <row r="503" spans="16:33">
      <c r="P503" s="2">
        <v>39.799999999999798</v>
      </c>
      <c r="Q503" s="3">
        <f t="shared" si="65"/>
        <v>312.94999999999976</v>
      </c>
      <c r="R503" s="4">
        <f t="shared" si="66"/>
        <v>8.8965751178713059</v>
      </c>
      <c r="S503" s="4">
        <f t="shared" si="67"/>
        <v>7306.9053463202736</v>
      </c>
      <c r="T503" s="4">
        <f t="shared" si="68"/>
        <v>4.8340642747043049E-2</v>
      </c>
      <c r="V503" s="2">
        <f t="shared" si="69"/>
        <v>39.799999999999798</v>
      </c>
      <c r="W503" s="4">
        <f t="shared" si="70"/>
        <v>7306.9053463202736</v>
      </c>
      <c r="X503" s="4">
        <f t="shared" si="70"/>
        <v>6576.2148116882463</v>
      </c>
      <c r="Y503" s="4">
        <f t="shared" si="70"/>
        <v>5845.524277056219</v>
      </c>
      <c r="Z503" s="4">
        <f t="shared" si="70"/>
        <v>5114.8337424241909</v>
      </c>
      <c r="AA503" s="4">
        <f t="shared" si="71"/>
        <v>4384.1432077921636</v>
      </c>
      <c r="AB503" s="4">
        <f t="shared" si="71"/>
        <v>3653.4526731601368</v>
      </c>
      <c r="AC503" s="4">
        <f t="shared" si="71"/>
        <v>2922.7621385281095</v>
      </c>
      <c r="AD503" s="4">
        <f t="shared" si="64"/>
        <v>2192.0716038960818</v>
      </c>
      <c r="AE503" s="4">
        <f t="shared" si="64"/>
        <v>1461.3810692640548</v>
      </c>
      <c r="AF503" s="4">
        <f t="shared" si="64"/>
        <v>730.69053463202738</v>
      </c>
      <c r="AG503" s="4">
        <f t="shared" si="64"/>
        <v>0</v>
      </c>
    </row>
    <row r="504" spans="16:33">
      <c r="P504" s="2">
        <v>39.8999999999998</v>
      </c>
      <c r="Q504" s="3">
        <f t="shared" si="65"/>
        <v>313.04999999999978</v>
      </c>
      <c r="R504" s="4">
        <f t="shared" si="66"/>
        <v>8.9019126300881588</v>
      </c>
      <c r="S504" s="4">
        <f t="shared" si="67"/>
        <v>7346.0103116502178</v>
      </c>
      <c r="T504" s="4">
        <f t="shared" si="68"/>
        <v>4.8619573683423664E-2</v>
      </c>
      <c r="V504" s="2">
        <f t="shared" si="69"/>
        <v>39.8999999999998</v>
      </c>
      <c r="W504" s="4">
        <f t="shared" si="70"/>
        <v>7346.0103116502178</v>
      </c>
      <c r="X504" s="4">
        <f t="shared" si="70"/>
        <v>6611.4092804851962</v>
      </c>
      <c r="Y504" s="4">
        <f t="shared" si="70"/>
        <v>5876.8082493201746</v>
      </c>
      <c r="Z504" s="4">
        <f t="shared" si="70"/>
        <v>5142.2072181551521</v>
      </c>
      <c r="AA504" s="4">
        <f t="shared" si="71"/>
        <v>4407.6061869901305</v>
      </c>
      <c r="AB504" s="4">
        <f t="shared" si="71"/>
        <v>3673.0051558251089</v>
      </c>
      <c r="AC504" s="4">
        <f t="shared" si="71"/>
        <v>2938.4041246600873</v>
      </c>
      <c r="AD504" s="4">
        <f t="shared" si="64"/>
        <v>2203.8030934950652</v>
      </c>
      <c r="AE504" s="4">
        <f t="shared" si="64"/>
        <v>1469.2020623300436</v>
      </c>
      <c r="AF504" s="4">
        <f t="shared" si="64"/>
        <v>734.60103116502182</v>
      </c>
      <c r="AG504" s="4">
        <f t="shared" si="64"/>
        <v>0</v>
      </c>
    </row>
    <row r="505" spans="16:33">
      <c r="P505" s="2">
        <v>39.999999999999801</v>
      </c>
      <c r="Q505" s="3">
        <f t="shared" si="65"/>
        <v>313.14999999999975</v>
      </c>
      <c r="R505" s="4">
        <f t="shared" si="66"/>
        <v>8.9072462541128061</v>
      </c>
      <c r="S505" s="4">
        <f t="shared" si="67"/>
        <v>7385.2958427285666</v>
      </c>
      <c r="T505" s="4">
        <f t="shared" si="68"/>
        <v>4.8900026409350733E-2</v>
      </c>
      <c r="V505" s="2">
        <f t="shared" si="69"/>
        <v>39.999999999999801</v>
      </c>
      <c r="W505" s="4">
        <f t="shared" si="70"/>
        <v>7385.2958427285666</v>
      </c>
      <c r="X505" s="4">
        <f t="shared" si="70"/>
        <v>6646.7662584557102</v>
      </c>
      <c r="Y505" s="4">
        <f t="shared" si="70"/>
        <v>5908.2366741828537</v>
      </c>
      <c r="Z505" s="4">
        <f t="shared" si="70"/>
        <v>5169.7070899099963</v>
      </c>
      <c r="AA505" s="4">
        <f t="shared" si="71"/>
        <v>4431.1775056371398</v>
      </c>
      <c r="AB505" s="4">
        <f t="shared" si="71"/>
        <v>3692.6479213642833</v>
      </c>
      <c r="AC505" s="4">
        <f t="shared" si="71"/>
        <v>2954.1183370914268</v>
      </c>
      <c r="AD505" s="4">
        <f t="shared" si="64"/>
        <v>2215.5887528185699</v>
      </c>
      <c r="AE505" s="4">
        <f t="shared" si="64"/>
        <v>1477.0591685457134</v>
      </c>
      <c r="AF505" s="4">
        <f t="shared" si="64"/>
        <v>738.52958427285671</v>
      </c>
      <c r="AG505" s="4">
        <f t="shared" si="64"/>
        <v>0</v>
      </c>
    </row>
    <row r="506" spans="16:33">
      <c r="P506" s="2">
        <v>40.099999999999802</v>
      </c>
      <c r="Q506" s="3">
        <f t="shared" si="65"/>
        <v>313.24999999999977</v>
      </c>
      <c r="R506" s="4">
        <f t="shared" si="66"/>
        <v>8.9125759939103659</v>
      </c>
      <c r="S506" s="4">
        <f t="shared" si="67"/>
        <v>7424.7626283224099</v>
      </c>
      <c r="T506" s="4">
        <f t="shared" si="68"/>
        <v>4.9182009375936808E-2</v>
      </c>
      <c r="V506" s="2">
        <f t="shared" si="69"/>
        <v>40.099999999999802</v>
      </c>
      <c r="W506" s="4">
        <f t="shared" si="70"/>
        <v>7424.7626283224099</v>
      </c>
      <c r="X506" s="4">
        <f t="shared" si="70"/>
        <v>6682.2863654901694</v>
      </c>
      <c r="Y506" s="4">
        <f t="shared" si="70"/>
        <v>5939.8101026579279</v>
      </c>
      <c r="Z506" s="4">
        <f t="shared" si="70"/>
        <v>5197.3338398256865</v>
      </c>
      <c r="AA506" s="4">
        <f t="shared" si="71"/>
        <v>4454.8575769934459</v>
      </c>
      <c r="AB506" s="4">
        <f t="shared" si="71"/>
        <v>3712.381314161205</v>
      </c>
      <c r="AC506" s="4">
        <f t="shared" si="71"/>
        <v>2969.905051328964</v>
      </c>
      <c r="AD506" s="4">
        <f t="shared" si="64"/>
        <v>2227.428788496723</v>
      </c>
      <c r="AE506" s="4">
        <f t="shared" si="64"/>
        <v>1484.952525664482</v>
      </c>
      <c r="AF506" s="4">
        <f t="shared" si="64"/>
        <v>742.47626283224099</v>
      </c>
      <c r="AG506" s="4">
        <f t="shared" si="64"/>
        <v>0</v>
      </c>
    </row>
    <row r="507" spans="16:33">
      <c r="P507" s="2">
        <v>40.199999999999797</v>
      </c>
      <c r="Q507" s="3">
        <f t="shared" si="65"/>
        <v>313.3499999999998</v>
      </c>
      <c r="R507" s="4">
        <f t="shared" si="66"/>
        <v>8.9179018534409398</v>
      </c>
      <c r="S507" s="4">
        <f t="shared" si="67"/>
        <v>7464.411359195391</v>
      </c>
      <c r="T507" s="4">
        <f t="shared" si="68"/>
        <v>4.9465531088744005E-2</v>
      </c>
      <c r="V507" s="2">
        <f t="shared" si="69"/>
        <v>40.199999999999797</v>
      </c>
      <c r="W507" s="4">
        <f t="shared" si="70"/>
        <v>7464.411359195391</v>
      </c>
      <c r="X507" s="4">
        <f t="shared" si="70"/>
        <v>6717.9702232758518</v>
      </c>
      <c r="Y507" s="4">
        <f t="shared" si="70"/>
        <v>5971.5290873563135</v>
      </c>
      <c r="Z507" s="4">
        <f t="shared" si="70"/>
        <v>5225.0879514367734</v>
      </c>
      <c r="AA507" s="4">
        <f t="shared" si="71"/>
        <v>4478.6468155172342</v>
      </c>
      <c r="AB507" s="4">
        <f t="shared" si="71"/>
        <v>3732.2056795976955</v>
      </c>
      <c r="AC507" s="4">
        <f t="shared" si="71"/>
        <v>2985.7645436781568</v>
      </c>
      <c r="AD507" s="4">
        <f t="shared" si="64"/>
        <v>2239.3234077586171</v>
      </c>
      <c r="AE507" s="4">
        <f t="shared" si="64"/>
        <v>1492.8822718390784</v>
      </c>
      <c r="AF507" s="4">
        <f t="shared" si="64"/>
        <v>746.44113591953919</v>
      </c>
      <c r="AG507" s="4">
        <f t="shared" si="64"/>
        <v>0</v>
      </c>
    </row>
    <row r="508" spans="16:33">
      <c r="P508" s="2">
        <v>40.299999999999798</v>
      </c>
      <c r="Q508" s="3">
        <f t="shared" si="65"/>
        <v>313.44999999999976</v>
      </c>
      <c r="R508" s="4">
        <f t="shared" si="66"/>
        <v>8.9232238366596146</v>
      </c>
      <c r="S508" s="4">
        <f t="shared" si="67"/>
        <v>7504.2427281111668</v>
      </c>
      <c r="T508" s="4">
        <f t="shared" si="68"/>
        <v>4.9750600108230986E-2</v>
      </c>
      <c r="V508" s="2">
        <f t="shared" si="69"/>
        <v>40.299999999999798</v>
      </c>
      <c r="W508" s="4">
        <f t="shared" si="70"/>
        <v>7504.2427281111668</v>
      </c>
      <c r="X508" s="4">
        <f t="shared" si="70"/>
        <v>6753.8184553000501</v>
      </c>
      <c r="Y508" s="4">
        <f t="shared" si="70"/>
        <v>6003.3941824889334</v>
      </c>
      <c r="Z508" s="4">
        <f t="shared" si="70"/>
        <v>5252.9699096778168</v>
      </c>
      <c r="AA508" s="4">
        <f t="shared" si="71"/>
        <v>4502.5456368667001</v>
      </c>
      <c r="AB508" s="4">
        <f t="shared" si="71"/>
        <v>3752.1213640555834</v>
      </c>
      <c r="AC508" s="4">
        <f t="shared" si="71"/>
        <v>3001.6970912444667</v>
      </c>
      <c r="AD508" s="4">
        <f t="shared" si="64"/>
        <v>2251.27281843335</v>
      </c>
      <c r="AE508" s="4">
        <f t="shared" si="64"/>
        <v>1500.8485456222334</v>
      </c>
      <c r="AF508" s="4">
        <f t="shared" si="64"/>
        <v>750.42427281111668</v>
      </c>
      <c r="AG508" s="4">
        <f t="shared" si="64"/>
        <v>0</v>
      </c>
    </row>
    <row r="509" spans="16:33">
      <c r="P509" s="2">
        <v>40.3999999999998</v>
      </c>
      <c r="Q509" s="3">
        <f t="shared" si="65"/>
        <v>313.54999999999978</v>
      </c>
      <c r="R509" s="4">
        <f t="shared" si="66"/>
        <v>8.9285419475165</v>
      </c>
      <c r="S509" s="4">
        <f t="shared" si="67"/>
        <v>7544.257429837131</v>
      </c>
      <c r="T509" s="4">
        <f t="shared" si="68"/>
        <v>5.003722505020624E-2</v>
      </c>
      <c r="V509" s="2">
        <f t="shared" si="69"/>
        <v>40.3999999999998</v>
      </c>
      <c r="W509" s="4">
        <f t="shared" si="70"/>
        <v>7544.257429837131</v>
      </c>
      <c r="X509" s="4">
        <f t="shared" si="70"/>
        <v>6789.8316868534184</v>
      </c>
      <c r="Y509" s="4">
        <f t="shared" si="70"/>
        <v>6035.405943869705</v>
      </c>
      <c r="Z509" s="4">
        <f t="shared" si="70"/>
        <v>5280.9802008859915</v>
      </c>
      <c r="AA509" s="4">
        <f t="shared" si="71"/>
        <v>4526.554457902278</v>
      </c>
      <c r="AB509" s="4">
        <f t="shared" si="71"/>
        <v>3772.1287149185655</v>
      </c>
      <c r="AC509" s="4">
        <f t="shared" si="71"/>
        <v>3017.7029719348525</v>
      </c>
      <c r="AD509" s="4">
        <f t="shared" si="64"/>
        <v>2263.277228951139</v>
      </c>
      <c r="AE509" s="4">
        <f t="shared" si="64"/>
        <v>1508.8514859674262</v>
      </c>
      <c r="AF509" s="4">
        <f t="shared" si="64"/>
        <v>754.42574298371312</v>
      </c>
      <c r="AG509" s="4">
        <f t="shared" si="64"/>
        <v>0</v>
      </c>
    </row>
    <row r="510" spans="16:33">
      <c r="P510" s="2">
        <v>40.499999999999801</v>
      </c>
      <c r="Q510" s="3">
        <f t="shared" si="65"/>
        <v>313.64999999999975</v>
      </c>
      <c r="R510" s="4">
        <f t="shared" si="66"/>
        <v>8.9338561899567122</v>
      </c>
      <c r="S510" s="4">
        <f t="shared" si="67"/>
        <v>7584.4561611477457</v>
      </c>
      <c r="T510" s="4">
        <f t="shared" si="68"/>
        <v>5.0325414586283229E-2</v>
      </c>
      <c r="V510" s="2">
        <f t="shared" si="69"/>
        <v>40.499999999999801</v>
      </c>
      <c r="W510" s="4">
        <f t="shared" si="70"/>
        <v>7584.4561611477457</v>
      </c>
      <c r="X510" s="4">
        <f t="shared" si="70"/>
        <v>6826.0105450329711</v>
      </c>
      <c r="Y510" s="4">
        <f t="shared" si="70"/>
        <v>6067.5649289181965</v>
      </c>
      <c r="Z510" s="4">
        <f t="shared" si="70"/>
        <v>5309.119312803422</v>
      </c>
      <c r="AA510" s="4">
        <f t="shared" si="71"/>
        <v>4550.6736966886474</v>
      </c>
      <c r="AB510" s="4">
        <f t="shared" si="71"/>
        <v>3792.2280805738728</v>
      </c>
      <c r="AC510" s="4">
        <f t="shared" si="71"/>
        <v>3033.7824644590983</v>
      </c>
      <c r="AD510" s="4">
        <f t="shared" si="64"/>
        <v>2275.3368483443237</v>
      </c>
      <c r="AE510" s="4">
        <f t="shared" si="64"/>
        <v>1516.8912322295491</v>
      </c>
      <c r="AF510" s="4">
        <f t="shared" si="64"/>
        <v>758.44561611477457</v>
      </c>
      <c r="AG510" s="4">
        <f t="shared" si="64"/>
        <v>0</v>
      </c>
    </row>
    <row r="511" spans="16:33">
      <c r="P511" s="2">
        <v>40.599999999999802</v>
      </c>
      <c r="Q511" s="3">
        <f t="shared" si="65"/>
        <v>313.74999999999977</v>
      </c>
      <c r="R511" s="4">
        <f t="shared" si="66"/>
        <v>8.9391665679203847</v>
      </c>
      <c r="S511" s="4">
        <f t="shared" si="67"/>
        <v>7624.8396208280665</v>
      </c>
      <c r="T511" s="4">
        <f t="shared" si="68"/>
        <v>5.0615177444341637E-2</v>
      </c>
      <c r="V511" s="2">
        <f t="shared" si="69"/>
        <v>40.599999999999802</v>
      </c>
      <c r="W511" s="4">
        <f t="shared" si="70"/>
        <v>7624.8396208280665</v>
      </c>
      <c r="X511" s="4">
        <f t="shared" si="70"/>
        <v>6862.3556587452604</v>
      </c>
      <c r="Y511" s="4">
        <f t="shared" si="70"/>
        <v>6099.8716966624534</v>
      </c>
      <c r="Z511" s="4">
        <f t="shared" si="70"/>
        <v>5337.3877345796463</v>
      </c>
      <c r="AA511" s="4">
        <f t="shared" si="71"/>
        <v>4574.9037724968393</v>
      </c>
      <c r="AB511" s="4">
        <f t="shared" si="71"/>
        <v>3812.4198104140332</v>
      </c>
      <c r="AC511" s="4">
        <f t="shared" si="71"/>
        <v>3049.9358483312267</v>
      </c>
      <c r="AD511" s="4">
        <f t="shared" si="64"/>
        <v>2287.4518862484197</v>
      </c>
      <c r="AE511" s="4">
        <f t="shared" si="64"/>
        <v>1524.9679241656133</v>
      </c>
      <c r="AF511" s="4">
        <f t="shared" si="64"/>
        <v>762.48396208280667</v>
      </c>
      <c r="AG511" s="4">
        <f t="shared" si="64"/>
        <v>0</v>
      </c>
    </row>
    <row r="512" spans="16:33">
      <c r="P512" s="2">
        <v>40.699999999999797</v>
      </c>
      <c r="Q512" s="3">
        <f t="shared" si="65"/>
        <v>313.8499999999998</v>
      </c>
      <c r="R512" s="4">
        <f t="shared" si="66"/>
        <v>8.9444730853426808</v>
      </c>
      <c r="S512" s="4">
        <f t="shared" si="67"/>
        <v>7665.4085096772824</v>
      </c>
      <c r="T512" s="4">
        <f t="shared" si="68"/>
        <v>5.0906522408993279E-2</v>
      </c>
      <c r="V512" s="2">
        <f t="shared" si="69"/>
        <v>40.699999999999797</v>
      </c>
      <c r="W512" s="4">
        <f t="shared" si="70"/>
        <v>7665.4085096772824</v>
      </c>
      <c r="X512" s="4">
        <f t="shared" si="70"/>
        <v>6898.8676587095542</v>
      </c>
      <c r="Y512" s="4">
        <f t="shared" si="70"/>
        <v>6132.3268077418261</v>
      </c>
      <c r="Z512" s="4">
        <f t="shared" si="70"/>
        <v>5365.785956774097</v>
      </c>
      <c r="AA512" s="4">
        <f t="shared" si="71"/>
        <v>4599.2451058063689</v>
      </c>
      <c r="AB512" s="4">
        <f t="shared" si="71"/>
        <v>3832.7042548386412</v>
      </c>
      <c r="AC512" s="4">
        <f t="shared" si="71"/>
        <v>3066.163403870913</v>
      </c>
      <c r="AD512" s="4">
        <f t="shared" si="64"/>
        <v>2299.6225529031844</v>
      </c>
      <c r="AE512" s="4">
        <f t="shared" si="64"/>
        <v>1533.0817019354565</v>
      </c>
      <c r="AF512" s="4">
        <f t="shared" si="64"/>
        <v>766.54085096772826</v>
      </c>
      <c r="AG512" s="4">
        <f t="shared" si="64"/>
        <v>0</v>
      </c>
    </row>
    <row r="513" spans="16:33">
      <c r="P513" s="2">
        <v>40.799999999999798</v>
      </c>
      <c r="Q513" s="3">
        <f t="shared" si="65"/>
        <v>313.94999999999976</v>
      </c>
      <c r="R513" s="4">
        <f t="shared" si="66"/>
        <v>8.9497757461538008</v>
      </c>
      <c r="S513" s="4">
        <f t="shared" si="67"/>
        <v>7706.1635305122118</v>
      </c>
      <c r="T513" s="4">
        <f t="shared" si="68"/>
        <v>5.1199458322052582E-2</v>
      </c>
      <c r="V513" s="2">
        <f t="shared" si="69"/>
        <v>40.799999999999798</v>
      </c>
      <c r="W513" s="4">
        <f t="shared" si="70"/>
        <v>7706.1635305122118</v>
      </c>
      <c r="X513" s="4">
        <f t="shared" si="70"/>
        <v>6935.5471774609905</v>
      </c>
      <c r="Y513" s="4">
        <f t="shared" si="70"/>
        <v>6164.9308244097701</v>
      </c>
      <c r="Z513" s="4">
        <f t="shared" si="70"/>
        <v>5394.314471358548</v>
      </c>
      <c r="AA513" s="4">
        <f t="shared" si="71"/>
        <v>4623.6981183073267</v>
      </c>
      <c r="AB513" s="4">
        <f t="shared" si="71"/>
        <v>3853.0817652561059</v>
      </c>
      <c r="AC513" s="4">
        <f t="shared" si="71"/>
        <v>3082.4654122048851</v>
      </c>
      <c r="AD513" s="4">
        <f t="shared" si="64"/>
        <v>2311.8490591536633</v>
      </c>
      <c r="AE513" s="4">
        <f t="shared" si="64"/>
        <v>1541.2327061024425</v>
      </c>
      <c r="AF513" s="4">
        <f t="shared" si="64"/>
        <v>770.61635305122127</v>
      </c>
      <c r="AG513" s="4">
        <f t="shared" si="64"/>
        <v>0</v>
      </c>
    </row>
    <row r="514" spans="16:33">
      <c r="P514" s="2">
        <v>40.8999999999998</v>
      </c>
      <c r="Q514" s="3">
        <f t="shared" si="65"/>
        <v>314.04999999999978</v>
      </c>
      <c r="R514" s="4">
        <f t="shared" si="66"/>
        <v>8.955074554278994</v>
      </c>
      <c r="S514" s="4">
        <f t="shared" si="67"/>
        <v>7747.1053881708476</v>
      </c>
      <c r="T514" s="4">
        <f t="shared" si="68"/>
        <v>5.1493994083012175E-2</v>
      </c>
      <c r="V514" s="2">
        <f t="shared" si="69"/>
        <v>40.8999999999998</v>
      </c>
      <c r="W514" s="4">
        <f t="shared" si="70"/>
        <v>7747.1053881708476</v>
      </c>
      <c r="X514" s="4">
        <f t="shared" si="70"/>
        <v>6972.3948493537628</v>
      </c>
      <c r="Y514" s="4">
        <f t="shared" si="70"/>
        <v>6197.6843105366788</v>
      </c>
      <c r="Z514" s="4">
        <f t="shared" si="70"/>
        <v>5422.9737717195931</v>
      </c>
      <c r="AA514" s="4">
        <f t="shared" si="71"/>
        <v>4648.2632329025082</v>
      </c>
      <c r="AB514" s="4">
        <f t="shared" si="71"/>
        <v>3873.5526940854238</v>
      </c>
      <c r="AC514" s="4">
        <f t="shared" si="71"/>
        <v>3098.8421552683394</v>
      </c>
      <c r="AD514" s="4">
        <f t="shared" si="64"/>
        <v>2324.1316164512541</v>
      </c>
      <c r="AE514" s="4">
        <f t="shared" si="64"/>
        <v>1549.4210776341697</v>
      </c>
      <c r="AF514" s="4">
        <f t="shared" si="64"/>
        <v>774.71053881708485</v>
      </c>
      <c r="AG514" s="4">
        <f t="shared" si="64"/>
        <v>0</v>
      </c>
    </row>
    <row r="515" spans="16:33">
      <c r="P515" s="2">
        <v>40.999999999999801</v>
      </c>
      <c r="Q515" s="3">
        <f t="shared" si="65"/>
        <v>314.14999999999975</v>
      </c>
      <c r="R515" s="4">
        <f t="shared" si="66"/>
        <v>8.9603695136385522</v>
      </c>
      <c r="S515" s="4">
        <f t="shared" si="67"/>
        <v>7788.2347895157445</v>
      </c>
      <c r="T515" s="4">
        <f t="shared" si="68"/>
        <v>5.179013864952229E-2</v>
      </c>
      <c r="V515" s="2">
        <f t="shared" si="69"/>
        <v>40.999999999999801</v>
      </c>
      <c r="W515" s="4">
        <f t="shared" si="70"/>
        <v>7788.2347895157445</v>
      </c>
      <c r="X515" s="4">
        <f t="shared" si="70"/>
        <v>7009.41131056417</v>
      </c>
      <c r="Y515" s="4">
        <f t="shared" si="70"/>
        <v>6230.5878316125963</v>
      </c>
      <c r="Z515" s="4">
        <f t="shared" si="70"/>
        <v>5451.7643526610209</v>
      </c>
      <c r="AA515" s="4">
        <f t="shared" si="71"/>
        <v>4672.9408737094464</v>
      </c>
      <c r="AB515" s="4">
        <f t="shared" si="71"/>
        <v>3894.1173947578723</v>
      </c>
      <c r="AC515" s="4">
        <f t="shared" si="71"/>
        <v>3115.2939158062982</v>
      </c>
      <c r="AD515" s="4">
        <f t="shared" si="64"/>
        <v>2336.4704368547232</v>
      </c>
      <c r="AE515" s="4">
        <f t="shared" si="64"/>
        <v>1557.6469579031491</v>
      </c>
      <c r="AF515" s="4">
        <f t="shared" si="64"/>
        <v>778.82347895157454</v>
      </c>
      <c r="AG515" s="4">
        <f t="shared" si="64"/>
        <v>0</v>
      </c>
    </row>
    <row r="516" spans="16:33">
      <c r="P516" s="2">
        <v>41.099999999999802</v>
      </c>
      <c r="Q516" s="3">
        <f t="shared" si="65"/>
        <v>314.24999999999977</v>
      </c>
      <c r="R516" s="4">
        <f t="shared" si="66"/>
        <v>8.9656606281478375</v>
      </c>
      <c r="S516" s="4">
        <f t="shared" si="67"/>
        <v>7829.5524434376775</v>
      </c>
      <c r="T516" s="4">
        <f t="shared" si="68"/>
        <v>5.2087901037876978E-2</v>
      </c>
      <c r="V516" s="2">
        <f t="shared" si="69"/>
        <v>41.099999999999802</v>
      </c>
      <c r="W516" s="4">
        <f t="shared" si="70"/>
        <v>7829.5524434376775</v>
      </c>
      <c r="X516" s="4">
        <f t="shared" si="70"/>
        <v>7046.5971990939097</v>
      </c>
      <c r="Y516" s="4">
        <f t="shared" si="70"/>
        <v>6263.6419547501428</v>
      </c>
      <c r="Z516" s="4">
        <f t="shared" si="70"/>
        <v>5480.686710406374</v>
      </c>
      <c r="AA516" s="4">
        <f t="shared" si="71"/>
        <v>4697.7314660626062</v>
      </c>
      <c r="AB516" s="4">
        <f t="shared" si="71"/>
        <v>3914.7762217188388</v>
      </c>
      <c r="AC516" s="4">
        <f t="shared" si="71"/>
        <v>3131.8209773750714</v>
      </c>
      <c r="AD516" s="4">
        <f t="shared" si="64"/>
        <v>2348.8657330313031</v>
      </c>
      <c r="AE516" s="4">
        <f t="shared" si="64"/>
        <v>1565.9104886875357</v>
      </c>
      <c r="AF516" s="4">
        <f t="shared" si="64"/>
        <v>782.95524434376784</v>
      </c>
      <c r="AG516" s="4">
        <f t="shared" si="64"/>
        <v>0</v>
      </c>
    </row>
    <row r="517" spans="16:33">
      <c r="P517" s="2">
        <v>41.199999999999797</v>
      </c>
      <c r="Q517" s="3">
        <f t="shared" si="65"/>
        <v>314.3499999999998</v>
      </c>
      <c r="R517" s="4">
        <f t="shared" si="66"/>
        <v>8.9709479017172704</v>
      </c>
      <c r="S517" s="4">
        <f t="shared" si="67"/>
        <v>7871.0590608589937</v>
      </c>
      <c r="T517" s="4">
        <f t="shared" si="68"/>
        <v>5.238729032350313E-2</v>
      </c>
      <c r="V517" s="2">
        <f t="shared" si="69"/>
        <v>41.199999999999797</v>
      </c>
      <c r="W517" s="4">
        <f t="shared" si="70"/>
        <v>7871.0590608589937</v>
      </c>
      <c r="X517" s="4">
        <f t="shared" si="70"/>
        <v>7083.9531547730949</v>
      </c>
      <c r="Y517" s="4">
        <f t="shared" si="70"/>
        <v>6296.8472486871951</v>
      </c>
      <c r="Z517" s="4">
        <f t="shared" ref="Z517" si="72">$S517*Z$4</f>
        <v>5509.7413426012954</v>
      </c>
      <c r="AA517" s="4">
        <f t="shared" si="71"/>
        <v>4722.6354365153957</v>
      </c>
      <c r="AB517" s="4">
        <f t="shared" si="71"/>
        <v>3935.5295304294968</v>
      </c>
      <c r="AC517" s="4">
        <f t="shared" si="71"/>
        <v>3148.4236243435976</v>
      </c>
      <c r="AD517" s="4">
        <f t="shared" si="71"/>
        <v>2361.3177182576978</v>
      </c>
      <c r="AE517" s="4">
        <f t="shared" si="71"/>
        <v>1574.2118121717988</v>
      </c>
      <c r="AF517" s="4">
        <f t="shared" si="71"/>
        <v>787.10590608589939</v>
      </c>
      <c r="AG517" s="4">
        <f t="shared" si="71"/>
        <v>0</v>
      </c>
    </row>
    <row r="518" spans="16:33">
      <c r="P518" s="2">
        <v>41.299999999999798</v>
      </c>
      <c r="Q518" s="3">
        <f t="shared" ref="Q518:Q581" si="73">P518+273.15</f>
        <v>314.44999999999976</v>
      </c>
      <c r="R518" s="4">
        <f t="shared" ref="R518:R581" si="74">-6096.9385/Q518+21.2409642-0.02711193*Q518+0.00001673952*(Q518^2)+2.433502*LN(Q518)</f>
        <v>8.9762313382523526</v>
      </c>
      <c r="S518" s="4">
        <f t="shared" ref="S518:S581" si="75">EXP(R518)</f>
        <v>7912.7553547372318</v>
      </c>
      <c r="T518" s="4">
        <f t="shared" ref="T518:T581" si="76">S518*0.622/(101325-S518)</f>
        <v>5.2688315641456485E-2</v>
      </c>
      <c r="V518" s="2">
        <f t="shared" ref="V518:V581" si="77">P518</f>
        <v>41.299999999999798</v>
      </c>
      <c r="W518" s="4">
        <f t="shared" ref="W518:Z581" si="78">$S518*W$4</f>
        <v>7912.7553547372318</v>
      </c>
      <c r="X518" s="4">
        <f t="shared" si="78"/>
        <v>7121.4798192635089</v>
      </c>
      <c r="Y518" s="4">
        <f t="shared" si="78"/>
        <v>6330.2042837897861</v>
      </c>
      <c r="Z518" s="4">
        <f t="shared" si="78"/>
        <v>5538.9287483160615</v>
      </c>
      <c r="AA518" s="4">
        <f t="shared" ref="AA518:AD581" si="79">$S518*AA$4</f>
        <v>4747.6532128423387</v>
      </c>
      <c r="AB518" s="4">
        <f t="shared" si="79"/>
        <v>3956.3776773686159</v>
      </c>
      <c r="AC518" s="4">
        <f t="shared" si="79"/>
        <v>3165.1021418948931</v>
      </c>
      <c r="AD518" s="4">
        <f t="shared" si="79"/>
        <v>2373.8266064211693</v>
      </c>
      <c r="AE518" s="4">
        <f t="shared" ref="AE518:AG581" si="80">$S518*AE$4</f>
        <v>1582.5510709474465</v>
      </c>
      <c r="AF518" s="4">
        <f t="shared" si="80"/>
        <v>791.27553547372327</v>
      </c>
      <c r="AG518" s="4">
        <f t="shared" si="80"/>
        <v>0</v>
      </c>
    </row>
    <row r="519" spans="16:33">
      <c r="P519" s="2">
        <v>41.3999999999998</v>
      </c>
      <c r="Q519" s="3">
        <f t="shared" si="73"/>
        <v>314.54999999999978</v>
      </c>
      <c r="R519" s="4">
        <f t="shared" si="74"/>
        <v>8.9815109416536725</v>
      </c>
      <c r="S519" s="4">
        <f t="shared" si="75"/>
        <v>7954.6420400686029</v>
      </c>
      <c r="T519" s="4">
        <f t="shared" si="76"/>
        <v>5.2990986186921829E-2</v>
      </c>
      <c r="V519" s="2">
        <f t="shared" si="77"/>
        <v>41.3999999999998</v>
      </c>
      <c r="W519" s="4">
        <f t="shared" si="78"/>
        <v>7954.6420400686029</v>
      </c>
      <c r="X519" s="4">
        <f t="shared" si="78"/>
        <v>7159.1778360617427</v>
      </c>
      <c r="Y519" s="4">
        <f t="shared" si="78"/>
        <v>6363.7136320548825</v>
      </c>
      <c r="Z519" s="4">
        <f t="shared" si="78"/>
        <v>5568.2494280480214</v>
      </c>
      <c r="AA519" s="4">
        <f t="shared" si="79"/>
        <v>4772.7852240411612</v>
      </c>
      <c r="AB519" s="4">
        <f t="shared" si="79"/>
        <v>3977.3210200343015</v>
      </c>
      <c r="AC519" s="4">
        <f t="shared" si="79"/>
        <v>3181.8568160274413</v>
      </c>
      <c r="AD519" s="4">
        <f t="shared" si="79"/>
        <v>2386.3926120205806</v>
      </c>
      <c r="AE519" s="4">
        <f t="shared" si="80"/>
        <v>1590.9284080137206</v>
      </c>
      <c r="AF519" s="4">
        <f t="shared" si="80"/>
        <v>795.46420400686031</v>
      </c>
      <c r="AG519" s="4">
        <f t="shared" si="80"/>
        <v>0</v>
      </c>
    </row>
    <row r="520" spans="16:33">
      <c r="P520" s="2">
        <v>41.499999999999801</v>
      </c>
      <c r="Q520" s="3">
        <f t="shared" si="73"/>
        <v>314.64999999999975</v>
      </c>
      <c r="R520" s="4">
        <f t="shared" si="74"/>
        <v>8.9867867158168924</v>
      </c>
      <c r="S520" s="4">
        <f t="shared" si="75"/>
        <v>7996.7198338913349</v>
      </c>
      <c r="T520" s="4">
        <f t="shared" si="76"/>
        <v>5.3295311215717213E-2</v>
      </c>
      <c r="V520" s="2">
        <f t="shared" si="77"/>
        <v>41.499999999999801</v>
      </c>
      <c r="W520" s="4">
        <f t="shared" si="78"/>
        <v>7996.7198338913349</v>
      </c>
      <c r="X520" s="4">
        <f t="shared" si="78"/>
        <v>7197.047850502202</v>
      </c>
      <c r="Y520" s="4">
        <f t="shared" si="78"/>
        <v>6397.3758671130681</v>
      </c>
      <c r="Z520" s="4">
        <f t="shared" si="78"/>
        <v>5597.7038837239343</v>
      </c>
      <c r="AA520" s="4">
        <f t="shared" si="79"/>
        <v>4798.0319003348004</v>
      </c>
      <c r="AB520" s="4">
        <f t="shared" si="79"/>
        <v>3998.3599169456675</v>
      </c>
      <c r="AC520" s="4">
        <f t="shared" si="79"/>
        <v>3198.6879335565341</v>
      </c>
      <c r="AD520" s="4">
        <f t="shared" si="79"/>
        <v>2399.0159501674002</v>
      </c>
      <c r="AE520" s="4">
        <f t="shared" si="80"/>
        <v>1599.343966778267</v>
      </c>
      <c r="AF520" s="4">
        <f t="shared" si="80"/>
        <v>799.67198338913352</v>
      </c>
      <c r="AG520" s="4">
        <f t="shared" si="80"/>
        <v>0</v>
      </c>
    </row>
    <row r="521" spans="16:33">
      <c r="P521" s="2">
        <v>41.599999999999802</v>
      </c>
      <c r="Q521" s="3">
        <f t="shared" si="73"/>
        <v>314.74999999999977</v>
      </c>
      <c r="R521" s="4">
        <f t="shared" si="74"/>
        <v>8.992058664632804</v>
      </c>
      <c r="S521" s="4">
        <f t="shared" si="75"/>
        <v>8038.9894552895503</v>
      </c>
      <c r="T521" s="4">
        <f t="shared" si="76"/>
        <v>5.3601300044807496E-2</v>
      </c>
      <c r="V521" s="2">
        <f t="shared" si="77"/>
        <v>41.599999999999802</v>
      </c>
      <c r="W521" s="4">
        <f t="shared" si="78"/>
        <v>8038.9894552895503</v>
      </c>
      <c r="X521" s="4">
        <f t="shared" si="78"/>
        <v>7235.0905097605955</v>
      </c>
      <c r="Y521" s="4">
        <f t="shared" si="78"/>
        <v>6431.1915642316408</v>
      </c>
      <c r="Z521" s="4">
        <f t="shared" si="78"/>
        <v>5627.2926187026851</v>
      </c>
      <c r="AA521" s="4">
        <f t="shared" si="79"/>
        <v>4823.3936731737303</v>
      </c>
      <c r="AB521" s="4">
        <f t="shared" si="79"/>
        <v>4019.4947276447751</v>
      </c>
      <c r="AC521" s="4">
        <f t="shared" si="79"/>
        <v>3215.5957821158204</v>
      </c>
      <c r="AD521" s="4">
        <f t="shared" si="79"/>
        <v>2411.6968365868652</v>
      </c>
      <c r="AE521" s="4">
        <f t="shared" si="80"/>
        <v>1607.7978910579102</v>
      </c>
      <c r="AF521" s="4">
        <f t="shared" si="80"/>
        <v>803.8989455289551</v>
      </c>
      <c r="AG521" s="4">
        <f t="shared" si="80"/>
        <v>0</v>
      </c>
    </row>
    <row r="522" spans="16:33">
      <c r="P522" s="2">
        <v>41.699999999999797</v>
      </c>
      <c r="Q522" s="3">
        <f t="shared" si="73"/>
        <v>314.8499999999998</v>
      </c>
      <c r="R522" s="4">
        <f t="shared" si="74"/>
        <v>8.9973267919872733</v>
      </c>
      <c r="S522" s="4">
        <f t="shared" si="75"/>
        <v>8081.4516253962602</v>
      </c>
      <c r="T522" s="4">
        <f t="shared" si="76"/>
        <v>5.390896205281652E-2</v>
      </c>
      <c r="V522" s="2">
        <f t="shared" si="77"/>
        <v>41.699999999999797</v>
      </c>
      <c r="W522" s="4">
        <f t="shared" si="78"/>
        <v>8081.4516253962602</v>
      </c>
      <c r="X522" s="4">
        <f t="shared" si="78"/>
        <v>7273.3064628566344</v>
      </c>
      <c r="Y522" s="4">
        <f t="shared" si="78"/>
        <v>6465.1613003170087</v>
      </c>
      <c r="Z522" s="4">
        <f t="shared" si="78"/>
        <v>5657.016137777382</v>
      </c>
      <c r="AA522" s="4">
        <f t="shared" si="79"/>
        <v>4848.8709752377563</v>
      </c>
      <c r="AB522" s="4">
        <f t="shared" si="79"/>
        <v>4040.7258126981301</v>
      </c>
      <c r="AC522" s="4">
        <f t="shared" si="79"/>
        <v>3232.5806501585043</v>
      </c>
      <c r="AD522" s="4">
        <f t="shared" si="79"/>
        <v>2424.4354876188781</v>
      </c>
      <c r="AE522" s="4">
        <f t="shared" si="80"/>
        <v>1616.2903250792522</v>
      </c>
      <c r="AF522" s="4">
        <f t="shared" si="80"/>
        <v>808.14516253962609</v>
      </c>
      <c r="AG522" s="4">
        <f t="shared" si="80"/>
        <v>0</v>
      </c>
    </row>
    <row r="523" spans="16:33">
      <c r="P523" s="2">
        <v>41.799999999999798</v>
      </c>
      <c r="Q523" s="3">
        <f t="shared" si="73"/>
        <v>314.94999999999976</v>
      </c>
      <c r="R523" s="4">
        <f t="shared" si="74"/>
        <v>9.002591101761297</v>
      </c>
      <c r="S523" s="4">
        <f t="shared" si="75"/>
        <v>8124.1070673972627</v>
      </c>
      <c r="T523" s="4">
        <f t="shared" si="76"/>
        <v>5.4218306680551463E-2</v>
      </c>
      <c r="V523" s="2">
        <f t="shared" si="77"/>
        <v>41.799999999999798</v>
      </c>
      <c r="W523" s="4">
        <f t="shared" si="78"/>
        <v>8124.1070673972627</v>
      </c>
      <c r="X523" s="4">
        <f t="shared" si="78"/>
        <v>7311.6963606575364</v>
      </c>
      <c r="Y523" s="4">
        <f t="shared" si="78"/>
        <v>6499.2856539178101</v>
      </c>
      <c r="Z523" s="4">
        <f t="shared" si="78"/>
        <v>5686.8749471780839</v>
      </c>
      <c r="AA523" s="4">
        <f t="shared" si="79"/>
        <v>4874.4642404383576</v>
      </c>
      <c r="AB523" s="4">
        <f t="shared" si="79"/>
        <v>4062.0535336986313</v>
      </c>
      <c r="AC523" s="4">
        <f t="shared" si="79"/>
        <v>3249.6428269589051</v>
      </c>
      <c r="AD523" s="4">
        <f t="shared" si="79"/>
        <v>2437.2321202191788</v>
      </c>
      <c r="AE523" s="4">
        <f t="shared" si="80"/>
        <v>1624.8214134794525</v>
      </c>
      <c r="AF523" s="4">
        <f t="shared" si="80"/>
        <v>812.41070673972627</v>
      </c>
      <c r="AG523" s="4">
        <f t="shared" si="80"/>
        <v>0</v>
      </c>
    </row>
    <row r="524" spans="16:33">
      <c r="P524" s="2">
        <v>41.8999999999998</v>
      </c>
      <c r="Q524" s="3">
        <f t="shared" si="73"/>
        <v>315.04999999999978</v>
      </c>
      <c r="R524" s="4">
        <f t="shared" si="74"/>
        <v>9.0078515978310048</v>
      </c>
      <c r="S524" s="4">
        <f t="shared" si="75"/>
        <v>8166.9565065345914</v>
      </c>
      <c r="T524" s="4">
        <f t="shared" si="76"/>
        <v>5.4529343431529272E-2</v>
      </c>
      <c r="V524" s="2">
        <f t="shared" si="77"/>
        <v>41.8999999999998</v>
      </c>
      <c r="W524" s="4">
        <f t="shared" si="78"/>
        <v>8166.9565065345914</v>
      </c>
      <c r="X524" s="4">
        <f t="shared" si="78"/>
        <v>7350.2608558811326</v>
      </c>
      <c r="Y524" s="4">
        <f t="shared" si="78"/>
        <v>6533.5652052276737</v>
      </c>
      <c r="Z524" s="4">
        <f t="shared" si="78"/>
        <v>5716.8695545742139</v>
      </c>
      <c r="AA524" s="4">
        <f t="shared" si="79"/>
        <v>4900.173903920755</v>
      </c>
      <c r="AB524" s="4">
        <f t="shared" si="79"/>
        <v>4083.4782532672957</v>
      </c>
      <c r="AC524" s="4">
        <f t="shared" si="79"/>
        <v>3266.7826026138368</v>
      </c>
      <c r="AD524" s="4">
        <f t="shared" si="79"/>
        <v>2450.0869519603775</v>
      </c>
      <c r="AE524" s="4">
        <f t="shared" si="80"/>
        <v>1633.3913013069184</v>
      </c>
      <c r="AF524" s="4">
        <f t="shared" si="80"/>
        <v>816.69565065345921</v>
      </c>
      <c r="AG524" s="4">
        <f t="shared" si="80"/>
        <v>0</v>
      </c>
    </row>
    <row r="525" spans="16:33">
      <c r="P525" s="2">
        <v>41.999999999999801</v>
      </c>
      <c r="Q525" s="3">
        <f t="shared" si="73"/>
        <v>315.14999999999975</v>
      </c>
      <c r="R525" s="4">
        <f t="shared" si="74"/>
        <v>9.0131082840676253</v>
      </c>
      <c r="S525" s="4">
        <f t="shared" si="75"/>
        <v>8210.0006701096809</v>
      </c>
      <c r="T525" s="4">
        <f t="shared" si="76"/>
        <v>5.4842081872506381E-2</v>
      </c>
      <c r="V525" s="2">
        <f t="shared" si="77"/>
        <v>41.999999999999801</v>
      </c>
      <c r="W525" s="4">
        <f t="shared" si="78"/>
        <v>8210.0006701096809</v>
      </c>
      <c r="X525" s="4">
        <f t="shared" si="78"/>
        <v>7389.0006030987133</v>
      </c>
      <c r="Y525" s="4">
        <f t="shared" si="78"/>
        <v>6568.0005360877449</v>
      </c>
      <c r="Z525" s="4">
        <f t="shared" si="78"/>
        <v>5747.0004690767764</v>
      </c>
      <c r="AA525" s="4">
        <f t="shared" si="79"/>
        <v>4926.000402065808</v>
      </c>
      <c r="AB525" s="4">
        <f t="shared" si="79"/>
        <v>4105.0003350548404</v>
      </c>
      <c r="AC525" s="4">
        <f t="shared" si="79"/>
        <v>3284.0002680438724</v>
      </c>
      <c r="AD525" s="4">
        <f t="shared" si="79"/>
        <v>2463.000201032904</v>
      </c>
      <c r="AE525" s="4">
        <f t="shared" si="80"/>
        <v>1642.0001340219362</v>
      </c>
      <c r="AF525" s="4">
        <f t="shared" si="80"/>
        <v>821.00006701096811</v>
      </c>
      <c r="AG525" s="4">
        <f t="shared" si="80"/>
        <v>0</v>
      </c>
    </row>
    <row r="526" spans="16:33">
      <c r="P526" s="2">
        <v>42.099999999999802</v>
      </c>
      <c r="Q526" s="3">
        <f t="shared" si="73"/>
        <v>315.24999999999977</v>
      </c>
      <c r="R526" s="4">
        <f t="shared" si="74"/>
        <v>9.0183611643375521</v>
      </c>
      <c r="S526" s="4">
        <f t="shared" si="75"/>
        <v>8253.2402874873314</v>
      </c>
      <c r="T526" s="4">
        <f t="shared" si="76"/>
        <v>5.5156531634020074E-2</v>
      </c>
      <c r="V526" s="2">
        <f t="shared" si="77"/>
        <v>42.099999999999802</v>
      </c>
      <c r="W526" s="4">
        <f t="shared" si="78"/>
        <v>8253.2402874873314</v>
      </c>
      <c r="X526" s="4">
        <f t="shared" si="78"/>
        <v>7427.9162587385981</v>
      </c>
      <c r="Y526" s="4">
        <f t="shared" si="78"/>
        <v>6602.5922299898657</v>
      </c>
      <c r="Z526" s="4">
        <f t="shared" si="78"/>
        <v>5777.2682012411315</v>
      </c>
      <c r="AA526" s="4">
        <f t="shared" si="79"/>
        <v>4951.944172492399</v>
      </c>
      <c r="AB526" s="4">
        <f t="shared" si="79"/>
        <v>4126.6201437436657</v>
      </c>
      <c r="AC526" s="4">
        <f t="shared" si="79"/>
        <v>3301.2961149949329</v>
      </c>
      <c r="AD526" s="4">
        <f t="shared" si="79"/>
        <v>2475.9720862461995</v>
      </c>
      <c r="AE526" s="4">
        <f t="shared" si="80"/>
        <v>1650.6480574974664</v>
      </c>
      <c r="AF526" s="4">
        <f t="shared" si="80"/>
        <v>825.32402874873321</v>
      </c>
      <c r="AG526" s="4">
        <f t="shared" si="80"/>
        <v>0</v>
      </c>
    </row>
    <row r="527" spans="16:33">
      <c r="P527" s="2">
        <v>42.199999999999797</v>
      </c>
      <c r="Q527" s="3">
        <f t="shared" si="73"/>
        <v>315.3499999999998</v>
      </c>
      <c r="R527" s="4">
        <f t="shared" si="74"/>
        <v>9.0236102425023148</v>
      </c>
      <c r="S527" s="4">
        <f t="shared" si="75"/>
        <v>8296.6760900989193</v>
      </c>
      <c r="T527" s="4">
        <f t="shared" si="76"/>
        <v>5.5472702410929803E-2</v>
      </c>
      <c r="V527" s="2">
        <f t="shared" si="77"/>
        <v>42.199999999999797</v>
      </c>
      <c r="W527" s="4">
        <f t="shared" si="78"/>
        <v>8296.6760900989193</v>
      </c>
      <c r="X527" s="4">
        <f t="shared" si="78"/>
        <v>7467.0084810890276</v>
      </c>
      <c r="Y527" s="4">
        <f t="shared" si="78"/>
        <v>6637.3408720791358</v>
      </c>
      <c r="Z527" s="4">
        <f t="shared" si="78"/>
        <v>5807.6732630692431</v>
      </c>
      <c r="AA527" s="4">
        <f t="shared" si="79"/>
        <v>4978.0056540593514</v>
      </c>
      <c r="AB527" s="4">
        <f t="shared" si="79"/>
        <v>4148.3380450494597</v>
      </c>
      <c r="AC527" s="4">
        <f t="shared" si="79"/>
        <v>3318.6704360395679</v>
      </c>
      <c r="AD527" s="4">
        <f t="shared" si="79"/>
        <v>2489.0028270296757</v>
      </c>
      <c r="AE527" s="4">
        <f t="shared" si="80"/>
        <v>1659.335218019784</v>
      </c>
      <c r="AF527" s="4">
        <f t="shared" si="80"/>
        <v>829.66760900989198</v>
      </c>
      <c r="AG527" s="4">
        <f t="shared" si="80"/>
        <v>0</v>
      </c>
    </row>
    <row r="528" spans="16:33">
      <c r="P528" s="2">
        <v>42.299999999999798</v>
      </c>
      <c r="Q528" s="3">
        <f t="shared" si="73"/>
        <v>315.44999999999976</v>
      </c>
      <c r="R528" s="4">
        <f t="shared" si="74"/>
        <v>9.0288555224185885</v>
      </c>
      <c r="S528" s="4">
        <f t="shared" si="75"/>
        <v>8340.3088114458951</v>
      </c>
      <c r="T528" s="4">
        <f t="shared" si="76"/>
        <v>5.5790603962966326E-2</v>
      </c>
      <c r="V528" s="2">
        <f t="shared" si="77"/>
        <v>42.299999999999798</v>
      </c>
      <c r="W528" s="4">
        <f t="shared" si="78"/>
        <v>8340.3088114458951</v>
      </c>
      <c r="X528" s="4">
        <f t="shared" si="78"/>
        <v>7506.2779303013058</v>
      </c>
      <c r="Y528" s="4">
        <f t="shared" si="78"/>
        <v>6672.2470491567165</v>
      </c>
      <c r="Z528" s="4">
        <f t="shared" si="78"/>
        <v>5838.2161680121262</v>
      </c>
      <c r="AA528" s="4">
        <f t="shared" si="79"/>
        <v>5004.1852868675369</v>
      </c>
      <c r="AB528" s="4">
        <f t="shared" si="79"/>
        <v>4170.1544057229476</v>
      </c>
      <c r="AC528" s="4">
        <f t="shared" si="79"/>
        <v>3336.1235245783582</v>
      </c>
      <c r="AD528" s="4">
        <f t="shared" si="79"/>
        <v>2502.0926434337684</v>
      </c>
      <c r="AE528" s="4">
        <f t="shared" si="80"/>
        <v>1668.0617622891791</v>
      </c>
      <c r="AF528" s="4">
        <f t="shared" si="80"/>
        <v>834.03088114458956</v>
      </c>
      <c r="AG528" s="4">
        <f t="shared" si="80"/>
        <v>0</v>
      </c>
    </row>
    <row r="529" spans="16:33">
      <c r="P529" s="2">
        <v>42.3999999999998</v>
      </c>
      <c r="Q529" s="3">
        <f t="shared" si="73"/>
        <v>315.54999999999978</v>
      </c>
      <c r="R529" s="4">
        <f t="shared" si="74"/>
        <v>9.0340970079382252</v>
      </c>
      <c r="S529" s="4">
        <f t="shared" si="75"/>
        <v>8384.139187103483</v>
      </c>
      <c r="T529" s="4">
        <f t="shared" si="76"/>
        <v>5.6110246115288177E-2</v>
      </c>
      <c r="V529" s="2">
        <f t="shared" si="77"/>
        <v>42.3999999999998</v>
      </c>
      <c r="W529" s="4">
        <f t="shared" si="78"/>
        <v>8384.139187103483</v>
      </c>
      <c r="X529" s="4">
        <f t="shared" si="78"/>
        <v>7545.7252683931347</v>
      </c>
      <c r="Y529" s="4">
        <f t="shared" si="78"/>
        <v>6707.3113496827864</v>
      </c>
      <c r="Z529" s="4">
        <f t="shared" si="78"/>
        <v>5868.8974309724381</v>
      </c>
      <c r="AA529" s="4">
        <f t="shared" si="79"/>
        <v>5030.4835122620898</v>
      </c>
      <c r="AB529" s="4">
        <f t="shared" si="79"/>
        <v>4192.0695935517415</v>
      </c>
      <c r="AC529" s="4">
        <f t="shared" si="79"/>
        <v>3353.6556748413932</v>
      </c>
      <c r="AD529" s="4">
        <f t="shared" si="79"/>
        <v>2515.2417561310449</v>
      </c>
      <c r="AE529" s="4">
        <f t="shared" si="80"/>
        <v>1676.8278374206966</v>
      </c>
      <c r="AF529" s="4">
        <f t="shared" si="80"/>
        <v>838.4139187103483</v>
      </c>
      <c r="AG529" s="4">
        <f t="shared" si="80"/>
        <v>0</v>
      </c>
    </row>
    <row r="530" spans="16:33">
      <c r="P530" s="2">
        <v>42.499999999999801</v>
      </c>
      <c r="Q530" s="3">
        <f t="shared" si="73"/>
        <v>315.64999999999975</v>
      </c>
      <c r="R530" s="4">
        <f t="shared" si="74"/>
        <v>9.0393347029082243</v>
      </c>
      <c r="S530" s="4">
        <f t="shared" si="75"/>
        <v>8428.1679547238655</v>
      </c>
      <c r="T530" s="4">
        <f t="shared" si="76"/>
        <v>5.6431638759040108E-2</v>
      </c>
      <c r="V530" s="2">
        <f t="shared" si="77"/>
        <v>42.499999999999801</v>
      </c>
      <c r="W530" s="4">
        <f t="shared" si="78"/>
        <v>8428.1679547238655</v>
      </c>
      <c r="X530" s="4">
        <f t="shared" si="78"/>
        <v>7585.3511592514787</v>
      </c>
      <c r="Y530" s="4">
        <f t="shared" si="78"/>
        <v>6742.5343637790929</v>
      </c>
      <c r="Z530" s="4">
        <f t="shared" si="78"/>
        <v>5899.7175683067053</v>
      </c>
      <c r="AA530" s="4">
        <f t="shared" si="79"/>
        <v>5056.9007728343195</v>
      </c>
      <c r="AB530" s="4">
        <f t="shared" si="79"/>
        <v>4214.0839773619327</v>
      </c>
      <c r="AC530" s="4">
        <f t="shared" si="79"/>
        <v>3371.2671818895465</v>
      </c>
      <c r="AD530" s="4">
        <f t="shared" si="79"/>
        <v>2528.4503864171597</v>
      </c>
      <c r="AE530" s="4">
        <f t="shared" si="80"/>
        <v>1685.6335909447732</v>
      </c>
      <c r="AF530" s="4">
        <f t="shared" si="80"/>
        <v>842.81679547238662</v>
      </c>
      <c r="AG530" s="4">
        <f t="shared" si="80"/>
        <v>0</v>
      </c>
    </row>
    <row r="531" spans="16:33">
      <c r="P531" s="2">
        <v>42.599999999999802</v>
      </c>
      <c r="Q531" s="3">
        <f t="shared" si="73"/>
        <v>315.74999999999977</v>
      </c>
      <c r="R531" s="4">
        <f t="shared" si="74"/>
        <v>9.0445686111707762</v>
      </c>
      <c r="S531" s="4">
        <f t="shared" si="75"/>
        <v>8472.3958540399781</v>
      </c>
      <c r="T531" s="4">
        <f t="shared" si="76"/>
        <v>5.6754791851921955E-2</v>
      </c>
      <c r="V531" s="2">
        <f t="shared" si="77"/>
        <v>42.599999999999802</v>
      </c>
      <c r="W531" s="4">
        <f t="shared" si="78"/>
        <v>8472.3958540399781</v>
      </c>
      <c r="X531" s="4">
        <f t="shared" si="78"/>
        <v>7625.1562686359803</v>
      </c>
      <c r="Y531" s="4">
        <f t="shared" si="78"/>
        <v>6777.9166832319825</v>
      </c>
      <c r="Z531" s="4">
        <f t="shared" si="78"/>
        <v>5930.6770978279847</v>
      </c>
      <c r="AA531" s="4">
        <f t="shared" si="79"/>
        <v>5083.4375124239868</v>
      </c>
      <c r="AB531" s="4">
        <f t="shared" si="79"/>
        <v>4236.197927019989</v>
      </c>
      <c r="AC531" s="4">
        <f t="shared" si="79"/>
        <v>3388.9583416159912</v>
      </c>
      <c r="AD531" s="4">
        <f t="shared" si="79"/>
        <v>2541.7187562119934</v>
      </c>
      <c r="AE531" s="4">
        <f t="shared" si="80"/>
        <v>1694.4791708079956</v>
      </c>
      <c r="AF531" s="4">
        <f t="shared" si="80"/>
        <v>847.23958540399781</v>
      </c>
      <c r="AG531" s="4">
        <f t="shared" si="80"/>
        <v>0</v>
      </c>
    </row>
    <row r="532" spans="16:33">
      <c r="P532" s="2">
        <v>42.699999999999797</v>
      </c>
      <c r="Q532" s="3">
        <f t="shared" si="73"/>
        <v>315.8499999999998</v>
      </c>
      <c r="R532" s="4">
        <f t="shared" si="74"/>
        <v>9.0497987365632504</v>
      </c>
      <c r="S532" s="4">
        <f t="shared" si="75"/>
        <v>8516.8236268688433</v>
      </c>
      <c r="T532" s="4">
        <f t="shared" si="76"/>
        <v>5.7079715418760092E-2</v>
      </c>
      <c r="V532" s="2">
        <f t="shared" si="77"/>
        <v>42.699999999999797</v>
      </c>
      <c r="W532" s="4">
        <f t="shared" si="78"/>
        <v>8516.8236268688433</v>
      </c>
      <c r="X532" s="4">
        <f t="shared" si="78"/>
        <v>7665.1412641819588</v>
      </c>
      <c r="Y532" s="4">
        <f t="shared" si="78"/>
        <v>6813.4589014950752</v>
      </c>
      <c r="Z532" s="4">
        <f t="shared" si="78"/>
        <v>5961.7765388081898</v>
      </c>
      <c r="AA532" s="4">
        <f t="shared" si="79"/>
        <v>5110.0941761213062</v>
      </c>
      <c r="AB532" s="4">
        <f t="shared" si="79"/>
        <v>4258.4118134344217</v>
      </c>
      <c r="AC532" s="4">
        <f t="shared" si="79"/>
        <v>3406.7294507475376</v>
      </c>
      <c r="AD532" s="4">
        <f t="shared" si="79"/>
        <v>2555.0470880606531</v>
      </c>
      <c r="AE532" s="4">
        <f t="shared" si="80"/>
        <v>1703.3647253737688</v>
      </c>
      <c r="AF532" s="4">
        <f t="shared" si="80"/>
        <v>851.6823626868844</v>
      </c>
      <c r="AG532" s="4">
        <f t="shared" si="80"/>
        <v>0</v>
      </c>
    </row>
    <row r="533" spans="16:33">
      <c r="P533" s="2">
        <v>42.799999999999798</v>
      </c>
      <c r="Q533" s="3">
        <f t="shared" si="73"/>
        <v>315.94999999999976</v>
      </c>
      <c r="R533" s="4">
        <f t="shared" si="74"/>
        <v>9.0550250829182026</v>
      </c>
      <c r="S533" s="4">
        <f t="shared" si="75"/>
        <v>8561.4520171150471</v>
      </c>
      <c r="T533" s="4">
        <f t="shared" si="76"/>
        <v>5.7406419552086058E-2</v>
      </c>
      <c r="V533" s="2">
        <f t="shared" si="77"/>
        <v>42.799999999999798</v>
      </c>
      <c r="W533" s="4">
        <f t="shared" si="78"/>
        <v>8561.4520171150471</v>
      </c>
      <c r="X533" s="4">
        <f t="shared" si="78"/>
        <v>7705.3068154035427</v>
      </c>
      <c r="Y533" s="4">
        <f t="shared" si="78"/>
        <v>6849.1616136920384</v>
      </c>
      <c r="Z533" s="4">
        <f t="shared" si="78"/>
        <v>5993.0164119805322</v>
      </c>
      <c r="AA533" s="4">
        <f t="shared" si="79"/>
        <v>5136.8712102690279</v>
      </c>
      <c r="AB533" s="4">
        <f t="shared" si="79"/>
        <v>4280.7260085575235</v>
      </c>
      <c r="AC533" s="4">
        <f t="shared" si="79"/>
        <v>3424.5808068460192</v>
      </c>
      <c r="AD533" s="4">
        <f t="shared" si="79"/>
        <v>2568.4356051345139</v>
      </c>
      <c r="AE533" s="4">
        <f t="shared" si="80"/>
        <v>1712.2904034230096</v>
      </c>
      <c r="AF533" s="4">
        <f t="shared" si="80"/>
        <v>856.1452017115048</v>
      </c>
      <c r="AG533" s="4">
        <f t="shared" si="80"/>
        <v>0</v>
      </c>
    </row>
    <row r="534" spans="16:33">
      <c r="P534" s="2">
        <v>42.8999999999998</v>
      </c>
      <c r="Q534" s="3">
        <f t="shared" si="73"/>
        <v>316.04999999999978</v>
      </c>
      <c r="R534" s="4">
        <f t="shared" si="74"/>
        <v>9.0602476540633976</v>
      </c>
      <c r="S534" s="4">
        <f t="shared" si="75"/>
        <v>8606.2817707743779</v>
      </c>
      <c r="T534" s="4">
        <f t="shared" si="76"/>
        <v>5.7734914412722375E-2</v>
      </c>
      <c r="V534" s="2">
        <f t="shared" si="77"/>
        <v>42.8999999999998</v>
      </c>
      <c r="W534" s="4">
        <f t="shared" si="78"/>
        <v>8606.2817707743779</v>
      </c>
      <c r="X534" s="4">
        <f t="shared" si="78"/>
        <v>7745.6535936969403</v>
      </c>
      <c r="Y534" s="4">
        <f t="shared" si="78"/>
        <v>6885.0254166195027</v>
      </c>
      <c r="Z534" s="4">
        <f t="shared" si="78"/>
        <v>6024.3972395420642</v>
      </c>
      <c r="AA534" s="4">
        <f t="shared" si="79"/>
        <v>5163.7690624646266</v>
      </c>
      <c r="AB534" s="4">
        <f t="shared" si="79"/>
        <v>4303.140885387189</v>
      </c>
      <c r="AC534" s="4">
        <f t="shared" si="79"/>
        <v>3442.5127083097514</v>
      </c>
      <c r="AD534" s="4">
        <f t="shared" si="79"/>
        <v>2581.8845312323133</v>
      </c>
      <c r="AE534" s="4">
        <f t="shared" si="80"/>
        <v>1721.2563541548757</v>
      </c>
      <c r="AF534" s="4">
        <f t="shared" si="80"/>
        <v>860.62817707743784</v>
      </c>
      <c r="AG534" s="4">
        <f t="shared" si="80"/>
        <v>0</v>
      </c>
    </row>
    <row r="535" spans="16:33">
      <c r="P535" s="2">
        <v>42.999999999999801</v>
      </c>
      <c r="Q535" s="3">
        <f t="shared" si="73"/>
        <v>316.14999999999975</v>
      </c>
      <c r="R535" s="4">
        <f t="shared" si="74"/>
        <v>9.0654664538217915</v>
      </c>
      <c r="S535" s="4">
        <f t="shared" si="75"/>
        <v>8651.3136359370874</v>
      </c>
      <c r="T535" s="4">
        <f t="shared" si="76"/>
        <v>5.8065210230371964E-2</v>
      </c>
      <c r="V535" s="2">
        <f t="shared" si="77"/>
        <v>42.999999999999801</v>
      </c>
      <c r="W535" s="4">
        <f t="shared" si="78"/>
        <v>8651.3136359370874</v>
      </c>
      <c r="X535" s="4">
        <f t="shared" si="78"/>
        <v>7786.1822723433788</v>
      </c>
      <c r="Y535" s="4">
        <f t="shared" si="78"/>
        <v>6921.0509087496703</v>
      </c>
      <c r="Z535" s="4">
        <f t="shared" si="78"/>
        <v>6055.9195451559608</v>
      </c>
      <c r="AA535" s="4">
        <f t="shared" si="79"/>
        <v>5190.7881815622522</v>
      </c>
      <c r="AB535" s="4">
        <f t="shared" si="79"/>
        <v>4325.6568179685437</v>
      </c>
      <c r="AC535" s="4">
        <f t="shared" si="79"/>
        <v>3460.5254543748351</v>
      </c>
      <c r="AD535" s="4">
        <f t="shared" si="79"/>
        <v>2595.3940907811261</v>
      </c>
      <c r="AE535" s="4">
        <f t="shared" si="80"/>
        <v>1730.2627271874176</v>
      </c>
      <c r="AF535" s="4">
        <f t="shared" si="80"/>
        <v>865.13136359370878</v>
      </c>
      <c r="AG535" s="4">
        <f t="shared" si="80"/>
        <v>0</v>
      </c>
    </row>
    <row r="536" spans="16:33">
      <c r="P536" s="2">
        <v>43.099999999999802</v>
      </c>
      <c r="Q536" s="3">
        <f t="shared" si="73"/>
        <v>316.24999999999977</v>
      </c>
      <c r="R536" s="4">
        <f t="shared" si="74"/>
        <v>9.0706814860115692</v>
      </c>
      <c r="S536" s="4">
        <f t="shared" si="75"/>
        <v>8696.5483627916474</v>
      </c>
      <c r="T536" s="4">
        <f t="shared" si="76"/>
        <v>5.8397317304217329E-2</v>
      </c>
      <c r="V536" s="2">
        <f t="shared" si="77"/>
        <v>43.099999999999802</v>
      </c>
      <c r="W536" s="4">
        <f t="shared" si="78"/>
        <v>8696.5483627916474</v>
      </c>
      <c r="X536" s="4">
        <f t="shared" si="78"/>
        <v>7826.8935265124828</v>
      </c>
      <c r="Y536" s="4">
        <f t="shared" si="78"/>
        <v>6957.2386902333183</v>
      </c>
      <c r="Z536" s="4">
        <f t="shared" si="78"/>
        <v>6087.5838539541528</v>
      </c>
      <c r="AA536" s="4">
        <f t="shared" si="79"/>
        <v>5217.9290176749882</v>
      </c>
      <c r="AB536" s="4">
        <f t="shared" si="79"/>
        <v>4348.2741813958237</v>
      </c>
      <c r="AC536" s="4">
        <f t="shared" si="79"/>
        <v>3478.6193451166591</v>
      </c>
      <c r="AD536" s="4">
        <f t="shared" si="79"/>
        <v>2608.9645088374941</v>
      </c>
      <c r="AE536" s="4">
        <f t="shared" si="80"/>
        <v>1739.3096725583296</v>
      </c>
      <c r="AF536" s="4">
        <f t="shared" si="80"/>
        <v>869.65483627916478</v>
      </c>
      <c r="AG536" s="4">
        <f t="shared" si="80"/>
        <v>0</v>
      </c>
    </row>
    <row r="537" spans="16:33">
      <c r="P537" s="2">
        <v>43.199999999999797</v>
      </c>
      <c r="Q537" s="3">
        <f t="shared" si="73"/>
        <v>316.3499999999998</v>
      </c>
      <c r="R537" s="4">
        <f t="shared" si="74"/>
        <v>9.0758927544461212</v>
      </c>
      <c r="S537" s="4">
        <f t="shared" si="75"/>
        <v>8741.9867036279666</v>
      </c>
      <c r="T537" s="4">
        <f t="shared" si="76"/>
        <v>5.8731246003522218E-2</v>
      </c>
      <c r="V537" s="2">
        <f t="shared" si="77"/>
        <v>43.199999999999797</v>
      </c>
      <c r="W537" s="4">
        <f t="shared" si="78"/>
        <v>8741.9867036279666</v>
      </c>
      <c r="X537" s="4">
        <f t="shared" si="78"/>
        <v>7867.7880332651703</v>
      </c>
      <c r="Y537" s="4">
        <f t="shared" si="78"/>
        <v>6993.589362902374</v>
      </c>
      <c r="Z537" s="4">
        <f t="shared" si="78"/>
        <v>6119.3906925395759</v>
      </c>
      <c r="AA537" s="4">
        <f t="shared" si="79"/>
        <v>5245.1920221767796</v>
      </c>
      <c r="AB537" s="4">
        <f t="shared" si="79"/>
        <v>4370.9933518139833</v>
      </c>
      <c r="AC537" s="4">
        <f t="shared" si="79"/>
        <v>3496.794681451187</v>
      </c>
      <c r="AD537" s="4">
        <f t="shared" si="79"/>
        <v>2622.5960110883898</v>
      </c>
      <c r="AE537" s="4">
        <f t="shared" si="80"/>
        <v>1748.3973407255935</v>
      </c>
      <c r="AF537" s="4">
        <f t="shared" si="80"/>
        <v>874.19867036279675</v>
      </c>
      <c r="AG537" s="4">
        <f t="shared" si="80"/>
        <v>0</v>
      </c>
    </row>
    <row r="538" spans="16:33">
      <c r="P538" s="2">
        <v>43.299999999999798</v>
      </c>
      <c r="Q538" s="3">
        <f t="shared" si="73"/>
        <v>316.44999999999976</v>
      </c>
      <c r="R538" s="4">
        <f t="shared" si="74"/>
        <v>9.0811002629340791</v>
      </c>
      <c r="S538" s="4">
        <f t="shared" si="75"/>
        <v>8787.6294128411246</v>
      </c>
      <c r="T538" s="4">
        <f t="shared" si="76"/>
        <v>5.9067006768243599E-2</v>
      </c>
      <c r="V538" s="2">
        <f t="shared" si="77"/>
        <v>43.299999999999798</v>
      </c>
      <c r="W538" s="4">
        <f t="shared" si="78"/>
        <v>8787.6294128411246</v>
      </c>
      <c r="X538" s="4">
        <f t="shared" si="78"/>
        <v>7908.8664715570121</v>
      </c>
      <c r="Y538" s="4">
        <f t="shared" si="78"/>
        <v>7030.1035302728997</v>
      </c>
      <c r="Z538" s="4">
        <f t="shared" si="78"/>
        <v>6151.3405889887872</v>
      </c>
      <c r="AA538" s="4">
        <f t="shared" si="79"/>
        <v>5272.5776477046747</v>
      </c>
      <c r="AB538" s="4">
        <f t="shared" si="79"/>
        <v>4393.8147064205623</v>
      </c>
      <c r="AC538" s="4">
        <f t="shared" si="79"/>
        <v>3515.0517651364498</v>
      </c>
      <c r="AD538" s="4">
        <f t="shared" si="79"/>
        <v>2636.2888238523374</v>
      </c>
      <c r="AE538" s="4">
        <f t="shared" si="80"/>
        <v>1757.5258825682249</v>
      </c>
      <c r="AF538" s="4">
        <f t="shared" si="80"/>
        <v>878.76294128411246</v>
      </c>
      <c r="AG538" s="4">
        <f t="shared" si="80"/>
        <v>0</v>
      </c>
    </row>
    <row r="539" spans="16:33">
      <c r="P539" s="2">
        <v>43.3999999999998</v>
      </c>
      <c r="Q539" s="3">
        <f t="shared" si="73"/>
        <v>316.54999999999978</v>
      </c>
      <c r="R539" s="4">
        <f t="shared" si="74"/>
        <v>9.0863040152792962</v>
      </c>
      <c r="S539" s="4">
        <f t="shared" si="75"/>
        <v>8833.4772469346299</v>
      </c>
      <c r="T539" s="4">
        <f t="shared" si="76"/>
        <v>5.9404610109646427E-2</v>
      </c>
      <c r="V539" s="2">
        <f t="shared" si="77"/>
        <v>43.3999999999998</v>
      </c>
      <c r="W539" s="4">
        <f t="shared" si="78"/>
        <v>8833.4772469346299</v>
      </c>
      <c r="X539" s="4">
        <f t="shared" si="78"/>
        <v>7950.1295222411673</v>
      </c>
      <c r="Y539" s="4">
        <f t="shared" si="78"/>
        <v>7066.7817975477046</v>
      </c>
      <c r="Z539" s="4">
        <f t="shared" si="78"/>
        <v>6183.4340728542402</v>
      </c>
      <c r="AA539" s="4">
        <f t="shared" si="79"/>
        <v>5300.0863481607776</v>
      </c>
      <c r="AB539" s="4">
        <f t="shared" si="79"/>
        <v>4416.7386234673149</v>
      </c>
      <c r="AC539" s="4">
        <f t="shared" si="79"/>
        <v>3533.3908987738523</v>
      </c>
      <c r="AD539" s="4">
        <f t="shared" si="79"/>
        <v>2650.0431740803888</v>
      </c>
      <c r="AE539" s="4">
        <f t="shared" si="80"/>
        <v>1766.6954493869262</v>
      </c>
      <c r="AF539" s="4">
        <f t="shared" si="80"/>
        <v>883.34772469346308</v>
      </c>
      <c r="AG539" s="4">
        <f t="shared" si="80"/>
        <v>0</v>
      </c>
    </row>
    <row r="540" spans="16:33">
      <c r="P540" s="2">
        <v>43.499999999999801</v>
      </c>
      <c r="Q540" s="3">
        <f t="shared" si="73"/>
        <v>316.64999999999975</v>
      </c>
      <c r="R540" s="4">
        <f t="shared" si="74"/>
        <v>9.0915040152808846</v>
      </c>
      <c r="S540" s="4">
        <f t="shared" si="75"/>
        <v>8879.5309645241614</v>
      </c>
      <c r="T540" s="4">
        <f t="shared" si="76"/>
        <v>5.9744066610928841E-2</v>
      </c>
      <c r="V540" s="2">
        <f t="shared" si="77"/>
        <v>43.499999999999801</v>
      </c>
      <c r="W540" s="4">
        <f t="shared" si="78"/>
        <v>8879.5309645241614</v>
      </c>
      <c r="X540" s="4">
        <f t="shared" si="78"/>
        <v>7991.5778680717458</v>
      </c>
      <c r="Y540" s="4">
        <f t="shared" si="78"/>
        <v>7103.6247716193293</v>
      </c>
      <c r="Z540" s="4">
        <f t="shared" si="78"/>
        <v>6215.6716751669128</v>
      </c>
      <c r="AA540" s="4">
        <f t="shared" si="79"/>
        <v>5327.7185787144963</v>
      </c>
      <c r="AB540" s="4">
        <f t="shared" si="79"/>
        <v>4439.7654822620807</v>
      </c>
      <c r="AC540" s="4">
        <f t="shared" si="79"/>
        <v>3551.8123858096646</v>
      </c>
      <c r="AD540" s="4">
        <f t="shared" si="79"/>
        <v>2663.8592893572481</v>
      </c>
      <c r="AE540" s="4">
        <f t="shared" si="80"/>
        <v>1775.9061929048323</v>
      </c>
      <c r="AF540" s="4">
        <f t="shared" si="80"/>
        <v>887.95309645241616</v>
      </c>
      <c r="AG540" s="4">
        <f t="shared" si="80"/>
        <v>0</v>
      </c>
    </row>
    <row r="541" spans="16:33">
      <c r="P541" s="2">
        <v>43.599999999999802</v>
      </c>
      <c r="Q541" s="3">
        <f t="shared" si="73"/>
        <v>316.74999999999977</v>
      </c>
      <c r="R541" s="4">
        <f t="shared" si="74"/>
        <v>9.0967002667332082</v>
      </c>
      <c r="S541" s="4">
        <f t="shared" si="75"/>
        <v>8925.7913263409246</v>
      </c>
      <c r="T541" s="4">
        <f t="shared" si="76"/>
        <v>6.0085386927851037E-2</v>
      </c>
      <c r="V541" s="2">
        <f t="shared" si="77"/>
        <v>43.599999999999802</v>
      </c>
      <c r="W541" s="4">
        <f t="shared" si="78"/>
        <v>8925.7913263409246</v>
      </c>
      <c r="X541" s="4">
        <f t="shared" si="78"/>
        <v>8033.2121937068323</v>
      </c>
      <c r="Y541" s="4">
        <f t="shared" si="78"/>
        <v>7140.63306107274</v>
      </c>
      <c r="Z541" s="4">
        <f t="shared" si="78"/>
        <v>6248.0539284386468</v>
      </c>
      <c r="AA541" s="4">
        <f t="shared" si="79"/>
        <v>5355.4747958045546</v>
      </c>
      <c r="AB541" s="4">
        <f t="shared" si="79"/>
        <v>4462.8956631704623</v>
      </c>
      <c r="AC541" s="4">
        <f t="shared" si="79"/>
        <v>3570.31653053637</v>
      </c>
      <c r="AD541" s="4">
        <f t="shared" si="79"/>
        <v>2677.7373979022773</v>
      </c>
      <c r="AE541" s="4">
        <f t="shared" si="80"/>
        <v>1785.158265268185</v>
      </c>
      <c r="AF541" s="4">
        <f t="shared" si="80"/>
        <v>892.5791326340925</v>
      </c>
      <c r="AG541" s="4">
        <f t="shared" si="80"/>
        <v>0</v>
      </c>
    </row>
    <row r="542" spans="16:33">
      <c r="P542" s="2">
        <v>43.699999999999797</v>
      </c>
      <c r="Q542" s="3">
        <f t="shared" si="73"/>
        <v>316.8499999999998</v>
      </c>
      <c r="R542" s="4">
        <f t="shared" si="74"/>
        <v>9.101892773425865</v>
      </c>
      <c r="S542" s="4">
        <f t="shared" si="75"/>
        <v>8972.2590952349237</v>
      </c>
      <c r="T542" s="4">
        <f t="shared" si="76"/>
        <v>6.0428581789370321E-2</v>
      </c>
      <c r="V542" s="2">
        <f t="shared" si="77"/>
        <v>43.699999999999797</v>
      </c>
      <c r="W542" s="4">
        <f t="shared" si="78"/>
        <v>8972.2590952349237</v>
      </c>
      <c r="X542" s="4">
        <f t="shared" si="78"/>
        <v>8075.0331857114315</v>
      </c>
      <c r="Y542" s="4">
        <f t="shared" si="78"/>
        <v>7177.8072761879394</v>
      </c>
      <c r="Z542" s="4">
        <f t="shared" si="78"/>
        <v>6280.5813666644463</v>
      </c>
      <c r="AA542" s="4">
        <f t="shared" si="79"/>
        <v>5383.3554571409541</v>
      </c>
      <c r="AB542" s="4">
        <f t="shared" si="79"/>
        <v>4486.1295476174619</v>
      </c>
      <c r="AC542" s="4">
        <f t="shared" si="79"/>
        <v>3588.9036380939697</v>
      </c>
      <c r="AD542" s="4">
        <f t="shared" si="79"/>
        <v>2691.677728570477</v>
      </c>
      <c r="AE542" s="4">
        <f t="shared" si="80"/>
        <v>1794.4518190469848</v>
      </c>
      <c r="AF542" s="4">
        <f t="shared" si="80"/>
        <v>897.22590952349242</v>
      </c>
      <c r="AG542" s="4">
        <f t="shared" si="80"/>
        <v>0</v>
      </c>
    </row>
    <row r="543" spans="16:33">
      <c r="P543" s="2">
        <v>43.799999999999798</v>
      </c>
      <c r="Q543" s="3">
        <f t="shared" si="73"/>
        <v>316.94999999999976</v>
      </c>
      <c r="R543" s="4">
        <f t="shared" si="74"/>
        <v>9.1070815391437474</v>
      </c>
      <c r="S543" s="4">
        <f t="shared" si="75"/>
        <v>9018.9350361789038</v>
      </c>
      <c r="T543" s="4">
        <f t="shared" si="76"/>
        <v>6.0773661998288014E-2</v>
      </c>
      <c r="V543" s="2">
        <f t="shared" si="77"/>
        <v>43.799999999999798</v>
      </c>
      <c r="W543" s="4">
        <f t="shared" si="78"/>
        <v>9018.9350361789038</v>
      </c>
      <c r="X543" s="4">
        <f t="shared" si="78"/>
        <v>8117.0415325610138</v>
      </c>
      <c r="Y543" s="4">
        <f t="shared" si="78"/>
        <v>7215.1480289431238</v>
      </c>
      <c r="Z543" s="4">
        <f t="shared" si="78"/>
        <v>6313.254525325232</v>
      </c>
      <c r="AA543" s="4">
        <f t="shared" si="79"/>
        <v>5411.3610217073419</v>
      </c>
      <c r="AB543" s="4">
        <f t="shared" si="79"/>
        <v>4509.4675180894519</v>
      </c>
      <c r="AC543" s="4">
        <f t="shared" si="79"/>
        <v>3607.5740144715619</v>
      </c>
      <c r="AD543" s="4">
        <f t="shared" si="79"/>
        <v>2705.680510853671</v>
      </c>
      <c r="AE543" s="4">
        <f t="shared" si="80"/>
        <v>1803.7870072357809</v>
      </c>
      <c r="AF543" s="4">
        <f t="shared" si="80"/>
        <v>901.89350361789047</v>
      </c>
      <c r="AG543" s="4">
        <f t="shared" si="80"/>
        <v>0</v>
      </c>
    </row>
    <row r="544" spans="16:33">
      <c r="P544" s="2">
        <v>43.8999999999998</v>
      </c>
      <c r="Q544" s="3">
        <f t="shared" si="73"/>
        <v>317.04999999999978</v>
      </c>
      <c r="R544" s="4">
        <f t="shared" si="74"/>
        <v>9.1122665676670049</v>
      </c>
      <c r="S544" s="4">
        <f t="shared" si="75"/>
        <v>9065.8199162714463</v>
      </c>
      <c r="T544" s="4">
        <f t="shared" si="76"/>
        <v>6.1120638431896933E-2</v>
      </c>
      <c r="V544" s="2">
        <f t="shared" si="77"/>
        <v>43.8999999999998</v>
      </c>
      <c r="W544" s="4">
        <f t="shared" si="78"/>
        <v>9065.8199162714463</v>
      </c>
      <c r="X544" s="4">
        <f t="shared" si="78"/>
        <v>8159.2379246443015</v>
      </c>
      <c r="Y544" s="4">
        <f t="shared" si="78"/>
        <v>7252.6559330171576</v>
      </c>
      <c r="Z544" s="4">
        <f t="shared" si="78"/>
        <v>6346.0739413900119</v>
      </c>
      <c r="AA544" s="4">
        <f t="shared" si="79"/>
        <v>5439.491949762868</v>
      </c>
      <c r="AB544" s="4">
        <f t="shared" si="79"/>
        <v>4532.9099581357232</v>
      </c>
      <c r="AC544" s="4">
        <f t="shared" si="79"/>
        <v>3626.3279665085788</v>
      </c>
      <c r="AD544" s="4">
        <f t="shared" si="79"/>
        <v>2719.745974881434</v>
      </c>
      <c r="AE544" s="4">
        <f t="shared" si="80"/>
        <v>1813.1639832542894</v>
      </c>
      <c r="AF544" s="4">
        <f t="shared" si="80"/>
        <v>906.5819916271447</v>
      </c>
      <c r="AG544" s="4">
        <f t="shared" si="80"/>
        <v>0</v>
      </c>
    </row>
    <row r="545" spans="16:33">
      <c r="P545" s="2">
        <v>43.999999999999801</v>
      </c>
      <c r="Q545" s="3">
        <f t="shared" si="73"/>
        <v>317.14999999999975</v>
      </c>
      <c r="R545" s="4">
        <f t="shared" si="74"/>
        <v>9.1174478627710727</v>
      </c>
      <c r="S545" s="4">
        <f t="shared" si="75"/>
        <v>9112.9145047406291</v>
      </c>
      <c r="T545" s="4">
        <f t="shared" si="76"/>
        <v>6.1469522042640237E-2</v>
      </c>
      <c r="V545" s="2">
        <f t="shared" si="77"/>
        <v>43.999999999999801</v>
      </c>
      <c r="W545" s="4">
        <f t="shared" si="78"/>
        <v>9112.9145047406291</v>
      </c>
      <c r="X545" s="4">
        <f t="shared" si="78"/>
        <v>8201.6230542665671</v>
      </c>
      <c r="Y545" s="4">
        <f t="shared" si="78"/>
        <v>7290.3316037925033</v>
      </c>
      <c r="Z545" s="4">
        <f t="shared" si="78"/>
        <v>6379.0401533184404</v>
      </c>
      <c r="AA545" s="4">
        <f t="shared" si="79"/>
        <v>5467.7487028443775</v>
      </c>
      <c r="AB545" s="4">
        <f t="shared" si="79"/>
        <v>4556.4572523703146</v>
      </c>
      <c r="AC545" s="4">
        <f t="shared" si="79"/>
        <v>3645.1658018962517</v>
      </c>
      <c r="AD545" s="4">
        <f t="shared" si="79"/>
        <v>2733.8743514221887</v>
      </c>
      <c r="AE545" s="4">
        <f t="shared" si="80"/>
        <v>1822.5829009481258</v>
      </c>
      <c r="AF545" s="4">
        <f t="shared" si="80"/>
        <v>911.29145047406291</v>
      </c>
      <c r="AG545" s="4">
        <f t="shared" si="80"/>
        <v>0</v>
      </c>
    </row>
    <row r="546" spans="16:33">
      <c r="P546" s="2">
        <v>44.099999999999802</v>
      </c>
      <c r="Q546" s="3">
        <f t="shared" si="73"/>
        <v>317.24999999999977</v>
      </c>
      <c r="R546" s="4">
        <f t="shared" si="74"/>
        <v>9.122625428226673</v>
      </c>
      <c r="S546" s="4">
        <f t="shared" si="75"/>
        <v>9160.2195729474661</v>
      </c>
      <c r="T546" s="4">
        <f t="shared" si="76"/>
        <v>6.1820323858775526E-2</v>
      </c>
      <c r="V546" s="2">
        <f t="shared" si="77"/>
        <v>44.099999999999802</v>
      </c>
      <c r="W546" s="4">
        <f t="shared" si="78"/>
        <v>9160.2195729474661</v>
      </c>
      <c r="X546" s="4">
        <f t="shared" si="78"/>
        <v>8244.1976156527198</v>
      </c>
      <c r="Y546" s="4">
        <f t="shared" si="78"/>
        <v>7328.1756583579736</v>
      </c>
      <c r="Z546" s="4">
        <f t="shared" si="78"/>
        <v>6412.1537010632255</v>
      </c>
      <c r="AA546" s="4">
        <f t="shared" si="79"/>
        <v>5496.1317437684793</v>
      </c>
      <c r="AB546" s="4">
        <f t="shared" si="79"/>
        <v>4580.109786473733</v>
      </c>
      <c r="AC546" s="4">
        <f t="shared" si="79"/>
        <v>3664.0878291789868</v>
      </c>
      <c r="AD546" s="4">
        <f t="shared" si="79"/>
        <v>2748.0658718842396</v>
      </c>
      <c r="AE546" s="4">
        <f t="shared" si="80"/>
        <v>1832.0439145894934</v>
      </c>
      <c r="AF546" s="4">
        <f t="shared" si="80"/>
        <v>916.0219572947467</v>
      </c>
      <c r="AG546" s="4">
        <f t="shared" si="80"/>
        <v>0</v>
      </c>
    </row>
    <row r="547" spans="16:33">
      <c r="P547" s="2">
        <v>44.199999999999797</v>
      </c>
      <c r="Q547" s="3">
        <f t="shared" si="73"/>
        <v>317.3499999999998</v>
      </c>
      <c r="R547" s="4">
        <f t="shared" si="74"/>
        <v>9.1277992677998192</v>
      </c>
      <c r="S547" s="4">
        <f t="shared" si="75"/>
        <v>9207.7358943893469</v>
      </c>
      <c r="T547" s="4">
        <f t="shared" si="76"/>
        <v>6.2173054985046418E-2</v>
      </c>
      <c r="V547" s="2">
        <f t="shared" si="77"/>
        <v>44.199999999999797</v>
      </c>
      <c r="W547" s="4">
        <f t="shared" si="78"/>
        <v>9207.7358943893469</v>
      </c>
      <c r="X547" s="4">
        <f t="shared" si="78"/>
        <v>8286.9623049504116</v>
      </c>
      <c r="Y547" s="4">
        <f t="shared" si="78"/>
        <v>7366.1887155114782</v>
      </c>
      <c r="Z547" s="4">
        <f t="shared" si="78"/>
        <v>6445.4151260725421</v>
      </c>
      <c r="AA547" s="4">
        <f t="shared" si="79"/>
        <v>5524.6415366336078</v>
      </c>
      <c r="AB547" s="4">
        <f t="shared" si="79"/>
        <v>4603.8679471946734</v>
      </c>
      <c r="AC547" s="4">
        <f t="shared" si="79"/>
        <v>3683.0943577557391</v>
      </c>
      <c r="AD547" s="4">
        <f t="shared" si="79"/>
        <v>2762.3207683168039</v>
      </c>
      <c r="AE547" s="4">
        <f t="shared" si="80"/>
        <v>1841.5471788778696</v>
      </c>
      <c r="AF547" s="4">
        <f t="shared" si="80"/>
        <v>920.77358943893478</v>
      </c>
      <c r="AG547" s="4">
        <f t="shared" si="80"/>
        <v>0</v>
      </c>
    </row>
    <row r="548" spans="16:33">
      <c r="P548" s="2">
        <v>44.299999999999798</v>
      </c>
      <c r="Q548" s="3">
        <f t="shared" si="73"/>
        <v>317.44999999999976</v>
      </c>
      <c r="R548" s="4">
        <f t="shared" si="74"/>
        <v>9.1329693852518385</v>
      </c>
      <c r="S548" s="4">
        <f t="shared" si="75"/>
        <v>9255.464244703664</v>
      </c>
      <c r="T548" s="4">
        <f t="shared" si="76"/>
        <v>6.2527726603362505E-2</v>
      </c>
      <c r="V548" s="2">
        <f t="shared" si="77"/>
        <v>44.299999999999798</v>
      </c>
      <c r="W548" s="4">
        <f t="shared" si="78"/>
        <v>9255.464244703664</v>
      </c>
      <c r="X548" s="4">
        <f t="shared" si="78"/>
        <v>8329.9178202332987</v>
      </c>
      <c r="Y548" s="4">
        <f t="shared" si="78"/>
        <v>7404.3713957629316</v>
      </c>
      <c r="Z548" s="4">
        <f t="shared" si="78"/>
        <v>6478.8249712925644</v>
      </c>
      <c r="AA548" s="4">
        <f t="shared" si="79"/>
        <v>5553.2785468221982</v>
      </c>
      <c r="AB548" s="4">
        <f t="shared" si="79"/>
        <v>4627.732122351832</v>
      </c>
      <c r="AC548" s="4">
        <f t="shared" si="79"/>
        <v>3702.1856978814658</v>
      </c>
      <c r="AD548" s="4">
        <f t="shared" si="79"/>
        <v>2776.6392734110991</v>
      </c>
      <c r="AE548" s="4">
        <f t="shared" si="80"/>
        <v>1851.0928489407329</v>
      </c>
      <c r="AF548" s="4">
        <f t="shared" si="80"/>
        <v>925.54642447036645</v>
      </c>
      <c r="AG548" s="4">
        <f t="shared" si="80"/>
        <v>0</v>
      </c>
    </row>
    <row r="549" spans="16:33">
      <c r="P549" s="2">
        <v>44.3999999999998</v>
      </c>
      <c r="Q549" s="3">
        <f t="shared" si="73"/>
        <v>317.54999999999978</v>
      </c>
      <c r="R549" s="4">
        <f t="shared" si="74"/>
        <v>9.1381357843393527</v>
      </c>
      <c r="S549" s="4">
        <f t="shared" si="75"/>
        <v>9303.4054016710397</v>
      </c>
      <c r="T549" s="4">
        <f t="shared" si="76"/>
        <v>6.2884349973484036E-2</v>
      </c>
      <c r="V549" s="2">
        <f t="shared" si="77"/>
        <v>44.3999999999998</v>
      </c>
      <c r="W549" s="4">
        <f t="shared" si="78"/>
        <v>9303.4054016710397</v>
      </c>
      <c r="X549" s="4">
        <f t="shared" si="78"/>
        <v>8373.0648615039354</v>
      </c>
      <c r="Y549" s="4">
        <f t="shared" si="78"/>
        <v>7442.724321336832</v>
      </c>
      <c r="Z549" s="4">
        <f t="shared" si="78"/>
        <v>6512.3837811697276</v>
      </c>
      <c r="AA549" s="4">
        <f t="shared" si="79"/>
        <v>5582.0432410026233</v>
      </c>
      <c r="AB549" s="4">
        <f t="shared" si="79"/>
        <v>4651.7027008355199</v>
      </c>
      <c r="AC549" s="4">
        <f t="shared" si="79"/>
        <v>3721.362160668416</v>
      </c>
      <c r="AD549" s="4">
        <f t="shared" si="79"/>
        <v>2791.0216205013116</v>
      </c>
      <c r="AE549" s="4">
        <f t="shared" si="80"/>
        <v>1860.681080334208</v>
      </c>
      <c r="AF549" s="4">
        <f t="shared" si="80"/>
        <v>930.340540167104</v>
      </c>
      <c r="AG549" s="4">
        <f t="shared" si="80"/>
        <v>0</v>
      </c>
    </row>
    <row r="550" spans="16:33">
      <c r="P550" s="2">
        <v>44.499999999999801</v>
      </c>
      <c r="Q550" s="3">
        <f t="shared" si="73"/>
        <v>317.64999999999975</v>
      </c>
      <c r="R550" s="4">
        <f t="shared" si="74"/>
        <v>9.1432984688143133</v>
      </c>
      <c r="S550" s="4">
        <f t="shared" si="75"/>
        <v>9351.5601452190695</v>
      </c>
      <c r="T550" s="4">
        <f t="shared" si="76"/>
        <v>6.3242936433717617E-2</v>
      </c>
      <c r="V550" s="2">
        <f t="shared" si="77"/>
        <v>44.499999999999801</v>
      </c>
      <c r="W550" s="4">
        <f t="shared" si="78"/>
        <v>9351.5601452190695</v>
      </c>
      <c r="X550" s="4">
        <f t="shared" si="78"/>
        <v>8416.4041306971631</v>
      </c>
      <c r="Y550" s="4">
        <f t="shared" si="78"/>
        <v>7481.2481161752557</v>
      </c>
      <c r="Z550" s="4">
        <f t="shared" si="78"/>
        <v>6546.0921016533484</v>
      </c>
      <c r="AA550" s="4">
        <f t="shared" si="79"/>
        <v>5610.9360871314411</v>
      </c>
      <c r="AB550" s="4">
        <f t="shared" si="79"/>
        <v>4675.7800726095347</v>
      </c>
      <c r="AC550" s="4">
        <f t="shared" si="79"/>
        <v>3740.6240580876279</v>
      </c>
      <c r="AD550" s="4">
        <f t="shared" si="79"/>
        <v>2805.4680435657206</v>
      </c>
      <c r="AE550" s="4">
        <f t="shared" si="80"/>
        <v>1870.3120290438139</v>
      </c>
      <c r="AF550" s="4">
        <f t="shared" si="80"/>
        <v>935.15601452190697</v>
      </c>
      <c r="AG550" s="4">
        <f t="shared" si="80"/>
        <v>0</v>
      </c>
    </row>
    <row r="551" spans="16:33">
      <c r="P551" s="2">
        <v>44.599999999999802</v>
      </c>
      <c r="Q551" s="3">
        <f t="shared" si="73"/>
        <v>317.74999999999977</v>
      </c>
      <c r="R551" s="4">
        <f t="shared" si="74"/>
        <v>9.1484574424239948</v>
      </c>
      <c r="S551" s="4">
        <f t="shared" si="75"/>
        <v>9399.9292574256542</v>
      </c>
      <c r="T551" s="4">
        <f t="shared" si="76"/>
        <v>6.3603497401616679E-2</v>
      </c>
      <c r="V551" s="2">
        <f t="shared" si="77"/>
        <v>44.599999999999802</v>
      </c>
      <c r="W551" s="4">
        <f t="shared" si="78"/>
        <v>9399.9292574256542</v>
      </c>
      <c r="X551" s="4">
        <f t="shared" si="78"/>
        <v>8459.9363316830895</v>
      </c>
      <c r="Y551" s="4">
        <f t="shared" si="78"/>
        <v>7519.9434059405239</v>
      </c>
      <c r="Z551" s="4">
        <f t="shared" si="78"/>
        <v>6579.9504801979574</v>
      </c>
      <c r="AA551" s="4">
        <f t="shared" si="79"/>
        <v>5639.9575544553927</v>
      </c>
      <c r="AB551" s="4">
        <f t="shared" si="79"/>
        <v>4699.9646287128271</v>
      </c>
      <c r="AC551" s="4">
        <f t="shared" si="79"/>
        <v>3759.971702970262</v>
      </c>
      <c r="AD551" s="4">
        <f t="shared" si="79"/>
        <v>2819.9787772276964</v>
      </c>
      <c r="AE551" s="4">
        <f t="shared" si="80"/>
        <v>1879.985851485131</v>
      </c>
      <c r="AF551" s="4">
        <f t="shared" si="80"/>
        <v>939.99292574256549</v>
      </c>
      <c r="AG551" s="4">
        <f t="shared" si="80"/>
        <v>0</v>
      </c>
    </row>
    <row r="552" spans="16:33">
      <c r="P552" s="2">
        <v>44.699999999999797</v>
      </c>
      <c r="Q552" s="3">
        <f t="shared" si="73"/>
        <v>317.8499999999998</v>
      </c>
      <c r="R552" s="4">
        <f t="shared" si="74"/>
        <v>9.1536127089109982</v>
      </c>
      <c r="S552" s="4">
        <f t="shared" si="75"/>
        <v>9448.5135225224549</v>
      </c>
      <c r="T552" s="4">
        <f t="shared" si="76"/>
        <v>6.3966044374690348E-2</v>
      </c>
      <c r="V552" s="2">
        <f t="shared" si="77"/>
        <v>44.699999999999797</v>
      </c>
      <c r="W552" s="4">
        <f t="shared" si="78"/>
        <v>9448.5135225224549</v>
      </c>
      <c r="X552" s="4">
        <f t="shared" si="78"/>
        <v>8503.6621702702105</v>
      </c>
      <c r="Y552" s="4">
        <f t="shared" si="78"/>
        <v>7558.8108180179643</v>
      </c>
      <c r="Z552" s="4">
        <f t="shared" si="78"/>
        <v>6613.9594657657181</v>
      </c>
      <c r="AA552" s="4">
        <f t="shared" si="79"/>
        <v>5669.1081135134727</v>
      </c>
      <c r="AB552" s="4">
        <f t="shared" si="79"/>
        <v>4724.2567612612274</v>
      </c>
      <c r="AC552" s="4">
        <f t="shared" si="79"/>
        <v>3779.4054090089821</v>
      </c>
      <c r="AD552" s="4">
        <f t="shared" si="79"/>
        <v>2834.5540567567364</v>
      </c>
      <c r="AE552" s="4">
        <f t="shared" si="80"/>
        <v>1889.7027045044911</v>
      </c>
      <c r="AF552" s="4">
        <f t="shared" si="80"/>
        <v>944.85135225224553</v>
      </c>
      <c r="AG552" s="4">
        <f t="shared" si="80"/>
        <v>0</v>
      </c>
    </row>
    <row r="553" spans="16:33">
      <c r="P553" s="2">
        <v>44.799999999999798</v>
      </c>
      <c r="Q553" s="3">
        <f t="shared" si="73"/>
        <v>317.94999999999976</v>
      </c>
      <c r="R553" s="4">
        <f t="shared" si="74"/>
        <v>9.1587642720132685</v>
      </c>
      <c r="S553" s="4">
        <f t="shared" si="75"/>
        <v>9497.3137268984538</v>
      </c>
      <c r="T553" s="4">
        <f t="shared" si="76"/>
        <v>6.4330588931121008E-2</v>
      </c>
      <c r="V553" s="2">
        <f t="shared" si="77"/>
        <v>44.799999999999798</v>
      </c>
      <c r="W553" s="4">
        <f t="shared" si="78"/>
        <v>9497.3137268984538</v>
      </c>
      <c r="X553" s="4">
        <f t="shared" si="78"/>
        <v>8547.5823542086091</v>
      </c>
      <c r="Y553" s="4">
        <f t="shared" si="78"/>
        <v>7597.8509815187635</v>
      </c>
      <c r="Z553" s="4">
        <f t="shared" si="78"/>
        <v>6648.1196088289171</v>
      </c>
      <c r="AA553" s="4">
        <f t="shared" si="79"/>
        <v>5698.3882361390724</v>
      </c>
      <c r="AB553" s="4">
        <f t="shared" si="79"/>
        <v>4748.6568634492269</v>
      </c>
      <c r="AC553" s="4">
        <f t="shared" si="79"/>
        <v>3798.9254907593818</v>
      </c>
      <c r="AD553" s="4">
        <f t="shared" si="79"/>
        <v>2849.1941180695362</v>
      </c>
      <c r="AE553" s="4">
        <f t="shared" si="80"/>
        <v>1899.4627453796909</v>
      </c>
      <c r="AF553" s="4">
        <f t="shared" si="80"/>
        <v>949.73137268984544</v>
      </c>
      <c r="AG553" s="4">
        <f t="shared" si="80"/>
        <v>0</v>
      </c>
    </row>
    <row r="554" spans="16:33">
      <c r="P554" s="2">
        <v>44.8999999999998</v>
      </c>
      <c r="Q554" s="3">
        <f t="shared" si="73"/>
        <v>318.04999999999978</v>
      </c>
      <c r="R554" s="4">
        <f t="shared" si="74"/>
        <v>9.1639121354640913</v>
      </c>
      <c r="S554" s="4">
        <f t="shared" si="75"/>
        <v>9546.3306591033252</v>
      </c>
      <c r="T554" s="4">
        <f t="shared" si="76"/>
        <v>6.4697142730488141E-2</v>
      </c>
      <c r="V554" s="2">
        <f t="shared" si="77"/>
        <v>44.8999999999998</v>
      </c>
      <c r="W554" s="4">
        <f t="shared" si="78"/>
        <v>9546.3306591033252</v>
      </c>
      <c r="X554" s="4">
        <f t="shared" si="78"/>
        <v>8591.6975931929937</v>
      </c>
      <c r="Y554" s="4">
        <f t="shared" si="78"/>
        <v>7637.0645272826605</v>
      </c>
      <c r="Z554" s="4">
        <f t="shared" si="78"/>
        <v>6682.4314613723272</v>
      </c>
      <c r="AA554" s="4">
        <f t="shared" si="79"/>
        <v>5727.7983954619949</v>
      </c>
      <c r="AB554" s="4">
        <f t="shared" si="79"/>
        <v>4773.1653295516626</v>
      </c>
      <c r="AC554" s="4">
        <f t="shared" si="79"/>
        <v>3818.5322636413302</v>
      </c>
      <c r="AD554" s="4">
        <f t="shared" si="79"/>
        <v>2863.8991977309975</v>
      </c>
      <c r="AE554" s="4">
        <f t="shared" si="80"/>
        <v>1909.2661318206651</v>
      </c>
      <c r="AF554" s="4">
        <f t="shared" si="80"/>
        <v>954.63306591033256</v>
      </c>
      <c r="AG554" s="4">
        <f t="shared" si="80"/>
        <v>0</v>
      </c>
    </row>
    <row r="555" spans="16:33">
      <c r="P555" s="2">
        <v>44.999999999999801</v>
      </c>
      <c r="Q555" s="3">
        <f t="shared" si="73"/>
        <v>318.14999999999975</v>
      </c>
      <c r="R555" s="4">
        <f t="shared" si="74"/>
        <v>9.1690563029921162</v>
      </c>
      <c r="S555" s="4">
        <f t="shared" si="75"/>
        <v>9595.5651098510625</v>
      </c>
      <c r="T555" s="4">
        <f t="shared" si="76"/>
        <v>6.5065717514502283E-2</v>
      </c>
      <c r="V555" s="2">
        <f t="shared" si="77"/>
        <v>44.999999999999801</v>
      </c>
      <c r="W555" s="4">
        <f t="shared" si="78"/>
        <v>9595.5651098510625</v>
      </c>
      <c r="X555" s="4">
        <f t="shared" si="78"/>
        <v>8636.0085988659557</v>
      </c>
      <c r="Y555" s="4">
        <f t="shared" si="78"/>
        <v>7676.4520878808507</v>
      </c>
      <c r="Z555" s="4">
        <f t="shared" si="78"/>
        <v>6716.895576895743</v>
      </c>
      <c r="AA555" s="4">
        <f t="shared" si="79"/>
        <v>5757.3390659106371</v>
      </c>
      <c r="AB555" s="4">
        <f t="shared" si="79"/>
        <v>4797.7825549255313</v>
      </c>
      <c r="AC555" s="4">
        <f t="shared" si="79"/>
        <v>3838.2260439404254</v>
      </c>
      <c r="AD555" s="4">
        <f t="shared" si="79"/>
        <v>2878.6695329553186</v>
      </c>
      <c r="AE555" s="4">
        <f t="shared" si="80"/>
        <v>1919.1130219702127</v>
      </c>
      <c r="AF555" s="4">
        <f t="shared" si="80"/>
        <v>959.55651098510634</v>
      </c>
      <c r="AG555" s="4">
        <f t="shared" si="80"/>
        <v>0</v>
      </c>
    </row>
    <row r="556" spans="16:33">
      <c r="P556" s="2">
        <v>45.099999999999802</v>
      </c>
      <c r="Q556" s="3">
        <f t="shared" si="73"/>
        <v>318.24999999999977</v>
      </c>
      <c r="R556" s="4">
        <f t="shared" si="74"/>
        <v>9.1741967783213454</v>
      </c>
      <c r="S556" s="4">
        <f t="shared" si="75"/>
        <v>9645.0178720232798</v>
      </c>
      <c r="T556" s="4">
        <f t="shared" si="76"/>
        <v>6.5436325107744386E-2</v>
      </c>
      <c r="V556" s="2">
        <f t="shared" si="77"/>
        <v>45.099999999999802</v>
      </c>
      <c r="W556" s="4">
        <f t="shared" si="78"/>
        <v>9645.0178720232798</v>
      </c>
      <c r="X556" s="4">
        <f t="shared" si="78"/>
        <v>8680.5160848209525</v>
      </c>
      <c r="Y556" s="4">
        <f t="shared" si="78"/>
        <v>7716.0142976186244</v>
      </c>
      <c r="Z556" s="4">
        <f t="shared" si="78"/>
        <v>6751.5125104162953</v>
      </c>
      <c r="AA556" s="4">
        <f t="shared" si="79"/>
        <v>5787.010723213968</v>
      </c>
      <c r="AB556" s="4">
        <f t="shared" si="79"/>
        <v>4822.5089360116399</v>
      </c>
      <c r="AC556" s="4">
        <f t="shared" si="79"/>
        <v>3858.0071488093122</v>
      </c>
      <c r="AD556" s="4">
        <f t="shared" si="79"/>
        <v>2893.505361606984</v>
      </c>
      <c r="AE556" s="4">
        <f t="shared" si="80"/>
        <v>1929.0035744046561</v>
      </c>
      <c r="AF556" s="4">
        <f t="shared" si="80"/>
        <v>964.50178720232805</v>
      </c>
      <c r="AG556" s="4">
        <f t="shared" si="80"/>
        <v>0</v>
      </c>
    </row>
    <row r="557" spans="16:33">
      <c r="P557" s="2">
        <v>45.199999999999797</v>
      </c>
      <c r="Q557" s="3">
        <f t="shared" si="73"/>
        <v>318.3499999999998</v>
      </c>
      <c r="R557" s="4">
        <f t="shared" si="74"/>
        <v>9.1793335651711487</v>
      </c>
      <c r="S557" s="4">
        <f t="shared" si="75"/>
        <v>9694.6897406727385</v>
      </c>
      <c r="T557" s="4">
        <f t="shared" si="76"/>
        <v>6.5808977418415168E-2</v>
      </c>
      <c r="V557" s="2">
        <f t="shared" si="77"/>
        <v>45.199999999999797</v>
      </c>
      <c r="W557" s="4">
        <f t="shared" si="78"/>
        <v>9694.6897406727385</v>
      </c>
      <c r="X557" s="4">
        <f t="shared" si="78"/>
        <v>8725.2207666054655</v>
      </c>
      <c r="Y557" s="4">
        <f t="shared" si="78"/>
        <v>7755.7517925381908</v>
      </c>
      <c r="Z557" s="4">
        <f t="shared" si="78"/>
        <v>6786.2828184709169</v>
      </c>
      <c r="AA557" s="4">
        <f t="shared" si="79"/>
        <v>5816.8138444036431</v>
      </c>
      <c r="AB557" s="4">
        <f t="shared" si="79"/>
        <v>4847.3448703363692</v>
      </c>
      <c r="AC557" s="4">
        <f t="shared" si="79"/>
        <v>3877.8758962690954</v>
      </c>
      <c r="AD557" s="4">
        <f t="shared" si="79"/>
        <v>2908.4069222018215</v>
      </c>
      <c r="AE557" s="4">
        <f t="shared" si="80"/>
        <v>1938.9379481345477</v>
      </c>
      <c r="AF557" s="4">
        <f t="shared" si="80"/>
        <v>969.46897406727385</v>
      </c>
      <c r="AG557" s="4">
        <f t="shared" si="80"/>
        <v>0</v>
      </c>
    </row>
    <row r="558" spans="16:33">
      <c r="P558" s="2">
        <v>45.299999999999798</v>
      </c>
      <c r="Q558" s="3">
        <f t="shared" si="73"/>
        <v>318.44999999999976</v>
      </c>
      <c r="R558" s="4">
        <f t="shared" si="74"/>
        <v>9.1844666672562809</v>
      </c>
      <c r="S558" s="4">
        <f t="shared" si="75"/>
        <v>9744.5815130269293</v>
      </c>
      <c r="T558" s="4">
        <f t="shared" si="76"/>
        <v>6.6183686439093101E-2</v>
      </c>
      <c r="V558" s="2">
        <f t="shared" si="77"/>
        <v>45.299999999999798</v>
      </c>
      <c r="W558" s="4">
        <f t="shared" si="78"/>
        <v>9744.5815130269293</v>
      </c>
      <c r="X558" s="4">
        <f t="shared" si="78"/>
        <v>8770.123361724236</v>
      </c>
      <c r="Y558" s="4">
        <f t="shared" si="78"/>
        <v>7795.6652104215436</v>
      </c>
      <c r="Z558" s="4">
        <f t="shared" si="78"/>
        <v>6821.2070591188503</v>
      </c>
      <c r="AA558" s="4">
        <f t="shared" si="79"/>
        <v>5846.748907816157</v>
      </c>
      <c r="AB558" s="4">
        <f t="shared" si="79"/>
        <v>4872.2907565134647</v>
      </c>
      <c r="AC558" s="4">
        <f t="shared" si="79"/>
        <v>3897.8326052107718</v>
      </c>
      <c r="AD558" s="4">
        <f t="shared" si="79"/>
        <v>2923.3744539080785</v>
      </c>
      <c r="AE558" s="4">
        <f t="shared" si="80"/>
        <v>1948.9163026053859</v>
      </c>
      <c r="AF558" s="4">
        <f t="shared" si="80"/>
        <v>974.45815130269295</v>
      </c>
      <c r="AG558" s="4">
        <f t="shared" si="80"/>
        <v>0</v>
      </c>
    </row>
    <row r="559" spans="16:33">
      <c r="P559" s="2">
        <v>45.3999999999998</v>
      </c>
      <c r="Q559" s="3">
        <f t="shared" si="73"/>
        <v>318.54999999999978</v>
      </c>
      <c r="R559" s="4">
        <f t="shared" si="74"/>
        <v>9.1895960882868728</v>
      </c>
      <c r="S559" s="4">
        <f t="shared" si="75"/>
        <v>9794.6939884913736</v>
      </c>
      <c r="T559" s="4">
        <f t="shared" si="76"/>
        <v>6.6560464247498688E-2</v>
      </c>
      <c r="V559" s="2">
        <f t="shared" si="77"/>
        <v>45.3999999999998</v>
      </c>
      <c r="W559" s="4">
        <f t="shared" si="78"/>
        <v>9794.6939884913736</v>
      </c>
      <c r="X559" s="4">
        <f t="shared" si="78"/>
        <v>8815.2245896422373</v>
      </c>
      <c r="Y559" s="4">
        <f t="shared" si="78"/>
        <v>7835.7551907930992</v>
      </c>
      <c r="Z559" s="4">
        <f t="shared" si="78"/>
        <v>6856.2857919439612</v>
      </c>
      <c r="AA559" s="4">
        <f t="shared" si="79"/>
        <v>5876.816393094824</v>
      </c>
      <c r="AB559" s="4">
        <f t="shared" si="79"/>
        <v>4897.3469942456868</v>
      </c>
      <c r="AC559" s="4">
        <f t="shared" si="79"/>
        <v>3917.8775953965496</v>
      </c>
      <c r="AD559" s="4">
        <f t="shared" si="79"/>
        <v>2938.408196547412</v>
      </c>
      <c r="AE559" s="4">
        <f t="shared" si="80"/>
        <v>1958.9387976982748</v>
      </c>
      <c r="AF559" s="4">
        <f t="shared" si="80"/>
        <v>979.46939884913741</v>
      </c>
      <c r="AG559" s="4">
        <f t="shared" si="80"/>
        <v>0</v>
      </c>
    </row>
    <row r="560" spans="16:33">
      <c r="P560" s="2">
        <v>45.499999999999801</v>
      </c>
      <c r="Q560" s="3">
        <f t="shared" si="73"/>
        <v>318.64999999999975</v>
      </c>
      <c r="R560" s="4">
        <f t="shared" si="74"/>
        <v>9.1947218319684403</v>
      </c>
      <c r="S560" s="4">
        <f t="shared" si="75"/>
        <v>9845.0279686531139</v>
      </c>
      <c r="T560" s="4">
        <f t="shared" si="76"/>
        <v>6.6939323007268708E-2</v>
      </c>
      <c r="V560" s="2">
        <f t="shared" si="77"/>
        <v>45.499999999999801</v>
      </c>
      <c r="W560" s="4">
        <f t="shared" si="78"/>
        <v>9845.0279686531139</v>
      </c>
      <c r="X560" s="4">
        <f t="shared" si="78"/>
        <v>8860.5251717878036</v>
      </c>
      <c r="Y560" s="4">
        <f t="shared" si="78"/>
        <v>7876.0223749224915</v>
      </c>
      <c r="Z560" s="4">
        <f t="shared" si="78"/>
        <v>6891.5195780571794</v>
      </c>
      <c r="AA560" s="4">
        <f t="shared" si="79"/>
        <v>5907.0167811918682</v>
      </c>
      <c r="AB560" s="4">
        <f t="shared" si="79"/>
        <v>4922.513984326557</v>
      </c>
      <c r="AC560" s="4">
        <f t="shared" si="79"/>
        <v>3938.0111874612458</v>
      </c>
      <c r="AD560" s="4">
        <f t="shared" si="79"/>
        <v>2953.5083905959341</v>
      </c>
      <c r="AE560" s="4">
        <f t="shared" si="80"/>
        <v>1969.0055937306229</v>
      </c>
      <c r="AF560" s="4">
        <f t="shared" si="80"/>
        <v>984.50279686531144</v>
      </c>
      <c r="AG560" s="4">
        <f t="shared" si="80"/>
        <v>0</v>
      </c>
    </row>
    <row r="561" spans="16:33">
      <c r="P561" s="2">
        <v>45.599999999999802</v>
      </c>
      <c r="Q561" s="3">
        <f t="shared" si="73"/>
        <v>318.74999999999977</v>
      </c>
      <c r="R561" s="4">
        <f t="shared" si="74"/>
        <v>9.1998439020019092</v>
      </c>
      <c r="S561" s="4">
        <f t="shared" si="75"/>
        <v>9895.584257284343</v>
      </c>
      <c r="T561" s="4">
        <f t="shared" si="76"/>
        <v>6.7320274968739977E-2</v>
      </c>
      <c r="V561" s="2">
        <f t="shared" si="77"/>
        <v>45.599999999999802</v>
      </c>
      <c r="W561" s="4">
        <f t="shared" si="78"/>
        <v>9895.584257284343</v>
      </c>
      <c r="X561" s="4">
        <f t="shared" si="78"/>
        <v>8906.0258315559095</v>
      </c>
      <c r="Y561" s="4">
        <f t="shared" si="78"/>
        <v>7916.467405827475</v>
      </c>
      <c r="Z561" s="4">
        <f t="shared" si="78"/>
        <v>6926.9089800990396</v>
      </c>
      <c r="AA561" s="4">
        <f t="shared" si="79"/>
        <v>5937.350554370606</v>
      </c>
      <c r="AB561" s="4">
        <f t="shared" si="79"/>
        <v>4947.7921286421715</v>
      </c>
      <c r="AC561" s="4">
        <f t="shared" si="79"/>
        <v>3958.2337029137375</v>
      </c>
      <c r="AD561" s="4">
        <f t="shared" si="79"/>
        <v>2968.675277185303</v>
      </c>
      <c r="AE561" s="4">
        <f t="shared" si="80"/>
        <v>1979.1168514568687</v>
      </c>
      <c r="AF561" s="4">
        <f t="shared" si="80"/>
        <v>989.55842572843437</v>
      </c>
      <c r="AG561" s="4">
        <f t="shared" si="80"/>
        <v>0</v>
      </c>
    </row>
    <row r="562" spans="16:33">
      <c r="P562" s="2">
        <v>45.699999999999797</v>
      </c>
      <c r="Q562" s="3">
        <f t="shared" si="73"/>
        <v>318.8499999999998</v>
      </c>
      <c r="R562" s="4">
        <f t="shared" si="74"/>
        <v>9.2049623020836009</v>
      </c>
      <c r="S562" s="4">
        <f t="shared" si="75"/>
        <v>9946.3636603456707</v>
      </c>
      <c r="T562" s="4">
        <f t="shared" si="76"/>
        <v>6.7703332469739169E-2</v>
      </c>
      <c r="V562" s="2">
        <f t="shared" si="77"/>
        <v>45.699999999999797</v>
      </c>
      <c r="W562" s="4">
        <f t="shared" si="78"/>
        <v>9946.3636603456707</v>
      </c>
      <c r="X562" s="4">
        <f t="shared" si="78"/>
        <v>8951.7272943111038</v>
      </c>
      <c r="Y562" s="4">
        <f t="shared" si="78"/>
        <v>7957.0909282765369</v>
      </c>
      <c r="Z562" s="4">
        <f t="shared" si="78"/>
        <v>6962.4545622419691</v>
      </c>
      <c r="AA562" s="4">
        <f t="shared" si="79"/>
        <v>5967.8181962074023</v>
      </c>
      <c r="AB562" s="4">
        <f t="shared" si="79"/>
        <v>4973.1818301728354</v>
      </c>
      <c r="AC562" s="4">
        <f t="shared" si="79"/>
        <v>3978.5454641382685</v>
      </c>
      <c r="AD562" s="4">
        <f t="shared" si="79"/>
        <v>2983.9090981037011</v>
      </c>
      <c r="AE562" s="4">
        <f t="shared" si="80"/>
        <v>1989.2727320691342</v>
      </c>
      <c r="AF562" s="4">
        <f t="shared" si="80"/>
        <v>994.63636603456712</v>
      </c>
      <c r="AG562" s="4">
        <f t="shared" si="80"/>
        <v>0</v>
      </c>
    </row>
    <row r="563" spans="16:33">
      <c r="P563" s="2">
        <v>45.799999999999798</v>
      </c>
      <c r="Q563" s="3">
        <f t="shared" si="73"/>
        <v>318.94999999999976</v>
      </c>
      <c r="R563" s="4">
        <f t="shared" si="74"/>
        <v>9.2100770359052433</v>
      </c>
      <c r="S563" s="4">
        <f t="shared" si="75"/>
        <v>9997.3669859896036</v>
      </c>
      <c r="T563" s="4">
        <f t="shared" si="76"/>
        <v>6.8088507936383144E-2</v>
      </c>
      <c r="V563" s="2">
        <f t="shared" si="77"/>
        <v>45.799999999999798</v>
      </c>
      <c r="W563" s="4">
        <f t="shared" si="78"/>
        <v>9997.3669859896036</v>
      </c>
      <c r="X563" s="4">
        <f t="shared" si="78"/>
        <v>8997.6302873906443</v>
      </c>
      <c r="Y563" s="4">
        <f t="shared" si="78"/>
        <v>7997.8935887916832</v>
      </c>
      <c r="Z563" s="4">
        <f t="shared" si="78"/>
        <v>6998.1568901927221</v>
      </c>
      <c r="AA563" s="4">
        <f t="shared" si="79"/>
        <v>5998.420191593762</v>
      </c>
      <c r="AB563" s="4">
        <f t="shared" si="79"/>
        <v>4998.6834929948018</v>
      </c>
      <c r="AC563" s="4">
        <f t="shared" si="79"/>
        <v>3998.9467943958416</v>
      </c>
      <c r="AD563" s="4">
        <f t="shared" si="79"/>
        <v>2999.210095796881</v>
      </c>
      <c r="AE563" s="4">
        <f t="shared" si="80"/>
        <v>1999.4733971979208</v>
      </c>
      <c r="AF563" s="4">
        <f t="shared" si="80"/>
        <v>999.7366985989604</v>
      </c>
      <c r="AG563" s="4">
        <f t="shared" si="80"/>
        <v>0</v>
      </c>
    </row>
    <row r="564" spans="16:33">
      <c r="P564" s="2">
        <v>45.8999999999998</v>
      </c>
      <c r="Q564" s="3">
        <f t="shared" si="73"/>
        <v>319.04999999999978</v>
      </c>
      <c r="R564" s="4">
        <f t="shared" si="74"/>
        <v>9.2151881071539954</v>
      </c>
      <c r="S564" s="4">
        <f t="shared" si="75"/>
        <v>10048.595044564197</v>
      </c>
      <c r="T564" s="4">
        <f t="shared" si="76"/>
        <v>6.8475813883889278E-2</v>
      </c>
      <c r="V564" s="2">
        <f t="shared" si="77"/>
        <v>45.8999999999998</v>
      </c>
      <c r="W564" s="4">
        <f t="shared" si="78"/>
        <v>10048.595044564197</v>
      </c>
      <c r="X564" s="4">
        <f t="shared" si="78"/>
        <v>9043.7355401077784</v>
      </c>
      <c r="Y564" s="4">
        <f t="shared" si="78"/>
        <v>8038.8760356513585</v>
      </c>
      <c r="Z564" s="4">
        <f t="shared" si="78"/>
        <v>7034.0165311949377</v>
      </c>
      <c r="AA564" s="4">
        <f t="shared" si="79"/>
        <v>6029.1570267385187</v>
      </c>
      <c r="AB564" s="4">
        <f t="shared" si="79"/>
        <v>5024.2975222820987</v>
      </c>
      <c r="AC564" s="4">
        <f t="shared" si="79"/>
        <v>4019.4380178256793</v>
      </c>
      <c r="AD564" s="4">
        <f t="shared" si="79"/>
        <v>3014.5785133692593</v>
      </c>
      <c r="AE564" s="4">
        <f t="shared" si="80"/>
        <v>2009.7190089128396</v>
      </c>
      <c r="AF564" s="4">
        <f t="shared" si="80"/>
        <v>1004.8595044564198</v>
      </c>
      <c r="AG564" s="4">
        <f t="shared" si="80"/>
        <v>0</v>
      </c>
    </row>
    <row r="565" spans="16:33">
      <c r="P565" s="2">
        <v>45.999999999999801</v>
      </c>
      <c r="Q565" s="3">
        <f t="shared" si="73"/>
        <v>319.14999999999975</v>
      </c>
      <c r="R565" s="4">
        <f t="shared" si="74"/>
        <v>9.2202955195124368</v>
      </c>
      <c r="S565" s="4">
        <f t="shared" si="75"/>
        <v>10100.04864861633</v>
      </c>
      <c r="T565" s="4">
        <f t="shared" si="76"/>
        <v>6.8865262917392284E-2</v>
      </c>
      <c r="V565" s="2">
        <f t="shared" si="77"/>
        <v>45.999999999999801</v>
      </c>
      <c r="W565" s="4">
        <f t="shared" si="78"/>
        <v>10100.04864861633</v>
      </c>
      <c r="X565" s="4">
        <f t="shared" si="78"/>
        <v>9090.0437837546979</v>
      </c>
      <c r="Y565" s="4">
        <f t="shared" si="78"/>
        <v>8080.038918893064</v>
      </c>
      <c r="Z565" s="4">
        <f t="shared" si="78"/>
        <v>7070.034054031431</v>
      </c>
      <c r="AA565" s="4">
        <f t="shared" si="79"/>
        <v>6060.029189169798</v>
      </c>
      <c r="AB565" s="4">
        <f t="shared" si="79"/>
        <v>5050.024324308165</v>
      </c>
      <c r="AC565" s="4">
        <f t="shared" si="79"/>
        <v>4040.019459446532</v>
      </c>
      <c r="AD565" s="4">
        <f t="shared" si="79"/>
        <v>3030.014594584899</v>
      </c>
      <c r="AE565" s="4">
        <f t="shared" si="80"/>
        <v>2020.009729723266</v>
      </c>
      <c r="AF565" s="4">
        <f t="shared" si="80"/>
        <v>1010.004864861633</v>
      </c>
      <c r="AG565" s="4">
        <f t="shared" si="80"/>
        <v>0</v>
      </c>
    </row>
    <row r="566" spans="16:33">
      <c r="P566" s="2">
        <v>46.099999999999802</v>
      </c>
      <c r="Q566" s="3">
        <f t="shared" si="73"/>
        <v>319.24999999999977</v>
      </c>
      <c r="R566" s="4">
        <f t="shared" si="74"/>
        <v>9.22539927665858</v>
      </c>
      <c r="S566" s="4">
        <f t="shared" si="75"/>
        <v>10151.728612895222</v>
      </c>
      <c r="T566" s="4">
        <f t="shared" si="76"/>
        <v>6.9256867732771857E-2</v>
      </c>
      <c r="V566" s="2">
        <f t="shared" si="77"/>
        <v>46.099999999999802</v>
      </c>
      <c r="W566" s="4">
        <f t="shared" si="78"/>
        <v>10151.728612895222</v>
      </c>
      <c r="X566" s="4">
        <f t="shared" si="78"/>
        <v>9136.5557516056997</v>
      </c>
      <c r="Y566" s="4">
        <f t="shared" si="78"/>
        <v>8121.3828903161775</v>
      </c>
      <c r="Z566" s="4">
        <f t="shared" si="78"/>
        <v>7106.2100290266553</v>
      </c>
      <c r="AA566" s="4">
        <f t="shared" si="79"/>
        <v>6091.0371677371331</v>
      </c>
      <c r="AB566" s="4">
        <f t="shared" si="79"/>
        <v>5075.8643064476109</v>
      </c>
      <c r="AC566" s="4">
        <f t="shared" si="79"/>
        <v>4060.6914451580888</v>
      </c>
      <c r="AD566" s="4">
        <f t="shared" si="79"/>
        <v>3045.5185838685666</v>
      </c>
      <c r="AE566" s="4">
        <f t="shared" si="80"/>
        <v>2030.3457225790444</v>
      </c>
      <c r="AF566" s="4">
        <f t="shared" si="80"/>
        <v>1015.1728612895222</v>
      </c>
      <c r="AG566" s="4">
        <f t="shared" si="80"/>
        <v>0</v>
      </c>
    </row>
    <row r="567" spans="16:33">
      <c r="P567" s="2">
        <v>46.199999999999797</v>
      </c>
      <c r="Q567" s="3">
        <f t="shared" si="73"/>
        <v>319.3499999999998</v>
      </c>
      <c r="R567" s="4">
        <f t="shared" si="74"/>
        <v>9.2304993822658741</v>
      </c>
      <c r="S567" s="4">
        <f t="shared" si="75"/>
        <v>10203.635754355848</v>
      </c>
      <c r="T567" s="4">
        <f t="shared" si="76"/>
        <v>6.9650641117488796E-2</v>
      </c>
      <c r="V567" s="2">
        <f t="shared" si="77"/>
        <v>46.199999999999797</v>
      </c>
      <c r="W567" s="4">
        <f t="shared" si="78"/>
        <v>10203.635754355848</v>
      </c>
      <c r="X567" s="4">
        <f t="shared" si="78"/>
        <v>9183.2721789202642</v>
      </c>
      <c r="Y567" s="4">
        <f t="shared" si="78"/>
        <v>8162.9086034846787</v>
      </c>
      <c r="Z567" s="4">
        <f t="shared" si="78"/>
        <v>7142.5450280490932</v>
      </c>
      <c r="AA567" s="4">
        <f t="shared" si="79"/>
        <v>6122.1814526135086</v>
      </c>
      <c r="AB567" s="4">
        <f t="shared" si="79"/>
        <v>5101.8178771779239</v>
      </c>
      <c r="AC567" s="4">
        <f t="shared" si="79"/>
        <v>4081.4543017423393</v>
      </c>
      <c r="AD567" s="4">
        <f t="shared" si="79"/>
        <v>3061.0907263067543</v>
      </c>
      <c r="AE567" s="4">
        <f t="shared" si="80"/>
        <v>2040.7271508711697</v>
      </c>
      <c r="AF567" s="4">
        <f t="shared" si="80"/>
        <v>1020.3635754355848</v>
      </c>
      <c r="AG567" s="4">
        <f t="shared" si="80"/>
        <v>0</v>
      </c>
    </row>
    <row r="568" spans="16:33">
      <c r="P568" s="2">
        <v>46.299999999999798</v>
      </c>
      <c r="Q568" s="3">
        <f t="shared" si="73"/>
        <v>319.44999999999976</v>
      </c>
      <c r="R568" s="4">
        <f t="shared" si="74"/>
        <v>9.2355958400032172</v>
      </c>
      <c r="S568" s="4">
        <f t="shared" si="75"/>
        <v>10255.770892162454</v>
      </c>
      <c r="T568" s="4">
        <f t="shared" si="76"/>
        <v>7.0046595951431562E-2</v>
      </c>
      <c r="V568" s="2">
        <f t="shared" si="77"/>
        <v>46.299999999999798</v>
      </c>
      <c r="W568" s="4">
        <f t="shared" si="78"/>
        <v>10255.770892162454</v>
      </c>
      <c r="X568" s="4">
        <f t="shared" si="78"/>
        <v>9230.193802946209</v>
      </c>
      <c r="Y568" s="4">
        <f t="shared" si="78"/>
        <v>8204.6167137299635</v>
      </c>
      <c r="Z568" s="4">
        <f t="shared" si="78"/>
        <v>7179.0396245137172</v>
      </c>
      <c r="AA568" s="4">
        <f t="shared" si="79"/>
        <v>6153.4625352974726</v>
      </c>
      <c r="AB568" s="4">
        <f t="shared" si="79"/>
        <v>5127.8854460812272</v>
      </c>
      <c r="AC568" s="4">
        <f t="shared" si="79"/>
        <v>4102.3083568649818</v>
      </c>
      <c r="AD568" s="4">
        <f t="shared" si="79"/>
        <v>3076.7312676487363</v>
      </c>
      <c r="AE568" s="4">
        <f t="shared" si="80"/>
        <v>2051.1541784324909</v>
      </c>
      <c r="AF568" s="4">
        <f t="shared" si="80"/>
        <v>1025.5770892162454</v>
      </c>
      <c r="AG568" s="4">
        <f t="shared" si="80"/>
        <v>0</v>
      </c>
    </row>
    <row r="569" spans="16:33">
      <c r="P569" s="2">
        <v>46.3999999999998</v>
      </c>
      <c r="Q569" s="3">
        <f t="shared" si="73"/>
        <v>319.54999999999978</v>
      </c>
      <c r="R569" s="4">
        <f t="shared" si="74"/>
        <v>9.240688653534967</v>
      </c>
      <c r="S569" s="4">
        <f t="shared" si="75"/>
        <v>10308.13484769205</v>
      </c>
      <c r="T569" s="4">
        <f t="shared" si="76"/>
        <v>7.0444745207771775E-2</v>
      </c>
      <c r="V569" s="2">
        <f t="shared" si="77"/>
        <v>46.3999999999998</v>
      </c>
      <c r="W569" s="4">
        <f t="shared" si="78"/>
        <v>10308.13484769205</v>
      </c>
      <c r="X569" s="4">
        <f t="shared" si="78"/>
        <v>9277.3213629228449</v>
      </c>
      <c r="Y569" s="4">
        <f t="shared" si="78"/>
        <v>8246.5078781536413</v>
      </c>
      <c r="Z569" s="4">
        <f t="shared" si="78"/>
        <v>7215.694393384435</v>
      </c>
      <c r="AA569" s="4">
        <f t="shared" si="79"/>
        <v>6184.8809086152296</v>
      </c>
      <c r="AB569" s="4">
        <f t="shared" si="79"/>
        <v>5154.0674238460251</v>
      </c>
      <c r="AC569" s="4">
        <f t="shared" si="79"/>
        <v>4123.2539390768206</v>
      </c>
      <c r="AD569" s="4">
        <f t="shared" si="79"/>
        <v>3092.4404543076148</v>
      </c>
      <c r="AE569" s="4">
        <f t="shared" si="80"/>
        <v>2061.6269695384103</v>
      </c>
      <c r="AF569" s="4">
        <f t="shared" si="80"/>
        <v>1030.8134847692052</v>
      </c>
      <c r="AG569" s="4">
        <f t="shared" si="80"/>
        <v>0</v>
      </c>
    </row>
    <row r="570" spans="16:33">
      <c r="P570" s="2">
        <v>46.499999999999801</v>
      </c>
      <c r="Q570" s="3">
        <f t="shared" si="73"/>
        <v>319.64999999999975</v>
      </c>
      <c r="R570" s="4">
        <f t="shared" si="74"/>
        <v>9.2457778265209285</v>
      </c>
      <c r="S570" s="4">
        <f t="shared" si="75"/>
        <v>10360.728444537654</v>
      </c>
      <c r="T570" s="4">
        <f t="shared" si="76"/>
        <v>7.0845101953827941E-2</v>
      </c>
      <c r="V570" s="2">
        <f t="shared" si="77"/>
        <v>46.499999999999801</v>
      </c>
      <c r="W570" s="4">
        <f t="shared" si="78"/>
        <v>10360.728444537654</v>
      </c>
      <c r="X570" s="4">
        <f t="shared" si="78"/>
        <v>9324.6556000838882</v>
      </c>
      <c r="Y570" s="4">
        <f t="shared" si="78"/>
        <v>8288.5827556301228</v>
      </c>
      <c r="Z570" s="4">
        <f t="shared" si="78"/>
        <v>7252.5099111763566</v>
      </c>
      <c r="AA570" s="4">
        <f t="shared" si="79"/>
        <v>6216.4370667225921</v>
      </c>
      <c r="AB570" s="4">
        <f t="shared" si="79"/>
        <v>5180.3642222688268</v>
      </c>
      <c r="AC570" s="4">
        <f t="shared" si="79"/>
        <v>4144.2913778150614</v>
      </c>
      <c r="AD570" s="4">
        <f t="shared" si="79"/>
        <v>3108.2185333612961</v>
      </c>
      <c r="AE570" s="4">
        <f t="shared" si="80"/>
        <v>2072.1456889075307</v>
      </c>
      <c r="AF570" s="4">
        <f t="shared" si="80"/>
        <v>1036.0728444537654</v>
      </c>
      <c r="AG570" s="4">
        <f t="shared" si="80"/>
        <v>0</v>
      </c>
    </row>
    <row r="571" spans="16:33">
      <c r="P571" s="2">
        <v>46.599999999999802</v>
      </c>
      <c r="Q571" s="3">
        <f t="shared" si="73"/>
        <v>319.74999999999977</v>
      </c>
      <c r="R571" s="4">
        <f t="shared" si="74"/>
        <v>9.2508633626164016</v>
      </c>
      <c r="S571" s="4">
        <f t="shared" si="75"/>
        <v>10413.552508512175</v>
      </c>
      <c r="T571" s="4">
        <f t="shared" si="76"/>
        <v>7.124767935194351E-2</v>
      </c>
      <c r="V571" s="2">
        <f t="shared" si="77"/>
        <v>46.599999999999802</v>
      </c>
      <c r="W571" s="4">
        <f t="shared" si="78"/>
        <v>10413.552508512175</v>
      </c>
      <c r="X571" s="4">
        <f t="shared" si="78"/>
        <v>9372.1972576609587</v>
      </c>
      <c r="Y571" s="4">
        <f t="shared" si="78"/>
        <v>8330.8420068097403</v>
      </c>
      <c r="Z571" s="4">
        <f t="shared" si="78"/>
        <v>7289.4867559585218</v>
      </c>
      <c r="AA571" s="4">
        <f t="shared" si="79"/>
        <v>6248.1315051073052</v>
      </c>
      <c r="AB571" s="4">
        <f t="shared" si="79"/>
        <v>5206.7762542560877</v>
      </c>
      <c r="AC571" s="4">
        <f t="shared" si="79"/>
        <v>4165.4210034048701</v>
      </c>
      <c r="AD571" s="4">
        <f t="shared" si="79"/>
        <v>3124.0657525536526</v>
      </c>
      <c r="AE571" s="4">
        <f t="shared" si="80"/>
        <v>2082.7105017024351</v>
      </c>
      <c r="AF571" s="4">
        <f t="shared" si="80"/>
        <v>1041.3552508512175</v>
      </c>
      <c r="AG571" s="4">
        <f t="shared" si="80"/>
        <v>0</v>
      </c>
    </row>
    <row r="572" spans="16:33">
      <c r="P572" s="2">
        <v>46.699999999999797</v>
      </c>
      <c r="Q572" s="3">
        <f t="shared" si="73"/>
        <v>319.8499999999998</v>
      </c>
      <c r="R572" s="4">
        <f t="shared" si="74"/>
        <v>9.2559452654721319</v>
      </c>
      <c r="S572" s="4">
        <f t="shared" si="75"/>
        <v>10466.607867651281</v>
      </c>
      <c r="T572" s="4">
        <f t="shared" si="76"/>
        <v>7.1652490660367191E-2</v>
      </c>
      <c r="V572" s="2">
        <f t="shared" si="77"/>
        <v>46.699999999999797</v>
      </c>
      <c r="W572" s="4">
        <f t="shared" si="78"/>
        <v>10466.607867651281</v>
      </c>
      <c r="X572" s="4">
        <f t="shared" si="78"/>
        <v>9419.9470808861533</v>
      </c>
      <c r="Y572" s="4">
        <f t="shared" si="78"/>
        <v>8373.2862941210242</v>
      </c>
      <c r="Z572" s="4">
        <f t="shared" si="78"/>
        <v>7326.6255073558959</v>
      </c>
      <c r="AA572" s="4">
        <f t="shared" si="79"/>
        <v>6279.9647205907686</v>
      </c>
      <c r="AB572" s="4">
        <f t="shared" si="79"/>
        <v>5233.3039338256403</v>
      </c>
      <c r="AC572" s="4">
        <f t="shared" si="79"/>
        <v>4186.6431470605121</v>
      </c>
      <c r="AD572" s="4">
        <f t="shared" si="79"/>
        <v>3139.9823602953843</v>
      </c>
      <c r="AE572" s="4">
        <f t="shared" si="80"/>
        <v>2093.321573530256</v>
      </c>
      <c r="AF572" s="4">
        <f t="shared" si="80"/>
        <v>1046.660786765128</v>
      </c>
      <c r="AG572" s="4">
        <f t="shared" si="80"/>
        <v>0</v>
      </c>
    </row>
    <row r="573" spans="16:33">
      <c r="P573" s="2">
        <v>46.799999999999798</v>
      </c>
      <c r="Q573" s="3">
        <f t="shared" si="73"/>
        <v>319.94999999999976</v>
      </c>
      <c r="R573" s="4">
        <f t="shared" si="74"/>
        <v>9.2610235387343529</v>
      </c>
      <c r="S573" s="4">
        <f t="shared" si="75"/>
        <v>10519.895352217196</v>
      </c>
      <c r="T573" s="4">
        <f t="shared" si="76"/>
        <v>7.2059549234150533E-2</v>
      </c>
      <c r="V573" s="2">
        <f t="shared" si="77"/>
        <v>46.799999999999798</v>
      </c>
      <c r="W573" s="4">
        <f t="shared" si="78"/>
        <v>10519.895352217196</v>
      </c>
      <c r="X573" s="4">
        <f t="shared" si="78"/>
        <v>9467.9058169954769</v>
      </c>
      <c r="Y573" s="4">
        <f t="shared" si="78"/>
        <v>8415.9162817737579</v>
      </c>
      <c r="Z573" s="4">
        <f t="shared" si="78"/>
        <v>7363.926746552037</v>
      </c>
      <c r="AA573" s="4">
        <f t="shared" si="79"/>
        <v>6311.937211330317</v>
      </c>
      <c r="AB573" s="4">
        <f t="shared" si="79"/>
        <v>5259.947676108598</v>
      </c>
      <c r="AC573" s="4">
        <f t="shared" si="79"/>
        <v>4207.9581408868789</v>
      </c>
      <c r="AD573" s="4">
        <f t="shared" si="79"/>
        <v>3155.9686056651585</v>
      </c>
      <c r="AE573" s="4">
        <f t="shared" si="80"/>
        <v>2103.9790704434395</v>
      </c>
      <c r="AF573" s="4">
        <f t="shared" si="80"/>
        <v>1051.9895352217197</v>
      </c>
      <c r="AG573" s="4">
        <f t="shared" si="80"/>
        <v>0</v>
      </c>
    </row>
    <row r="574" spans="16:33">
      <c r="P574" s="2">
        <v>46.8999999999998</v>
      </c>
      <c r="Q574" s="3">
        <f t="shared" si="73"/>
        <v>320.04999999999978</v>
      </c>
      <c r="R574" s="4">
        <f t="shared" si="74"/>
        <v>9.2660981860448146</v>
      </c>
      <c r="S574" s="4">
        <f t="shared" si="75"/>
        <v>10573.415794702396</v>
      </c>
      <c r="T574" s="4">
        <f t="shared" si="76"/>
        <v>7.246886852605465E-2</v>
      </c>
      <c r="V574" s="2">
        <f t="shared" si="77"/>
        <v>46.8999999999998</v>
      </c>
      <c r="W574" s="4">
        <f t="shared" si="78"/>
        <v>10573.415794702396</v>
      </c>
      <c r="X574" s="4">
        <f t="shared" si="78"/>
        <v>9516.0742152321563</v>
      </c>
      <c r="Y574" s="4">
        <f t="shared" si="78"/>
        <v>8458.7326357619168</v>
      </c>
      <c r="Z574" s="4">
        <f t="shared" si="78"/>
        <v>7401.3910562916763</v>
      </c>
      <c r="AA574" s="4">
        <f t="shared" si="79"/>
        <v>6344.0494768214376</v>
      </c>
      <c r="AB574" s="4">
        <f t="shared" si="79"/>
        <v>5286.707897351198</v>
      </c>
      <c r="AC574" s="4">
        <f t="shared" si="79"/>
        <v>4229.3663178809584</v>
      </c>
      <c r="AD574" s="4">
        <f t="shared" si="79"/>
        <v>3172.0247384107188</v>
      </c>
      <c r="AE574" s="4">
        <f t="shared" si="80"/>
        <v>2114.6831589404792</v>
      </c>
      <c r="AF574" s="4">
        <f t="shared" si="80"/>
        <v>1057.3415794702396</v>
      </c>
      <c r="AG574" s="4">
        <f t="shared" si="80"/>
        <v>0</v>
      </c>
    </row>
    <row r="575" spans="16:33">
      <c r="P575" s="2">
        <v>46.999999999999801</v>
      </c>
      <c r="Q575" s="3">
        <f t="shared" si="73"/>
        <v>320.14999999999975</v>
      </c>
      <c r="R575" s="4">
        <f t="shared" si="74"/>
        <v>9.2711692110407267</v>
      </c>
      <c r="S575" s="4">
        <f t="shared" si="75"/>
        <v>10627.170029832378</v>
      </c>
      <c r="T575" s="4">
        <f t="shared" si="76"/>
        <v>7.2880462087460476E-2</v>
      </c>
      <c r="V575" s="2">
        <f t="shared" si="77"/>
        <v>46.999999999999801</v>
      </c>
      <c r="W575" s="4">
        <f t="shared" si="78"/>
        <v>10627.170029832378</v>
      </c>
      <c r="X575" s="4">
        <f t="shared" si="78"/>
        <v>9564.4530268491399</v>
      </c>
      <c r="Y575" s="4">
        <f t="shared" si="78"/>
        <v>8501.7360238659021</v>
      </c>
      <c r="Z575" s="4">
        <f t="shared" si="78"/>
        <v>7439.0190208826634</v>
      </c>
      <c r="AA575" s="4">
        <f t="shared" si="79"/>
        <v>6376.3020178994266</v>
      </c>
      <c r="AB575" s="4">
        <f t="shared" si="79"/>
        <v>5313.5850149161888</v>
      </c>
      <c r="AC575" s="4">
        <f t="shared" si="79"/>
        <v>4250.868011932951</v>
      </c>
      <c r="AD575" s="4">
        <f t="shared" si="79"/>
        <v>3188.1510089497133</v>
      </c>
      <c r="AE575" s="4">
        <f t="shared" si="80"/>
        <v>2125.4340059664755</v>
      </c>
      <c r="AF575" s="4">
        <f t="shared" si="80"/>
        <v>1062.7170029832378</v>
      </c>
      <c r="AG575" s="4">
        <f t="shared" si="80"/>
        <v>0</v>
      </c>
    </row>
    <row r="576" spans="16:33">
      <c r="P576" s="2">
        <v>47.099999999999802</v>
      </c>
      <c r="Q576" s="3">
        <f t="shared" si="73"/>
        <v>320.24999999999977</v>
      </c>
      <c r="R576" s="4">
        <f t="shared" si="74"/>
        <v>9.2762366173548259</v>
      </c>
      <c r="S576" s="4">
        <f t="shared" si="75"/>
        <v>10681.158894569733</v>
      </c>
      <c r="T576" s="4">
        <f t="shared" si="76"/>
        <v>7.3294343569299231E-2</v>
      </c>
      <c r="V576" s="2">
        <f t="shared" si="77"/>
        <v>47.099999999999802</v>
      </c>
      <c r="W576" s="4">
        <f t="shared" si="78"/>
        <v>10681.158894569733</v>
      </c>
      <c r="X576" s="4">
        <f t="shared" si="78"/>
        <v>9613.0430051127605</v>
      </c>
      <c r="Y576" s="4">
        <f t="shared" si="78"/>
        <v>8544.9271156557861</v>
      </c>
      <c r="Z576" s="4">
        <f t="shared" si="78"/>
        <v>7476.8112261988126</v>
      </c>
      <c r="AA576" s="4">
        <f t="shared" si="79"/>
        <v>6408.69533674184</v>
      </c>
      <c r="AB576" s="4">
        <f t="shared" si="79"/>
        <v>5340.5794472848665</v>
      </c>
      <c r="AC576" s="4">
        <f t="shared" si="79"/>
        <v>4272.4635578278931</v>
      </c>
      <c r="AD576" s="4">
        <f t="shared" si="79"/>
        <v>3204.34766837092</v>
      </c>
      <c r="AE576" s="4">
        <f t="shared" si="80"/>
        <v>2136.2317789139465</v>
      </c>
      <c r="AF576" s="4">
        <f t="shared" si="80"/>
        <v>1068.1158894569733</v>
      </c>
      <c r="AG576" s="4">
        <f t="shared" si="80"/>
        <v>0</v>
      </c>
    </row>
    <row r="577" spans="16:33">
      <c r="P577" s="2">
        <v>47.199999999999797</v>
      </c>
      <c r="Q577" s="3">
        <f t="shared" si="73"/>
        <v>320.3499999999998</v>
      </c>
      <c r="R577" s="4">
        <f t="shared" si="74"/>
        <v>9.281300408615353</v>
      </c>
      <c r="S577" s="4">
        <f t="shared" si="75"/>
        <v>10735.383228117289</v>
      </c>
      <c r="T577" s="4">
        <f t="shared" si="76"/>
        <v>7.3710526722986364E-2</v>
      </c>
      <c r="V577" s="2">
        <f t="shared" si="77"/>
        <v>47.199999999999797</v>
      </c>
      <c r="W577" s="4">
        <f t="shared" si="78"/>
        <v>10735.383228117289</v>
      </c>
      <c r="X577" s="4">
        <f t="shared" si="78"/>
        <v>9661.844905305561</v>
      </c>
      <c r="Y577" s="4">
        <f t="shared" si="78"/>
        <v>8588.3065824938312</v>
      </c>
      <c r="Z577" s="4">
        <f t="shared" si="78"/>
        <v>7514.7682596821014</v>
      </c>
      <c r="AA577" s="4">
        <f t="shared" si="79"/>
        <v>6441.2299368703734</v>
      </c>
      <c r="AB577" s="4">
        <f t="shared" si="79"/>
        <v>5367.6916140586445</v>
      </c>
      <c r="AC577" s="4">
        <f t="shared" si="79"/>
        <v>4294.1532912469156</v>
      </c>
      <c r="AD577" s="4">
        <f t="shared" si="79"/>
        <v>3220.6149684351867</v>
      </c>
      <c r="AE577" s="4">
        <f t="shared" si="80"/>
        <v>2147.0766456234578</v>
      </c>
      <c r="AF577" s="4">
        <f t="shared" si="80"/>
        <v>1073.5383228117289</v>
      </c>
      <c r="AG577" s="4">
        <f t="shared" si="80"/>
        <v>0</v>
      </c>
    </row>
    <row r="578" spans="16:33">
      <c r="P578" s="2">
        <v>47.299999999999798</v>
      </c>
      <c r="Q578" s="3">
        <f t="shared" si="73"/>
        <v>320.44999999999976</v>
      </c>
      <c r="R578" s="4">
        <f t="shared" si="74"/>
        <v>9.2863605884460565</v>
      </c>
      <c r="S578" s="4">
        <f t="shared" si="75"/>
        <v>10789.843871921497</v>
      </c>
      <c r="T578" s="4">
        <f t="shared" si="76"/>
        <v>7.4129025401368245E-2</v>
      </c>
      <c r="V578" s="2">
        <f t="shared" si="77"/>
        <v>47.299999999999798</v>
      </c>
      <c r="W578" s="4">
        <f t="shared" si="78"/>
        <v>10789.843871921497</v>
      </c>
      <c r="X578" s="4">
        <f t="shared" si="78"/>
        <v>9710.859484729348</v>
      </c>
      <c r="Y578" s="4">
        <f t="shared" si="78"/>
        <v>8631.8750975371986</v>
      </c>
      <c r="Z578" s="4">
        <f t="shared" si="78"/>
        <v>7552.8907103450474</v>
      </c>
      <c r="AA578" s="4">
        <f t="shared" si="79"/>
        <v>6473.906323152898</v>
      </c>
      <c r="AB578" s="4">
        <f t="shared" si="79"/>
        <v>5394.9219359607487</v>
      </c>
      <c r="AC578" s="4">
        <f t="shared" si="79"/>
        <v>4315.9375487685993</v>
      </c>
      <c r="AD578" s="4">
        <f t="shared" si="79"/>
        <v>3236.953161576449</v>
      </c>
      <c r="AE578" s="4">
        <f t="shared" si="80"/>
        <v>2157.9687743842996</v>
      </c>
      <c r="AF578" s="4">
        <f t="shared" si="80"/>
        <v>1078.9843871921498</v>
      </c>
      <c r="AG578" s="4">
        <f t="shared" si="80"/>
        <v>0</v>
      </c>
    </row>
    <row r="579" spans="16:33">
      <c r="P579" s="2">
        <v>47.3999999999998</v>
      </c>
      <c r="Q579" s="3">
        <f t="shared" si="73"/>
        <v>320.54999999999978</v>
      </c>
      <c r="R579" s="4">
        <f t="shared" si="74"/>
        <v>9.2914171604662297</v>
      </c>
      <c r="S579" s="4">
        <f t="shared" si="75"/>
        <v>10844.541669676219</v>
      </c>
      <c r="T579" s="4">
        <f t="shared" si="76"/>
        <v>7.4549853559682674E-2</v>
      </c>
      <c r="V579" s="2">
        <f t="shared" si="77"/>
        <v>47.3999999999998</v>
      </c>
      <c r="W579" s="4">
        <f t="shared" si="78"/>
        <v>10844.541669676219</v>
      </c>
      <c r="X579" s="4">
        <f t="shared" si="78"/>
        <v>9760.0875027085967</v>
      </c>
      <c r="Y579" s="4">
        <f t="shared" si="78"/>
        <v>8675.6333357409749</v>
      </c>
      <c r="Z579" s="4">
        <f t="shared" si="78"/>
        <v>7591.1791687733521</v>
      </c>
      <c r="AA579" s="4">
        <f t="shared" si="79"/>
        <v>6506.7250018057312</v>
      </c>
      <c r="AB579" s="4">
        <f t="shared" si="79"/>
        <v>5422.2708348381093</v>
      </c>
      <c r="AC579" s="4">
        <f t="shared" si="79"/>
        <v>4337.8166678704874</v>
      </c>
      <c r="AD579" s="4">
        <f t="shared" si="79"/>
        <v>3253.3625009028656</v>
      </c>
      <c r="AE579" s="4">
        <f t="shared" si="80"/>
        <v>2168.9083339352437</v>
      </c>
      <c r="AF579" s="4">
        <f t="shared" si="80"/>
        <v>1084.4541669676219</v>
      </c>
      <c r="AG579" s="4">
        <f t="shared" si="80"/>
        <v>0</v>
      </c>
    </row>
    <row r="580" spans="16:33">
      <c r="P580" s="2">
        <v>47.499999999999801</v>
      </c>
      <c r="Q580" s="3">
        <f t="shared" si="73"/>
        <v>320.64999999999975</v>
      </c>
      <c r="R580" s="4">
        <f t="shared" si="74"/>
        <v>9.2964701282906752</v>
      </c>
      <c r="S580" s="4">
        <f t="shared" si="75"/>
        <v>10899.477467325687</v>
      </c>
      <c r="T580" s="4">
        <f t="shared" si="76"/>
        <v>7.4973025256524065E-2</v>
      </c>
      <c r="V580" s="2">
        <f t="shared" si="77"/>
        <v>47.499999999999801</v>
      </c>
      <c r="W580" s="4">
        <f t="shared" si="78"/>
        <v>10899.477467325687</v>
      </c>
      <c r="X580" s="4">
        <f t="shared" si="78"/>
        <v>9809.5297205931183</v>
      </c>
      <c r="Y580" s="4">
        <f t="shared" si="78"/>
        <v>8719.5819738605496</v>
      </c>
      <c r="Z580" s="4">
        <f t="shared" si="78"/>
        <v>7629.63422712798</v>
      </c>
      <c r="AA580" s="4">
        <f t="shared" si="79"/>
        <v>6539.6864803954122</v>
      </c>
      <c r="AB580" s="4">
        <f t="shared" si="79"/>
        <v>5449.7387336628435</v>
      </c>
      <c r="AC580" s="4">
        <f t="shared" si="79"/>
        <v>4359.7909869302748</v>
      </c>
      <c r="AD580" s="4">
        <f t="shared" si="79"/>
        <v>3269.8432401977061</v>
      </c>
      <c r="AE580" s="4">
        <f t="shared" si="80"/>
        <v>2179.8954934651374</v>
      </c>
      <c r="AF580" s="4">
        <f t="shared" si="80"/>
        <v>1089.9477467325687</v>
      </c>
      <c r="AG580" s="4">
        <f t="shared" si="80"/>
        <v>0</v>
      </c>
    </row>
    <row r="581" spans="16:33">
      <c r="P581" s="2">
        <v>47.599999999999802</v>
      </c>
      <c r="Q581" s="3">
        <f t="shared" si="73"/>
        <v>320.74999999999977</v>
      </c>
      <c r="R581" s="4">
        <f t="shared" si="74"/>
        <v>9.3015194955297549</v>
      </c>
      <c r="S581" s="4">
        <f t="shared" si="75"/>
        <v>10954.652113068425</v>
      </c>
      <c r="T581" s="4">
        <f t="shared" si="76"/>
        <v>7.5398554654827227E-2</v>
      </c>
      <c r="V581" s="2">
        <f t="shared" si="77"/>
        <v>47.599999999999802</v>
      </c>
      <c r="W581" s="4">
        <f t="shared" si="78"/>
        <v>10954.652113068425</v>
      </c>
      <c r="X581" s="4">
        <f t="shared" si="78"/>
        <v>9859.1869017615827</v>
      </c>
      <c r="Y581" s="4">
        <f t="shared" si="78"/>
        <v>8763.7216904547404</v>
      </c>
      <c r="Z581" s="4">
        <f t="shared" ref="Z581" si="81">$S581*Z$4</f>
        <v>7668.2564791478972</v>
      </c>
      <c r="AA581" s="4">
        <f t="shared" si="79"/>
        <v>6572.7912678410548</v>
      </c>
      <c r="AB581" s="4">
        <f t="shared" si="79"/>
        <v>5477.3260565342125</v>
      </c>
      <c r="AC581" s="4">
        <f t="shared" si="79"/>
        <v>4381.8608452273702</v>
      </c>
      <c r="AD581" s="4">
        <f t="shared" ref="AD581" si="82">$S581*AD$4</f>
        <v>3286.3956339205274</v>
      </c>
      <c r="AE581" s="4">
        <f t="shared" si="80"/>
        <v>2190.9304226136851</v>
      </c>
      <c r="AF581" s="4">
        <f t="shared" si="80"/>
        <v>1095.4652113068425</v>
      </c>
      <c r="AG581" s="4">
        <f t="shared" si="80"/>
        <v>0</v>
      </c>
    </row>
    <row r="582" spans="16:33">
      <c r="P582" s="2">
        <v>47.699999999999797</v>
      </c>
      <c r="Q582" s="3">
        <f t="shared" ref="Q582:Q605" si="83">P582+273.15</f>
        <v>320.8499999999998</v>
      </c>
      <c r="R582" s="4">
        <f t="shared" ref="R582:R605" si="84">-6096.9385/Q582+21.2409642-0.02711193*Q582+0.00001673952*(Q582^2)+2.433502*LN(Q582)</f>
        <v>9.3065652657893576</v>
      </c>
      <c r="S582" s="4">
        <f t="shared" ref="S582:S605" si="85">EXP(R582)</f>
        <v>11010.066457360248</v>
      </c>
      <c r="T582" s="4">
        <f t="shared" ref="T582:T605" si="86">S582*0.622/(101325-S582)</f>
        <v>7.5826456022855329E-2</v>
      </c>
      <c r="V582" s="2">
        <f t="shared" ref="V582:V605" si="87">P582</f>
        <v>47.699999999999797</v>
      </c>
      <c r="W582" s="4">
        <f t="shared" ref="W582:AG605" si="88">$S582*W$4</f>
        <v>11010.066457360248</v>
      </c>
      <c r="X582" s="4">
        <f t="shared" si="88"/>
        <v>9909.0598116242236</v>
      </c>
      <c r="Y582" s="4">
        <f t="shared" si="88"/>
        <v>8808.0531658881991</v>
      </c>
      <c r="Z582" s="4">
        <f t="shared" si="88"/>
        <v>7707.0465201521729</v>
      </c>
      <c r="AA582" s="4">
        <f t="shared" si="88"/>
        <v>6606.0398744161485</v>
      </c>
      <c r="AB582" s="4">
        <f t="shared" si="88"/>
        <v>5505.033228680124</v>
      </c>
      <c r="AC582" s="4">
        <f t="shared" si="88"/>
        <v>4404.0265829440996</v>
      </c>
      <c r="AD582" s="4">
        <f t="shared" si="88"/>
        <v>3303.0199372080742</v>
      </c>
      <c r="AE582" s="4">
        <f t="shared" si="88"/>
        <v>2202.0132914720498</v>
      </c>
      <c r="AF582" s="4">
        <f t="shared" si="88"/>
        <v>1101.0066457360249</v>
      </c>
      <c r="AG582" s="4">
        <f t="shared" si="88"/>
        <v>0</v>
      </c>
    </row>
    <row r="583" spans="16:33">
      <c r="P583" s="2">
        <v>47.799999999999798</v>
      </c>
      <c r="Q583" s="3">
        <f t="shared" si="83"/>
        <v>320.94999999999976</v>
      </c>
      <c r="R583" s="4">
        <f t="shared" si="84"/>
        <v>9.3116074426709261</v>
      </c>
      <c r="S583" s="4">
        <f t="shared" si="85"/>
        <v>11065.721352917923</v>
      </c>
      <c r="T583" s="4">
        <f t="shared" si="86"/>
        <v>7.6256743735204441E-2</v>
      </c>
      <c r="V583" s="2">
        <f t="shared" si="87"/>
        <v>47.799999999999798</v>
      </c>
      <c r="W583" s="4">
        <f t="shared" si="88"/>
        <v>11065.721352917923</v>
      </c>
      <c r="X583" s="4">
        <f t="shared" si="88"/>
        <v>9959.1492176261308</v>
      </c>
      <c r="Y583" s="4">
        <f t="shared" si="88"/>
        <v>8852.5770823343391</v>
      </c>
      <c r="Z583" s="4">
        <f t="shared" si="88"/>
        <v>7746.0049470425456</v>
      </c>
      <c r="AA583" s="4">
        <f t="shared" si="88"/>
        <v>6639.432811750753</v>
      </c>
      <c r="AB583" s="4">
        <f t="shared" si="88"/>
        <v>5532.8606764589613</v>
      </c>
      <c r="AC583" s="4">
        <f t="shared" si="88"/>
        <v>4426.2885411671696</v>
      </c>
      <c r="AD583" s="4">
        <f t="shared" si="88"/>
        <v>3319.7164058753765</v>
      </c>
      <c r="AE583" s="4">
        <f t="shared" si="88"/>
        <v>2213.1442705835848</v>
      </c>
      <c r="AF583" s="4">
        <f t="shared" si="88"/>
        <v>1106.5721352917924</v>
      </c>
      <c r="AG583" s="4">
        <f t="shared" si="88"/>
        <v>0</v>
      </c>
    </row>
    <row r="584" spans="16:33">
      <c r="P584" s="2">
        <v>47.8999999999998</v>
      </c>
      <c r="Q584" s="3">
        <f t="shared" si="83"/>
        <v>321.04999999999978</v>
      </c>
      <c r="R584" s="4">
        <f t="shared" si="84"/>
        <v>9.3166460297714782</v>
      </c>
      <c r="S584" s="4">
        <f t="shared" si="85"/>
        <v>11121.617654722748</v>
      </c>
      <c r="T584" s="4">
        <f t="shared" si="86"/>
        <v>7.6689432273819108E-2</v>
      </c>
      <c r="V584" s="2">
        <f t="shared" si="87"/>
        <v>47.8999999999998</v>
      </c>
      <c r="W584" s="4">
        <f t="shared" si="88"/>
        <v>11121.617654722748</v>
      </c>
      <c r="X584" s="4">
        <f t="shared" si="88"/>
        <v>10009.455889250474</v>
      </c>
      <c r="Y584" s="4">
        <f t="shared" si="88"/>
        <v>8897.2941237781979</v>
      </c>
      <c r="Z584" s="4">
        <f t="shared" si="88"/>
        <v>7785.1323583059229</v>
      </c>
      <c r="AA584" s="4">
        <f t="shared" si="88"/>
        <v>6672.9705928336489</v>
      </c>
      <c r="AB584" s="4">
        <f t="shared" si="88"/>
        <v>5560.8088273613739</v>
      </c>
      <c r="AC584" s="4">
        <f t="shared" si="88"/>
        <v>4448.6470618890989</v>
      </c>
      <c r="AD584" s="4">
        <f t="shared" si="88"/>
        <v>3336.4852964168244</v>
      </c>
      <c r="AE584" s="4">
        <f t="shared" si="88"/>
        <v>2224.3235309445495</v>
      </c>
      <c r="AF584" s="4">
        <f t="shared" si="88"/>
        <v>1112.1617654722747</v>
      </c>
      <c r="AG584" s="4">
        <f t="shared" si="88"/>
        <v>0</v>
      </c>
    </row>
    <row r="585" spans="16:33">
      <c r="P585" s="2">
        <v>47.999999999999801</v>
      </c>
      <c r="Q585" s="3">
        <f t="shared" si="83"/>
        <v>321.14999999999975</v>
      </c>
      <c r="R585" s="4">
        <f t="shared" si="84"/>
        <v>9.3216810306835747</v>
      </c>
      <c r="S585" s="4">
        <f t="shared" si="85"/>
        <v>11177.75622002357</v>
      </c>
      <c r="T585" s="4">
        <f t="shared" si="86"/>
        <v>7.7124536229015231E-2</v>
      </c>
      <c r="V585" s="2">
        <f t="shared" si="87"/>
        <v>47.999999999999801</v>
      </c>
      <c r="W585" s="4">
        <f t="shared" si="88"/>
        <v>11177.75622002357</v>
      </c>
      <c r="X585" s="4">
        <f t="shared" si="88"/>
        <v>10059.980598021213</v>
      </c>
      <c r="Y585" s="4">
        <f t="shared" si="88"/>
        <v>8942.2049760188565</v>
      </c>
      <c r="Z585" s="4">
        <f t="shared" si="88"/>
        <v>7824.4293540164981</v>
      </c>
      <c r="AA585" s="4">
        <f t="shared" si="88"/>
        <v>6706.6537320141415</v>
      </c>
      <c r="AB585" s="4">
        <f t="shared" si="88"/>
        <v>5588.8781100117849</v>
      </c>
      <c r="AC585" s="4">
        <f t="shared" si="88"/>
        <v>4471.1024880094283</v>
      </c>
      <c r="AD585" s="4">
        <f t="shared" si="88"/>
        <v>3353.3268660070707</v>
      </c>
      <c r="AE585" s="4">
        <f t="shared" si="88"/>
        <v>2235.5512440047141</v>
      </c>
      <c r="AF585" s="4">
        <f t="shared" si="88"/>
        <v>1117.7756220023571</v>
      </c>
      <c r="AG585" s="4">
        <f t="shared" si="88"/>
        <v>0</v>
      </c>
    </row>
    <row r="586" spans="16:33">
      <c r="P586" s="2">
        <v>48.099999999999802</v>
      </c>
      <c r="Q586" s="3">
        <f t="shared" si="83"/>
        <v>321.24999999999977</v>
      </c>
      <c r="R586" s="4">
        <f t="shared" si="84"/>
        <v>9.3267124489953748</v>
      </c>
      <c r="S586" s="4">
        <f t="shared" si="85"/>
        <v>11234.137908340739</v>
      </c>
      <c r="T586" s="4">
        <f t="shared" si="86"/>
        <v>7.7562070300522354E-2</v>
      </c>
      <c r="V586" s="2">
        <f t="shared" si="87"/>
        <v>48.099999999999802</v>
      </c>
      <c r="W586" s="4">
        <f t="shared" si="88"/>
        <v>11234.137908340739</v>
      </c>
      <c r="X586" s="4">
        <f t="shared" si="88"/>
        <v>10110.724117506665</v>
      </c>
      <c r="Y586" s="4">
        <f t="shared" si="88"/>
        <v>8987.3103266725921</v>
      </c>
      <c r="Z586" s="4">
        <f t="shared" si="88"/>
        <v>7863.8965358385167</v>
      </c>
      <c r="AA586" s="4">
        <f t="shared" si="88"/>
        <v>6740.4827450044431</v>
      </c>
      <c r="AB586" s="4">
        <f t="shared" si="88"/>
        <v>5617.0689541703696</v>
      </c>
      <c r="AC586" s="4">
        <f t="shared" si="88"/>
        <v>4493.655163336296</v>
      </c>
      <c r="AD586" s="4">
        <f t="shared" si="88"/>
        <v>3370.2413725022216</v>
      </c>
      <c r="AE586" s="4">
        <f t="shared" si="88"/>
        <v>2246.827581668148</v>
      </c>
      <c r="AF586" s="4">
        <f t="shared" si="88"/>
        <v>1123.413790834074</v>
      </c>
      <c r="AG586" s="4">
        <f t="shared" si="88"/>
        <v>0</v>
      </c>
    </row>
    <row r="587" spans="16:33">
      <c r="P587" s="2">
        <v>48.199999999999797</v>
      </c>
      <c r="Q587" s="3">
        <f t="shared" si="83"/>
        <v>321.3499999999998</v>
      </c>
      <c r="R587" s="4">
        <f t="shared" si="84"/>
        <v>9.3317402882905895</v>
      </c>
      <c r="S587" s="4">
        <f t="shared" si="85"/>
        <v>11290.763581468951</v>
      </c>
      <c r="T587" s="4">
        <f t="shared" si="86"/>
        <v>7.800204929852915E-2</v>
      </c>
      <c r="V587" s="2">
        <f t="shared" si="87"/>
        <v>48.199999999999797</v>
      </c>
      <c r="W587" s="4">
        <f t="shared" si="88"/>
        <v>11290.763581468951</v>
      </c>
      <c r="X587" s="4">
        <f t="shared" si="88"/>
        <v>10161.687223322057</v>
      </c>
      <c r="Y587" s="4">
        <f t="shared" si="88"/>
        <v>9032.610865175162</v>
      </c>
      <c r="Z587" s="4">
        <f t="shared" si="88"/>
        <v>7903.5345070282656</v>
      </c>
      <c r="AA587" s="4">
        <f t="shared" si="88"/>
        <v>6774.4581488813701</v>
      </c>
      <c r="AB587" s="4">
        <f t="shared" si="88"/>
        <v>5645.3817907344755</v>
      </c>
      <c r="AC587" s="4">
        <f t="shared" si="88"/>
        <v>4516.305432587581</v>
      </c>
      <c r="AD587" s="4">
        <f t="shared" si="88"/>
        <v>3387.2290744406851</v>
      </c>
      <c r="AE587" s="4">
        <f t="shared" si="88"/>
        <v>2258.1527162937905</v>
      </c>
      <c r="AF587" s="4">
        <f t="shared" si="88"/>
        <v>1129.0763581468952</v>
      </c>
      <c r="AG587" s="4">
        <f t="shared" si="88"/>
        <v>0</v>
      </c>
    </row>
    <row r="588" spans="16:33">
      <c r="P588" s="2">
        <v>48.299999999999798</v>
      </c>
      <c r="Q588" s="3">
        <f t="shared" si="83"/>
        <v>321.44999999999976</v>
      </c>
      <c r="R588" s="4">
        <f t="shared" si="84"/>
        <v>9.3367645521485336</v>
      </c>
      <c r="S588" s="4">
        <f t="shared" si="85"/>
        <v>11347.63410348117</v>
      </c>
      <c r="T588" s="4">
        <f t="shared" si="86"/>
        <v>7.8444488144749816E-2</v>
      </c>
      <c r="V588" s="2">
        <f t="shared" si="87"/>
        <v>48.299999999999798</v>
      </c>
      <c r="W588" s="4">
        <f t="shared" si="88"/>
        <v>11347.63410348117</v>
      </c>
      <c r="X588" s="4">
        <f t="shared" si="88"/>
        <v>10212.870693133054</v>
      </c>
      <c r="Y588" s="4">
        <f t="shared" si="88"/>
        <v>9078.1072827849366</v>
      </c>
      <c r="Z588" s="4">
        <f t="shared" si="88"/>
        <v>7943.3438724368189</v>
      </c>
      <c r="AA588" s="4">
        <f t="shared" si="88"/>
        <v>6808.580462088702</v>
      </c>
      <c r="AB588" s="4">
        <f t="shared" si="88"/>
        <v>5673.8170517405852</v>
      </c>
      <c r="AC588" s="4">
        <f t="shared" si="88"/>
        <v>4539.0536413924683</v>
      </c>
      <c r="AD588" s="4">
        <f t="shared" si="88"/>
        <v>3404.290231044351</v>
      </c>
      <c r="AE588" s="4">
        <f t="shared" si="88"/>
        <v>2269.5268206962342</v>
      </c>
      <c r="AF588" s="4">
        <f t="shared" si="88"/>
        <v>1134.7634103481171</v>
      </c>
      <c r="AG588" s="4">
        <f t="shared" si="88"/>
        <v>0</v>
      </c>
    </row>
    <row r="589" spans="16:33">
      <c r="P589" s="2">
        <v>48.3999999999998</v>
      </c>
      <c r="Q589" s="3">
        <f t="shared" si="83"/>
        <v>321.54999999999978</v>
      </c>
      <c r="R589" s="4">
        <f t="shared" si="84"/>
        <v>9.3417852441441163</v>
      </c>
      <c r="S589" s="4">
        <f t="shared" si="85"/>
        <v>11404.750340731887</v>
      </c>
      <c r="T589" s="4">
        <f t="shared" si="86"/>
        <v>7.888940187349755E-2</v>
      </c>
      <c r="V589" s="2">
        <f t="shared" si="87"/>
        <v>48.3999999999998</v>
      </c>
      <c r="W589" s="4">
        <f t="shared" si="88"/>
        <v>11404.750340731887</v>
      </c>
      <c r="X589" s="4">
        <f t="shared" si="88"/>
        <v>10264.275306658699</v>
      </c>
      <c r="Y589" s="4">
        <f t="shared" si="88"/>
        <v>9123.8002725855094</v>
      </c>
      <c r="Z589" s="4">
        <f t="shared" si="88"/>
        <v>7983.3252385123205</v>
      </c>
      <c r="AA589" s="4">
        <f t="shared" si="88"/>
        <v>6842.8502044391325</v>
      </c>
      <c r="AB589" s="4">
        <f t="shared" si="88"/>
        <v>5702.3751703659436</v>
      </c>
      <c r="AC589" s="4">
        <f t="shared" si="88"/>
        <v>4561.9001362927547</v>
      </c>
      <c r="AD589" s="4">
        <f t="shared" si="88"/>
        <v>3421.4251022195663</v>
      </c>
      <c r="AE589" s="4">
        <f t="shared" si="88"/>
        <v>2280.9500681463774</v>
      </c>
      <c r="AF589" s="4">
        <f t="shared" si="88"/>
        <v>1140.4750340731887</v>
      </c>
      <c r="AG589" s="4">
        <f t="shared" si="88"/>
        <v>0</v>
      </c>
    </row>
    <row r="590" spans="16:33">
      <c r="P590" s="2">
        <v>48.499999999999801</v>
      </c>
      <c r="Q590" s="3">
        <f t="shared" si="83"/>
        <v>321.64999999999975</v>
      </c>
      <c r="R590" s="4">
        <f t="shared" si="84"/>
        <v>9.3468023678478289</v>
      </c>
      <c r="S590" s="4">
        <f t="shared" si="85"/>
        <v>11462.113161860314</v>
      </c>
      <c r="T590" s="4">
        <f t="shared" si="86"/>
        <v>7.9336805632770235E-2</v>
      </c>
      <c r="V590" s="2">
        <f t="shared" si="87"/>
        <v>48.499999999999801</v>
      </c>
      <c r="W590" s="4">
        <f t="shared" si="88"/>
        <v>11462.113161860314</v>
      </c>
      <c r="X590" s="4">
        <f t="shared" si="88"/>
        <v>10315.901845674283</v>
      </c>
      <c r="Y590" s="4">
        <f t="shared" si="88"/>
        <v>9169.6905294882508</v>
      </c>
      <c r="Z590" s="4">
        <f t="shared" si="88"/>
        <v>8023.4792133022193</v>
      </c>
      <c r="AA590" s="4">
        <f t="shared" si="88"/>
        <v>6877.2678971161886</v>
      </c>
      <c r="AB590" s="4">
        <f t="shared" si="88"/>
        <v>5731.056580930157</v>
      </c>
      <c r="AC590" s="4">
        <f t="shared" si="88"/>
        <v>4584.8452647441254</v>
      </c>
      <c r="AD590" s="4">
        <f t="shared" si="88"/>
        <v>3438.6339485580943</v>
      </c>
      <c r="AE590" s="4">
        <f t="shared" si="88"/>
        <v>2292.4226323720627</v>
      </c>
      <c r="AF590" s="4">
        <f t="shared" si="88"/>
        <v>1146.2113161860314</v>
      </c>
      <c r="AG590" s="4">
        <f t="shared" si="88"/>
        <v>0</v>
      </c>
    </row>
    <row r="591" spans="16:33">
      <c r="P591" s="2">
        <v>48.599999999999802</v>
      </c>
      <c r="Q591" s="3">
        <f t="shared" si="83"/>
        <v>321.74999999999977</v>
      </c>
      <c r="R591" s="4">
        <f t="shared" si="84"/>
        <v>9.3518159268257932</v>
      </c>
      <c r="S591" s="4">
        <f t="shared" si="85"/>
        <v>11519.72343779428</v>
      </c>
      <c r="T591" s="4">
        <f t="shared" si="86"/>
        <v>7.9786714685354282E-2</v>
      </c>
      <c r="V591" s="2">
        <f t="shared" si="87"/>
        <v>48.599999999999802</v>
      </c>
      <c r="W591" s="4">
        <f t="shared" si="88"/>
        <v>11519.72343779428</v>
      </c>
      <c r="X591" s="4">
        <f t="shared" si="88"/>
        <v>10367.751094014853</v>
      </c>
      <c r="Y591" s="4">
        <f t="shared" si="88"/>
        <v>9215.778750235424</v>
      </c>
      <c r="Z591" s="4">
        <f t="shared" si="88"/>
        <v>8063.8064064559958</v>
      </c>
      <c r="AA591" s="4">
        <f t="shared" si="88"/>
        <v>6911.8340626765685</v>
      </c>
      <c r="AB591" s="4">
        <f t="shared" si="88"/>
        <v>5759.8617188971402</v>
      </c>
      <c r="AC591" s="4">
        <f t="shared" si="88"/>
        <v>4607.889375117712</v>
      </c>
      <c r="AD591" s="4">
        <f t="shared" si="88"/>
        <v>3455.9170313382842</v>
      </c>
      <c r="AE591" s="4">
        <f t="shared" si="88"/>
        <v>2303.944687558856</v>
      </c>
      <c r="AF591" s="4">
        <f t="shared" si="88"/>
        <v>1151.972343779428</v>
      </c>
      <c r="AG591" s="4">
        <f t="shared" si="88"/>
        <v>0</v>
      </c>
    </row>
    <row r="592" spans="16:33">
      <c r="P592" s="2">
        <v>48.699999999999797</v>
      </c>
      <c r="Q592" s="3">
        <f t="shared" si="83"/>
        <v>321.8499999999998</v>
      </c>
      <c r="R592" s="4">
        <f t="shared" si="84"/>
        <v>9.3568259246397272</v>
      </c>
      <c r="S592" s="4">
        <f t="shared" si="85"/>
        <v>11577.58204175319</v>
      </c>
      <c r="T592" s="4">
        <f t="shared" si="86"/>
        <v>8.0239144409934168E-2</v>
      </c>
      <c r="V592" s="2">
        <f t="shared" si="87"/>
        <v>48.699999999999797</v>
      </c>
      <c r="W592" s="4">
        <f t="shared" si="88"/>
        <v>11577.58204175319</v>
      </c>
      <c r="X592" s="4">
        <f t="shared" si="88"/>
        <v>10419.823837577871</v>
      </c>
      <c r="Y592" s="4">
        <f t="shared" si="88"/>
        <v>9262.0656334025534</v>
      </c>
      <c r="Z592" s="4">
        <f t="shared" si="88"/>
        <v>8104.3074292272331</v>
      </c>
      <c r="AA592" s="4">
        <f t="shared" si="88"/>
        <v>6946.5492250519137</v>
      </c>
      <c r="AB592" s="4">
        <f t="shared" si="88"/>
        <v>5788.7910208765952</v>
      </c>
      <c r="AC592" s="4">
        <f t="shared" si="88"/>
        <v>4631.0328167012767</v>
      </c>
      <c r="AD592" s="4">
        <f t="shared" si="88"/>
        <v>3473.2746125259569</v>
      </c>
      <c r="AE592" s="4">
        <f t="shared" si="88"/>
        <v>2315.5164083506384</v>
      </c>
      <c r="AF592" s="4">
        <f t="shared" si="88"/>
        <v>1157.7582041753192</v>
      </c>
      <c r="AG592" s="4">
        <f t="shared" si="88"/>
        <v>0</v>
      </c>
    </row>
    <row r="593" spans="16:33">
      <c r="P593" s="2">
        <v>48.799999999999798</v>
      </c>
      <c r="Q593" s="3">
        <f t="shared" si="83"/>
        <v>321.94999999999976</v>
      </c>
      <c r="R593" s="4">
        <f t="shared" si="84"/>
        <v>9.3618323648469719</v>
      </c>
      <c r="S593" s="4">
        <f t="shared" si="85"/>
        <v>11635.689849251668</v>
      </c>
      <c r="T593" s="4">
        <f t="shared" si="86"/>
        <v>8.0694110302220359E-2</v>
      </c>
      <c r="V593" s="2">
        <f t="shared" si="87"/>
        <v>48.799999999999798</v>
      </c>
      <c r="W593" s="4">
        <f t="shared" si="88"/>
        <v>11635.689849251668</v>
      </c>
      <c r="X593" s="4">
        <f t="shared" si="88"/>
        <v>10472.120864326502</v>
      </c>
      <c r="Y593" s="4">
        <f t="shared" si="88"/>
        <v>9308.5518794013351</v>
      </c>
      <c r="Z593" s="4">
        <f t="shared" si="88"/>
        <v>8144.9828944761675</v>
      </c>
      <c r="AA593" s="4">
        <f t="shared" si="88"/>
        <v>6981.4139095510009</v>
      </c>
      <c r="AB593" s="4">
        <f t="shared" si="88"/>
        <v>5817.8449246258342</v>
      </c>
      <c r="AC593" s="4">
        <f t="shared" si="88"/>
        <v>4654.2759397006675</v>
      </c>
      <c r="AD593" s="4">
        <f t="shared" si="88"/>
        <v>3490.7069547755004</v>
      </c>
      <c r="AE593" s="4">
        <f t="shared" si="88"/>
        <v>2327.1379698503338</v>
      </c>
      <c r="AF593" s="4">
        <f t="shared" si="88"/>
        <v>1163.5689849251669</v>
      </c>
      <c r="AG593" s="4">
        <f t="shared" si="88"/>
        <v>0</v>
      </c>
    </row>
    <row r="594" spans="16:33">
      <c r="P594" s="2">
        <v>48.8999999999998</v>
      </c>
      <c r="Q594" s="3">
        <f t="shared" si="83"/>
        <v>322.04999999999978</v>
      </c>
      <c r="R594" s="4">
        <f t="shared" si="84"/>
        <v>9.3668352510005057</v>
      </c>
      <c r="S594" s="4">
        <f t="shared" si="85"/>
        <v>11694.047738103063</v>
      </c>
      <c r="T594" s="4">
        <f t="shared" si="86"/>
        <v>8.1151627976089588E-2</v>
      </c>
      <c r="V594" s="2">
        <f t="shared" si="87"/>
        <v>48.8999999999998</v>
      </c>
      <c r="W594" s="4">
        <f t="shared" si="88"/>
        <v>11694.047738103063</v>
      </c>
      <c r="X594" s="4">
        <f t="shared" si="88"/>
        <v>10524.642964292758</v>
      </c>
      <c r="Y594" s="4">
        <f t="shared" si="88"/>
        <v>9355.2381904824506</v>
      </c>
      <c r="Z594" s="4">
        <f t="shared" si="88"/>
        <v>8185.8334166721434</v>
      </c>
      <c r="AA594" s="4">
        <f t="shared" si="88"/>
        <v>7016.4286428618379</v>
      </c>
      <c r="AB594" s="4">
        <f t="shared" si="88"/>
        <v>5847.0238690515316</v>
      </c>
      <c r="AC594" s="4">
        <f t="shared" si="88"/>
        <v>4677.6190952412253</v>
      </c>
      <c r="AD594" s="4">
        <f t="shared" si="88"/>
        <v>3508.214321430919</v>
      </c>
      <c r="AE594" s="4">
        <f t="shared" si="88"/>
        <v>2338.8095476206126</v>
      </c>
      <c r="AF594" s="4">
        <f t="shared" si="88"/>
        <v>1169.4047738103063</v>
      </c>
      <c r="AG594" s="4">
        <f t="shared" si="88"/>
        <v>0</v>
      </c>
    </row>
    <row r="595" spans="16:33">
      <c r="P595" s="2">
        <v>48.999999999999801</v>
      </c>
      <c r="Q595" s="3">
        <f t="shared" si="83"/>
        <v>322.14999999999975</v>
      </c>
      <c r="R595" s="4">
        <f t="shared" si="84"/>
        <v>9.3718345866489248</v>
      </c>
      <c r="S595" s="4">
        <f t="shared" si="85"/>
        <v>11752.656588422557</v>
      </c>
      <c r="T595" s="4">
        <f t="shared" si="86"/>
        <v>8.1611713164735353E-2</v>
      </c>
      <c r="V595" s="2">
        <f t="shared" si="87"/>
        <v>48.999999999999801</v>
      </c>
      <c r="W595" s="4">
        <f t="shared" si="88"/>
        <v>11752.656588422557</v>
      </c>
      <c r="X595" s="4">
        <f t="shared" si="88"/>
        <v>10577.390929580301</v>
      </c>
      <c r="Y595" s="4">
        <f t="shared" si="88"/>
        <v>9402.1252707380463</v>
      </c>
      <c r="Z595" s="4">
        <f t="shared" si="88"/>
        <v>8226.8596118957885</v>
      </c>
      <c r="AA595" s="4">
        <f t="shared" si="88"/>
        <v>7051.5939530535334</v>
      </c>
      <c r="AB595" s="4">
        <f t="shared" si="88"/>
        <v>5876.3282942112783</v>
      </c>
      <c r="AC595" s="4">
        <f t="shared" si="88"/>
        <v>4701.0626353690232</v>
      </c>
      <c r="AD595" s="4">
        <f t="shared" si="88"/>
        <v>3525.7969765267667</v>
      </c>
      <c r="AE595" s="4">
        <f t="shared" si="88"/>
        <v>2350.5313176845116</v>
      </c>
      <c r="AF595" s="4">
        <f t="shared" si="88"/>
        <v>1175.2656588422558</v>
      </c>
      <c r="AG595" s="4">
        <f t="shared" si="88"/>
        <v>0</v>
      </c>
    </row>
    <row r="596" spans="16:33">
      <c r="P596" s="2">
        <v>49.099999999999802</v>
      </c>
      <c r="Q596" s="3">
        <f t="shared" si="83"/>
        <v>322.24999999999977</v>
      </c>
      <c r="R596" s="4">
        <f t="shared" si="84"/>
        <v>9.3768303753364819</v>
      </c>
      <c r="S596" s="4">
        <f t="shared" si="85"/>
        <v>11811.517282630961</v>
      </c>
      <c r="T596" s="4">
        <f t="shared" si="86"/>
        <v>8.2074381721837578E-2</v>
      </c>
      <c r="V596" s="2">
        <f t="shared" si="87"/>
        <v>49.099999999999802</v>
      </c>
      <c r="W596" s="4">
        <f t="shared" si="88"/>
        <v>11811.517282630961</v>
      </c>
      <c r="X596" s="4">
        <f t="shared" si="88"/>
        <v>10630.365554367865</v>
      </c>
      <c r="Y596" s="4">
        <f t="shared" si="88"/>
        <v>9449.2138261047694</v>
      </c>
      <c r="Z596" s="4">
        <f t="shared" si="88"/>
        <v>8268.0620978416719</v>
      </c>
      <c r="AA596" s="4">
        <f t="shared" si="88"/>
        <v>7086.9103695785761</v>
      </c>
      <c r="AB596" s="4">
        <f t="shared" si="88"/>
        <v>5905.7586413154804</v>
      </c>
      <c r="AC596" s="4">
        <f t="shared" si="88"/>
        <v>4724.6069130523847</v>
      </c>
      <c r="AD596" s="4">
        <f t="shared" si="88"/>
        <v>3543.4551847892881</v>
      </c>
      <c r="AE596" s="4">
        <f t="shared" si="88"/>
        <v>2362.3034565261923</v>
      </c>
      <c r="AF596" s="4">
        <f t="shared" si="88"/>
        <v>1181.1517282630962</v>
      </c>
      <c r="AG596" s="4">
        <f t="shared" si="88"/>
        <v>0</v>
      </c>
    </row>
    <row r="597" spans="16:33">
      <c r="P597" s="2">
        <v>49.199999999999797</v>
      </c>
      <c r="Q597" s="3">
        <f t="shared" si="83"/>
        <v>322.3499999999998</v>
      </c>
      <c r="R597" s="4">
        <f t="shared" si="84"/>
        <v>9.3818226206030566</v>
      </c>
      <c r="S597" s="4">
        <f t="shared" si="85"/>
        <v>11870.630705457688</v>
      </c>
      <c r="T597" s="4">
        <f t="shared" si="86"/>
        <v>8.2539649622739644E-2</v>
      </c>
      <c r="V597" s="2">
        <f t="shared" si="87"/>
        <v>49.199999999999797</v>
      </c>
      <c r="W597" s="4">
        <f t="shared" si="88"/>
        <v>11870.630705457688</v>
      </c>
      <c r="X597" s="4">
        <f t="shared" si="88"/>
        <v>10683.56763491192</v>
      </c>
      <c r="Y597" s="4">
        <f t="shared" si="88"/>
        <v>9496.5045643661506</v>
      </c>
      <c r="Z597" s="4">
        <f t="shared" si="88"/>
        <v>8309.4414938203809</v>
      </c>
      <c r="AA597" s="4">
        <f t="shared" si="88"/>
        <v>7122.3784232746129</v>
      </c>
      <c r="AB597" s="4">
        <f t="shared" si="88"/>
        <v>5935.3153527288441</v>
      </c>
      <c r="AC597" s="4">
        <f t="shared" si="88"/>
        <v>4748.2522821830753</v>
      </c>
      <c r="AD597" s="4">
        <f t="shared" si="88"/>
        <v>3561.1892116373065</v>
      </c>
      <c r="AE597" s="4">
        <f t="shared" si="88"/>
        <v>2374.1261410915376</v>
      </c>
      <c r="AF597" s="4">
        <f t="shared" si="88"/>
        <v>1187.0630705457688</v>
      </c>
      <c r="AG597" s="4">
        <f t="shared" ref="AG597:AG605" si="89">$S597*AG$4</f>
        <v>0</v>
      </c>
    </row>
    <row r="598" spans="16:33">
      <c r="P598" s="2">
        <v>49.299999999999798</v>
      </c>
      <c r="Q598" s="3">
        <f t="shared" si="83"/>
        <v>322.44999999999976</v>
      </c>
      <c r="R598" s="4">
        <f t="shared" si="84"/>
        <v>9.3868113259842048</v>
      </c>
      <c r="S598" s="4">
        <f t="shared" si="85"/>
        <v>11929.997743944672</v>
      </c>
      <c r="T598" s="4">
        <f t="shared" si="86"/>
        <v>8.3007532965646835E-2</v>
      </c>
      <c r="V598" s="2">
        <f t="shared" si="87"/>
        <v>49.299999999999798</v>
      </c>
      <c r="W598" s="4">
        <f t="shared" si="88"/>
        <v>11929.997743944672</v>
      </c>
      <c r="X598" s="4">
        <f t="shared" si="88"/>
        <v>10736.997969550204</v>
      </c>
      <c r="Y598" s="4">
        <f t="shared" si="88"/>
        <v>9543.9981951557384</v>
      </c>
      <c r="Z598" s="4">
        <f t="shared" si="88"/>
        <v>8350.9984207612706</v>
      </c>
      <c r="AA598" s="4">
        <f t="shared" si="88"/>
        <v>7157.9986463668029</v>
      </c>
      <c r="AB598" s="4">
        <f t="shared" si="88"/>
        <v>5964.998871972336</v>
      </c>
      <c r="AC598" s="4">
        <f t="shared" si="88"/>
        <v>4771.9990975778692</v>
      </c>
      <c r="AD598" s="4">
        <f t="shared" si="88"/>
        <v>3578.9993231834014</v>
      </c>
      <c r="AE598" s="4">
        <f t="shared" si="88"/>
        <v>2385.9995487889346</v>
      </c>
      <c r="AF598" s="4">
        <f t="shared" si="88"/>
        <v>1192.9997743944673</v>
      </c>
      <c r="AG598" s="4">
        <f t="shared" si="89"/>
        <v>0</v>
      </c>
    </row>
    <row r="599" spans="16:33">
      <c r="P599" s="2">
        <v>49.3999999999998</v>
      </c>
      <c r="Q599" s="3">
        <f t="shared" si="83"/>
        <v>322.54999999999978</v>
      </c>
      <c r="R599" s="4">
        <f t="shared" si="84"/>
        <v>9.3917964950111354</v>
      </c>
      <c r="S599" s="4">
        <f t="shared" si="85"/>
        <v>11989.619287449428</v>
      </c>
      <c r="T599" s="4">
        <f t="shared" si="86"/>
        <v>8.3478047972832425E-2</v>
      </c>
      <c r="V599" s="2">
        <f t="shared" si="87"/>
        <v>49.3999999999998</v>
      </c>
      <c r="W599" s="4">
        <f t="shared" si="88"/>
        <v>11989.619287449428</v>
      </c>
      <c r="X599" s="4">
        <f t="shared" si="88"/>
        <v>10790.657358704486</v>
      </c>
      <c r="Y599" s="4">
        <f t="shared" si="88"/>
        <v>9591.6954299595436</v>
      </c>
      <c r="Z599" s="4">
        <f t="shared" si="88"/>
        <v>8392.7335012145995</v>
      </c>
      <c r="AA599" s="4">
        <f t="shared" si="88"/>
        <v>7193.7715724696563</v>
      </c>
      <c r="AB599" s="4">
        <f t="shared" si="88"/>
        <v>5994.8096437247141</v>
      </c>
      <c r="AC599" s="4">
        <f t="shared" si="88"/>
        <v>4795.8477149797718</v>
      </c>
      <c r="AD599" s="4">
        <f t="shared" si="88"/>
        <v>3596.8857862348282</v>
      </c>
      <c r="AE599" s="4">
        <f t="shared" si="88"/>
        <v>2397.9238574898859</v>
      </c>
      <c r="AF599" s="4">
        <f t="shared" si="88"/>
        <v>1198.961928744943</v>
      </c>
      <c r="AG599" s="4">
        <f t="shared" si="89"/>
        <v>0</v>
      </c>
    </row>
    <row r="600" spans="16:33">
      <c r="P600" s="2">
        <v>49.499999999999801</v>
      </c>
      <c r="Q600" s="3">
        <f t="shared" si="83"/>
        <v>322.64999999999975</v>
      </c>
      <c r="R600" s="4">
        <f t="shared" si="84"/>
        <v>9.3967781312107093</v>
      </c>
      <c r="S600" s="4">
        <f t="shared" si="85"/>
        <v>12049.496227648351</v>
      </c>
      <c r="T600" s="4">
        <f t="shared" si="86"/>
        <v>8.395121099185987E-2</v>
      </c>
      <c r="V600" s="2">
        <f t="shared" si="87"/>
        <v>49.499999999999801</v>
      </c>
      <c r="W600" s="4">
        <f t="shared" si="88"/>
        <v>12049.496227648351</v>
      </c>
      <c r="X600" s="4">
        <f t="shared" si="88"/>
        <v>10844.546604883517</v>
      </c>
      <c r="Y600" s="4">
        <f t="shared" si="88"/>
        <v>9639.5969821186809</v>
      </c>
      <c r="Z600" s="4">
        <f t="shared" si="88"/>
        <v>8434.6473593538449</v>
      </c>
      <c r="AA600" s="4">
        <f t="shared" si="88"/>
        <v>7229.6977365890107</v>
      </c>
      <c r="AB600" s="4">
        <f t="shared" si="88"/>
        <v>6024.7481138241756</v>
      </c>
      <c r="AC600" s="4">
        <f t="shared" si="88"/>
        <v>4819.7984910593404</v>
      </c>
      <c r="AD600" s="4">
        <f t="shared" si="88"/>
        <v>3614.8488682945053</v>
      </c>
      <c r="AE600" s="4">
        <f t="shared" si="88"/>
        <v>2409.8992455296702</v>
      </c>
      <c r="AF600" s="4">
        <f t="shared" si="88"/>
        <v>1204.9496227648351</v>
      </c>
      <c r="AG600" s="4">
        <f t="shared" si="89"/>
        <v>0</v>
      </c>
    </row>
    <row r="601" spans="16:33">
      <c r="P601" s="2">
        <v>49.599999999999802</v>
      </c>
      <c r="Q601" s="3">
        <f t="shared" si="83"/>
        <v>322.74999999999977</v>
      </c>
      <c r="R601" s="4">
        <f t="shared" si="84"/>
        <v>9.4017562381054862</v>
      </c>
      <c r="S601" s="4">
        <f t="shared" si="85"/>
        <v>12109.629458540623</v>
      </c>
      <c r="T601" s="4">
        <f t="shared" si="86"/>
        <v>8.4427038496824675E-2</v>
      </c>
      <c r="V601" s="2">
        <f t="shared" si="87"/>
        <v>49.599999999999802</v>
      </c>
      <c r="W601" s="4">
        <f t="shared" si="88"/>
        <v>12109.629458540623</v>
      </c>
      <c r="X601" s="4">
        <f t="shared" si="88"/>
        <v>10898.666512686561</v>
      </c>
      <c r="Y601" s="4">
        <f t="shared" si="88"/>
        <v>9687.7035668324988</v>
      </c>
      <c r="Z601" s="4">
        <f t="shared" si="88"/>
        <v>8476.7406209784349</v>
      </c>
      <c r="AA601" s="4">
        <f t="shared" si="88"/>
        <v>7265.7776751243737</v>
      </c>
      <c r="AB601" s="4">
        <f t="shared" si="88"/>
        <v>6054.8147292703115</v>
      </c>
      <c r="AC601" s="4">
        <f t="shared" si="88"/>
        <v>4843.8517834162494</v>
      </c>
      <c r="AD601" s="4">
        <f t="shared" si="88"/>
        <v>3632.8888375621868</v>
      </c>
      <c r="AE601" s="4">
        <f t="shared" si="88"/>
        <v>2421.9258917081247</v>
      </c>
      <c r="AF601" s="4">
        <f t="shared" si="88"/>
        <v>1210.9629458540624</v>
      </c>
      <c r="AG601" s="4">
        <f t="shared" si="89"/>
        <v>0</v>
      </c>
    </row>
    <row r="602" spans="16:33">
      <c r="P602" s="2">
        <v>49.699999999999797</v>
      </c>
      <c r="Q602" s="3">
        <f t="shared" si="83"/>
        <v>322.8499999999998</v>
      </c>
      <c r="R602" s="4">
        <f t="shared" si="84"/>
        <v>9.4067308192136867</v>
      </c>
      <c r="S602" s="4">
        <f t="shared" si="85"/>
        <v>12170.019876451057</v>
      </c>
      <c r="T602" s="4">
        <f t="shared" si="86"/>
        <v>8.4905547089602476E-2</v>
      </c>
      <c r="V602" s="2">
        <f t="shared" si="87"/>
        <v>49.699999999999797</v>
      </c>
      <c r="W602" s="4">
        <f t="shared" si="88"/>
        <v>12170.019876451057</v>
      </c>
      <c r="X602" s="4">
        <f t="shared" si="88"/>
        <v>10953.017888805951</v>
      </c>
      <c r="Y602" s="4">
        <f t="shared" si="88"/>
        <v>9736.0159011608466</v>
      </c>
      <c r="Z602" s="4">
        <f t="shared" si="88"/>
        <v>8519.0139135157387</v>
      </c>
      <c r="AA602" s="4">
        <f t="shared" si="88"/>
        <v>7302.0119258706336</v>
      </c>
      <c r="AB602" s="4">
        <f t="shared" si="88"/>
        <v>6085.0099382255285</v>
      </c>
      <c r="AC602" s="4">
        <f t="shared" si="88"/>
        <v>4868.0079505804233</v>
      </c>
      <c r="AD602" s="4">
        <f t="shared" si="88"/>
        <v>3651.0059629353168</v>
      </c>
      <c r="AE602" s="4">
        <f t="shared" si="88"/>
        <v>2434.0039752902117</v>
      </c>
      <c r="AF602" s="4">
        <f t="shared" si="88"/>
        <v>1217.0019876451058</v>
      </c>
      <c r="AG602" s="4">
        <f t="shared" si="89"/>
        <v>0</v>
      </c>
    </row>
    <row r="603" spans="16:33">
      <c r="P603" s="2">
        <v>49.799999999999798</v>
      </c>
      <c r="Q603" s="3">
        <f t="shared" si="83"/>
        <v>322.94999999999976</v>
      </c>
      <c r="R603" s="4">
        <f t="shared" si="84"/>
        <v>9.4117018780492323</v>
      </c>
      <c r="S603" s="4">
        <f t="shared" si="85"/>
        <v>12230.668380033921</v>
      </c>
      <c r="T603" s="4">
        <f t="shared" si="86"/>
        <v>8.5386753501120155E-2</v>
      </c>
      <c r="V603" s="2">
        <f t="shared" si="87"/>
        <v>49.799999999999798</v>
      </c>
      <c r="W603" s="4">
        <f t="shared" si="88"/>
        <v>12230.668380033921</v>
      </c>
      <c r="X603" s="4">
        <f t="shared" si="88"/>
        <v>11007.60154203053</v>
      </c>
      <c r="Y603" s="4">
        <f t="shared" si="88"/>
        <v>9784.5347040271372</v>
      </c>
      <c r="Z603" s="4">
        <f t="shared" si="88"/>
        <v>8561.4678660237441</v>
      </c>
      <c r="AA603" s="4">
        <f t="shared" si="88"/>
        <v>7338.4010280203529</v>
      </c>
      <c r="AB603" s="4">
        <f t="shared" si="88"/>
        <v>6115.3341900169607</v>
      </c>
      <c r="AC603" s="4">
        <f t="shared" si="88"/>
        <v>4892.2673520135686</v>
      </c>
      <c r="AD603" s="4">
        <f t="shared" si="88"/>
        <v>3669.2005140101764</v>
      </c>
      <c r="AE603" s="4">
        <f t="shared" si="88"/>
        <v>2446.1336760067843</v>
      </c>
      <c r="AF603" s="4">
        <f t="shared" si="88"/>
        <v>1223.0668380033921</v>
      </c>
      <c r="AG603" s="4">
        <f t="shared" si="89"/>
        <v>0</v>
      </c>
    </row>
    <row r="604" spans="16:33">
      <c r="P604" s="2">
        <v>49.8999999999998</v>
      </c>
      <c r="Q604" s="3">
        <f t="shared" si="83"/>
        <v>323.04999999999978</v>
      </c>
      <c r="R604" s="4">
        <f t="shared" si="84"/>
        <v>9.4166694181217245</v>
      </c>
      <c r="S604" s="4">
        <f t="shared" si="85"/>
        <v>12291.575870275992</v>
      </c>
      <c r="T604" s="4">
        <f t="shared" si="86"/>
        <v>8.5870674592635893E-2</v>
      </c>
      <c r="V604" s="2">
        <f t="shared" si="87"/>
        <v>49.8999999999998</v>
      </c>
      <c r="W604" s="4">
        <f t="shared" si="88"/>
        <v>12291.575870275992</v>
      </c>
      <c r="X604" s="4">
        <f t="shared" si="88"/>
        <v>11062.418283248393</v>
      </c>
      <c r="Y604" s="4">
        <f t="shared" si="88"/>
        <v>9833.2606962207938</v>
      </c>
      <c r="Z604" s="4">
        <f t="shared" si="88"/>
        <v>8604.1031091931945</v>
      </c>
      <c r="AA604" s="4">
        <f t="shared" si="88"/>
        <v>7374.9455221655953</v>
      </c>
      <c r="AB604" s="4">
        <f t="shared" si="88"/>
        <v>6145.7879351379961</v>
      </c>
      <c r="AC604" s="4">
        <f t="shared" si="88"/>
        <v>4916.6303481103969</v>
      </c>
      <c r="AD604" s="4">
        <f t="shared" si="88"/>
        <v>3687.4727610827977</v>
      </c>
      <c r="AE604" s="4">
        <f t="shared" si="88"/>
        <v>2458.3151740551984</v>
      </c>
      <c r="AF604" s="4">
        <f t="shared" si="88"/>
        <v>1229.1575870275992</v>
      </c>
      <c r="AG604" s="4">
        <f t="shared" si="89"/>
        <v>0</v>
      </c>
    </row>
    <row r="605" spans="16:33">
      <c r="P605" s="2">
        <v>49.999999999999801</v>
      </c>
      <c r="Q605" s="3">
        <f t="shared" si="83"/>
        <v>323.14999999999975</v>
      </c>
      <c r="R605" s="4">
        <f t="shared" si="84"/>
        <v>9.421633442936475</v>
      </c>
      <c r="S605" s="4">
        <f t="shared" si="85"/>
        <v>12352.743250500243</v>
      </c>
      <c r="T605" s="4">
        <f t="shared" si="86"/>
        <v>8.6357327357039868E-2</v>
      </c>
      <c r="V605" s="2">
        <f t="shared" si="87"/>
        <v>49.999999999999801</v>
      </c>
      <c r="W605" s="4">
        <f t="shared" si="88"/>
        <v>12352.743250500243</v>
      </c>
      <c r="X605" s="4">
        <f t="shared" si="88"/>
        <v>11117.468925450219</v>
      </c>
      <c r="Y605" s="4">
        <f t="shared" si="88"/>
        <v>9882.1946004001948</v>
      </c>
      <c r="Z605" s="4">
        <f t="shared" si="88"/>
        <v>8646.9202753501704</v>
      </c>
      <c r="AA605" s="4">
        <f t="shared" si="88"/>
        <v>7411.6459503001461</v>
      </c>
      <c r="AB605" s="4">
        <f t="shared" si="88"/>
        <v>6176.3716252501217</v>
      </c>
      <c r="AC605" s="4">
        <f t="shared" si="88"/>
        <v>4941.0973002000974</v>
      </c>
      <c r="AD605" s="4">
        <f t="shared" si="88"/>
        <v>3705.822975150073</v>
      </c>
      <c r="AE605" s="4">
        <f t="shared" si="88"/>
        <v>2470.5486501000487</v>
      </c>
      <c r="AF605" s="4">
        <f t="shared" si="88"/>
        <v>1235.2743250500243</v>
      </c>
      <c r="AG605" s="4">
        <f t="shared" si="89"/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5CCB-685F-400C-91F3-2A132E70CF38}">
  <dimension ref="A1:E14"/>
  <sheetViews>
    <sheetView zoomScale="115" zoomScaleNormal="115" workbookViewId="0">
      <selection activeCell="D6" sqref="D6"/>
    </sheetView>
  </sheetViews>
  <sheetFormatPr defaultRowHeight="17.649999999999999"/>
  <cols>
    <col min="1" max="1" width="26" bestFit="1" customWidth="1"/>
    <col min="2" max="2" width="2.8125" bestFit="1" customWidth="1"/>
    <col min="3" max="3" width="6.4375" bestFit="1" customWidth="1"/>
    <col min="4" max="4" width="27.5625" customWidth="1"/>
    <col min="5" max="5" width="26.4375" customWidth="1"/>
    <col min="6" max="6" width="12.4375" bestFit="1" customWidth="1"/>
  </cols>
  <sheetData>
    <row r="1" spans="1:5">
      <c r="C1" t="s">
        <v>5</v>
      </c>
      <c r="D1" t="s">
        <v>0</v>
      </c>
      <c r="E1" t="s">
        <v>16</v>
      </c>
    </row>
    <row r="2" spans="1:5">
      <c r="C2" t="s">
        <v>4</v>
      </c>
      <c r="D2" t="s">
        <v>8</v>
      </c>
      <c r="E2" t="s">
        <v>17</v>
      </c>
    </row>
    <row r="3" spans="1:5">
      <c r="A3" t="s">
        <v>19</v>
      </c>
      <c r="B3" t="s">
        <v>14</v>
      </c>
      <c r="C3">
        <v>100</v>
      </c>
      <c r="D3">
        <f>EXP(-6096.9385/(C3+273.15)+21.2409642-0.02711193*(C3+273.15)+0.00001673952*((C3+273.15)^2)+2.433502*LN(C3+273.15))</f>
        <v>101419.04173564097</v>
      </c>
      <c r="E3">
        <f>EXP(-6096.9385/(C3+273.15)+21.2409642-0.02711193*(C3+273.15)+0.00001673952*((C3+273.15)^2)+2.433502*LN(C3+273.15))*(6096.9385/((C3+273.15)^2)-0.02711193+2*0.00001673952*(C3+273.15)+2.433502/(C3+273.15))</f>
        <v>3619.5703599988142</v>
      </c>
    </row>
    <row r="4" spans="1:5">
      <c r="A4" t="s">
        <v>19</v>
      </c>
      <c r="B4" t="s">
        <v>15</v>
      </c>
      <c r="C4">
        <v>-50</v>
      </c>
      <c r="D4">
        <f>EXP(-6024.5282/(C4+273.15)+29.32707+0.010613863*(C4+273.15)-0.0000131988*((C4+273.15)^2)-0.49382577*LN(C4+273.15))</f>
        <v>3.9357939286771941</v>
      </c>
      <c r="E4">
        <f>EXP(-6024.5282/(C4+273.15)+29.32707+0.010613863*(C4+273.15)-0.0000131988*((C4+273.15)^2)-0.49382577*LN(C4+273.15))*(6024.5282/((C4+273.15)^2)+0.010613863-2*0.0000131988*(C4+273.15)-0.49382577/(C4+273.15))</f>
        <v>0.48604941308614202</v>
      </c>
    </row>
    <row r="5" spans="1:5">
      <c r="A5" t="s">
        <v>18</v>
      </c>
      <c r="C5">
        <v>100</v>
      </c>
      <c r="D5">
        <f>10^(2.78614+10.79574*(1-273.16/(C5+273.15))-5.028*LOG10((C5+273.15)/273.16)+1.50475*10^(-4)*(1-10^(-8.2969*((C5+273.15)/273.16-1)))+0.42873*10^(-3)*(10^(4.76955*(1-273.16/(C5+273.15)))-1))</f>
        <v>101325.1290946011</v>
      </c>
      <c r="E5" s="1">
        <f>10^(2.78614+10.79574*(1-273.16/(C5+273.15))-5.028*LOG10((C5+273.15)/273.16)+1.50475*10^(-4)*(1-10^(-8.2969*((C5+273.15)/273.16-1)))+0.42873*10^(-3)*(10^(4.76955*(1-273.16/(C5+273.15)))-1))*(10.79574*273.16/((C5+273.15)^2)-5.028/LN(10)/(C5+273.15)+1.50475*10^(-4)*8.2969/273.16*LN(10)*10^(-8.2969*((C5+273.15)/273.16-1))+0.42873*10^(-3)*4.76955*273.16/((C5+273.15)^2)*LN(10)*10^(4.76955*(1-273.16/(C5+273.15))))*LN(10)</f>
        <v>3616.8147997018364</v>
      </c>
    </row>
    <row r="6" spans="1:5">
      <c r="A6" t="s">
        <v>20</v>
      </c>
      <c r="B6" t="s">
        <v>14</v>
      </c>
      <c r="C6">
        <v>100</v>
      </c>
      <c r="D6">
        <f>EXP(-0.58002206*10^4/(C6+273.15)+0.13914993*10-0.48640239*10^(-1)*(C6+273.15)+0.41764768*10^(-4)*(C6+273.15)^2-0.14452093*10^(-7)*(C6+273.15)^3+0.65459673*10*LN(C6+273.15))</f>
        <v>101418.71682799164</v>
      </c>
      <c r="E6">
        <f>EXP(-0.58002206*10^4/(C6+273.15)+0.13914993*10-0.48640239*10^(-1)*(C6+273.15)+0.41764768*10^(-4)*(C6+273.15)^2-0.14452093*10^(-7)*(C6+273.15)^3+0.65459673*10*LN(C6+273.15))*(0.58002206*10^4*(C6+273.15)^(-2)-0.48640239*10^(-1)+2*0.41764768*10^(-4)*(C6+273.15)-3*0.14452093*10^(-7)*(C6+273.15)^2+0.65459673*10/(C6+273.15))</f>
        <v>3619.6644205505136</v>
      </c>
    </row>
    <row r="7" spans="1:5">
      <c r="A7" t="s">
        <v>20</v>
      </c>
      <c r="B7" t="s">
        <v>15</v>
      </c>
      <c r="C7">
        <v>0</v>
      </c>
      <c r="D7">
        <f>EXP(-0.56745359*10^4/(C7+273.15)+0.63925247*10-0.9677843*10^(-2)*(C7+273.15)+0.62215701*10^(-6)*(C7+273.15)^2+0.20747825*10^(-8)*(C7+273.15)^3-0.9484024*10^(-12)*(C7+273.15)^4+0.41635019*10*LN(C7+273.15))</f>
        <v>611.15357089076792</v>
      </c>
      <c r="E7">
        <f>EXP(-0.56745359*10^4/(C7+273.15)+0.63925247*10-0.9677843*10^(-2)*(C7+273.15)+0.62215701*10^(-6)*(C7+273.15)^2+0.20747825*10^(-8)*(C7+273.15)^3-0.9484024*10^(-12)*(C7+273.15)^4+0.41635019*10*LN(C7+273.15))*(0.56745359*10^4*(C7+273.15)^(-2)-0.9677843*10^(-2)+2*0.62215701*10^(-6)*(C7+273.15)+3*0.20747825*10^(-8)*(C7+273.15)^2-4*0.9484024*10^(-12)*(C7+273.15)^3+0.41635019*10/(C7+273.15))</f>
        <v>50.32648528533754</v>
      </c>
    </row>
    <row r="8" spans="1:5">
      <c r="A8" t="s">
        <v>21</v>
      </c>
      <c r="B8" t="s">
        <v>14</v>
      </c>
      <c r="C8">
        <v>100</v>
      </c>
      <c r="D8">
        <f>6.1078*10^2*EXP(17.2693882*(C8+273.15-273.16)/(C8+273.15-35.86))</f>
        <v>102157.02724929823</v>
      </c>
      <c r="E8">
        <f>6.1078*10^2*EXP(17.2693882*(C8+273.15-273.16)/(C8+273.15-35.86))*(17.2693882/(C8+273.15-35.86)-17.2693882*(C8+273.15-273.16)/((C8+273.15-35.86)^2))</f>
        <v>3679.8999078287152</v>
      </c>
    </row>
    <row r="9" spans="1:5">
      <c r="A9" t="s">
        <v>21</v>
      </c>
      <c r="B9" t="s">
        <v>15</v>
      </c>
      <c r="C9">
        <v>0</v>
      </c>
      <c r="D9">
        <f>6.1078*10^2*EXP(21.8745584*(C9+273.15-273.16)/(C9+273.15-7.66))</f>
        <v>610.27696635637164</v>
      </c>
      <c r="E9">
        <f>6.1078*10^2*EXP(21.8745584*(C9+273.15-273.16)/(C9+273.15-7.66))*(21.8745584/(C9+273.15-7.66)-21.8745584*(C9+273.15-273.16)/((C9+273.15-7.66)^2))</f>
        <v>50.284537900398256</v>
      </c>
    </row>
    <row r="10" spans="1:5">
      <c r="A10" t="s">
        <v>22</v>
      </c>
      <c r="B10" t="s">
        <v>14</v>
      </c>
      <c r="C10">
        <v>0</v>
      </c>
      <c r="D10">
        <f>EXP(-2313.0338/(C10+273.15)-164.03307+38.053682*LN(C10+273.15)-0.13844344*(C10+273.15)+0.000074465367*(C10+273.15)^2-LN(10))</f>
        <v>613.02714548942504</v>
      </c>
      <c r="E10">
        <f>EXP(-2313.0338/(C10+273.15)-164.03307+38.053682*LN(C10+273.15)-0.13844344*(C10+273.15)+0.000074465367*(C10+273.15)^2-LN(10))*(2313.0338/((C10+273.15)^2)+38.053682/(C10+273.15)-0.13844344+2*0.000074465367*(C10+273.15))</f>
        <v>44.476649677092517</v>
      </c>
    </row>
    <row r="11" spans="1:5">
      <c r="A11" t="s">
        <v>22</v>
      </c>
      <c r="B11" t="s">
        <v>15</v>
      </c>
      <c r="C11">
        <v>-50</v>
      </c>
      <c r="D11">
        <f>EXP(-5631.1206/(C11+273.15)-8.363602+8.2312*LN(C11+273.15)-0.03861449*(C11+273.15)+0.0000277494*(C11+273.15)^2-LN(10))</f>
        <v>3.9636117306672345</v>
      </c>
      <c r="E11">
        <f>EXP(-5631.1206/(C11+273.15)-8.363602+8.2312*LN(C11+273.15)-0.03861449*(C11+273.15)+0.0000277494*(C11+273.15)^2-LN(10))*(5631.1206/((C11+273.15)^2)+8.2312/(C11+273.15)-0.03861449+2*0.0000277494*(C11+273.15))</f>
        <v>0.49045904519462574</v>
      </c>
    </row>
    <row r="12" spans="1:5">
      <c r="A12" t="s">
        <v>23</v>
      </c>
      <c r="C12">
        <v>100</v>
      </c>
      <c r="D12">
        <f>10^(8.02754-1705.616/(C12+231.405))*101325/760</f>
        <v>101349.54807197984</v>
      </c>
      <c r="E12">
        <f>10^(8.02754-1705.616/(C12+231.405))*LN(10)*(1705.616/(C12+231.405)^2)*101325/760</f>
        <v>3624.1040135212065</v>
      </c>
    </row>
    <row r="13" spans="1:5">
      <c r="A13" t="s">
        <v>24</v>
      </c>
      <c r="B13" t="s">
        <v>14</v>
      </c>
      <c r="C13">
        <v>100</v>
      </c>
      <c r="D13">
        <f>10^(-7.90298*(373.15/(C13+273.15)-1)+5.02808*LOG10(373.15/(C13+273.15))-1.3816*10^(-7)*(10^(11.344*(1-(C13+273.15)/373.15))-1)+8.1328*10^(-3)*(10^(-3.49149*(373.15/(C13+273.15)-1))-1)+LOG10(1013.25))*100</f>
        <v>101325.00000000003</v>
      </c>
      <c r="E13">
        <f>10^(-7.90298*(373.15/(C13+273.15)-1)+5.02808*LOG10(373.15/(C13+273.15))-1.3816*10^(-7)*(10^(11.344*(1-(C13+273.15)/373.15))-1)+8.1328*10^(-3)*(10^(-3.49149*(373.15/(C13+273.15)-1))-1)+LOG10(1013.25))*LN(10)*(7.90298*373.15*(C13+273.15)^(-2)-5.02808/(C13+273.15)/LN(10)+1.3816*10^(-7)*LN(10)*10^(11.344*(1-(C13+273.15)/373.15))*11.344/373.15-8.1328*10^(-3)*LN(10)*10^(-3.49149*(373.15/(C13+273.15)-1))*(-3.49149)*373.15*(C13+273.15)^(-2))*100</f>
        <v>3616.8429931247701</v>
      </c>
    </row>
    <row r="14" spans="1:5">
      <c r="A14" t="s">
        <v>24</v>
      </c>
      <c r="B14" t="s">
        <v>15</v>
      </c>
      <c r="C14">
        <v>-50</v>
      </c>
      <c r="D14">
        <f>10^(-9.09718*(273.16/(C14+273.15)-1)-3.56654*LOG10(273.16/(C14+273.15))+0.876793*(1-(C14+273.15)/273.16)+LOG10(6.1173))*100</f>
        <v>3.9364548639253245</v>
      </c>
      <c r="E14">
        <f>10^(-9.09718*(273.16/(C14+273.15)-1)-3.56654*LOG10(273.16/(C14+273.15))+0.876793*(1-(C14+273.15)/273.16)+LOG10(6.1173))*LN(10)*(9.09718*273.16*(C14+273.15)^(-2)+3.56654/LN(10)/(C14+273.15)-0.876793/273.16)*100</f>
        <v>0.4861468559260172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貼り付けシート</vt:lpstr>
      <vt:lpstr>空気線図</vt:lpstr>
      <vt:lpstr>(参考)飽和水蒸気圧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Hisashi MIURA</dc:creator>
  <cp:lastModifiedBy>Hisashi MIURA</cp:lastModifiedBy>
  <dcterms:created xsi:type="dcterms:W3CDTF">2018-04-13T06:59:51Z</dcterms:created>
  <dcterms:modified xsi:type="dcterms:W3CDTF">2018-07-18T00:44:12Z</dcterms:modified>
</cp:coreProperties>
</file>