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iomint.sharepoint.com/sites/DTMSouthSudan/Shared Documents/General/Mobility_Tracking/Event Tracking/2024/"/>
    </mc:Choice>
  </mc:AlternateContent>
  <xr:revisionPtr revIDLastSave="0" documentId="8_{EF2198C9-0252-4062-B4AA-E78F11111654}" xr6:coauthVersionLast="47" xr6:coauthVersionMax="47" xr10:uidLastSave="{00000000-0000-0000-0000-000000000000}"/>
  <bookViews>
    <workbookView xWindow="-96" yWindow="-96" windowWidth="23232" windowHeight="12552" xr2:uid="{E57FBA6B-1D6A-47C4-9C11-6CBAC50CD104}"/>
  </bookViews>
  <sheets>
    <sheet name="Jun_2024_Dataset" sheetId="1" r:id="rId1"/>
  </sheets>
  <externalReferences>
    <externalReference r:id="rId2"/>
  </externalReferences>
  <definedNames>
    <definedName name="_xlnm._FilterDatabase" localSheetId="0" hidden="1">Jun_2024_Dataset!$A$1:$CY$1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Y28" i="1" l="1"/>
  <c r="CX28" i="1"/>
  <c r="CW28" i="1"/>
  <c r="CY27" i="1"/>
  <c r="CX27" i="1"/>
  <c r="CW27" i="1"/>
  <c r="CY26" i="1"/>
  <c r="CX26" i="1"/>
  <c r="CW26" i="1"/>
  <c r="CY25" i="1"/>
  <c r="CX25" i="1"/>
  <c r="CW25" i="1"/>
  <c r="CY24" i="1"/>
  <c r="CX24" i="1"/>
  <c r="CW24" i="1"/>
  <c r="CY23" i="1"/>
  <c r="CX23" i="1"/>
  <c r="CW23" i="1"/>
  <c r="CY22" i="1"/>
  <c r="CX22" i="1"/>
  <c r="CW22" i="1"/>
  <c r="CY21" i="1"/>
  <c r="CX21" i="1"/>
  <c r="CW21" i="1"/>
  <c r="CY20" i="1"/>
  <c r="CX20" i="1"/>
  <c r="CW20" i="1"/>
  <c r="CY19" i="1"/>
  <c r="CX19" i="1"/>
  <c r="CW19" i="1"/>
  <c r="CY18" i="1"/>
  <c r="CX18" i="1"/>
  <c r="CW18" i="1"/>
  <c r="CY17" i="1"/>
  <c r="CX17" i="1"/>
  <c r="CW17" i="1"/>
  <c r="CY16" i="1"/>
  <c r="CX16" i="1"/>
  <c r="CW16" i="1"/>
  <c r="CY15" i="1"/>
  <c r="CX15" i="1"/>
  <c r="CW15" i="1"/>
  <c r="CY14" i="1"/>
  <c r="CX14" i="1"/>
  <c r="CW14" i="1"/>
  <c r="CY13" i="1"/>
  <c r="CX13" i="1"/>
  <c r="CW13" i="1"/>
  <c r="CY12" i="1"/>
  <c r="CX12" i="1"/>
  <c r="CW12" i="1"/>
  <c r="CY11" i="1"/>
  <c r="CX11" i="1"/>
  <c r="CW11" i="1"/>
  <c r="CY10" i="1"/>
  <c r="CX10" i="1"/>
  <c r="CW10" i="1"/>
  <c r="CY9" i="1"/>
  <c r="CX9" i="1"/>
  <c r="CW9" i="1"/>
  <c r="CY8" i="1"/>
  <c r="CX8" i="1"/>
  <c r="CW8" i="1"/>
  <c r="CY7" i="1"/>
  <c r="CX7" i="1"/>
  <c r="CW7" i="1"/>
  <c r="CY6" i="1"/>
  <c r="CX6" i="1"/>
  <c r="CW6" i="1"/>
  <c r="CY5" i="1"/>
  <c r="CX5" i="1"/>
  <c r="CW5" i="1"/>
  <c r="CY4" i="1"/>
  <c r="CX4" i="1"/>
  <c r="CW4" i="1"/>
  <c r="CY3" i="1"/>
  <c r="CX3" i="1"/>
  <c r="CW3" i="1"/>
  <c r="CY2" i="1"/>
  <c r="CX2" i="1"/>
  <c r="CW2" i="1"/>
</calcChain>
</file>

<file path=xl/sharedStrings.xml><?xml version="1.0" encoding="utf-8"?>
<sst xmlns="http://schemas.openxmlformats.org/spreadsheetml/2006/main" count="1242" uniqueCount="394">
  <si>
    <t>Event SSID</t>
  </si>
  <si>
    <t>Assessment Date</t>
  </si>
  <si>
    <t>Event Started On (From date)</t>
  </si>
  <si>
    <t>Event Ended On (End Date)</t>
  </si>
  <si>
    <t>Event Location:  State (Admin 1)</t>
  </si>
  <si>
    <t>Event Location:  County (Admin 2)</t>
  </si>
  <si>
    <t>Event Location:  Payam (Admin 3)</t>
  </si>
  <si>
    <t>comments</t>
  </si>
  <si>
    <t>Event Location:  State PCODE</t>
  </si>
  <si>
    <t>Event Location:  County PCODE</t>
  </si>
  <si>
    <t>Event Location:  Payam PCODE</t>
  </si>
  <si>
    <t>Location SSID</t>
  </si>
  <si>
    <t>Location Name</t>
  </si>
  <si>
    <t>Other Event Site/Village</t>
  </si>
  <si>
    <t>Type of Assessment</t>
  </si>
  <si>
    <t>Is there a list of IDPs/Returnees?</t>
  </si>
  <si>
    <t>Affected population category</t>
  </si>
  <si>
    <t>Info Source: RRC</t>
  </si>
  <si>
    <t>Info Source: National NGO</t>
  </si>
  <si>
    <t>Info Source: INGO or UN</t>
  </si>
  <si>
    <t>Info Source: Affected Community Population</t>
  </si>
  <si>
    <t>No. of Households</t>
  </si>
  <si>
    <t>No. of Individuals</t>
  </si>
  <si>
    <t>Male Infants (Less than 1 year)</t>
  </si>
  <si>
    <t>Male Children (1‐5 years)</t>
  </si>
  <si>
    <t>Male Youth (6‐17 years)</t>
  </si>
  <si>
    <t>Male Adults (18‐45 years)</t>
  </si>
  <si>
    <t>Male Adults (46‐59 years)</t>
  </si>
  <si>
    <t>Male Elderly (60 + years )</t>
  </si>
  <si>
    <t>Female Infants (Less than 1 year)</t>
  </si>
  <si>
    <t>Female Children (1‐5 years)</t>
  </si>
  <si>
    <t>Female Youth (6‐17 years)</t>
  </si>
  <si>
    <t>Female Adults (18‐45 years)</t>
  </si>
  <si>
    <t>Female Adults (46‐59 years)</t>
  </si>
  <si>
    <t>Female Elderly (60 + years)</t>
  </si>
  <si>
    <t>Number of male</t>
  </si>
  <si>
    <t>Number of female</t>
  </si>
  <si>
    <t>Number of children 5 years and below</t>
  </si>
  <si>
    <t>Number of Elderly 60 years and above</t>
  </si>
  <si>
    <t>Total number of individuals</t>
  </si>
  <si>
    <t>Location type</t>
  </si>
  <si>
    <t>Type of Movement</t>
  </si>
  <si>
    <t>How long did people stay in the last location before moving to current site?</t>
  </si>
  <si>
    <t>Other Mode of transport</t>
  </si>
  <si>
    <t>Movement Trigger</t>
  </si>
  <si>
    <t>Safety, Is the route safe for traveling?</t>
  </si>
  <si>
    <t>Arrival from: Is it PoC/Collective Site/IDP Camp/Refugee camp?</t>
  </si>
  <si>
    <t>Arrival from: Country (Admin 0)</t>
  </si>
  <si>
    <t>Arrival from: State (Admin 1)</t>
  </si>
  <si>
    <t>Arrival from: State Other(Admin 1)</t>
  </si>
  <si>
    <t>Arrival from: County (Admin 2)</t>
  </si>
  <si>
    <t>Arrival from: Other County (Admin 2)</t>
  </si>
  <si>
    <t>Arrival from: Payam (Admin 3)</t>
  </si>
  <si>
    <t>Arrival from: Payam Other Admin 3</t>
  </si>
  <si>
    <t>Arrival from: Location Name</t>
  </si>
  <si>
    <t>Arrival from: Other Location Name</t>
  </si>
  <si>
    <t>Arrival from: Admin 0 PCODE</t>
  </si>
  <si>
    <t>Arrival from: Admin 1 PCODE</t>
  </si>
  <si>
    <t>Arrival from: Admin 2 PCODE</t>
  </si>
  <si>
    <t>Arrival from: Admin 3 PCODE</t>
  </si>
  <si>
    <t>Arrival from: Site Village SSID</t>
  </si>
  <si>
    <t>Are the IDPs planning to move elsewhere any time soon?</t>
  </si>
  <si>
    <t>How long are the IDPs planning to stay here before moving?</t>
  </si>
  <si>
    <t>Next Location: Admin 0 PCODE</t>
  </si>
  <si>
    <t>Next Location: Admin 1 PCODE</t>
  </si>
  <si>
    <t>Next Location: Admin 2 PCODE</t>
  </si>
  <si>
    <t>Next Location: Admin 3 PCODE</t>
  </si>
  <si>
    <t>Next Location: Site Village SSID</t>
  </si>
  <si>
    <t>Next Location: Country (Admin 0)</t>
  </si>
  <si>
    <t>Next Location: State (Admin 1)</t>
  </si>
  <si>
    <t>Next Location: State Other(Admin 1)</t>
  </si>
  <si>
    <t>Next Location: County (Admin 2)</t>
  </si>
  <si>
    <t>Next Location: Other County (Admin 2)</t>
  </si>
  <si>
    <t>Next Location: Payam (Admin 3)</t>
  </si>
  <si>
    <t>Next Location: Payam Other Admin 3</t>
  </si>
  <si>
    <t>Next Location: Is it PoC/Collective Site/IDP Camp/Refugee camp?</t>
  </si>
  <si>
    <t>Next Location: Location Name</t>
  </si>
  <si>
    <t>Next Location: Other Location Name</t>
  </si>
  <si>
    <t>People left behind when you moved to current location?</t>
  </si>
  <si>
    <t>Number of Household left behind</t>
  </si>
  <si>
    <t>Number of Individuals left behind</t>
  </si>
  <si>
    <t>How long have the people left behind been staying in that location?</t>
  </si>
  <si>
    <t>What is the reason why people stayed behind?</t>
  </si>
  <si>
    <t>Other reason why people stayed behind</t>
  </si>
  <si>
    <t>Food need</t>
  </si>
  <si>
    <t>Shelter need</t>
  </si>
  <si>
    <t>NFI need</t>
  </si>
  <si>
    <t>Water need</t>
  </si>
  <si>
    <t>Sanitation need</t>
  </si>
  <si>
    <t>Health need</t>
  </si>
  <si>
    <t>Protection need</t>
  </si>
  <si>
    <t>Has other sector needs?</t>
  </si>
  <si>
    <t>Name of other sector</t>
  </si>
  <si>
    <t>Other sector - need</t>
  </si>
  <si>
    <t>Narrative Summary</t>
  </si>
  <si>
    <t>_uuid</t>
  </si>
  <si>
    <t>_published</t>
  </si>
  <si>
    <t>ETT_version</t>
  </si>
  <si>
    <t>origin admin1</t>
  </si>
  <si>
    <t>origin Admin 2</t>
  </si>
  <si>
    <t>Origin admin 3</t>
  </si>
  <si>
    <t>et_SS0804_0169</t>
  </si>
  <si>
    <t>Warrap</t>
  </si>
  <si>
    <t>Tonj North</t>
  </si>
  <si>
    <t>Awul</t>
  </si>
  <si>
    <t>SS08</t>
  </si>
  <si>
    <t>SS0804</t>
  </si>
  <si>
    <t>SS080404</t>
  </si>
  <si>
    <t>ssid_SS0804_0003</t>
  </si>
  <si>
    <t/>
  </si>
  <si>
    <t>Direct visit</t>
  </si>
  <si>
    <t>Majority of IDPs/returnees</t>
  </si>
  <si>
    <t>IDPs</t>
  </si>
  <si>
    <t>Host community</t>
  </si>
  <si>
    <t>Spontaneous</t>
  </si>
  <si>
    <t>Habitual residence</t>
  </si>
  <si>
    <t>Natural Disaster (Flooding)</t>
  </si>
  <si>
    <t>Yes</t>
  </si>
  <si>
    <t>No</t>
  </si>
  <si>
    <t>South Sudan</t>
  </si>
  <si>
    <t>Paacuok</t>
  </si>
  <si>
    <t>SSD</t>
  </si>
  <si>
    <t>ssid_SS0804_0009</t>
  </si>
  <si>
    <t>Unknown</t>
  </si>
  <si>
    <t>3 - Extreme need, with immediate threat to life</t>
  </si>
  <si>
    <t>2 - Severe need leading to negative impact on living standards, physical and mental wellbeing, and loss of dignity, but no immediate threat to life</t>
  </si>
  <si>
    <t>1 - No severe need</t>
  </si>
  <si>
    <t>2 - No</t>
  </si>
  <si>
    <t>DTM team tracked 68 HHs- 340 individuals IDPs displaced from Pachiek, Marol and Paacuok to Awul Centre as a result of heavy down pour/floodings early June 2024, The IDPs settled in the Host community and no assistance provided at this assessment time.</t>
  </si>
  <si>
    <t>445a6fb5-3102-4a8a-ac01-4adb483d2fb6</t>
  </si>
  <si>
    <t>3.4</t>
  </si>
  <si>
    <t>et_SS0804_0170</t>
  </si>
  <si>
    <t>Akop</t>
  </si>
  <si>
    <t>SS080401</t>
  </si>
  <si>
    <t>ssid_SS0804_0093</t>
  </si>
  <si>
    <t>Rual -malith</t>
  </si>
  <si>
    <t>DTM team a total of 250 HHs - 1,250 individuals IDPs who were forced to flee from their residential areas/ low land of Rual-malith to the higher land of Rual-malith Centre in Akop Payam of Tonj North following heavy down pour in the areas from 10 June 2024 and this continued till 21 June 2024 due to floodings. No assistance provided for the displaced as of 22 June 2024 and the situation remains dire.</t>
  </si>
  <si>
    <t>6e758a04-d050-42e4-b6b8-499bea54a405</t>
  </si>
  <si>
    <t>et_SS0901_0109</t>
  </si>
  <si>
    <t>Western Bahr el Ghazal</t>
  </si>
  <si>
    <t>Jur River</t>
  </si>
  <si>
    <t>Wan Bai</t>
  </si>
  <si>
    <t>SS09</t>
  </si>
  <si>
    <t>SS0901</t>
  </si>
  <si>
    <t>SS090107</t>
  </si>
  <si>
    <t>ssid_SS0901_0066</t>
  </si>
  <si>
    <t>Warayat</t>
  </si>
  <si>
    <t>Some IDPs/returnees</t>
  </si>
  <si>
    <t>Returnees</t>
  </si>
  <si>
    <t>3 ‐ 6 months</t>
  </si>
  <si>
    <t>Improved Security</t>
  </si>
  <si>
    <t>Other Site</t>
  </si>
  <si>
    <t>Chorkok</t>
  </si>
  <si>
    <t>other</t>
  </si>
  <si>
    <t>On date 14/6/2024 IOM/DTM team conducted assessment to Warayat village of Jur river county to capture information about returnees during the visit the found a total of 50 HH of 263 IND people have returned to their habitual residence due to security improvement_x000D_
in the location._x000D_
Urgent need are Food ,Shelter and Health.</t>
  </si>
  <si>
    <t>2614e881-b00e-4cf1-ba1b-b236c338dfb1</t>
  </si>
  <si>
    <t>et_SS0101_0178</t>
  </si>
  <si>
    <t>Central Equatoria</t>
  </si>
  <si>
    <t>Juba</t>
  </si>
  <si>
    <t>SS01</t>
  </si>
  <si>
    <t>SS0101</t>
  </si>
  <si>
    <t>SS010105</t>
  </si>
  <si>
    <t>ssid_SS0101_0051</t>
  </si>
  <si>
    <t>Hai Orselim</t>
  </si>
  <si>
    <t>Over 3 years</t>
  </si>
  <si>
    <t>National conflict</t>
  </si>
  <si>
    <t>Sudan</t>
  </si>
  <si>
    <t>West Kordofan</t>
  </si>
  <si>
    <t>El Nehoud</t>
  </si>
  <si>
    <t>Other Admin 3</t>
  </si>
  <si>
    <t>Al Fasher - North Darfur</t>
  </si>
  <si>
    <t>SDN</t>
  </si>
  <si>
    <t>SD18</t>
  </si>
  <si>
    <t>SD18022</t>
  </si>
  <si>
    <t>IOM DTM team captured a total of 202 HHs - 768 individuals that were forcefully returned from mainly Al Nehuod - West Kordofan, Al Fasher - North Darfur due to Sudan conflict between 1 April 2024 to 26 June 2024 and settled in Hai Orselim. Urgent needs are as listed above. Most entered South Sudan through Renk POE and were OTA via Malakal to Juba by barge and flight respectively.</t>
  </si>
  <si>
    <t>7b9ddfa6-e7a7-47b4-b677-b53065459b7a</t>
  </si>
  <si>
    <t>et_SS0609_0312</t>
  </si>
  <si>
    <t>Unity</t>
  </si>
  <si>
    <t>Rubkona</t>
  </si>
  <si>
    <t>Budang/Norlamwel</t>
  </si>
  <si>
    <t>SS06</t>
  </si>
  <si>
    <t>SS0609</t>
  </si>
  <si>
    <t>SS060903</t>
  </si>
  <si>
    <t>ssid_SS0609_0091</t>
  </si>
  <si>
    <t>Rotriak</t>
  </si>
  <si>
    <t>Remote Assessment (e.g. phone interview, interview outside of the location)</t>
  </si>
  <si>
    <t>Al Gezira, North Darfur</t>
  </si>
  <si>
    <t>DTM team tracked 232 HHs – 836 individuals’ returnees who were forced to return from West Kordofan, Al Gezira, and Nrth Darfur between 1 April 2024 - 30 June 2024 due to the Sudan crisis that erupted from 15 April 2023. They returned via Panakuach POE and Renk/Joda and settled at Rotriak in Budang/Norlamwel Payam– Rubkona County.</t>
  </si>
  <si>
    <t>1dd4b8c3-8a64-4d93-8216-d10febfa0f41</t>
  </si>
  <si>
    <t>et_SS0705_0036</t>
  </si>
  <si>
    <t>Upper Nile</t>
  </si>
  <si>
    <t>Maban</t>
  </si>
  <si>
    <t>Buny</t>
  </si>
  <si>
    <t>SS07</t>
  </si>
  <si>
    <t>SS0705</t>
  </si>
  <si>
    <t>SS070502</t>
  </si>
  <si>
    <t>ssid_SS0705_0040</t>
  </si>
  <si>
    <t>Doro</t>
  </si>
  <si>
    <t>White Nile</t>
  </si>
  <si>
    <t>El Salam</t>
  </si>
  <si>
    <t>Al Kashafa</t>
  </si>
  <si>
    <t>SD09</t>
  </si>
  <si>
    <t>SD09049</t>
  </si>
  <si>
    <t>IOM DTM team tracked 290 HHs - 1,074 individuals returnees who were forced to return to Doro in Maban County -Upper Nile from mainly Al Kashafa Refugee Camp – White Nile, Blue Nile, South Kordofan, Al Gezira and Darfur region mostly through Shatta,Elfoj POEs with others through Renk/Joda POE between 8 January 2024 and 28 June 2024 following the eruption of the Sudan National conflict on 15 April 2023 that spread to other States of the Sudan.</t>
  </si>
  <si>
    <t>ed07ddf6-08ca-4b9c-9664-b54fc508a98d</t>
  </si>
  <si>
    <t>et_SS0705_0033</t>
  </si>
  <si>
    <t>Banashowa</t>
  </si>
  <si>
    <t>SS070501</t>
  </si>
  <si>
    <t>ssid_SS0705_0015</t>
  </si>
  <si>
    <t>Banashowa Zick</t>
  </si>
  <si>
    <t>Al Redis2</t>
  </si>
  <si>
    <t>IOM DTM team tracked 28 HHs – 1,092 individuals returnees who were forced to return to Banashowa Zick in Maban County  -Upper Nile from mainly Al Redis 2 Refugee Camp – White Nile, Khartoum, Blue Nile, and South Kordofan mostly through Elfoj and Shatta POEs with others through Renk/Joda POE between 9 January 2024 and 27 June 2024 following the Sudan Crisis that erupted in on 15 April 2023 and spread to other States of Sudan.</t>
  </si>
  <si>
    <t>3315c358-cd8e-47f9-8137-d6c7cc36a642</t>
  </si>
  <si>
    <t>et_SS0705_0031</t>
  </si>
  <si>
    <t>Jinkuata</t>
  </si>
  <si>
    <t>SS070503</t>
  </si>
  <si>
    <t>ssid_SS0705_0008</t>
  </si>
  <si>
    <t>None</t>
  </si>
  <si>
    <t>1 ‐ 3 years</t>
  </si>
  <si>
    <t>Al Gezira</t>
  </si>
  <si>
    <t>Southern El Gezira</t>
  </si>
  <si>
    <t>West Kordofan, North Darfur and Gedaref</t>
  </si>
  <si>
    <t>SD15</t>
  </si>
  <si>
    <t>SD15031</t>
  </si>
  <si>
    <t>DTM tracked 154 HHs - 596 individuals returnees that were forced to return to South Sudan mainly through Shatta and El Foj POEs as a result of conflict in Sudan that started on 15 April 2023 and spread to other States.</t>
  </si>
  <si>
    <t>ac80364d-89ac-4325-9c5f-d996910f95ae</t>
  </si>
  <si>
    <t>et_SS0705_0032</t>
  </si>
  <si>
    <t>Khor El Amer</t>
  </si>
  <si>
    <t>SS070505</t>
  </si>
  <si>
    <t>ssid_SS0705_0028</t>
  </si>
  <si>
    <t>Jabardida</t>
  </si>
  <si>
    <t>Al Redis1</t>
  </si>
  <si>
    <t>DTM team tracked 292 HHs - 1,112 individuals returnees who were forced to return to South Sudan and settled in Jabardida in Khor El Amer Payam – Maban County in Upper Nile due to the Sudan crisis. They were mainly from Blue Nile, White Nile, North Darfur and West Kordofan with some from Al Gezira during the period 1 February - 27 June 2024. Majority entered South Sudan through El Kuek, Shatta POEs with others through Renk.</t>
  </si>
  <si>
    <t>7652076b-1038-4009-890f-e218f95cac1c</t>
  </si>
  <si>
    <t>et_SS0804_0174</t>
  </si>
  <si>
    <t>ssid_SS0804_0034</t>
  </si>
  <si>
    <t>Agany</t>
  </si>
  <si>
    <t>et_SS0804_0171</t>
  </si>
  <si>
    <t>ssid_SS0804_0035</t>
  </si>
  <si>
    <t>Aporlang</t>
  </si>
  <si>
    <t>Manyiel andThimwien</t>
  </si>
  <si>
    <t>DTM team tracked 58 HHs- 290 individuals IDPs displaced from Manyiel and Thimwien to Agany as a result of heavy down pour/floodings early June 2024 and the situation was tense 23 - 30 July 2024, The IDPs settled in the Host community and no assistance provided at this assessment time.</t>
  </si>
  <si>
    <t>4ffa316b-853d-4390-9555-70f016185f8b</t>
  </si>
  <si>
    <t>Ameth, Malek, Apor-lok and Rualjok</t>
  </si>
  <si>
    <t>DTM team tracked 73 HHs- 365 individuals IDPs displaced from Ameth, Malek, Apor-lok and Rualjo to Aporlang as a result of heavy down pour/floodings that started from early June 2024 and intensify in late June 2024, The IDPs settled in the Host community and no assistance provided at this assessment time</t>
  </si>
  <si>
    <t>67144632-ef96-4955-959d-6aba38db13da</t>
  </si>
  <si>
    <t>et_SS0804_0173</t>
  </si>
  <si>
    <t>ssid_SS0804_0090</t>
  </si>
  <si>
    <t>Domkuat</t>
  </si>
  <si>
    <t>Ariec, Malual-Ater and Ajiec</t>
  </si>
  <si>
    <t>DTM team tracked 53 HHs- 265 individuals IDPs displaced from Ariec, Malual-Ater and Ajiec to Domkuat as a result of heavy down pour/floodings early June 2024 that worsen between 23 - 30 June 2024, The IDPs settled in the Host community and no assistance provided at this assessment time.</t>
  </si>
  <si>
    <t>58fab629-77e0-495f-ae5f-7a3dfbb44e91</t>
  </si>
  <si>
    <t>et_SS0804_0172</t>
  </si>
  <si>
    <t>ssid_SS0804_0098</t>
  </si>
  <si>
    <t>Lo Noi</t>
  </si>
  <si>
    <t>Mading Ker</t>
  </si>
  <si>
    <t>ssid_SS0804_0057</t>
  </si>
  <si>
    <t>DTM team tracked 79 HHs- 395 individuals IDPs displaced from Mading-Ker, Mabior-Noi, Chuei-Achil, Madhol, Acupjak,  and Kuel-Achuil to Lo Noi as a result of heavy down pour/floodings late June 2024, The IDPs settled in the Host community and no assistance provided at this assessment time.</t>
  </si>
  <si>
    <t>a6e553aa-b2f1-471f-86d5-5d818492cc9b</t>
  </si>
  <si>
    <t>et_SS0903_0086</t>
  </si>
  <si>
    <t>Wau</t>
  </si>
  <si>
    <t>Wau North</t>
  </si>
  <si>
    <t>SS0903</t>
  </si>
  <si>
    <t>SS090306</t>
  </si>
  <si>
    <t>ssid_SS0903_0013</t>
  </si>
  <si>
    <t>Hai Falata</t>
  </si>
  <si>
    <t>North Darfur</t>
  </si>
  <si>
    <t>El Fasher</t>
  </si>
  <si>
    <t>Dilling _ North Kordofan and Nyala - South Darfur</t>
  </si>
  <si>
    <t>SD02</t>
  </si>
  <si>
    <t>SD02114</t>
  </si>
  <si>
    <t>DTM tracked 156 HHs - 609 individuals returnees that were forced from Sudan Darfur Region as a result of the Sudan conflict, they arrived Hai Falata in Wau North Payam in Wau County between 2 March 2024 and 29 June 2024</t>
  </si>
  <si>
    <t>d72bfafd-bf6e-4972-becb-0b86c9ee2bf5</t>
  </si>
  <si>
    <t>et_SS0903_0089</t>
  </si>
  <si>
    <t>ssid_SS0903_0077</t>
  </si>
  <si>
    <t>Hai Inkas</t>
  </si>
  <si>
    <t>South Kordofan</t>
  </si>
  <si>
    <t>Al Buram</t>
  </si>
  <si>
    <t>Al Fasher - North Darfur and West Kordofan</t>
  </si>
  <si>
    <t>SD07</t>
  </si>
  <si>
    <t>SD07099</t>
  </si>
  <si>
    <t>DTM captured information on 160 HHs - 626 individuals returnees that returned to Hai Falata in Wau North Payam in Wau County between 2 March 2024 and 29 June 2024 from Sudan Darfur and Kordofan regions as a result of the Sudan conflict.</t>
  </si>
  <si>
    <t>85878331-c97a-4f8a-87b2-97360c571b2b</t>
  </si>
  <si>
    <t>et_SS0903_0092</t>
  </si>
  <si>
    <t>Wau South</t>
  </si>
  <si>
    <t>SS090307</t>
  </si>
  <si>
    <t>ssid_SS0903_0033</t>
  </si>
  <si>
    <t>Kheresh A</t>
  </si>
  <si>
    <t>Abyei - Muglad</t>
  </si>
  <si>
    <t>Al Fasher - North Darfur, Jebel Moya -Sennar</t>
  </si>
  <si>
    <t>SD18087</t>
  </si>
  <si>
    <t>DTM team tracked a total of 181 HHs - 653 individuals returnees who have returned from Al Meiram, Abyei- Muglad area of West Kordofan, North Darfur and Sennar following the Sudan conflict. Most enterd through Kiiradem, Timsha and Renk POEs, and some of those in Renk were OTA to Malakal and finally to Wau.</t>
  </si>
  <si>
    <t>9b3c3769-6ff7-4228-a6c5-4acc23da018b</t>
  </si>
  <si>
    <t>et_SS0101_0177</t>
  </si>
  <si>
    <t>ssid_SS0101_0102</t>
  </si>
  <si>
    <t>Hai Mayo</t>
  </si>
  <si>
    <t>Other Admin 2</t>
  </si>
  <si>
    <t>Fulah</t>
  </si>
  <si>
    <t>Al Gezira (Greater Wad Madani), South Kordofan</t>
  </si>
  <si>
    <t>IOM DTM tracked a total of 147 HHs - 544 individuals returnees that were forced to return to Hai Mayo in Juba Payam in Central Equatoria State between 3 April 2024 and 17 June 2024 from Sudan following the Sudan crisis. Most of these returnees entered through Renk POE and some were OTA via Malakal by boat and to by flights Juba.</t>
  </si>
  <si>
    <t>fbc403d7-9c03-4303-b798-87251e74f9a8</t>
  </si>
  <si>
    <t>et_SS0609_0313</t>
  </si>
  <si>
    <t>SS060912</t>
  </si>
  <si>
    <t>ssid_SS0609_0009</t>
  </si>
  <si>
    <t>Hai Salam</t>
  </si>
  <si>
    <t>Sennar</t>
  </si>
  <si>
    <t>Sinja and Jebel Moya</t>
  </si>
  <si>
    <t>Darfur and Kordofan Regions</t>
  </si>
  <si>
    <t>SD14</t>
  </si>
  <si>
    <t>IOM DTM team tracked a total of 220 HHs - 793 individuals returnees that were forced to return to Hai Salam in Rubkona Payam - Rubkona County in Unity State - South Sudan from Sudan between 1 January2024 and 30 June 2024 following the Sudan crisis that started from 15 April 2023. Majority of these returnees returned from Sennar, Darfur and Kordofan regions. They were OTA from Panakuach, Renk and Malakal POEs to Rubkona.</t>
  </si>
  <si>
    <t>32935e28-a09c-41d0-a6a4-ae0416557c83</t>
  </si>
  <si>
    <t>et_SS0101_0176</t>
  </si>
  <si>
    <t>ssid_SS0101_0048</t>
  </si>
  <si>
    <t>Hai Gabat</t>
  </si>
  <si>
    <t>Babanusa</t>
  </si>
  <si>
    <t>North Darfur, West Darfur and North Kordofan</t>
  </si>
  <si>
    <t>SD18100</t>
  </si>
  <si>
    <t>1 - Yes</t>
  </si>
  <si>
    <t>Cash for livelihood</t>
  </si>
  <si>
    <t>DTM tracked a total of 178 HHs - 676 individuals returnees who were forced from Darfur and Kordofan regions due to the Sudan conflict, most arriving Sudan through Renk POE, with a number OTA from Renk via Malakal to Juba during the stated period above.</t>
  </si>
  <si>
    <t>f537d4a7-9834-481b-88a3-c66da912c082</t>
  </si>
  <si>
    <t>et_SS0705_0035</t>
  </si>
  <si>
    <t>ssid_SS0705_0041</t>
  </si>
  <si>
    <t>Batiel</t>
  </si>
  <si>
    <t>El Jabalian</t>
  </si>
  <si>
    <t>Al Alagaya</t>
  </si>
  <si>
    <t>SD09051</t>
  </si>
  <si>
    <t>Cash to start livelihood activities</t>
  </si>
  <si>
    <t>IOM DTM team tracked 345 HHs - 1,276 individuals returnees who were forced to return to Batiel in Maban County - Upper Nile State from mainly Al Alagaya Refugee Camp – White Nile, Blue Nile, Gedaref and Darfur Region mostly through Elfoj, Shatta and Renk/Joda POEs between 12 January 2024 and 28 June 2024 as a result of the Sudan Crisis.</t>
  </si>
  <si>
    <t>7dc3c7bc-03c0-4057-ae23-5a172047b0ee</t>
  </si>
  <si>
    <t>et_SS0705_0034</t>
  </si>
  <si>
    <t>Jinmagda</t>
  </si>
  <si>
    <t>SS070504</t>
  </si>
  <si>
    <t>ssid_SS0705_0003</t>
  </si>
  <si>
    <t>Banketa</t>
  </si>
  <si>
    <t>IOM DTM team tracked 291 HHs – 1,138 individuals returnees who were forced to return to Banketa in Maban County - Upper Nile from mainly Al Kashafa Refugee Camp – White Nile, with others from Al Gezira, Khartoum, Blue Nile, and South Kordofan mostly through Elfoj, El Kuek and Renk/Joda POEs between 10 January 2024 and 25 June 2024 following the Sudan Crisis.</t>
  </si>
  <si>
    <t>db5398dd-e1e0-4165-8996-d532456e2b56</t>
  </si>
  <si>
    <t>et_SS0903_0085</t>
  </si>
  <si>
    <t>ssid_SS0903_0011</t>
  </si>
  <si>
    <t>Hai Bafara</t>
  </si>
  <si>
    <t>et_SS0903_0087</t>
  </si>
  <si>
    <t>ssid_SS0903_0012</t>
  </si>
  <si>
    <t>Hai Dinka</t>
  </si>
  <si>
    <t>East Darfur</t>
  </si>
  <si>
    <t>El Ferdous</t>
  </si>
  <si>
    <t>Al-Nimir</t>
  </si>
  <si>
    <t>SD05</t>
  </si>
  <si>
    <t>SD05152</t>
  </si>
  <si>
    <t>Livelihood</t>
  </si>
  <si>
    <t>A total of 157 HHs - 598 individuals returnees tracked in Hai Bafara - Wau North Payam in Wau County, arrived between 1 March 2024 and 27 June 2024 from Sudan Darfur Region due to the conflict there in Sudan.</t>
  </si>
  <si>
    <t>36532b16-4288-4267-8b9b-23980a400788</t>
  </si>
  <si>
    <t>Al Fasher - North Darfur, Geneina - West Darfur and South Kordofan</t>
  </si>
  <si>
    <t>SD18086</t>
  </si>
  <si>
    <t>Livelihood cash</t>
  </si>
  <si>
    <t>DTM tracked 171 HHs - 667 individuals returnees that were forced to return from Darfur and Kordofan Regions as a result of Sudan national conflict between 1 March 2024 and 28 June 2024 and settled in Hai Dinka in Wan North Payam - Wau County - WBeG State.</t>
  </si>
  <si>
    <t>bb8b8c4e-ca78-4f87-8cb2-4b6b10d0283f</t>
  </si>
  <si>
    <t>et_SS0903_0088</t>
  </si>
  <si>
    <t>ssid_SS0903_0023</t>
  </si>
  <si>
    <t>Hai Lokoloko</t>
  </si>
  <si>
    <t>Al Sunut</t>
  </si>
  <si>
    <t>SD18092</t>
  </si>
  <si>
    <t>Livelihood activities for the returnees</t>
  </si>
  <si>
    <t>DTM team in Wau tracked 222 HHs - 869 individuals returnees who were forced to return to South Sudan due to the Sudan crisis from West Kordofan, North Darfur with some from South Darfur and Al Gezira during the period 1 February 2024 to 28 June 2024 into Hai Lokoloko in Wau North Payam - Wau County mainly via Raja and some through Jaac and Renk/Joda POEs. Those through Renk and Malakal were OTA by humanitarian partners.</t>
  </si>
  <si>
    <t>78f70ba7-801e-49f7-b580-92fbdab26036</t>
  </si>
  <si>
    <t>et_SS0903_0090</t>
  </si>
  <si>
    <t>ssid_SS0903_0022</t>
  </si>
  <si>
    <t>Hai kosti</t>
  </si>
  <si>
    <t>Al Fasher - North Darfur and South Kordofan</t>
  </si>
  <si>
    <t>DTM team tracked a total of 198 HHs - 711 individuals returnees that were forced to return to Hai Kosti - Wau South Payam in Wau County between 10 March 2024 and 29 June 2024 as a result of spread of the Sudan conflict to West Kordofan, South Kordofan and North Darfur.</t>
  </si>
  <si>
    <t>0e9abc52-2b7c-47a2-aa57-93eb7235ba38</t>
  </si>
  <si>
    <t>et_SS0903_0091</t>
  </si>
  <si>
    <t>ssid_SS0903_0056</t>
  </si>
  <si>
    <t>Hai Jou</t>
  </si>
  <si>
    <t>Singa</t>
  </si>
  <si>
    <t>Khartoum, North Darfur and Al Gezira</t>
  </si>
  <si>
    <t>SD14043</t>
  </si>
  <si>
    <t>Livelihood assistance</t>
  </si>
  <si>
    <t>DTM team in Wau tracked 226 HHs - 815 individuals returnees who were forced to return to South Sudan due to the Sudan crisis from Singa - Sennar, Khartoum, North Darfur and Al Gezira during the period 15 March 2024 - 30 June 2024 settled at Hai Jou in Wau South Payam - Wau County mainly via Renk/Joda and some through Kiira Adem, Jaach, Majokyinthoiu and Raja/Timsha POEs. Those through Renk and Malakal were OTA by mainly humanitarian and Government.</t>
  </si>
  <si>
    <t>ef3e94a7-e4d3-4afd-a58a-d14640ebcb54</t>
  </si>
  <si>
    <t>et_SS0607_0036</t>
  </si>
  <si>
    <t>Panyijar</t>
  </si>
  <si>
    <t>Nyal</t>
  </si>
  <si>
    <t>SS0607</t>
  </si>
  <si>
    <t>SS060704</t>
  </si>
  <si>
    <t>ssid_SS0607_0010</t>
  </si>
  <si>
    <t>Kathieth</t>
  </si>
  <si>
    <t>7 ‐ 12 months</t>
  </si>
  <si>
    <t>Majak, Pathiel 1&amp;2, Dhoarkuach, Palual and Doli</t>
  </si>
  <si>
    <t>Less than 3 months</t>
  </si>
  <si>
    <t>Return to habitual residences</t>
  </si>
  <si>
    <t>In Payinjiar county- Nyal Payam, the following areas of Majak, Pathiel, Dhoar-kuach, Palual, Doli experienced an unprecedented calamity. Torrential rains had fallen incessantly for days, swelling the rivers and causing widespread flooding. In a matter of days, 746 households, comprising 4,476 individuals, found themselves homeless, their possessions washed away, their fields submerged, and their lives irrevocably altered._x000D_
With their homes destroyed and land uninhabitable, these displaced families sought refuge in the nearby dry areas surrounding Nyal town. _x000D_
Upon reaching the relative safety of Nyal town, the displaced families were met with both relief and further challenges. The local community, understanding the gravity of their situation,</t>
  </si>
  <si>
    <t>3699ab8b-8a68-4373-8a08-cbf43665e5a8</t>
  </si>
  <si>
    <t>EventLocationLatitude</t>
  </si>
  <si>
    <t>EventLocationLongitude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</si>
</sst>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71" formatCode="0.00000"/>
  </numFmts>
  <fonts count="4" x14ac:knownFonts="1">
    <font>
      <sz val="11"/>
      <color theme="1"/>
      <name val="Aptos Narrow"/>
      <family val="2"/>
      <scheme val="minor"/>
    </font>
    <font>
      <b/>
      <sz val="11"/>
      <color rgb="FFFFFFFF"/>
      <name val="Calibri"/>
      <family val="2"/>
    </font>
    <font>
      <b/>
      <sz val="11"/>
      <color rgb="FFFF0000"/>
      <name val="Calibri"/>
      <family val="2"/>
    </font>
    <font>
      <sz val="11"/>
      <color theme="1"/>
      <name val="Calibri"/>
      <family val="2"/>
    </font>
  </fonts>
  <fills count="4">
    <fill>
      <patternFill patternType="none"/>
    </fill>
    <fill>
      <patternFill patternType="gray125"/>
    </fill>
    <fill>
      <patternFill patternType="solid">
        <fgColor rgb="FF70AD47"/>
        <bgColor rgb="FF70AD47"/>
      </patternFill>
    </fill>
    <fill>
      <patternFill patternType="solid">
        <fgColor rgb="FFE2EFDA"/>
        <bgColor rgb="FFE2EFDA"/>
      </patternFill>
    </fill>
  </fills>
  <borders count="4">
    <border>
      <left/>
      <right/>
      <top/>
      <bottom/>
      <diagonal/>
    </border>
    <border>
      <left/>
      <right/>
      <top style="thin">
        <color rgb="FFA9D08E"/>
      </top>
      <bottom style="thin">
        <color rgb="FFA9D08E"/>
      </bottom>
      <diagonal/>
    </border>
    <border>
      <left/>
      <right/>
      <top/>
      <bottom style="thin">
        <color rgb="FFA9D08E"/>
      </bottom>
      <diagonal/>
    </border>
    <border>
      <left/>
      <right/>
      <top style="thin">
        <color rgb="FFA9D08E"/>
      </top>
      <bottom/>
      <diagonal/>
    </border>
  </borders>
  <cellStyleXfs count="1">
    <xf numFmtId="0" fontId="0" fillId="0" borderId="0"/>
  </cellStyleXfs>
  <cellXfs count="17">
    <xf numFmtId="0" fontId="0" fillId="0" borderId="0" xfId="0"/>
    <xf numFmtId="164" fontId="3" fillId="3" borderId="1" xfId="0" applyNumberFormat="1" applyFont="1" applyFill="1" applyBorder="1" applyAlignment="1">
      <alignment horizontal="left" indent="1"/>
    </xf>
    <xf numFmtId="0" fontId="3" fillId="3" borderId="1" xfId="0" applyFont="1" applyFill="1" applyBorder="1" applyAlignment="1">
      <alignment horizontal="left" indent="1"/>
    </xf>
    <xf numFmtId="0" fontId="3" fillId="3" borderId="1" xfId="0" applyFont="1" applyFill="1" applyBorder="1"/>
    <xf numFmtId="164" fontId="3" fillId="0" borderId="1" xfId="0" applyNumberFormat="1" applyFont="1" applyBorder="1" applyAlignment="1">
      <alignment horizontal="left" indent="1"/>
    </xf>
    <xf numFmtId="0" fontId="3" fillId="0" borderId="1" xfId="0" applyFont="1" applyBorder="1" applyAlignment="1">
      <alignment horizontal="left" indent="1"/>
    </xf>
    <xf numFmtId="0" fontId="3" fillId="0" borderId="1" xfId="0" applyFont="1" applyBorder="1"/>
    <xf numFmtId="0" fontId="1" fillId="2" borderId="2" xfId="0" applyFont="1" applyFill="1" applyBorder="1"/>
    <xf numFmtId="0" fontId="2" fillId="2" borderId="2" xfId="0" applyFont="1" applyFill="1" applyBorder="1"/>
    <xf numFmtId="0" fontId="3" fillId="3" borderId="3" xfId="0" applyFont="1" applyFill="1" applyBorder="1" applyAlignment="1">
      <alignment horizontal="left" indent="1"/>
    </xf>
    <xf numFmtId="164" fontId="3" fillId="3" borderId="3" xfId="0" applyNumberFormat="1" applyFont="1" applyFill="1" applyBorder="1" applyAlignment="1">
      <alignment horizontal="left" indent="1"/>
    </xf>
    <xf numFmtId="0" fontId="3" fillId="3" borderId="3" xfId="0" applyFont="1" applyFill="1" applyBorder="1"/>
    <xf numFmtId="171" fontId="1" fillId="2" borderId="2" xfId="0" applyNumberFormat="1" applyFont="1" applyFill="1" applyBorder="1"/>
    <xf numFmtId="171" fontId="3" fillId="3" borderId="1" xfId="0" applyNumberFormat="1" applyFont="1" applyFill="1" applyBorder="1" applyAlignment="1">
      <alignment horizontal="left" indent="1"/>
    </xf>
    <xf numFmtId="171" fontId="0" fillId="0" borderId="0" xfId="0" applyNumberFormat="1"/>
    <xf numFmtId="171" fontId="3" fillId="0" borderId="1" xfId="0" applyNumberFormat="1" applyFont="1" applyBorder="1" applyAlignment="1">
      <alignment horizontal="left" indent="1"/>
    </xf>
    <xf numFmtId="171" fontId="3" fillId="3" borderId="3" xfId="0" applyNumberFormat="1" applyFont="1" applyFill="1" applyBorder="1" applyAlignment="1">
      <alignment horizontal="left" indent="1"/>
    </xf>
  </cellXfs>
  <cellStyles count="1">
    <cellStyle name="Normal" xfId="0" builtinId="0"/>
  </cellStyles>
  <dxfs count="111">
    <dxf>
      <font>
        <b val="0"/>
        <i val="0"/>
        <strike val="0"/>
        <condense val="0"/>
        <extend val="0"/>
        <outline val="0"/>
        <shadow val="0"/>
        <u val="none"/>
        <vertAlign val="baseline"/>
        <sz val="11"/>
        <color theme="1"/>
        <name val="Calibri"/>
        <family val="2"/>
        <scheme val="none"/>
      </font>
      <numFmt numFmtId="171" formatCode="0.00000"/>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numFmt numFmtId="171" formatCode="0.00000"/>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164" formatCode="dd/mm/yyyy"/>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164" formatCode="dd/mm/yyyy"/>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164" formatCode="dd/mm/yyyy"/>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border outline="0">
        <top style="thin">
          <color rgb="FFA9D08E"/>
        </top>
      </border>
    </dxf>
    <dxf>
      <border outline="0">
        <left style="thin">
          <color rgb="FFA9D08E"/>
        </left>
        <right style="thin">
          <color rgb="FFA9D08E"/>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dxf>
    <dxf>
      <border outline="0">
        <bottom style="thin">
          <color rgb="FFA9D08E"/>
        </bottom>
      </border>
    </dxf>
    <dxf>
      <font>
        <b/>
        <i val="0"/>
        <strike val="0"/>
        <condense val="0"/>
        <extend val="0"/>
        <outline val="0"/>
        <shadow val="0"/>
        <u val="none"/>
        <vertAlign val="baseline"/>
        <sz val="11"/>
        <color rgb="FFFFFFFF"/>
        <name val="Calibri"/>
        <family val="2"/>
        <scheme val="none"/>
      </font>
      <fill>
        <patternFill patternType="solid">
          <fgColor rgb="FF70AD47"/>
          <bgColor rgb="FF70A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X:\005_Tools\Datasets\EventTracking\EventTracking_Dataset_Public.xlsx" TargetMode="External"/><Relationship Id="rId1" Type="http://schemas.openxmlformats.org/officeDocument/2006/relationships/externalLinkPath" Target="file:///X:\005_Tools\Datasets\EventTracking\EventTracking_Dataset_Publ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T Dashboad"/>
      <sheetName val="Flood displacement"/>
      <sheetName val="flood Needs"/>
      <sheetName val="Sheet1"/>
      <sheetName val="ET_Dataset_Public"/>
      <sheetName val="EventTracking_Dataset_Public"/>
    </sheetNames>
    <sheetDataSet>
      <sheetData sheetId="0"/>
      <sheetData sheetId="1"/>
      <sheetData sheetId="2"/>
      <sheetData sheetId="3"/>
      <sheetData sheetId="4"/>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0219AA-22E2-467C-8A25-C50E40CE5F8E}" name="Table1" displayName="Table1" ref="A1:CY28" totalsRowShown="0" headerRowDxfId="110" dataDxfId="108" headerRowBorderDxfId="109" tableBorderDxfId="107" totalsRowBorderDxfId="106">
  <autoFilter ref="A1:CY28" xr:uid="{3F0219AA-22E2-467C-8A25-C50E40CE5F8E}"/>
  <tableColumns count="103">
    <tableColumn id="1" xr3:uid="{2AD2BA83-308E-4F7B-B27F-D3FB35A109F2}" name="Event SSID" dataDxfId="105"/>
    <tableColumn id="2" xr3:uid="{81DBAE2F-DE62-49F2-B24F-040082B84DCD}" name="Assessment Date" dataDxfId="104"/>
    <tableColumn id="3" xr3:uid="{AB25A9F9-0EDA-4611-A542-6781FB5AA807}" name="Event Started On (From date)" dataDxfId="103"/>
    <tableColumn id="4" xr3:uid="{3813299F-286C-486E-BE92-067D54BAD97C}" name="Event Ended On (End Date)" dataDxfId="102"/>
    <tableColumn id="5" xr3:uid="{AD495616-82A4-4223-B8A5-302BDFDBAF54}" name="Event Location:  State (Admin 1)" dataDxfId="101"/>
    <tableColumn id="6" xr3:uid="{906848DF-5FB4-44DB-BBEE-2E7168EA9066}" name="Event Location:  County (Admin 2)" dataDxfId="100"/>
    <tableColumn id="7" xr3:uid="{B0295EDF-3A07-4B29-8A90-B3F44B55542B}" name="Event Location:  Payam (Admin 3)" dataDxfId="99"/>
    <tableColumn id="8" xr3:uid="{62DBA869-1BB7-4ECA-8DFE-B68E3565329F}" name="comments" dataDxfId="98"/>
    <tableColumn id="9" xr3:uid="{4C71D777-E0BD-4709-B9F1-24B155004FE0}" name="Event Location:  State PCODE" dataDxfId="97"/>
    <tableColumn id="10" xr3:uid="{602249A8-7023-4257-ABCB-ABD71AF67C57}" name="Event Location:  County PCODE" dataDxfId="96"/>
    <tableColumn id="11" xr3:uid="{CD842DEE-48DC-4641-84A1-DB0E08517A98}" name="Event Location:  Payam PCODE" dataDxfId="95"/>
    <tableColumn id="12" xr3:uid="{69E04225-F195-401F-8499-BC6DA3FDD191}" name="Location SSID" dataDxfId="94"/>
    <tableColumn id="13" xr3:uid="{E7B8FA92-A786-44BC-9432-C0B638D8FDE5}" name="Location Name" dataDxfId="93"/>
    <tableColumn id="14" xr3:uid="{DC224602-16B9-40E6-8827-B387AE05ECDE}" name="Other Event Site/Village" dataDxfId="3"/>
    <tableColumn id="15" xr3:uid="{2FEB2A48-199D-47EC-B0F9-E6AE81C28836}" name="EventLocationLatitude" dataDxfId="2"/>
    <tableColumn id="16" xr3:uid="{DB7DC16F-2FAB-4E24-9AC0-8B4A723E5675}" name="EventLocationLongitude" dataDxfId="0"/>
    <tableColumn id="17" xr3:uid="{49ADA25C-06E2-4DC8-A2AA-0E0A011CBA64}" name="Type of Assessment" dataDxfId="1"/>
    <tableColumn id="18" xr3:uid="{B90B8717-5064-48A9-A523-7673CF99CEBC}" name="Is there a list of IDPs/Returnees?" dataDxfId="92"/>
    <tableColumn id="19" xr3:uid="{48B22288-C32B-465C-8311-DE590F63C22F}" name="Affected population category" dataDxfId="91"/>
    <tableColumn id="20" xr3:uid="{2A240D83-BDAA-433B-9EC1-74246B2911E0}" name="Info Source: RRC" dataDxfId="90"/>
    <tableColumn id="21" xr3:uid="{CB197887-1D51-4324-82A6-06DD94DDFB3A}" name="Info Source: National NGO" dataDxfId="89"/>
    <tableColumn id="22" xr3:uid="{7BFF8A1A-957C-4ABC-A29D-8A6BD45E0A3F}" name="Info Source: INGO or UN" dataDxfId="88"/>
    <tableColumn id="23" xr3:uid="{1F8DA7B8-CD64-45E0-93C1-4C9674E89C0B}" name="Info Source: Affected Community Population" dataDxfId="87"/>
    <tableColumn id="24" xr3:uid="{FF207303-4512-467C-93A1-D0243DA10910}" name="No. of Households" dataDxfId="86"/>
    <tableColumn id="25" xr3:uid="{70B0F93F-87D6-4666-B433-5A9CA42D7EC2}" name="No. of Individuals" dataDxfId="85"/>
    <tableColumn id="26" xr3:uid="{8AFB5CA7-AD59-4AF8-B59D-0B3AE820BBB0}" name="Male Infants (Less than 1 year)" dataDxfId="84"/>
    <tableColumn id="27" xr3:uid="{AF3E8003-B79F-4E1B-A4B9-713250E53842}" name="Male Children (1‐5 years)" dataDxfId="83"/>
    <tableColumn id="28" xr3:uid="{AEB6D4D9-D2AA-4935-BE24-D3D1DFF931E9}" name="Male Youth (6‐17 years)" dataDxfId="82"/>
    <tableColumn id="29" xr3:uid="{6E12CC23-F4EE-4240-8311-2E8A6CB42C6E}" name="Male Adults (18‐45 years)" dataDxfId="81"/>
    <tableColumn id="30" xr3:uid="{B76CA569-989F-4795-98D3-76BAE1F248D7}" name="Male Adults (46‐59 years)" dataDxfId="80"/>
    <tableColumn id="31" xr3:uid="{99B77C45-4CD1-4E2B-BB2B-34177160DDE1}" name="Male Elderly (60 + years )" dataDxfId="79"/>
    <tableColumn id="32" xr3:uid="{24B76D85-622F-45BA-9C87-46903BD9BCE2}" name="Female Infants (Less than 1 year)" dataDxfId="78"/>
    <tableColumn id="33" xr3:uid="{09C24FE2-CAA6-4218-B9ED-3F0AA7F63CD9}" name="Female Children (1‐5 years)" dataDxfId="77"/>
    <tableColumn id="34" xr3:uid="{5A3C1497-141A-41FA-931F-42113333F11D}" name="Female Youth (6‐17 years)" dataDxfId="76"/>
    <tableColumn id="35" xr3:uid="{56BB7131-3A81-4F75-B904-967F4359B4E3}" name="Female Adults (18‐45 years)" dataDxfId="75"/>
    <tableColumn id="36" xr3:uid="{515546C9-2698-474A-B3D6-51722F767C6A}" name="Female Adults (46‐59 years)" dataDxfId="74"/>
    <tableColumn id="37" xr3:uid="{C9BCFA46-A012-46EE-8D5C-6206D84FF6D0}" name="Female Elderly (60 + years)" dataDxfId="73"/>
    <tableColumn id="38" xr3:uid="{D1D4F026-D4C4-4D16-B29D-CEFA13426793}" name="Number of male" dataDxfId="72"/>
    <tableColumn id="39" xr3:uid="{D9B5E38D-7533-493C-9617-FC4034A9A391}" name="Number of female" dataDxfId="71"/>
    <tableColumn id="40" xr3:uid="{8A6077F5-DCC1-4B38-8824-CBFCFE8F309F}" name="Number of children 5 years and below" dataDxfId="70"/>
    <tableColumn id="41" xr3:uid="{E573A9AB-1F21-4195-85C5-8FE81ED4D2D6}" name="Number of Elderly 60 years and above" dataDxfId="69"/>
    <tableColumn id="42" xr3:uid="{6B84F799-4EB6-4510-B7D8-1C5EB4A0F6FC}" name="Total number of individuals" dataDxfId="68"/>
    <tableColumn id="43" xr3:uid="{CBFD3DC2-204C-4061-B6CA-82F73D514A5B}" name="Location type" dataDxfId="67"/>
    <tableColumn id="44" xr3:uid="{6C666FCD-0A8C-4901-A867-D72A8C1B7517}" name="Type of Movement" dataDxfId="66"/>
    <tableColumn id="45" xr3:uid="{5AD40F52-0167-4675-87A3-17F89D25A996}" name="How long did people stay in the last location before moving to current site?" dataDxfId="65"/>
    <tableColumn id="46" xr3:uid="{D122ADDE-23AE-4715-8982-1B1AF1E7AB08}" name="Other Mode of transport" dataDxfId="64"/>
    <tableColumn id="47" xr3:uid="{C02AFC83-5CE2-463E-A109-535D770A4C43}" name="Movement Trigger" dataDxfId="63"/>
    <tableColumn id="48" xr3:uid="{6898303E-1EEA-4B03-B48D-BD61EA4B5BEF}" name="Safety, Is the route safe for traveling?" dataDxfId="62"/>
    <tableColumn id="49" xr3:uid="{5103551B-AC55-4782-8BA5-A8AB810E08F8}" name="Arrival from: Is it PoC/Collective Site/IDP Camp/Refugee camp?" dataDxfId="61"/>
    <tableColumn id="50" xr3:uid="{014A3E76-F1E6-4B82-89AE-ED74CB794B74}" name="Arrival from: Country (Admin 0)" dataDxfId="60"/>
    <tableColumn id="51" xr3:uid="{6FEC8F82-D20D-48B9-AF53-110DA6BDFC8F}" name="Arrival from: State (Admin 1)" dataDxfId="59"/>
    <tableColumn id="52" xr3:uid="{6CA8B2C3-B529-43F4-AF18-C9465F1B22DA}" name="Arrival from: State Other(Admin 1)" dataDxfId="58"/>
    <tableColumn id="53" xr3:uid="{372F4EB6-F261-41D8-AACD-8C161B3DF41B}" name="Arrival from: County (Admin 2)" dataDxfId="57"/>
    <tableColumn id="54" xr3:uid="{48309A69-DD60-4105-8736-418003226905}" name="Arrival from: Other County (Admin 2)" dataDxfId="56"/>
    <tableColumn id="55" xr3:uid="{8780FBC5-1FA0-45D5-B6C6-D43C13EEC612}" name="Arrival from: Payam (Admin 3)" dataDxfId="55"/>
    <tableColumn id="56" xr3:uid="{7A8644FE-FF5E-4685-9078-581F7B944486}" name="Arrival from: Payam Other Admin 3" dataDxfId="54"/>
    <tableColumn id="57" xr3:uid="{4AEF8CF7-739A-4BD4-AFE2-CC242911C1D6}" name="Arrival from: Location Name" dataDxfId="53"/>
    <tableColumn id="58" xr3:uid="{7932BA97-430E-4851-917B-F95908B3D565}" name="Arrival from: Other Location Name" dataDxfId="52"/>
    <tableColumn id="59" xr3:uid="{4CD56C2B-43E0-479E-A90A-2B0BCF14A973}" name="Arrival from: Admin 0 PCODE" dataDxfId="51"/>
    <tableColumn id="60" xr3:uid="{CF20606B-E73A-4E33-B989-496E4850F0F2}" name="Arrival from: Admin 1 PCODE" dataDxfId="50"/>
    <tableColumn id="61" xr3:uid="{9490B196-089A-4B98-95FD-A14B9EA13897}" name="Arrival from: Admin 2 PCODE" dataDxfId="49"/>
    <tableColumn id="62" xr3:uid="{2599A6B5-8AB6-40E8-8EE4-762ABFF89C3E}" name="Arrival from: Admin 3 PCODE" dataDxfId="48"/>
    <tableColumn id="63" xr3:uid="{310ED552-0700-4B45-8961-F18CDC2ADD7C}" name="Arrival from: Site Village SSID" dataDxfId="47"/>
    <tableColumn id="64" xr3:uid="{601C744C-C2DB-4859-9174-C80B3B65687D}" name="Are the IDPs planning to move elsewhere any time soon?" dataDxfId="46"/>
    <tableColumn id="65" xr3:uid="{4E2ECA91-F25E-4FD5-8CE4-7B9D917CE4FD}" name="How long are the IDPs planning to stay here before moving?" dataDxfId="45"/>
    <tableColumn id="66" xr3:uid="{401DB5A8-DDCA-48AF-B1F0-77A9DB16BAEA}" name="Next Location: Admin 0 PCODE" dataDxfId="44"/>
    <tableColumn id="67" xr3:uid="{691B1977-DF90-446C-AE86-23EA60AFDDBF}" name="Next Location: Admin 1 PCODE" dataDxfId="43"/>
    <tableColumn id="68" xr3:uid="{6301035E-245E-46DE-AFA4-D280F1C0CDB6}" name="Next Location: Admin 2 PCODE" dataDxfId="42"/>
    <tableColumn id="69" xr3:uid="{3AC3C12A-0316-4F72-85D6-5EB6B17D32FB}" name="Next Location: Admin 3 PCODE" dataDxfId="41"/>
    <tableColumn id="70" xr3:uid="{A4538003-B656-4120-9910-9CB7161B917D}" name="Next Location: Site Village SSID" dataDxfId="40"/>
    <tableColumn id="71" xr3:uid="{559CF26E-A4B1-49FA-ABC2-99EACB51EBAA}" name="Next Location: Country (Admin 0)" dataDxfId="39"/>
    <tableColumn id="72" xr3:uid="{7A86D82C-56E7-4DA3-9AB4-C0FDA213A9EF}" name="Next Location: State (Admin 1)" dataDxfId="38"/>
    <tableColumn id="73" xr3:uid="{3EB546D9-B374-4FA6-B2D4-D21E343D2C9D}" name="Next Location: State Other(Admin 1)" dataDxfId="37"/>
    <tableColumn id="74" xr3:uid="{C163FE99-D18E-496F-82F7-1D535AC3ACF1}" name="Next Location: County (Admin 2)" dataDxfId="36"/>
    <tableColumn id="75" xr3:uid="{8C5BE032-1DFA-4772-8553-D00FDA20E521}" name="Next Location: Other County (Admin 2)" dataDxfId="35"/>
    <tableColumn id="76" xr3:uid="{46B3FA23-6A6A-4C8C-A2A3-22B16E751A3C}" name="Next Location: Payam (Admin 3)" dataDxfId="34"/>
    <tableColumn id="77" xr3:uid="{853F616B-52CA-4392-9E31-29942B134658}" name="Next Location: Payam Other Admin 3" dataDxfId="33"/>
    <tableColumn id="78" xr3:uid="{B09603BD-6AF1-4FE4-831D-D5B7820A068E}" name="Next Location: Is it PoC/Collective Site/IDP Camp/Refugee camp?" dataDxfId="32"/>
    <tableColumn id="79" xr3:uid="{75CD593E-F1C8-4EE1-8ECA-86DDED861C1D}" name="Next Location: Location Name" dataDxfId="31"/>
    <tableColumn id="80" xr3:uid="{F4DB39E5-F57F-4CA9-94B6-E533BE179D78}" name="Next Location: Other Location Name" dataDxfId="30"/>
    <tableColumn id="81" xr3:uid="{C6B6FAA0-5BD7-453C-86A4-90E2CC66879F}" name="People left behind when you moved to current location?" dataDxfId="29"/>
    <tableColumn id="82" xr3:uid="{F0FF1A79-0AD4-4D08-9BF6-70CB6D8B2361}" name="Number of Household left behind" dataDxfId="28"/>
    <tableColumn id="83" xr3:uid="{598D4695-A346-4EFF-957A-43DB8A548B41}" name="Number of Individuals left behind" dataDxfId="27"/>
    <tableColumn id="84" xr3:uid="{A489FE80-AFD1-47B7-B8CC-5272874896C9}" name="How long have the people left behind been staying in that location?" dataDxfId="26"/>
    <tableColumn id="85" xr3:uid="{DEA245A3-2409-4A3A-BA55-6DBE6CE21941}" name="What is the reason why people stayed behind?" dataDxfId="25"/>
    <tableColumn id="86" xr3:uid="{4E8287A9-03C7-45D3-BE5F-0071AB4021FF}" name="Other reason why people stayed behind" dataDxfId="24"/>
    <tableColumn id="87" xr3:uid="{BE5B599D-190D-4AA7-B5D8-E9D152937559}" name="Food need" dataDxfId="23"/>
    <tableColumn id="88" xr3:uid="{6D6F1778-7FE5-45BC-9CB2-0B9A29D47476}" name="Shelter need" dataDxfId="22"/>
    <tableColumn id="89" xr3:uid="{C4281123-0EB3-4A6E-A1B0-C22AFBF59680}" name="NFI need" dataDxfId="21"/>
    <tableColumn id="90" xr3:uid="{6D537827-CCC9-44B4-B5E1-90624B563200}" name="Water need" dataDxfId="20"/>
    <tableColumn id="91" xr3:uid="{31898993-FD72-41CE-9A5C-8ED5C45B0FCB}" name="Sanitation need" dataDxfId="19"/>
    <tableColumn id="92" xr3:uid="{5321CEE9-6FEC-4942-8C91-0C9CACE49805}" name="Health need" dataDxfId="18"/>
    <tableColumn id="93" xr3:uid="{2CAE42FE-143E-43AB-AB39-84B3A497E5BE}" name="Protection need" dataDxfId="17"/>
    <tableColumn id="94" xr3:uid="{9961A785-12CD-46AF-9045-511D88450E30}" name="Has other sector needs?" dataDxfId="16"/>
    <tableColumn id="95" xr3:uid="{8D8AFAB9-167B-4853-AE57-ABF10224EFAD}" name="Name of other sector" dataDxfId="15"/>
    <tableColumn id="96" xr3:uid="{B88838A3-475A-47D2-92BF-8957E5236139}" name="Other sector - need" dataDxfId="14"/>
    <tableColumn id="97" xr3:uid="{DD13086C-B666-4A4C-970D-2ACD312B4790}" name="Narrative Summary" dataDxfId="13"/>
    <tableColumn id="98" xr3:uid="{158320F2-78C2-4BC9-AF6B-1A0D26D2FABE}" name="_uuid" dataDxfId="12"/>
    <tableColumn id="99" xr3:uid="{65D28B55-50C1-4E3A-8A05-8920D8EC9B7A}" name="_published" dataDxfId="11"/>
    <tableColumn id="100" xr3:uid="{ABAD0E59-B5BA-4B43-8908-0BEFD0EF2E37}" name="ETT_version" dataDxfId="10"/>
    <tableColumn id="101" xr3:uid="{C5094883-B815-419C-ABB6-9FF77C9F6206}" name="origin admin1" dataDxfId="9">
      <calculatedColumnFormula>[1]!vw_ET_Dataset_Public[[#This Row],[Event Location:  State PCODE]]=[1]!vw_ET_Dataset_Public[[#This Row],[Arrival from: Admin 1 PCODE]]</calculatedColumnFormula>
    </tableColumn>
    <tableColumn id="102" xr3:uid="{CE000805-B212-43D5-87B4-A998F7D0CB2B}" name="origin Admin 2" dataDxfId="8">
      <calculatedColumnFormula>[1]!vw_ET_Dataset_Public[[#This Row],[Event Location:  County PCODE]]=[1]!vw_ET_Dataset_Public[[#This Row],[Arrival from: Admin 2 PCODE]]</calculatedColumnFormula>
    </tableColumn>
    <tableColumn id="103" xr3:uid="{42A461BD-349C-47FC-B1BF-AC80875319A9}" name="Origin admin 3" dataDxfId="7">
      <calculatedColumnFormula>[1]!vw_ET_Dataset_Public[[#This Row],[Event Location:  Payam PCODE]]=[1]!vw_ET_Dataset_Public[[#This Row],[Arrival from: Admin 3 PCODE]]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7292-B9A7-4528-A52E-09D75F911C46}">
  <dimension ref="A1:CY28"/>
  <sheetViews>
    <sheetView tabSelected="1" workbookViewId="0">
      <selection activeCell="A2" sqref="A2"/>
    </sheetView>
  </sheetViews>
  <sheetFormatPr defaultRowHeight="14.4" x14ac:dyDescent="0.55000000000000004"/>
  <cols>
    <col min="1" max="14" width="13.26171875" customWidth="1"/>
    <col min="15" max="16" width="13.26171875" style="14" customWidth="1"/>
    <col min="17" max="69" width="13.26171875" customWidth="1"/>
    <col min="70" max="103" width="14.62890625" customWidth="1"/>
  </cols>
  <sheetData>
    <row r="1" spans="1:103" x14ac:dyDescent="0.55000000000000004">
      <c r="A1" s="7" t="s">
        <v>0</v>
      </c>
      <c r="B1" s="7" t="s">
        <v>1</v>
      </c>
      <c r="C1" s="7" t="s">
        <v>2</v>
      </c>
      <c r="D1" s="7" t="s">
        <v>3</v>
      </c>
      <c r="E1" s="7" t="s">
        <v>4</v>
      </c>
      <c r="F1" s="7" t="s">
        <v>5</v>
      </c>
      <c r="G1" s="7" t="s">
        <v>6</v>
      </c>
      <c r="H1" s="7" t="s">
        <v>7</v>
      </c>
      <c r="I1" s="7" t="s">
        <v>8</v>
      </c>
      <c r="J1" s="7" t="s">
        <v>9</v>
      </c>
      <c r="K1" s="7" t="s">
        <v>10</v>
      </c>
      <c r="L1" s="7" t="s">
        <v>11</v>
      </c>
      <c r="M1" s="7" t="s">
        <v>12</v>
      </c>
      <c r="N1" s="7" t="s">
        <v>13</v>
      </c>
      <c r="O1" s="12" t="s">
        <v>392</v>
      </c>
      <c r="P1" s="12" t="s">
        <v>393</v>
      </c>
      <c r="Q1" s="7" t="s">
        <v>14</v>
      </c>
      <c r="R1" s="7" t="s">
        <v>15</v>
      </c>
      <c r="S1" s="7" t="s">
        <v>16</v>
      </c>
      <c r="T1" s="7" t="s">
        <v>17</v>
      </c>
      <c r="U1" s="7" t="s">
        <v>18</v>
      </c>
      <c r="V1" s="7" t="s">
        <v>19</v>
      </c>
      <c r="W1" s="7" t="s">
        <v>20</v>
      </c>
      <c r="X1" s="7" t="s">
        <v>21</v>
      </c>
      <c r="Y1" s="7" t="s">
        <v>22</v>
      </c>
      <c r="Z1" s="7" t="s">
        <v>23</v>
      </c>
      <c r="AA1" s="7" t="s">
        <v>24</v>
      </c>
      <c r="AB1" s="7" t="s">
        <v>25</v>
      </c>
      <c r="AC1" s="7" t="s">
        <v>26</v>
      </c>
      <c r="AD1" s="7" t="s">
        <v>27</v>
      </c>
      <c r="AE1" s="7" t="s">
        <v>28</v>
      </c>
      <c r="AF1" s="7" t="s">
        <v>29</v>
      </c>
      <c r="AG1" s="7" t="s">
        <v>30</v>
      </c>
      <c r="AH1" s="7" t="s">
        <v>31</v>
      </c>
      <c r="AI1" s="7" t="s">
        <v>32</v>
      </c>
      <c r="AJ1" s="7" t="s">
        <v>33</v>
      </c>
      <c r="AK1" s="7" t="s">
        <v>34</v>
      </c>
      <c r="AL1" s="7" t="s">
        <v>35</v>
      </c>
      <c r="AM1" s="7" t="s">
        <v>36</v>
      </c>
      <c r="AN1" s="7" t="s">
        <v>37</v>
      </c>
      <c r="AO1" s="7" t="s">
        <v>38</v>
      </c>
      <c r="AP1" s="7" t="s">
        <v>39</v>
      </c>
      <c r="AQ1" s="8" t="s">
        <v>40</v>
      </c>
      <c r="AR1" s="7" t="s">
        <v>41</v>
      </c>
      <c r="AS1" s="7" t="s">
        <v>42</v>
      </c>
      <c r="AT1" s="7" t="s">
        <v>43</v>
      </c>
      <c r="AU1" s="8" t="s">
        <v>44</v>
      </c>
      <c r="AV1" s="7" t="s">
        <v>45</v>
      </c>
      <c r="AW1" s="7" t="s">
        <v>46</v>
      </c>
      <c r="AX1" s="8" t="s">
        <v>47</v>
      </c>
      <c r="AY1" s="8" t="s">
        <v>48</v>
      </c>
      <c r="AZ1" s="8" t="s">
        <v>49</v>
      </c>
      <c r="BA1" s="8" t="s">
        <v>50</v>
      </c>
      <c r="BB1" s="8" t="s">
        <v>51</v>
      </c>
      <c r="BC1" s="8" t="s">
        <v>52</v>
      </c>
      <c r="BD1" s="7" t="s">
        <v>53</v>
      </c>
      <c r="BE1" s="7" t="s">
        <v>54</v>
      </c>
      <c r="BF1" s="7" t="s">
        <v>55</v>
      </c>
      <c r="BG1" s="7" t="s">
        <v>56</v>
      </c>
      <c r="BH1" s="7" t="s">
        <v>57</v>
      </c>
      <c r="BI1" s="7" t="s">
        <v>58</v>
      </c>
      <c r="BJ1" s="7" t="s">
        <v>59</v>
      </c>
      <c r="BK1" s="7" t="s">
        <v>60</v>
      </c>
      <c r="BL1" s="7" t="s">
        <v>61</v>
      </c>
      <c r="BM1" s="7" t="s">
        <v>62</v>
      </c>
      <c r="BN1" s="7" t="s">
        <v>63</v>
      </c>
      <c r="BO1" s="7" t="s">
        <v>64</v>
      </c>
      <c r="BP1" s="7" t="s">
        <v>65</v>
      </c>
      <c r="BQ1" s="7" t="s">
        <v>66</v>
      </c>
      <c r="BR1" s="7" t="s">
        <v>67</v>
      </c>
      <c r="BS1" s="7" t="s">
        <v>68</v>
      </c>
      <c r="BT1" s="7" t="s">
        <v>69</v>
      </c>
      <c r="BU1" s="7" t="s">
        <v>70</v>
      </c>
      <c r="BV1" s="7" t="s">
        <v>71</v>
      </c>
      <c r="BW1" s="7" t="s">
        <v>72</v>
      </c>
      <c r="BX1" s="7" t="s">
        <v>73</v>
      </c>
      <c r="BY1" s="7" t="s">
        <v>74</v>
      </c>
      <c r="BZ1" s="7" t="s">
        <v>75</v>
      </c>
      <c r="CA1" s="7" t="s">
        <v>76</v>
      </c>
      <c r="CB1" s="7" t="s">
        <v>77</v>
      </c>
      <c r="CC1" s="7" t="s">
        <v>78</v>
      </c>
      <c r="CD1" s="7" t="s">
        <v>79</v>
      </c>
      <c r="CE1" s="7" t="s">
        <v>80</v>
      </c>
      <c r="CF1" s="7" t="s">
        <v>81</v>
      </c>
      <c r="CG1" s="7" t="s">
        <v>82</v>
      </c>
      <c r="CH1" s="7" t="s">
        <v>83</v>
      </c>
      <c r="CI1" s="7" t="s">
        <v>84</v>
      </c>
      <c r="CJ1" s="7" t="s">
        <v>85</v>
      </c>
      <c r="CK1" s="7" t="s">
        <v>86</v>
      </c>
      <c r="CL1" s="7" t="s">
        <v>87</v>
      </c>
      <c r="CM1" s="7" t="s">
        <v>88</v>
      </c>
      <c r="CN1" s="7" t="s">
        <v>89</v>
      </c>
      <c r="CO1" s="7" t="s">
        <v>90</v>
      </c>
      <c r="CP1" s="7" t="s">
        <v>91</v>
      </c>
      <c r="CQ1" s="7" t="s">
        <v>92</v>
      </c>
      <c r="CR1" s="7" t="s">
        <v>93</v>
      </c>
      <c r="CS1" s="7" t="s">
        <v>94</v>
      </c>
      <c r="CT1" s="7" t="s">
        <v>95</v>
      </c>
      <c r="CU1" s="7" t="s">
        <v>96</v>
      </c>
      <c r="CV1" s="7" t="s">
        <v>97</v>
      </c>
      <c r="CW1" s="7" t="s">
        <v>98</v>
      </c>
      <c r="CX1" s="7" t="s">
        <v>99</v>
      </c>
      <c r="CY1" s="7" t="s">
        <v>100</v>
      </c>
    </row>
    <row r="2" spans="1:103" x14ac:dyDescent="0.55000000000000004">
      <c r="A2" s="2" t="s">
        <v>101</v>
      </c>
      <c r="B2" s="1">
        <v>45463</v>
      </c>
      <c r="C2" s="1">
        <v>45460</v>
      </c>
      <c r="D2" s="1">
        <v>45463</v>
      </c>
      <c r="E2" s="2" t="s">
        <v>102</v>
      </c>
      <c r="F2" s="2" t="s">
        <v>103</v>
      </c>
      <c r="G2" s="2" t="s">
        <v>104</v>
      </c>
      <c r="H2" s="2"/>
      <c r="I2" s="2" t="s">
        <v>105</v>
      </c>
      <c r="J2" s="2" t="s">
        <v>106</v>
      </c>
      <c r="K2" s="2" t="s">
        <v>107</v>
      </c>
      <c r="L2" s="2" t="s">
        <v>108</v>
      </c>
      <c r="M2" s="2" t="s">
        <v>104</v>
      </c>
      <c r="N2" s="2" t="s">
        <v>109</v>
      </c>
      <c r="O2" s="13">
        <v>8.1869802479999993</v>
      </c>
      <c r="P2" s="13">
        <v>28.737199780000001</v>
      </c>
      <c r="Q2" s="2" t="s">
        <v>110</v>
      </c>
      <c r="R2" s="2" t="s">
        <v>111</v>
      </c>
      <c r="S2" s="2" t="s">
        <v>112</v>
      </c>
      <c r="T2" s="2"/>
      <c r="U2" s="2"/>
      <c r="V2" s="2" t="b">
        <v>1</v>
      </c>
      <c r="W2" s="2"/>
      <c r="X2" s="2">
        <v>68</v>
      </c>
      <c r="Y2" s="2">
        <v>340</v>
      </c>
      <c r="Z2" s="2">
        <v>6</v>
      </c>
      <c r="AA2" s="2">
        <v>19</v>
      </c>
      <c r="AB2" s="2">
        <v>48</v>
      </c>
      <c r="AC2" s="2">
        <v>51</v>
      </c>
      <c r="AD2" s="2">
        <v>24</v>
      </c>
      <c r="AE2" s="2">
        <v>8</v>
      </c>
      <c r="AF2" s="2">
        <v>8</v>
      </c>
      <c r="AG2" s="2">
        <v>22</v>
      </c>
      <c r="AH2" s="2">
        <v>52</v>
      </c>
      <c r="AI2" s="2">
        <v>67</v>
      </c>
      <c r="AJ2" s="2">
        <v>25</v>
      </c>
      <c r="AK2" s="2">
        <v>10</v>
      </c>
      <c r="AL2" s="2">
        <v>156</v>
      </c>
      <c r="AM2" s="2">
        <v>184</v>
      </c>
      <c r="AN2" s="2">
        <v>55</v>
      </c>
      <c r="AO2" s="2">
        <v>18</v>
      </c>
      <c r="AP2" s="2">
        <v>340</v>
      </c>
      <c r="AQ2" s="2" t="s">
        <v>113</v>
      </c>
      <c r="AR2" s="2" t="s">
        <v>114</v>
      </c>
      <c r="AS2" s="2" t="s">
        <v>115</v>
      </c>
      <c r="AT2" s="2"/>
      <c r="AU2" s="2" t="s">
        <v>116</v>
      </c>
      <c r="AV2" s="2" t="s">
        <v>117</v>
      </c>
      <c r="AW2" s="2" t="s">
        <v>118</v>
      </c>
      <c r="AX2" s="2" t="s">
        <v>119</v>
      </c>
      <c r="AY2" s="2" t="s">
        <v>102</v>
      </c>
      <c r="AZ2" s="2"/>
      <c r="BA2" s="2" t="s">
        <v>103</v>
      </c>
      <c r="BB2" s="2"/>
      <c r="BC2" s="2" t="s">
        <v>104</v>
      </c>
      <c r="BD2" s="2"/>
      <c r="BE2" s="2" t="s">
        <v>120</v>
      </c>
      <c r="BF2" s="2" t="s">
        <v>104</v>
      </c>
      <c r="BG2" s="2" t="s">
        <v>121</v>
      </c>
      <c r="BH2" s="2" t="s">
        <v>105</v>
      </c>
      <c r="BI2" s="2" t="s">
        <v>106</v>
      </c>
      <c r="BJ2" s="2" t="s">
        <v>107</v>
      </c>
      <c r="BK2" s="2" t="s">
        <v>122</v>
      </c>
      <c r="BL2" s="2" t="s">
        <v>118</v>
      </c>
      <c r="BM2" s="2"/>
      <c r="BN2" s="2"/>
      <c r="BO2" s="2"/>
      <c r="BP2" s="2"/>
      <c r="BQ2" s="2"/>
      <c r="BR2" s="2"/>
      <c r="BS2" s="2"/>
      <c r="BT2" s="2"/>
      <c r="BU2" s="2"/>
      <c r="BV2" s="2"/>
      <c r="BW2" s="2"/>
      <c r="BX2" s="2"/>
      <c r="BY2" s="2"/>
      <c r="BZ2" s="2"/>
      <c r="CA2" s="2"/>
      <c r="CB2" s="2"/>
      <c r="CC2" s="2" t="s">
        <v>123</v>
      </c>
      <c r="CD2" s="2"/>
      <c r="CE2" s="2"/>
      <c r="CF2" s="2"/>
      <c r="CG2" s="2"/>
      <c r="CH2" s="2"/>
      <c r="CI2" s="2" t="s">
        <v>124</v>
      </c>
      <c r="CJ2" s="2" t="s">
        <v>124</v>
      </c>
      <c r="CK2" s="2" t="s">
        <v>125</v>
      </c>
      <c r="CL2" s="2" t="s">
        <v>126</v>
      </c>
      <c r="CM2" s="2" t="s">
        <v>125</v>
      </c>
      <c r="CN2" s="2" t="s">
        <v>126</v>
      </c>
      <c r="CO2" s="2" t="s">
        <v>126</v>
      </c>
      <c r="CP2" s="2" t="s">
        <v>127</v>
      </c>
      <c r="CQ2" s="2"/>
      <c r="CR2" s="2"/>
      <c r="CS2" s="2" t="s">
        <v>128</v>
      </c>
      <c r="CT2" s="3" t="s">
        <v>129</v>
      </c>
      <c r="CU2" s="3">
        <v>1</v>
      </c>
      <c r="CV2" s="2" t="s">
        <v>130</v>
      </c>
      <c r="CW2" s="2" t="b">
        <f>[1]!vw_ET_Dataset_Public[[#This Row],[Event Location:  State PCODE]]=[1]!vw_ET_Dataset_Public[[#This Row],[Arrival from: Admin 1 PCODE]]</f>
        <v>1</v>
      </c>
      <c r="CX2" s="2" t="b">
        <f>[1]!vw_ET_Dataset_Public[[#This Row],[Event Location:  County PCODE]]=[1]!vw_ET_Dataset_Public[[#This Row],[Arrival from: Admin 2 PCODE]]</f>
        <v>1</v>
      </c>
      <c r="CY2" s="2" t="b">
        <f>[1]!vw_ET_Dataset_Public[[#This Row],[Event Location:  Payam PCODE]]=[1]!vw_ET_Dataset_Public[[#This Row],[Arrival from: Admin 3 PCODE]]</f>
        <v>1</v>
      </c>
    </row>
    <row r="3" spans="1:103" x14ac:dyDescent="0.55000000000000004">
      <c r="A3" s="5" t="s">
        <v>131</v>
      </c>
      <c r="B3" s="4">
        <v>45464</v>
      </c>
      <c r="C3" s="4">
        <v>45453</v>
      </c>
      <c r="D3" s="4">
        <v>45464</v>
      </c>
      <c r="E3" s="5" t="s">
        <v>102</v>
      </c>
      <c r="F3" s="5" t="s">
        <v>103</v>
      </c>
      <c r="G3" s="5" t="s">
        <v>132</v>
      </c>
      <c r="H3" s="5"/>
      <c r="I3" s="5" t="s">
        <v>105</v>
      </c>
      <c r="J3" s="5" t="s">
        <v>106</v>
      </c>
      <c r="K3" s="5" t="s">
        <v>133</v>
      </c>
      <c r="L3" s="5" t="s">
        <v>134</v>
      </c>
      <c r="M3" s="5" t="s">
        <v>135</v>
      </c>
      <c r="N3" s="5" t="s">
        <v>109</v>
      </c>
      <c r="O3" s="14">
        <v>8.3408529999999992</v>
      </c>
      <c r="P3" s="14">
        <v>28.995218000000001</v>
      </c>
      <c r="Q3" s="5" t="s">
        <v>110</v>
      </c>
      <c r="R3" s="5" t="s">
        <v>111</v>
      </c>
      <c r="S3" s="5" t="s">
        <v>112</v>
      </c>
      <c r="T3" s="5"/>
      <c r="U3" s="5"/>
      <c r="V3" s="5" t="b">
        <v>1</v>
      </c>
      <c r="W3" s="5" t="b">
        <v>1</v>
      </c>
      <c r="X3" s="5">
        <v>250</v>
      </c>
      <c r="Y3" s="5">
        <v>1250</v>
      </c>
      <c r="Z3" s="5">
        <v>14</v>
      </c>
      <c r="AA3" s="5">
        <v>77</v>
      </c>
      <c r="AB3" s="5">
        <v>203</v>
      </c>
      <c r="AC3" s="5">
        <v>206</v>
      </c>
      <c r="AD3" s="5">
        <v>60</v>
      </c>
      <c r="AE3" s="5">
        <v>25</v>
      </c>
      <c r="AF3" s="5">
        <v>16</v>
      </c>
      <c r="AG3" s="5">
        <v>92</v>
      </c>
      <c r="AH3" s="5">
        <v>230</v>
      </c>
      <c r="AI3" s="5">
        <v>245</v>
      </c>
      <c r="AJ3" s="5">
        <v>65</v>
      </c>
      <c r="AK3" s="5">
        <v>17</v>
      </c>
      <c r="AL3" s="5">
        <v>585</v>
      </c>
      <c r="AM3" s="5">
        <v>665</v>
      </c>
      <c r="AN3" s="5">
        <v>199</v>
      </c>
      <c r="AO3" s="5">
        <v>42</v>
      </c>
      <c r="AP3" s="5">
        <v>1250</v>
      </c>
      <c r="AQ3" s="5" t="s">
        <v>113</v>
      </c>
      <c r="AR3" s="5" t="s">
        <v>114</v>
      </c>
      <c r="AS3" s="5" t="s">
        <v>115</v>
      </c>
      <c r="AT3" s="5"/>
      <c r="AU3" s="5" t="s">
        <v>116</v>
      </c>
      <c r="AV3" s="5" t="s">
        <v>117</v>
      </c>
      <c r="AW3" s="5" t="s">
        <v>118</v>
      </c>
      <c r="AX3" s="5" t="s">
        <v>119</v>
      </c>
      <c r="AY3" s="5" t="s">
        <v>102</v>
      </c>
      <c r="AZ3" s="5"/>
      <c r="BA3" s="5" t="s">
        <v>103</v>
      </c>
      <c r="BB3" s="5"/>
      <c r="BC3" s="5" t="s">
        <v>132</v>
      </c>
      <c r="BD3" s="5"/>
      <c r="BE3" s="5" t="s">
        <v>135</v>
      </c>
      <c r="BF3" s="5" t="s">
        <v>132</v>
      </c>
      <c r="BG3" s="5" t="s">
        <v>121</v>
      </c>
      <c r="BH3" s="5" t="s">
        <v>105</v>
      </c>
      <c r="BI3" s="5" t="s">
        <v>106</v>
      </c>
      <c r="BJ3" s="5" t="s">
        <v>133</v>
      </c>
      <c r="BK3" s="5" t="s">
        <v>134</v>
      </c>
      <c r="BL3" s="5" t="s">
        <v>118</v>
      </c>
      <c r="BM3" s="5"/>
      <c r="BN3" s="5"/>
      <c r="BO3" s="5"/>
      <c r="BP3" s="5"/>
      <c r="BQ3" s="5"/>
      <c r="BR3" s="5"/>
      <c r="BS3" s="5"/>
      <c r="BT3" s="5"/>
      <c r="BU3" s="5"/>
      <c r="BV3" s="5"/>
      <c r="BW3" s="5"/>
      <c r="BX3" s="5"/>
      <c r="BY3" s="5"/>
      <c r="BZ3" s="5"/>
      <c r="CA3" s="5"/>
      <c r="CB3" s="5"/>
      <c r="CC3" s="5" t="s">
        <v>123</v>
      </c>
      <c r="CD3" s="5"/>
      <c r="CE3" s="5"/>
      <c r="CF3" s="5"/>
      <c r="CG3" s="5"/>
      <c r="CH3" s="5"/>
      <c r="CI3" s="5" t="s">
        <v>124</v>
      </c>
      <c r="CJ3" s="5" t="s">
        <v>124</v>
      </c>
      <c r="CK3" s="5" t="s">
        <v>125</v>
      </c>
      <c r="CL3" s="5" t="s">
        <v>125</v>
      </c>
      <c r="CM3" s="5" t="s">
        <v>124</v>
      </c>
      <c r="CN3" s="5" t="s">
        <v>125</v>
      </c>
      <c r="CO3" s="5" t="s">
        <v>125</v>
      </c>
      <c r="CP3" s="5" t="s">
        <v>127</v>
      </c>
      <c r="CQ3" s="5"/>
      <c r="CR3" s="5"/>
      <c r="CS3" s="5" t="s">
        <v>136</v>
      </c>
      <c r="CT3" s="6" t="s">
        <v>137</v>
      </c>
      <c r="CU3" s="6">
        <v>1</v>
      </c>
      <c r="CV3" s="5" t="s">
        <v>130</v>
      </c>
      <c r="CW3" s="5" t="b">
        <f>[1]!vw_ET_Dataset_Public[[#This Row],[Event Location:  State PCODE]]=[1]!vw_ET_Dataset_Public[[#This Row],[Arrival from: Admin 1 PCODE]]</f>
        <v>1</v>
      </c>
      <c r="CX3" s="5" t="b">
        <f>[1]!vw_ET_Dataset_Public[[#This Row],[Event Location:  County PCODE]]=[1]!vw_ET_Dataset_Public[[#This Row],[Arrival from: Admin 2 PCODE]]</f>
        <v>1</v>
      </c>
      <c r="CY3" s="5" t="b">
        <f>[1]!vw_ET_Dataset_Public[[#This Row],[Event Location:  Payam PCODE]]=[1]!vw_ET_Dataset_Public[[#This Row],[Arrival from: Admin 3 PCODE]]</f>
        <v>0</v>
      </c>
    </row>
    <row r="4" spans="1:103" x14ac:dyDescent="0.55000000000000004">
      <c r="A4" s="2" t="s">
        <v>138</v>
      </c>
      <c r="B4" s="1">
        <v>45446</v>
      </c>
      <c r="C4" s="1">
        <v>45445</v>
      </c>
      <c r="D4" s="1">
        <v>45457</v>
      </c>
      <c r="E4" s="2" t="s">
        <v>139</v>
      </c>
      <c r="F4" s="2" t="s">
        <v>140</v>
      </c>
      <c r="G4" s="2" t="s">
        <v>141</v>
      </c>
      <c r="H4" s="2"/>
      <c r="I4" s="2" t="s">
        <v>142</v>
      </c>
      <c r="J4" s="2" t="s">
        <v>143</v>
      </c>
      <c r="K4" s="2" t="s">
        <v>144</v>
      </c>
      <c r="L4" s="2" t="s">
        <v>145</v>
      </c>
      <c r="M4" s="2" t="s">
        <v>146</v>
      </c>
      <c r="N4" s="2" t="s">
        <v>109</v>
      </c>
      <c r="O4" s="13">
        <v>7.9636040000000001</v>
      </c>
      <c r="P4" s="13">
        <v>28.038409999999999</v>
      </c>
      <c r="Q4" s="2" t="s">
        <v>110</v>
      </c>
      <c r="R4" s="2" t="s">
        <v>147</v>
      </c>
      <c r="S4" s="2" t="s">
        <v>148</v>
      </c>
      <c r="T4" s="2" t="b">
        <v>1</v>
      </c>
      <c r="U4" s="2"/>
      <c r="V4" s="2"/>
      <c r="W4" s="2" t="b">
        <v>1</v>
      </c>
      <c r="X4" s="2">
        <v>50</v>
      </c>
      <c r="Y4" s="2">
        <v>263</v>
      </c>
      <c r="Z4" s="2">
        <v>2</v>
      </c>
      <c r="AA4" s="2">
        <v>15</v>
      </c>
      <c r="AB4" s="2">
        <v>37</v>
      </c>
      <c r="AC4" s="2">
        <v>49</v>
      </c>
      <c r="AD4" s="2">
        <v>23</v>
      </c>
      <c r="AE4" s="2">
        <v>0</v>
      </c>
      <c r="AF4" s="2">
        <v>3</v>
      </c>
      <c r="AG4" s="2">
        <v>12</v>
      </c>
      <c r="AH4" s="2">
        <v>46</v>
      </c>
      <c r="AI4" s="2">
        <v>47</v>
      </c>
      <c r="AJ4" s="2">
        <v>27</v>
      </c>
      <c r="AK4" s="2">
        <v>2</v>
      </c>
      <c r="AL4" s="2">
        <v>126</v>
      </c>
      <c r="AM4" s="2">
        <v>137</v>
      </c>
      <c r="AN4" s="2">
        <v>32</v>
      </c>
      <c r="AO4" s="2">
        <v>2</v>
      </c>
      <c r="AP4" s="2">
        <v>263</v>
      </c>
      <c r="AQ4" s="2"/>
      <c r="AR4" s="2" t="s">
        <v>114</v>
      </c>
      <c r="AS4" s="2" t="s">
        <v>149</v>
      </c>
      <c r="AT4" s="2"/>
      <c r="AU4" s="2" t="s">
        <v>150</v>
      </c>
      <c r="AV4" s="2" t="s">
        <v>117</v>
      </c>
      <c r="AW4" s="2" t="s">
        <v>118</v>
      </c>
      <c r="AX4" s="2" t="s">
        <v>119</v>
      </c>
      <c r="AY4" s="2" t="s">
        <v>139</v>
      </c>
      <c r="AZ4" s="2"/>
      <c r="BA4" s="2" t="s">
        <v>140</v>
      </c>
      <c r="BB4" s="2"/>
      <c r="BC4" s="2" t="s">
        <v>141</v>
      </c>
      <c r="BD4" s="2"/>
      <c r="BE4" s="2" t="s">
        <v>151</v>
      </c>
      <c r="BF4" s="2" t="s">
        <v>152</v>
      </c>
      <c r="BG4" s="2" t="s">
        <v>121</v>
      </c>
      <c r="BH4" s="2" t="s">
        <v>142</v>
      </c>
      <c r="BI4" s="2" t="s">
        <v>143</v>
      </c>
      <c r="BJ4" s="2" t="s">
        <v>144</v>
      </c>
      <c r="BK4" s="2" t="s">
        <v>153</v>
      </c>
      <c r="BL4" s="2"/>
      <c r="BM4" s="2"/>
      <c r="BN4" s="2"/>
      <c r="BO4" s="2"/>
      <c r="BP4" s="2"/>
      <c r="BQ4" s="2"/>
      <c r="BR4" s="2"/>
      <c r="BS4" s="2"/>
      <c r="BT4" s="2"/>
      <c r="BU4" s="2"/>
      <c r="BV4" s="2"/>
      <c r="BW4" s="2"/>
      <c r="BX4" s="2"/>
      <c r="BY4" s="2"/>
      <c r="BZ4" s="2"/>
      <c r="CA4" s="2"/>
      <c r="CB4" s="2"/>
      <c r="CC4" s="2" t="s">
        <v>118</v>
      </c>
      <c r="CD4" s="2"/>
      <c r="CE4" s="2"/>
      <c r="CF4" s="2"/>
      <c r="CG4" s="2"/>
      <c r="CH4" s="2"/>
      <c r="CI4" s="2" t="s">
        <v>124</v>
      </c>
      <c r="CJ4" s="2" t="s">
        <v>124</v>
      </c>
      <c r="CK4" s="2" t="s">
        <v>125</v>
      </c>
      <c r="CL4" s="2" t="s">
        <v>125</v>
      </c>
      <c r="CM4" s="2" t="s">
        <v>125</v>
      </c>
      <c r="CN4" s="2" t="s">
        <v>124</v>
      </c>
      <c r="CO4" s="2" t="s">
        <v>125</v>
      </c>
      <c r="CP4" s="2" t="s">
        <v>127</v>
      </c>
      <c r="CQ4" s="2"/>
      <c r="CR4" s="2"/>
      <c r="CS4" s="2" t="s">
        <v>154</v>
      </c>
      <c r="CT4" s="3" t="s">
        <v>155</v>
      </c>
      <c r="CU4" s="3">
        <v>1</v>
      </c>
      <c r="CV4" s="2" t="s">
        <v>130</v>
      </c>
      <c r="CW4" s="2" t="b">
        <f>[1]!vw_ET_Dataset_Public[[#This Row],[Event Location:  State PCODE]]=[1]!vw_ET_Dataset_Public[[#This Row],[Arrival from: Admin 1 PCODE]]</f>
        <v>1</v>
      </c>
      <c r="CX4" s="2" t="b">
        <f>[1]!vw_ET_Dataset_Public[[#This Row],[Event Location:  County PCODE]]=[1]!vw_ET_Dataset_Public[[#This Row],[Arrival from: Admin 2 PCODE]]</f>
        <v>1</v>
      </c>
      <c r="CY4" s="2" t="b">
        <f>[1]!vw_ET_Dataset_Public[[#This Row],[Event Location:  Payam PCODE]]=[1]!vw_ET_Dataset_Public[[#This Row],[Arrival from: Admin 3 PCODE]]</f>
        <v>1</v>
      </c>
    </row>
    <row r="5" spans="1:103" x14ac:dyDescent="0.55000000000000004">
      <c r="A5" s="5" t="s">
        <v>156</v>
      </c>
      <c r="B5" s="4">
        <v>45469</v>
      </c>
      <c r="C5" s="4">
        <v>45383</v>
      </c>
      <c r="D5" s="4">
        <v>45469</v>
      </c>
      <c r="E5" s="5" t="s">
        <v>157</v>
      </c>
      <c r="F5" s="5" t="s">
        <v>158</v>
      </c>
      <c r="G5" s="5" t="s">
        <v>158</v>
      </c>
      <c r="H5" s="5"/>
      <c r="I5" s="5" t="s">
        <v>159</v>
      </c>
      <c r="J5" s="5" t="s">
        <v>160</v>
      </c>
      <c r="K5" s="5" t="s">
        <v>161</v>
      </c>
      <c r="L5" s="5" t="s">
        <v>162</v>
      </c>
      <c r="M5" s="5" t="s">
        <v>163</v>
      </c>
      <c r="N5" s="5" t="s">
        <v>109</v>
      </c>
      <c r="O5" s="15">
        <v>4.8500500000000004</v>
      </c>
      <c r="P5" s="15">
        <v>31.611830000000001</v>
      </c>
      <c r="Q5" s="5" t="s">
        <v>110</v>
      </c>
      <c r="R5" s="5" t="s">
        <v>111</v>
      </c>
      <c r="S5" s="5" t="s">
        <v>148</v>
      </c>
      <c r="T5" s="5" t="b">
        <v>1</v>
      </c>
      <c r="U5" s="5" t="b">
        <v>1</v>
      </c>
      <c r="V5" s="5" t="b">
        <v>1</v>
      </c>
      <c r="W5" s="5" t="b">
        <v>1</v>
      </c>
      <c r="X5" s="5">
        <v>202</v>
      </c>
      <c r="Y5" s="5">
        <v>768</v>
      </c>
      <c r="Z5" s="5">
        <v>15</v>
      </c>
      <c r="AA5" s="5">
        <v>57</v>
      </c>
      <c r="AB5" s="5">
        <v>121</v>
      </c>
      <c r="AC5" s="5">
        <v>127</v>
      </c>
      <c r="AD5" s="5">
        <v>42</v>
      </c>
      <c r="AE5" s="5">
        <v>19</v>
      </c>
      <c r="AF5" s="5">
        <v>14</v>
      </c>
      <c r="AG5" s="5">
        <v>62</v>
      </c>
      <c r="AH5" s="5">
        <v>111</v>
      </c>
      <c r="AI5" s="5">
        <v>130</v>
      </c>
      <c r="AJ5" s="5">
        <v>49</v>
      </c>
      <c r="AK5" s="5">
        <v>21</v>
      </c>
      <c r="AL5" s="5">
        <v>381</v>
      </c>
      <c r="AM5" s="5">
        <v>387</v>
      </c>
      <c r="AN5" s="5">
        <v>148</v>
      </c>
      <c r="AO5" s="5">
        <v>40</v>
      </c>
      <c r="AP5" s="5">
        <v>768</v>
      </c>
      <c r="AQ5" s="5"/>
      <c r="AR5" s="5" t="s">
        <v>114</v>
      </c>
      <c r="AS5" s="5" t="s">
        <v>164</v>
      </c>
      <c r="AT5" s="5"/>
      <c r="AU5" s="5" t="s">
        <v>165</v>
      </c>
      <c r="AV5" s="5" t="s">
        <v>118</v>
      </c>
      <c r="AW5" s="5" t="s">
        <v>118</v>
      </c>
      <c r="AX5" s="5" t="s">
        <v>166</v>
      </c>
      <c r="AY5" s="5" t="s">
        <v>167</v>
      </c>
      <c r="AZ5" s="5"/>
      <c r="BA5" s="5" t="s">
        <v>168</v>
      </c>
      <c r="BB5" s="5"/>
      <c r="BC5" s="5" t="s">
        <v>169</v>
      </c>
      <c r="BD5" s="5" t="s">
        <v>170</v>
      </c>
      <c r="BE5" s="5"/>
      <c r="BF5" s="5" t="s">
        <v>170</v>
      </c>
      <c r="BG5" s="5" t="s">
        <v>171</v>
      </c>
      <c r="BH5" s="5" t="s">
        <v>172</v>
      </c>
      <c r="BI5" s="5" t="s">
        <v>173</v>
      </c>
      <c r="BJ5" s="5" t="s">
        <v>153</v>
      </c>
      <c r="BK5" s="5"/>
      <c r="BL5" s="5"/>
      <c r="BM5" s="5"/>
      <c r="BN5" s="5"/>
      <c r="BO5" s="5"/>
      <c r="BP5" s="5"/>
      <c r="BQ5" s="5"/>
      <c r="BR5" s="5"/>
      <c r="BS5" s="5"/>
      <c r="BT5" s="5"/>
      <c r="BU5" s="5"/>
      <c r="BV5" s="5"/>
      <c r="BW5" s="5"/>
      <c r="BX5" s="5"/>
      <c r="BY5" s="5"/>
      <c r="BZ5" s="5"/>
      <c r="CA5" s="5"/>
      <c r="CB5" s="5"/>
      <c r="CC5" s="5" t="s">
        <v>123</v>
      </c>
      <c r="CD5" s="5"/>
      <c r="CE5" s="5"/>
      <c r="CF5" s="5"/>
      <c r="CG5" s="5"/>
      <c r="CH5" s="5"/>
      <c r="CI5" s="5" t="s">
        <v>125</v>
      </c>
      <c r="CJ5" s="5" t="s">
        <v>125</v>
      </c>
      <c r="CK5" s="5" t="s">
        <v>126</v>
      </c>
      <c r="CL5" s="5" t="s">
        <v>126</v>
      </c>
      <c r="CM5" s="5" t="s">
        <v>126</v>
      </c>
      <c r="CN5" s="5" t="s">
        <v>125</v>
      </c>
      <c r="CO5" s="5" t="s">
        <v>124</v>
      </c>
      <c r="CP5" s="5" t="s">
        <v>127</v>
      </c>
      <c r="CQ5" s="5"/>
      <c r="CR5" s="5"/>
      <c r="CS5" s="5" t="s">
        <v>174</v>
      </c>
      <c r="CT5" s="6" t="s">
        <v>175</v>
      </c>
      <c r="CU5" s="6">
        <v>1</v>
      </c>
      <c r="CV5" s="5" t="s">
        <v>130</v>
      </c>
      <c r="CW5" s="5" t="b">
        <f>[1]!vw_ET_Dataset_Public[[#This Row],[Event Location:  State PCODE]]=[1]!vw_ET_Dataset_Public[[#This Row],[Arrival from: Admin 1 PCODE]]</f>
        <v>1</v>
      </c>
      <c r="CX5" s="5" t="b">
        <f>[1]!vw_ET_Dataset_Public[[#This Row],[Event Location:  County PCODE]]=[1]!vw_ET_Dataset_Public[[#This Row],[Arrival from: Admin 2 PCODE]]</f>
        <v>1</v>
      </c>
      <c r="CY5" s="5" t="b">
        <f>[1]!vw_ET_Dataset_Public[[#This Row],[Event Location:  Payam PCODE]]=[1]!vw_ET_Dataset_Public[[#This Row],[Arrival from: Admin 3 PCODE]]</f>
        <v>1</v>
      </c>
    </row>
    <row r="6" spans="1:103" x14ac:dyDescent="0.55000000000000004">
      <c r="A6" s="2" t="s">
        <v>176</v>
      </c>
      <c r="B6" s="1">
        <v>45473</v>
      </c>
      <c r="C6" s="1">
        <v>45383</v>
      </c>
      <c r="D6" s="1">
        <v>45473</v>
      </c>
      <c r="E6" s="2" t="s">
        <v>177</v>
      </c>
      <c r="F6" s="2" t="s">
        <v>178</v>
      </c>
      <c r="G6" s="2" t="s">
        <v>179</v>
      </c>
      <c r="H6" s="2"/>
      <c r="I6" s="2" t="s">
        <v>180</v>
      </c>
      <c r="J6" s="2" t="s">
        <v>181</v>
      </c>
      <c r="K6" s="2" t="s">
        <v>182</v>
      </c>
      <c r="L6" s="2" t="s">
        <v>183</v>
      </c>
      <c r="M6" s="2" t="s">
        <v>184</v>
      </c>
      <c r="N6" s="2" t="s">
        <v>109</v>
      </c>
      <c r="O6" s="13">
        <v>9.5832719999999991</v>
      </c>
      <c r="P6" s="13">
        <v>29.634398999999998</v>
      </c>
      <c r="Q6" s="2" t="s">
        <v>185</v>
      </c>
      <c r="R6" s="2" t="s">
        <v>147</v>
      </c>
      <c r="S6" s="2" t="s">
        <v>148</v>
      </c>
      <c r="T6" s="2" t="b">
        <v>1</v>
      </c>
      <c r="U6" s="2"/>
      <c r="V6" s="2" t="b">
        <v>1</v>
      </c>
      <c r="W6" s="2"/>
      <c r="X6" s="2">
        <v>232</v>
      </c>
      <c r="Y6" s="2">
        <v>836</v>
      </c>
      <c r="Z6" s="2">
        <v>16</v>
      </c>
      <c r="AA6" s="2">
        <v>57</v>
      </c>
      <c r="AB6" s="2">
        <v>153</v>
      </c>
      <c r="AC6" s="2">
        <v>139</v>
      </c>
      <c r="AD6" s="2">
        <v>42</v>
      </c>
      <c r="AE6" s="2">
        <v>14</v>
      </c>
      <c r="AF6" s="2">
        <v>15</v>
      </c>
      <c r="AG6" s="2">
        <v>55</v>
      </c>
      <c r="AH6" s="2">
        <v>149</v>
      </c>
      <c r="AI6" s="2">
        <v>143</v>
      </c>
      <c r="AJ6" s="2">
        <v>40</v>
      </c>
      <c r="AK6" s="2">
        <v>13</v>
      </c>
      <c r="AL6" s="2">
        <v>421</v>
      </c>
      <c r="AM6" s="2">
        <v>415</v>
      </c>
      <c r="AN6" s="2">
        <v>143</v>
      </c>
      <c r="AO6" s="2">
        <v>27</v>
      </c>
      <c r="AP6" s="2">
        <v>836</v>
      </c>
      <c r="AQ6" s="2"/>
      <c r="AR6" s="2" t="s">
        <v>114</v>
      </c>
      <c r="AS6" s="2" t="s">
        <v>164</v>
      </c>
      <c r="AT6" s="2"/>
      <c r="AU6" s="2" t="s">
        <v>165</v>
      </c>
      <c r="AV6" s="2" t="s">
        <v>118</v>
      </c>
      <c r="AW6" s="2" t="s">
        <v>118</v>
      </c>
      <c r="AX6" s="2" t="s">
        <v>166</v>
      </c>
      <c r="AY6" s="2" t="s">
        <v>167</v>
      </c>
      <c r="AZ6" s="2"/>
      <c r="BA6" s="2" t="s">
        <v>168</v>
      </c>
      <c r="BB6" s="2"/>
      <c r="BC6" s="2" t="s">
        <v>169</v>
      </c>
      <c r="BD6" s="2" t="s">
        <v>186</v>
      </c>
      <c r="BE6" s="2"/>
      <c r="BF6" s="2" t="s">
        <v>186</v>
      </c>
      <c r="BG6" s="2" t="s">
        <v>171</v>
      </c>
      <c r="BH6" s="2" t="s">
        <v>172</v>
      </c>
      <c r="BI6" s="2" t="s">
        <v>173</v>
      </c>
      <c r="BJ6" s="2" t="s">
        <v>153</v>
      </c>
      <c r="BK6" s="2"/>
      <c r="BL6" s="2"/>
      <c r="BM6" s="2"/>
      <c r="BN6" s="2"/>
      <c r="BO6" s="2"/>
      <c r="BP6" s="2"/>
      <c r="BQ6" s="2"/>
      <c r="BR6" s="2"/>
      <c r="BS6" s="2"/>
      <c r="BT6" s="2"/>
      <c r="BU6" s="2"/>
      <c r="BV6" s="2"/>
      <c r="BW6" s="2"/>
      <c r="BX6" s="2"/>
      <c r="BY6" s="2"/>
      <c r="BZ6" s="2"/>
      <c r="CA6" s="2"/>
      <c r="CB6" s="2"/>
      <c r="CC6" s="2" t="s">
        <v>123</v>
      </c>
      <c r="CD6" s="2"/>
      <c r="CE6" s="2"/>
      <c r="CF6" s="2"/>
      <c r="CG6" s="2"/>
      <c r="CH6" s="2"/>
      <c r="CI6" s="2" t="s">
        <v>125</v>
      </c>
      <c r="CJ6" s="2" t="s">
        <v>125</v>
      </c>
      <c r="CK6" s="2" t="s">
        <v>126</v>
      </c>
      <c r="CL6" s="2" t="s">
        <v>126</v>
      </c>
      <c r="CM6" s="2" t="s">
        <v>126</v>
      </c>
      <c r="CN6" s="2" t="s">
        <v>126</v>
      </c>
      <c r="CO6" s="2" t="s">
        <v>126</v>
      </c>
      <c r="CP6" s="2" t="s">
        <v>127</v>
      </c>
      <c r="CQ6" s="2"/>
      <c r="CR6" s="2"/>
      <c r="CS6" s="2" t="s">
        <v>187</v>
      </c>
      <c r="CT6" s="3" t="s">
        <v>188</v>
      </c>
      <c r="CU6" s="3">
        <v>1</v>
      </c>
      <c r="CV6" s="2" t="s">
        <v>130</v>
      </c>
      <c r="CW6" s="2" t="b">
        <f>[1]!vw_ET_Dataset_Public[[#This Row],[Event Location:  State PCODE]]=[1]!vw_ET_Dataset_Public[[#This Row],[Arrival from: Admin 1 PCODE]]</f>
        <v>0</v>
      </c>
      <c r="CX6" s="2" t="b">
        <f>[1]!vw_ET_Dataset_Public[[#This Row],[Event Location:  County PCODE]]=[1]!vw_ET_Dataset_Public[[#This Row],[Arrival from: Admin 2 PCODE]]</f>
        <v>0</v>
      </c>
      <c r="CY6" s="2" t="b">
        <f>[1]!vw_ET_Dataset_Public[[#This Row],[Event Location:  Payam PCODE]]=[1]!vw_ET_Dataset_Public[[#This Row],[Arrival from: Admin 3 PCODE]]</f>
        <v>0</v>
      </c>
    </row>
    <row r="7" spans="1:103" x14ac:dyDescent="0.55000000000000004">
      <c r="A7" s="5" t="s">
        <v>189</v>
      </c>
      <c r="B7" s="4">
        <v>45471</v>
      </c>
      <c r="C7" s="4">
        <v>45299</v>
      </c>
      <c r="D7" s="4">
        <v>45471</v>
      </c>
      <c r="E7" s="5" t="s">
        <v>190</v>
      </c>
      <c r="F7" s="5" t="s">
        <v>191</v>
      </c>
      <c r="G7" s="5" t="s">
        <v>192</v>
      </c>
      <c r="H7" s="5"/>
      <c r="I7" s="5" t="s">
        <v>193</v>
      </c>
      <c r="J7" s="5" t="s">
        <v>194</v>
      </c>
      <c r="K7" s="5" t="s">
        <v>195</v>
      </c>
      <c r="L7" s="5" t="s">
        <v>196</v>
      </c>
      <c r="M7" s="5" t="s">
        <v>197</v>
      </c>
      <c r="N7" s="5" t="s">
        <v>109</v>
      </c>
      <c r="O7" s="15">
        <v>9.9860000000000007</v>
      </c>
      <c r="P7" s="15">
        <v>33.74</v>
      </c>
      <c r="Q7" s="5" t="s">
        <v>185</v>
      </c>
      <c r="R7" s="5" t="s">
        <v>147</v>
      </c>
      <c r="S7" s="5" t="s">
        <v>148</v>
      </c>
      <c r="T7" s="5"/>
      <c r="U7" s="5"/>
      <c r="V7" s="5" t="b">
        <v>1</v>
      </c>
      <c r="W7" s="5"/>
      <c r="X7" s="5">
        <v>290</v>
      </c>
      <c r="Y7" s="5">
        <v>1074</v>
      </c>
      <c r="Z7" s="5">
        <v>19</v>
      </c>
      <c r="AA7" s="5">
        <v>66</v>
      </c>
      <c r="AB7" s="5">
        <v>202</v>
      </c>
      <c r="AC7" s="5">
        <v>184</v>
      </c>
      <c r="AD7" s="5">
        <v>55</v>
      </c>
      <c r="AE7" s="5">
        <v>21</v>
      </c>
      <c r="AF7" s="5">
        <v>20</v>
      </c>
      <c r="AG7" s="5">
        <v>59</v>
      </c>
      <c r="AH7" s="5">
        <v>191</v>
      </c>
      <c r="AI7" s="5">
        <v>170</v>
      </c>
      <c r="AJ7" s="5">
        <v>62</v>
      </c>
      <c r="AK7" s="5">
        <v>25</v>
      </c>
      <c r="AL7" s="5">
        <v>547</v>
      </c>
      <c r="AM7" s="5">
        <v>527</v>
      </c>
      <c r="AN7" s="5">
        <v>164</v>
      </c>
      <c r="AO7" s="5">
        <v>46</v>
      </c>
      <c r="AP7" s="5">
        <v>1074</v>
      </c>
      <c r="AQ7" s="5"/>
      <c r="AR7" s="5" t="s">
        <v>114</v>
      </c>
      <c r="AS7" s="5" t="s">
        <v>164</v>
      </c>
      <c r="AT7" s="5"/>
      <c r="AU7" s="5" t="s">
        <v>165</v>
      </c>
      <c r="AV7" s="5" t="s">
        <v>118</v>
      </c>
      <c r="AW7" s="5" t="s">
        <v>117</v>
      </c>
      <c r="AX7" s="5" t="s">
        <v>166</v>
      </c>
      <c r="AY7" s="5" t="s">
        <v>198</v>
      </c>
      <c r="AZ7" s="5"/>
      <c r="BA7" s="5" t="s">
        <v>199</v>
      </c>
      <c r="BB7" s="5"/>
      <c r="BC7" s="5" t="s">
        <v>169</v>
      </c>
      <c r="BD7" s="5"/>
      <c r="BE7" s="5" t="s">
        <v>151</v>
      </c>
      <c r="BF7" s="5" t="s">
        <v>200</v>
      </c>
      <c r="BG7" s="5" t="s">
        <v>171</v>
      </c>
      <c r="BH7" s="5" t="s">
        <v>201</v>
      </c>
      <c r="BI7" s="5" t="s">
        <v>202</v>
      </c>
      <c r="BJ7" s="5" t="s">
        <v>153</v>
      </c>
      <c r="BK7" s="5" t="s">
        <v>153</v>
      </c>
      <c r="BL7" s="5"/>
      <c r="BM7" s="5"/>
      <c r="BN7" s="5"/>
      <c r="BO7" s="5"/>
      <c r="BP7" s="5"/>
      <c r="BQ7" s="5"/>
      <c r="BR7" s="5"/>
      <c r="BS7" s="5"/>
      <c r="BT7" s="5"/>
      <c r="BU7" s="5"/>
      <c r="BV7" s="5"/>
      <c r="BW7" s="5"/>
      <c r="BX7" s="5"/>
      <c r="BY7" s="5"/>
      <c r="BZ7" s="5"/>
      <c r="CA7" s="5"/>
      <c r="CB7" s="5"/>
      <c r="CC7" s="5" t="s">
        <v>123</v>
      </c>
      <c r="CD7" s="5"/>
      <c r="CE7" s="5"/>
      <c r="CF7" s="5"/>
      <c r="CG7" s="5"/>
      <c r="CH7" s="5"/>
      <c r="CI7" s="5" t="s">
        <v>125</v>
      </c>
      <c r="CJ7" s="5" t="s">
        <v>125</v>
      </c>
      <c r="CK7" s="5" t="s">
        <v>126</v>
      </c>
      <c r="CL7" s="5" t="s">
        <v>126</v>
      </c>
      <c r="CM7" s="5" t="s">
        <v>125</v>
      </c>
      <c r="CN7" s="5" t="s">
        <v>125</v>
      </c>
      <c r="CO7" s="5" t="s">
        <v>125</v>
      </c>
      <c r="CP7" s="5" t="s">
        <v>127</v>
      </c>
      <c r="CQ7" s="5"/>
      <c r="CR7" s="5"/>
      <c r="CS7" s="5" t="s">
        <v>203</v>
      </c>
      <c r="CT7" s="6" t="s">
        <v>204</v>
      </c>
      <c r="CU7" s="6">
        <v>1</v>
      </c>
      <c r="CV7" s="5" t="s">
        <v>130</v>
      </c>
      <c r="CW7" s="5" t="b">
        <f>[1]!vw_ET_Dataset_Public[[#This Row],[Event Location:  State PCODE]]=[1]!vw_ET_Dataset_Public[[#This Row],[Arrival from: Admin 1 PCODE]]</f>
        <v>1</v>
      </c>
      <c r="CX7" s="5" t="b">
        <f>[1]!vw_ET_Dataset_Public[[#This Row],[Event Location:  County PCODE]]=[1]!vw_ET_Dataset_Public[[#This Row],[Arrival from: Admin 2 PCODE]]</f>
        <v>1</v>
      </c>
      <c r="CY7" s="5" t="b">
        <f>[1]!vw_ET_Dataset_Public[[#This Row],[Event Location:  Payam PCODE]]=[1]!vw_ET_Dataset_Public[[#This Row],[Arrival from: Admin 3 PCODE]]</f>
        <v>1</v>
      </c>
    </row>
    <row r="8" spans="1:103" x14ac:dyDescent="0.55000000000000004">
      <c r="A8" s="2" t="s">
        <v>205</v>
      </c>
      <c r="B8" s="1">
        <v>45470</v>
      </c>
      <c r="C8" s="1">
        <v>45300</v>
      </c>
      <c r="D8" s="1">
        <v>45470</v>
      </c>
      <c r="E8" s="2" t="s">
        <v>190</v>
      </c>
      <c r="F8" s="2" t="s">
        <v>191</v>
      </c>
      <c r="G8" s="2" t="s">
        <v>206</v>
      </c>
      <c r="H8" s="2"/>
      <c r="I8" s="2" t="s">
        <v>193</v>
      </c>
      <c r="J8" s="2" t="s">
        <v>194</v>
      </c>
      <c r="K8" s="2" t="s">
        <v>207</v>
      </c>
      <c r="L8" s="2" t="s">
        <v>208</v>
      </c>
      <c r="M8" s="2" t="s">
        <v>209</v>
      </c>
      <c r="N8" s="2" t="s">
        <v>109</v>
      </c>
      <c r="O8" s="13">
        <v>9.7216901779999993</v>
      </c>
      <c r="P8" s="13">
        <v>33.533401490000003</v>
      </c>
      <c r="Q8" s="2" t="s">
        <v>185</v>
      </c>
      <c r="R8" s="2" t="s">
        <v>111</v>
      </c>
      <c r="S8" s="2" t="s">
        <v>148</v>
      </c>
      <c r="T8" s="2" t="b">
        <v>1</v>
      </c>
      <c r="U8" s="2"/>
      <c r="V8" s="2" t="b">
        <v>1</v>
      </c>
      <c r="W8" s="2" t="b">
        <v>1</v>
      </c>
      <c r="X8" s="2">
        <v>287</v>
      </c>
      <c r="Y8" s="2">
        <v>1092</v>
      </c>
      <c r="Z8" s="2">
        <v>15</v>
      </c>
      <c r="AA8" s="2">
        <v>53</v>
      </c>
      <c r="AB8" s="2">
        <v>202</v>
      </c>
      <c r="AC8" s="2">
        <v>177</v>
      </c>
      <c r="AD8" s="2">
        <v>87</v>
      </c>
      <c r="AE8" s="2">
        <v>27</v>
      </c>
      <c r="AF8" s="2">
        <v>13</v>
      </c>
      <c r="AG8" s="2">
        <v>50</v>
      </c>
      <c r="AH8" s="2">
        <v>194</v>
      </c>
      <c r="AI8" s="2">
        <v>169</v>
      </c>
      <c r="AJ8" s="2">
        <v>80</v>
      </c>
      <c r="AK8" s="2">
        <v>25</v>
      </c>
      <c r="AL8" s="2">
        <v>561</v>
      </c>
      <c r="AM8" s="2">
        <v>531</v>
      </c>
      <c r="AN8" s="2">
        <v>131</v>
      </c>
      <c r="AO8" s="2">
        <v>52</v>
      </c>
      <c r="AP8" s="2">
        <v>1092</v>
      </c>
      <c r="AQ8" s="2"/>
      <c r="AR8" s="2" t="s">
        <v>114</v>
      </c>
      <c r="AS8" s="2" t="s">
        <v>164</v>
      </c>
      <c r="AT8" s="2"/>
      <c r="AU8" s="2" t="s">
        <v>165</v>
      </c>
      <c r="AV8" s="2" t="s">
        <v>118</v>
      </c>
      <c r="AW8" s="2" t="s">
        <v>117</v>
      </c>
      <c r="AX8" s="2" t="s">
        <v>166</v>
      </c>
      <c r="AY8" s="2" t="s">
        <v>198</v>
      </c>
      <c r="AZ8" s="2"/>
      <c r="BA8" s="2" t="s">
        <v>199</v>
      </c>
      <c r="BB8" s="2"/>
      <c r="BC8" s="2" t="s">
        <v>169</v>
      </c>
      <c r="BD8" s="2"/>
      <c r="BE8" s="2" t="s">
        <v>151</v>
      </c>
      <c r="BF8" s="2" t="s">
        <v>210</v>
      </c>
      <c r="BG8" s="2" t="s">
        <v>171</v>
      </c>
      <c r="BH8" s="2" t="s">
        <v>201</v>
      </c>
      <c r="BI8" s="2" t="s">
        <v>202</v>
      </c>
      <c r="BJ8" s="2" t="s">
        <v>153</v>
      </c>
      <c r="BK8" s="2" t="s">
        <v>153</v>
      </c>
      <c r="BL8" s="2"/>
      <c r="BM8" s="2"/>
      <c r="BN8" s="2"/>
      <c r="BO8" s="2"/>
      <c r="BP8" s="2"/>
      <c r="BQ8" s="2"/>
      <c r="BR8" s="2"/>
      <c r="BS8" s="2"/>
      <c r="BT8" s="2"/>
      <c r="BU8" s="2"/>
      <c r="BV8" s="2"/>
      <c r="BW8" s="2"/>
      <c r="BX8" s="2"/>
      <c r="BY8" s="2"/>
      <c r="BZ8" s="2"/>
      <c r="CA8" s="2"/>
      <c r="CB8" s="2"/>
      <c r="CC8" s="2" t="s">
        <v>123</v>
      </c>
      <c r="CD8" s="2"/>
      <c r="CE8" s="2"/>
      <c r="CF8" s="2"/>
      <c r="CG8" s="2"/>
      <c r="CH8" s="2"/>
      <c r="CI8" s="2" t="s">
        <v>124</v>
      </c>
      <c r="CJ8" s="2" t="s">
        <v>125</v>
      </c>
      <c r="CK8" s="2" t="s">
        <v>125</v>
      </c>
      <c r="CL8" s="2" t="s">
        <v>126</v>
      </c>
      <c r="CM8" s="2" t="s">
        <v>126</v>
      </c>
      <c r="CN8" s="2" t="s">
        <v>125</v>
      </c>
      <c r="CO8" s="2" t="s">
        <v>125</v>
      </c>
      <c r="CP8" s="2" t="s">
        <v>127</v>
      </c>
      <c r="CQ8" s="2"/>
      <c r="CR8" s="2"/>
      <c r="CS8" s="2" t="s">
        <v>211</v>
      </c>
      <c r="CT8" s="3" t="s">
        <v>212</v>
      </c>
      <c r="CU8" s="3">
        <v>1</v>
      </c>
      <c r="CV8" s="2" t="s">
        <v>130</v>
      </c>
      <c r="CW8" s="2" t="b">
        <f>[1]!vw_ET_Dataset_Public[[#This Row],[Event Location:  State PCODE]]=[1]!vw_ET_Dataset_Public[[#This Row],[Arrival from: Admin 1 PCODE]]</f>
        <v>0</v>
      </c>
      <c r="CX8" s="2" t="b">
        <f>[1]!vw_ET_Dataset_Public[[#This Row],[Event Location:  County PCODE]]=[1]!vw_ET_Dataset_Public[[#This Row],[Arrival from: Admin 2 PCODE]]</f>
        <v>0</v>
      </c>
      <c r="CY8" s="2" t="b">
        <f>[1]!vw_ET_Dataset_Public[[#This Row],[Event Location:  Payam PCODE]]=[1]!vw_ET_Dataset_Public[[#This Row],[Arrival from: Admin 3 PCODE]]</f>
        <v>0</v>
      </c>
    </row>
    <row r="9" spans="1:103" x14ac:dyDescent="0.55000000000000004">
      <c r="A9" s="5" t="s">
        <v>213</v>
      </c>
      <c r="B9" s="4">
        <v>45469</v>
      </c>
      <c r="C9" s="4">
        <v>45352</v>
      </c>
      <c r="D9" s="4">
        <v>45469</v>
      </c>
      <c r="E9" s="5" t="s">
        <v>190</v>
      </c>
      <c r="F9" s="5" t="s">
        <v>191</v>
      </c>
      <c r="G9" s="5" t="s">
        <v>214</v>
      </c>
      <c r="H9" s="5"/>
      <c r="I9" s="5" t="s">
        <v>193</v>
      </c>
      <c r="J9" s="5" t="s">
        <v>194</v>
      </c>
      <c r="K9" s="5" t="s">
        <v>215</v>
      </c>
      <c r="L9" s="5" t="s">
        <v>216</v>
      </c>
      <c r="M9" s="5" t="s">
        <v>214</v>
      </c>
      <c r="N9" s="5" t="s">
        <v>109</v>
      </c>
      <c r="O9" s="15">
        <v>10.01057194</v>
      </c>
      <c r="P9" s="15">
        <v>33.510225949999999</v>
      </c>
      <c r="Q9" s="5" t="s">
        <v>185</v>
      </c>
      <c r="R9" s="5" t="s">
        <v>217</v>
      </c>
      <c r="S9" s="5" t="s">
        <v>148</v>
      </c>
      <c r="T9" s="5" t="b">
        <v>1</v>
      </c>
      <c r="U9" s="5"/>
      <c r="V9" s="5" t="b">
        <v>1</v>
      </c>
      <c r="W9" s="5" t="b">
        <v>1</v>
      </c>
      <c r="X9" s="5">
        <v>154</v>
      </c>
      <c r="Y9" s="5">
        <v>596</v>
      </c>
      <c r="Z9" s="5">
        <v>23</v>
      </c>
      <c r="AA9" s="5">
        <v>50</v>
      </c>
      <c r="AB9" s="5">
        <v>103</v>
      </c>
      <c r="AC9" s="5">
        <v>77</v>
      </c>
      <c r="AD9" s="5">
        <v>41</v>
      </c>
      <c r="AE9" s="5">
        <v>22</v>
      </c>
      <c r="AF9" s="5">
        <v>17</v>
      </c>
      <c r="AG9" s="5">
        <v>39</v>
      </c>
      <c r="AH9" s="5">
        <v>96</v>
      </c>
      <c r="AI9" s="5">
        <v>82</v>
      </c>
      <c r="AJ9" s="5">
        <v>33</v>
      </c>
      <c r="AK9" s="5">
        <v>13</v>
      </c>
      <c r="AL9" s="5">
        <v>316</v>
      </c>
      <c r="AM9" s="5">
        <v>280</v>
      </c>
      <c r="AN9" s="5">
        <v>129</v>
      </c>
      <c r="AO9" s="5">
        <v>35</v>
      </c>
      <c r="AP9" s="5">
        <v>596</v>
      </c>
      <c r="AQ9" s="5"/>
      <c r="AR9" s="5" t="s">
        <v>114</v>
      </c>
      <c r="AS9" s="5" t="s">
        <v>218</v>
      </c>
      <c r="AT9" s="5"/>
      <c r="AU9" s="5" t="s">
        <v>165</v>
      </c>
      <c r="AV9" s="5" t="s">
        <v>118</v>
      </c>
      <c r="AW9" s="5" t="s">
        <v>118</v>
      </c>
      <c r="AX9" s="5" t="s">
        <v>166</v>
      </c>
      <c r="AY9" s="5" t="s">
        <v>219</v>
      </c>
      <c r="AZ9" s="5"/>
      <c r="BA9" s="5" t="s">
        <v>220</v>
      </c>
      <c r="BB9" s="5"/>
      <c r="BC9" s="5" t="s">
        <v>169</v>
      </c>
      <c r="BD9" s="5" t="s">
        <v>221</v>
      </c>
      <c r="BE9" s="5"/>
      <c r="BF9" s="5" t="s">
        <v>221</v>
      </c>
      <c r="BG9" s="5" t="s">
        <v>171</v>
      </c>
      <c r="BH9" s="5" t="s">
        <v>222</v>
      </c>
      <c r="BI9" s="5" t="s">
        <v>223</v>
      </c>
      <c r="BJ9" s="5" t="s">
        <v>153</v>
      </c>
      <c r="BK9" s="5"/>
      <c r="BL9" s="5"/>
      <c r="BM9" s="5"/>
      <c r="BN9" s="5"/>
      <c r="BO9" s="5"/>
      <c r="BP9" s="5"/>
      <c r="BQ9" s="5"/>
      <c r="BR9" s="5"/>
      <c r="BS9" s="5"/>
      <c r="BT9" s="5"/>
      <c r="BU9" s="5"/>
      <c r="BV9" s="5"/>
      <c r="BW9" s="5"/>
      <c r="BX9" s="5"/>
      <c r="BY9" s="5"/>
      <c r="BZ9" s="5"/>
      <c r="CA9" s="5"/>
      <c r="CB9" s="5"/>
      <c r="CC9" s="5" t="s">
        <v>123</v>
      </c>
      <c r="CD9" s="5"/>
      <c r="CE9" s="5"/>
      <c r="CF9" s="5"/>
      <c r="CG9" s="5"/>
      <c r="CH9" s="5"/>
      <c r="CI9" s="5" t="s">
        <v>124</v>
      </c>
      <c r="CJ9" s="5" t="s">
        <v>124</v>
      </c>
      <c r="CK9" s="5" t="s">
        <v>126</v>
      </c>
      <c r="CL9" s="5" t="s">
        <v>125</v>
      </c>
      <c r="CM9" s="5" t="s">
        <v>125</v>
      </c>
      <c r="CN9" s="5" t="s">
        <v>125</v>
      </c>
      <c r="CO9" s="5" t="s">
        <v>126</v>
      </c>
      <c r="CP9" s="5" t="s">
        <v>127</v>
      </c>
      <c r="CQ9" s="5"/>
      <c r="CR9" s="5"/>
      <c r="CS9" s="5" t="s">
        <v>224</v>
      </c>
      <c r="CT9" s="6" t="s">
        <v>225</v>
      </c>
      <c r="CU9" s="6">
        <v>1</v>
      </c>
      <c r="CV9" s="5" t="s">
        <v>130</v>
      </c>
      <c r="CW9" s="5" t="b">
        <f>[1]!vw_ET_Dataset_Public[[#This Row],[Event Location:  State PCODE]]=[1]!vw_ET_Dataset_Public[[#This Row],[Arrival from: Admin 1 PCODE]]</f>
        <v>1</v>
      </c>
      <c r="CX9" s="5" t="b">
        <f>[1]!vw_ET_Dataset_Public[[#This Row],[Event Location:  County PCODE]]=[1]!vw_ET_Dataset_Public[[#This Row],[Arrival from: Admin 2 PCODE]]</f>
        <v>1</v>
      </c>
      <c r="CY9" s="5" t="b">
        <f>[1]!vw_ET_Dataset_Public[[#This Row],[Event Location:  Payam PCODE]]=[1]!vw_ET_Dataset_Public[[#This Row],[Arrival from: Admin 3 PCODE]]</f>
        <v>1</v>
      </c>
    </row>
    <row r="10" spans="1:103" x14ac:dyDescent="0.55000000000000004">
      <c r="A10" s="2" t="s">
        <v>226</v>
      </c>
      <c r="B10" s="1">
        <v>45470</v>
      </c>
      <c r="C10" s="1">
        <v>45323</v>
      </c>
      <c r="D10" s="1">
        <v>45470</v>
      </c>
      <c r="E10" s="2" t="s">
        <v>190</v>
      </c>
      <c r="F10" s="2" t="s">
        <v>191</v>
      </c>
      <c r="G10" s="2" t="s">
        <v>227</v>
      </c>
      <c r="H10" s="2"/>
      <c r="I10" s="2" t="s">
        <v>193</v>
      </c>
      <c r="J10" s="2" t="s">
        <v>194</v>
      </c>
      <c r="K10" s="2" t="s">
        <v>228</v>
      </c>
      <c r="L10" s="2" t="s">
        <v>229</v>
      </c>
      <c r="M10" s="2" t="s">
        <v>230</v>
      </c>
      <c r="N10" s="2" t="s">
        <v>109</v>
      </c>
      <c r="O10" s="13">
        <v>10.073202999999999</v>
      </c>
      <c r="P10" s="13">
        <v>33.799405999999998</v>
      </c>
      <c r="Q10" s="2" t="s">
        <v>185</v>
      </c>
      <c r="R10" s="2" t="s">
        <v>147</v>
      </c>
      <c r="S10" s="2" t="s">
        <v>148</v>
      </c>
      <c r="T10" s="2"/>
      <c r="U10" s="2"/>
      <c r="V10" s="2" t="b">
        <v>1</v>
      </c>
      <c r="W10" s="2" t="b">
        <v>1</v>
      </c>
      <c r="X10" s="2">
        <v>292</v>
      </c>
      <c r="Y10" s="2">
        <v>1112</v>
      </c>
      <c r="Z10" s="2">
        <v>15</v>
      </c>
      <c r="AA10" s="2">
        <v>63</v>
      </c>
      <c r="AB10" s="2">
        <v>215</v>
      </c>
      <c r="AC10" s="2">
        <v>203</v>
      </c>
      <c r="AD10" s="2">
        <v>61</v>
      </c>
      <c r="AE10" s="2">
        <v>20</v>
      </c>
      <c r="AF10" s="2">
        <v>11</v>
      </c>
      <c r="AG10" s="2">
        <v>58</v>
      </c>
      <c r="AH10" s="2">
        <v>210</v>
      </c>
      <c r="AI10" s="2">
        <v>188</v>
      </c>
      <c r="AJ10" s="2">
        <v>52</v>
      </c>
      <c r="AK10" s="2">
        <v>16</v>
      </c>
      <c r="AL10" s="2">
        <v>577</v>
      </c>
      <c r="AM10" s="2">
        <v>535</v>
      </c>
      <c r="AN10" s="2">
        <v>147</v>
      </c>
      <c r="AO10" s="2">
        <v>36</v>
      </c>
      <c r="AP10" s="2">
        <v>1112</v>
      </c>
      <c r="AQ10" s="2"/>
      <c r="AR10" s="2" t="s">
        <v>114</v>
      </c>
      <c r="AS10" s="2" t="s">
        <v>164</v>
      </c>
      <c r="AT10" s="2"/>
      <c r="AU10" s="2" t="s">
        <v>165</v>
      </c>
      <c r="AV10" s="2" t="s">
        <v>118</v>
      </c>
      <c r="AW10" s="2" t="s">
        <v>117</v>
      </c>
      <c r="AX10" s="2" t="s">
        <v>166</v>
      </c>
      <c r="AY10" s="2" t="s">
        <v>198</v>
      </c>
      <c r="AZ10" s="2"/>
      <c r="BA10" s="2" t="s">
        <v>199</v>
      </c>
      <c r="BB10" s="2"/>
      <c r="BC10" s="2" t="s">
        <v>169</v>
      </c>
      <c r="BD10" s="2"/>
      <c r="BE10" s="2" t="s">
        <v>151</v>
      </c>
      <c r="BF10" s="2" t="s">
        <v>231</v>
      </c>
      <c r="BG10" s="2" t="s">
        <v>171</v>
      </c>
      <c r="BH10" s="2" t="s">
        <v>201</v>
      </c>
      <c r="BI10" s="2" t="s">
        <v>202</v>
      </c>
      <c r="BJ10" s="2" t="s">
        <v>153</v>
      </c>
      <c r="BK10" s="2" t="s">
        <v>153</v>
      </c>
      <c r="BL10" s="2"/>
      <c r="BM10" s="2"/>
      <c r="BN10" s="2"/>
      <c r="BO10" s="2"/>
      <c r="BP10" s="2"/>
      <c r="BQ10" s="2"/>
      <c r="BR10" s="2"/>
      <c r="BS10" s="2"/>
      <c r="BT10" s="2"/>
      <c r="BU10" s="2"/>
      <c r="BV10" s="2"/>
      <c r="BW10" s="2"/>
      <c r="BX10" s="2"/>
      <c r="BY10" s="2"/>
      <c r="BZ10" s="2"/>
      <c r="CA10" s="2"/>
      <c r="CB10" s="2"/>
      <c r="CC10" s="2" t="s">
        <v>123</v>
      </c>
      <c r="CD10" s="2"/>
      <c r="CE10" s="2"/>
      <c r="CF10" s="2"/>
      <c r="CG10" s="2"/>
      <c r="CH10" s="2"/>
      <c r="CI10" s="2" t="s">
        <v>124</v>
      </c>
      <c r="CJ10" s="2" t="s">
        <v>124</v>
      </c>
      <c r="CK10" s="2" t="s">
        <v>126</v>
      </c>
      <c r="CL10" s="2" t="s">
        <v>126</v>
      </c>
      <c r="CM10" s="2" t="s">
        <v>126</v>
      </c>
      <c r="CN10" s="2" t="s">
        <v>125</v>
      </c>
      <c r="CO10" s="2" t="s">
        <v>125</v>
      </c>
      <c r="CP10" s="2" t="s">
        <v>127</v>
      </c>
      <c r="CQ10" s="2"/>
      <c r="CR10" s="2"/>
      <c r="CS10" s="2" t="s">
        <v>232</v>
      </c>
      <c r="CT10" s="3" t="s">
        <v>233</v>
      </c>
      <c r="CU10" s="3">
        <v>1</v>
      </c>
      <c r="CV10" s="2" t="s">
        <v>130</v>
      </c>
      <c r="CW10" s="2" t="b">
        <f>[1]!vw_ET_Dataset_Public[[#This Row],[Event Location:  State PCODE]]=[1]!vw_ET_Dataset_Public[[#This Row],[Arrival from: Admin 1 PCODE]]</f>
        <v>1</v>
      </c>
      <c r="CX10" s="2" t="b">
        <f>[1]!vw_ET_Dataset_Public[[#This Row],[Event Location:  County PCODE]]=[1]!vw_ET_Dataset_Public[[#This Row],[Arrival from: Admin 2 PCODE]]</f>
        <v>1</v>
      </c>
      <c r="CY10" s="2" t="b">
        <f>[1]!vw_ET_Dataset_Public[[#This Row],[Event Location:  Payam PCODE]]=[1]!vw_ET_Dataset_Public[[#This Row],[Arrival from: Admin 3 PCODE]]</f>
        <v>1</v>
      </c>
    </row>
    <row r="11" spans="1:103" x14ac:dyDescent="0.55000000000000004">
      <c r="A11" s="5" t="s">
        <v>234</v>
      </c>
      <c r="B11" s="4">
        <v>45473</v>
      </c>
      <c r="C11" s="4">
        <v>45466</v>
      </c>
      <c r="D11" s="4">
        <v>45473</v>
      </c>
      <c r="E11" s="5" t="s">
        <v>102</v>
      </c>
      <c r="F11" s="5" t="s">
        <v>103</v>
      </c>
      <c r="G11" s="5" t="s">
        <v>104</v>
      </c>
      <c r="H11" s="5"/>
      <c r="I11" s="5" t="s">
        <v>105</v>
      </c>
      <c r="J11" s="5" t="s">
        <v>106</v>
      </c>
      <c r="K11" s="5" t="s">
        <v>107</v>
      </c>
      <c r="L11" s="5" t="s">
        <v>235</v>
      </c>
      <c r="M11" s="5" t="s">
        <v>236</v>
      </c>
      <c r="N11" s="5" t="s">
        <v>109</v>
      </c>
      <c r="O11" s="15">
        <v>8.2100000380000004</v>
      </c>
      <c r="P11" s="15">
        <v>28.770000459999999</v>
      </c>
      <c r="Q11" s="5" t="s">
        <v>185</v>
      </c>
      <c r="R11" s="5" t="s">
        <v>111</v>
      </c>
      <c r="S11" s="5" t="s">
        <v>112</v>
      </c>
      <c r="T11" s="5"/>
      <c r="U11" s="5"/>
      <c r="V11" s="5" t="b">
        <v>1</v>
      </c>
      <c r="W11" s="5"/>
      <c r="X11" s="5">
        <v>58</v>
      </c>
      <c r="Y11" s="5">
        <v>290</v>
      </c>
      <c r="Z11" s="5">
        <v>8</v>
      </c>
      <c r="AA11" s="5">
        <v>27</v>
      </c>
      <c r="AB11" s="5">
        <v>33</v>
      </c>
      <c r="AC11" s="5">
        <v>28</v>
      </c>
      <c r="AD11" s="5">
        <v>25</v>
      </c>
      <c r="AE11" s="5">
        <v>10</v>
      </c>
      <c r="AF11" s="5">
        <v>10</v>
      </c>
      <c r="AG11" s="5">
        <v>31</v>
      </c>
      <c r="AH11" s="5">
        <v>35</v>
      </c>
      <c r="AI11" s="5">
        <v>41</v>
      </c>
      <c r="AJ11" s="5">
        <v>28</v>
      </c>
      <c r="AK11" s="5">
        <v>14</v>
      </c>
      <c r="AL11" s="5">
        <v>131</v>
      </c>
      <c r="AM11" s="5">
        <v>159</v>
      </c>
      <c r="AN11" s="5">
        <v>76</v>
      </c>
      <c r="AO11" s="5">
        <v>24</v>
      </c>
      <c r="AP11" s="5">
        <v>290</v>
      </c>
      <c r="AQ11" s="5" t="s">
        <v>113</v>
      </c>
      <c r="AR11" s="5" t="s">
        <v>114</v>
      </c>
      <c r="AS11" s="5" t="s">
        <v>115</v>
      </c>
      <c r="AT11" s="5"/>
      <c r="AU11" s="5" t="s">
        <v>116</v>
      </c>
      <c r="AV11" s="5" t="s">
        <v>118</v>
      </c>
      <c r="AW11" s="5" t="s">
        <v>118</v>
      </c>
      <c r="AX11" s="5" t="s">
        <v>119</v>
      </c>
      <c r="AY11" s="5" t="s">
        <v>102</v>
      </c>
      <c r="AZ11" s="5"/>
      <c r="BA11" s="5" t="s">
        <v>103</v>
      </c>
      <c r="BB11" s="5"/>
      <c r="BC11" s="5" t="s">
        <v>104</v>
      </c>
      <c r="BD11" s="5"/>
      <c r="BE11" s="5" t="s">
        <v>151</v>
      </c>
      <c r="BF11" s="5" t="s">
        <v>240</v>
      </c>
      <c r="BG11" s="5" t="s">
        <v>121</v>
      </c>
      <c r="BH11" s="5" t="s">
        <v>105</v>
      </c>
      <c r="BI11" s="5" t="s">
        <v>106</v>
      </c>
      <c r="BJ11" s="5" t="s">
        <v>107</v>
      </c>
      <c r="BK11" s="5" t="s">
        <v>153</v>
      </c>
      <c r="BL11" s="5" t="s">
        <v>118</v>
      </c>
      <c r="BM11" s="5"/>
      <c r="BN11" s="5"/>
      <c r="BO11" s="5"/>
      <c r="BP11" s="5"/>
      <c r="BQ11" s="5"/>
      <c r="BR11" s="5"/>
      <c r="BS11" s="5"/>
      <c r="BT11" s="5"/>
      <c r="BU11" s="5"/>
      <c r="BV11" s="5"/>
      <c r="BW11" s="5"/>
      <c r="BX11" s="5"/>
      <c r="BY11" s="5"/>
      <c r="BZ11" s="5"/>
      <c r="CA11" s="5"/>
      <c r="CB11" s="5"/>
      <c r="CC11" s="5" t="s">
        <v>123</v>
      </c>
      <c r="CD11" s="5"/>
      <c r="CE11" s="5"/>
      <c r="CF11" s="5"/>
      <c r="CG11" s="5"/>
      <c r="CH11" s="5"/>
      <c r="CI11" s="5" t="s">
        <v>124</v>
      </c>
      <c r="CJ11" s="5" t="s">
        <v>125</v>
      </c>
      <c r="CK11" s="5" t="s">
        <v>126</v>
      </c>
      <c r="CL11" s="5" t="s">
        <v>126</v>
      </c>
      <c r="CM11" s="5" t="s">
        <v>126</v>
      </c>
      <c r="CN11" s="5" t="s">
        <v>126</v>
      </c>
      <c r="CO11" s="5" t="s">
        <v>126</v>
      </c>
      <c r="CP11" s="5" t="s">
        <v>127</v>
      </c>
      <c r="CQ11" s="5"/>
      <c r="CR11" s="5"/>
      <c r="CS11" s="5" t="s">
        <v>241</v>
      </c>
      <c r="CT11" s="6" t="s">
        <v>242</v>
      </c>
      <c r="CU11" s="6">
        <v>1</v>
      </c>
      <c r="CV11" s="5" t="s">
        <v>130</v>
      </c>
      <c r="CW11" s="5" t="b">
        <f>[1]!vw_ET_Dataset_Public[[#This Row],[Event Location:  State PCODE]]=[1]!vw_ET_Dataset_Public[[#This Row],[Arrival from: Admin 1 PCODE]]</f>
        <v>1</v>
      </c>
      <c r="CX11" s="5" t="b">
        <f>[1]!vw_ET_Dataset_Public[[#This Row],[Event Location:  County PCODE]]=[1]!vw_ET_Dataset_Public[[#This Row],[Arrival from: Admin 2 PCODE]]</f>
        <v>1</v>
      </c>
      <c r="CY11" s="5" t="b">
        <f>[1]!vw_ET_Dataset_Public[[#This Row],[Event Location:  Payam PCODE]]=[1]!vw_ET_Dataset_Public[[#This Row],[Arrival from: Admin 3 PCODE]]</f>
        <v>1</v>
      </c>
    </row>
    <row r="12" spans="1:103" x14ac:dyDescent="0.55000000000000004">
      <c r="A12" s="2" t="s">
        <v>237</v>
      </c>
      <c r="B12" s="1">
        <v>45471</v>
      </c>
      <c r="C12" s="1">
        <v>45468</v>
      </c>
      <c r="D12" s="1">
        <v>45471</v>
      </c>
      <c r="E12" s="2" t="s">
        <v>102</v>
      </c>
      <c r="F12" s="2" t="s">
        <v>103</v>
      </c>
      <c r="G12" s="2" t="s">
        <v>104</v>
      </c>
      <c r="H12" s="2"/>
      <c r="I12" s="2" t="s">
        <v>105</v>
      </c>
      <c r="J12" s="2" t="s">
        <v>106</v>
      </c>
      <c r="K12" s="2" t="s">
        <v>107</v>
      </c>
      <c r="L12" s="2" t="s">
        <v>238</v>
      </c>
      <c r="M12" s="2" t="s">
        <v>239</v>
      </c>
      <c r="N12" s="2" t="s">
        <v>109</v>
      </c>
      <c r="O12" s="13">
        <v>8.1459503170000005</v>
      </c>
      <c r="P12" s="13">
        <v>28.538299559999999</v>
      </c>
      <c r="Q12" s="2" t="s">
        <v>185</v>
      </c>
      <c r="R12" s="2" t="s">
        <v>147</v>
      </c>
      <c r="S12" s="2" t="s">
        <v>112</v>
      </c>
      <c r="T12" s="2"/>
      <c r="U12" s="2"/>
      <c r="V12" s="2" t="b">
        <v>1</v>
      </c>
      <c r="W12" s="2"/>
      <c r="X12" s="2">
        <v>73</v>
      </c>
      <c r="Y12" s="2">
        <v>365</v>
      </c>
      <c r="Z12" s="2">
        <v>7</v>
      </c>
      <c r="AA12" s="2">
        <v>30</v>
      </c>
      <c r="AB12" s="2">
        <v>45</v>
      </c>
      <c r="AC12" s="2">
        <v>44</v>
      </c>
      <c r="AD12" s="2">
        <v>22</v>
      </c>
      <c r="AE12" s="2">
        <v>10</v>
      </c>
      <c r="AF12" s="2">
        <v>8</v>
      </c>
      <c r="AG12" s="2">
        <v>34</v>
      </c>
      <c r="AH12" s="2">
        <v>60</v>
      </c>
      <c r="AI12" s="2">
        <v>63</v>
      </c>
      <c r="AJ12" s="2">
        <v>26</v>
      </c>
      <c r="AK12" s="2">
        <v>16</v>
      </c>
      <c r="AL12" s="2">
        <v>158</v>
      </c>
      <c r="AM12" s="2">
        <v>207</v>
      </c>
      <c r="AN12" s="2">
        <v>79</v>
      </c>
      <c r="AO12" s="2">
        <v>26</v>
      </c>
      <c r="AP12" s="2">
        <v>365</v>
      </c>
      <c r="AQ12" s="2" t="s">
        <v>113</v>
      </c>
      <c r="AR12" s="2" t="s">
        <v>114</v>
      </c>
      <c r="AS12" s="2" t="s">
        <v>115</v>
      </c>
      <c r="AT12" s="2"/>
      <c r="AU12" s="2" t="s">
        <v>116</v>
      </c>
      <c r="AV12" s="2" t="s">
        <v>118</v>
      </c>
      <c r="AW12" s="2" t="s">
        <v>118</v>
      </c>
      <c r="AX12" s="2" t="s">
        <v>119</v>
      </c>
      <c r="AY12" s="2" t="s">
        <v>102</v>
      </c>
      <c r="AZ12" s="2"/>
      <c r="BA12" s="2" t="s">
        <v>103</v>
      </c>
      <c r="BB12" s="2"/>
      <c r="BC12" s="2" t="s">
        <v>104</v>
      </c>
      <c r="BD12" s="2"/>
      <c r="BE12" s="2" t="s">
        <v>151</v>
      </c>
      <c r="BF12" s="2" t="s">
        <v>243</v>
      </c>
      <c r="BG12" s="2" t="s">
        <v>121</v>
      </c>
      <c r="BH12" s="2" t="s">
        <v>105</v>
      </c>
      <c r="BI12" s="2" t="s">
        <v>106</v>
      </c>
      <c r="BJ12" s="2" t="s">
        <v>107</v>
      </c>
      <c r="BK12" s="2" t="s">
        <v>153</v>
      </c>
      <c r="BL12" s="2" t="s">
        <v>118</v>
      </c>
      <c r="BM12" s="2"/>
      <c r="BN12" s="2"/>
      <c r="BO12" s="2"/>
      <c r="BP12" s="2"/>
      <c r="BQ12" s="2"/>
      <c r="BR12" s="2"/>
      <c r="BS12" s="2"/>
      <c r="BT12" s="2"/>
      <c r="BU12" s="2"/>
      <c r="BV12" s="2"/>
      <c r="BW12" s="2"/>
      <c r="BX12" s="2"/>
      <c r="BY12" s="2"/>
      <c r="BZ12" s="2"/>
      <c r="CA12" s="2"/>
      <c r="CB12" s="2"/>
      <c r="CC12" s="2" t="s">
        <v>123</v>
      </c>
      <c r="CD12" s="2"/>
      <c r="CE12" s="2"/>
      <c r="CF12" s="2"/>
      <c r="CG12" s="2"/>
      <c r="CH12" s="2"/>
      <c r="CI12" s="2" t="s">
        <v>125</v>
      </c>
      <c r="CJ12" s="2" t="s">
        <v>124</v>
      </c>
      <c r="CK12" s="2" t="s">
        <v>126</v>
      </c>
      <c r="CL12" s="2" t="s">
        <v>125</v>
      </c>
      <c r="CM12" s="2" t="s">
        <v>125</v>
      </c>
      <c r="CN12" s="2" t="s">
        <v>126</v>
      </c>
      <c r="CO12" s="2" t="s">
        <v>126</v>
      </c>
      <c r="CP12" s="2" t="s">
        <v>127</v>
      </c>
      <c r="CQ12" s="2"/>
      <c r="CR12" s="2"/>
      <c r="CS12" s="2" t="s">
        <v>244</v>
      </c>
      <c r="CT12" s="3" t="s">
        <v>245</v>
      </c>
      <c r="CU12" s="3">
        <v>1</v>
      </c>
      <c r="CV12" s="2" t="s">
        <v>130</v>
      </c>
      <c r="CW12" s="2" t="b">
        <f>[1]!vw_ET_Dataset_Public[[#This Row],[Event Location:  State PCODE]]=[1]!vw_ET_Dataset_Public[[#This Row],[Arrival from: Admin 1 PCODE]]</f>
        <v>1</v>
      </c>
      <c r="CX12" s="2" t="b">
        <f>[1]!vw_ET_Dataset_Public[[#This Row],[Event Location:  County PCODE]]=[1]!vw_ET_Dataset_Public[[#This Row],[Arrival from: Admin 2 PCODE]]</f>
        <v>1</v>
      </c>
      <c r="CY12" s="2" t="b">
        <f>[1]!vw_ET_Dataset_Public[[#This Row],[Event Location:  Payam PCODE]]=[1]!vw_ET_Dataset_Public[[#This Row],[Arrival from: Admin 3 PCODE]]</f>
        <v>1</v>
      </c>
    </row>
    <row r="13" spans="1:103" x14ac:dyDescent="0.55000000000000004">
      <c r="A13" s="5" t="s">
        <v>246</v>
      </c>
      <c r="B13" s="4">
        <v>45473</v>
      </c>
      <c r="C13" s="4">
        <v>45466</v>
      </c>
      <c r="D13" s="4">
        <v>45473</v>
      </c>
      <c r="E13" s="5" t="s">
        <v>102</v>
      </c>
      <c r="F13" s="5" t="s">
        <v>103</v>
      </c>
      <c r="G13" s="5" t="s">
        <v>104</v>
      </c>
      <c r="H13" s="5"/>
      <c r="I13" s="5" t="s">
        <v>105</v>
      </c>
      <c r="J13" s="5" t="s">
        <v>106</v>
      </c>
      <c r="K13" s="5" t="s">
        <v>107</v>
      </c>
      <c r="L13" s="5" t="s">
        <v>247</v>
      </c>
      <c r="M13" s="5" t="s">
        <v>248</v>
      </c>
      <c r="N13" s="5" t="s">
        <v>109</v>
      </c>
      <c r="O13" s="15">
        <v>7.99</v>
      </c>
      <c r="P13" s="15">
        <v>28.542999999999999</v>
      </c>
      <c r="Q13" s="5" t="s">
        <v>185</v>
      </c>
      <c r="R13" s="5" t="s">
        <v>147</v>
      </c>
      <c r="S13" s="5" t="s">
        <v>112</v>
      </c>
      <c r="T13" s="5"/>
      <c r="U13" s="5"/>
      <c r="V13" s="5" t="b">
        <v>1</v>
      </c>
      <c r="W13" s="5"/>
      <c r="X13" s="5">
        <v>53</v>
      </c>
      <c r="Y13" s="5">
        <v>265</v>
      </c>
      <c r="Z13" s="5">
        <v>5</v>
      </c>
      <c r="AA13" s="5">
        <v>15</v>
      </c>
      <c r="AB13" s="5">
        <v>35</v>
      </c>
      <c r="AC13" s="5">
        <v>39</v>
      </c>
      <c r="AD13" s="5">
        <v>14</v>
      </c>
      <c r="AE13" s="5">
        <v>4</v>
      </c>
      <c r="AF13" s="5">
        <v>7</v>
      </c>
      <c r="AG13" s="5">
        <v>15</v>
      </c>
      <c r="AH13" s="5">
        <v>52</v>
      </c>
      <c r="AI13" s="5">
        <v>58</v>
      </c>
      <c r="AJ13" s="5">
        <v>15</v>
      </c>
      <c r="AK13" s="5">
        <v>6</v>
      </c>
      <c r="AL13" s="5">
        <v>112</v>
      </c>
      <c r="AM13" s="5">
        <v>153</v>
      </c>
      <c r="AN13" s="5">
        <v>42</v>
      </c>
      <c r="AO13" s="5">
        <v>10</v>
      </c>
      <c r="AP13" s="5">
        <v>265</v>
      </c>
      <c r="AQ13" s="5" t="s">
        <v>113</v>
      </c>
      <c r="AR13" s="5" t="s">
        <v>114</v>
      </c>
      <c r="AS13" s="5" t="s">
        <v>115</v>
      </c>
      <c r="AT13" s="5"/>
      <c r="AU13" s="5" t="s">
        <v>116</v>
      </c>
      <c r="AV13" s="5" t="s">
        <v>118</v>
      </c>
      <c r="AW13" s="5" t="s">
        <v>118</v>
      </c>
      <c r="AX13" s="5" t="s">
        <v>119</v>
      </c>
      <c r="AY13" s="5" t="s">
        <v>102</v>
      </c>
      <c r="AZ13" s="5"/>
      <c r="BA13" s="5" t="s">
        <v>103</v>
      </c>
      <c r="BB13" s="5"/>
      <c r="BC13" s="5" t="s">
        <v>104</v>
      </c>
      <c r="BD13" s="5"/>
      <c r="BE13" s="5" t="s">
        <v>151</v>
      </c>
      <c r="BF13" s="5" t="s">
        <v>249</v>
      </c>
      <c r="BG13" s="5" t="s">
        <v>121</v>
      </c>
      <c r="BH13" s="5" t="s">
        <v>105</v>
      </c>
      <c r="BI13" s="5" t="s">
        <v>106</v>
      </c>
      <c r="BJ13" s="5" t="s">
        <v>107</v>
      </c>
      <c r="BK13" s="5" t="s">
        <v>153</v>
      </c>
      <c r="BL13" s="5" t="s">
        <v>118</v>
      </c>
      <c r="BM13" s="5"/>
      <c r="BN13" s="5"/>
      <c r="BO13" s="5"/>
      <c r="BP13" s="5"/>
      <c r="BQ13" s="5"/>
      <c r="BR13" s="5"/>
      <c r="BS13" s="5"/>
      <c r="BT13" s="5"/>
      <c r="BU13" s="5"/>
      <c r="BV13" s="5"/>
      <c r="BW13" s="5"/>
      <c r="BX13" s="5"/>
      <c r="BY13" s="5"/>
      <c r="BZ13" s="5"/>
      <c r="CA13" s="5"/>
      <c r="CB13" s="5"/>
      <c r="CC13" s="5" t="s">
        <v>123</v>
      </c>
      <c r="CD13" s="5"/>
      <c r="CE13" s="5"/>
      <c r="CF13" s="5"/>
      <c r="CG13" s="5"/>
      <c r="CH13" s="5"/>
      <c r="CI13" s="5" t="s">
        <v>124</v>
      </c>
      <c r="CJ13" s="5" t="s">
        <v>125</v>
      </c>
      <c r="CK13" s="5" t="s">
        <v>125</v>
      </c>
      <c r="CL13" s="5" t="s">
        <v>126</v>
      </c>
      <c r="CM13" s="5" t="s">
        <v>125</v>
      </c>
      <c r="CN13" s="5" t="s">
        <v>125</v>
      </c>
      <c r="CO13" s="5" t="s">
        <v>126</v>
      </c>
      <c r="CP13" s="5" t="s">
        <v>127</v>
      </c>
      <c r="CQ13" s="5"/>
      <c r="CR13" s="5"/>
      <c r="CS13" s="5" t="s">
        <v>250</v>
      </c>
      <c r="CT13" s="6" t="s">
        <v>251</v>
      </c>
      <c r="CU13" s="6">
        <v>1</v>
      </c>
      <c r="CV13" s="5" t="s">
        <v>130</v>
      </c>
      <c r="CW13" s="5" t="b">
        <f>[1]!vw_ET_Dataset_Public[[#This Row],[Event Location:  State PCODE]]=[1]!vw_ET_Dataset_Public[[#This Row],[Arrival from: Admin 1 PCODE]]</f>
        <v>0</v>
      </c>
      <c r="CX13" s="5" t="b">
        <f>[1]!vw_ET_Dataset_Public[[#This Row],[Event Location:  County PCODE]]=[1]!vw_ET_Dataset_Public[[#This Row],[Arrival from: Admin 2 PCODE]]</f>
        <v>0</v>
      </c>
      <c r="CY13" s="5" t="b">
        <f>[1]!vw_ET_Dataset_Public[[#This Row],[Event Location:  Payam PCODE]]=[1]!vw_ET_Dataset_Public[[#This Row],[Arrival from: Admin 3 PCODE]]</f>
        <v>0</v>
      </c>
    </row>
    <row r="14" spans="1:103" x14ac:dyDescent="0.55000000000000004">
      <c r="A14" s="2" t="s">
        <v>252</v>
      </c>
      <c r="B14" s="1">
        <v>45471</v>
      </c>
      <c r="C14" s="1">
        <v>45467</v>
      </c>
      <c r="D14" s="1">
        <v>45471</v>
      </c>
      <c r="E14" s="2" t="s">
        <v>102</v>
      </c>
      <c r="F14" s="2" t="s">
        <v>103</v>
      </c>
      <c r="G14" s="2" t="s">
        <v>104</v>
      </c>
      <c r="H14" s="2"/>
      <c r="I14" s="2" t="s">
        <v>105</v>
      </c>
      <c r="J14" s="2" t="s">
        <v>106</v>
      </c>
      <c r="K14" s="2" t="s">
        <v>107</v>
      </c>
      <c r="L14" s="2" t="s">
        <v>253</v>
      </c>
      <c r="M14" s="2" t="s">
        <v>254</v>
      </c>
      <c r="N14" s="2" t="s">
        <v>109</v>
      </c>
      <c r="O14" s="13">
        <v>8.0579999999999998</v>
      </c>
      <c r="P14" s="13">
        <v>28.57</v>
      </c>
      <c r="Q14" s="2" t="s">
        <v>185</v>
      </c>
      <c r="R14" s="2" t="s">
        <v>111</v>
      </c>
      <c r="S14" s="2" t="s">
        <v>112</v>
      </c>
      <c r="T14" s="2"/>
      <c r="U14" s="2"/>
      <c r="V14" s="2" t="b">
        <v>1</v>
      </c>
      <c r="W14" s="2" t="b">
        <v>1</v>
      </c>
      <c r="X14" s="2">
        <v>79</v>
      </c>
      <c r="Y14" s="2">
        <v>395</v>
      </c>
      <c r="Z14" s="2">
        <v>7</v>
      </c>
      <c r="AA14" s="2">
        <v>19</v>
      </c>
      <c r="AB14" s="2">
        <v>57</v>
      </c>
      <c r="AC14" s="2">
        <v>60</v>
      </c>
      <c r="AD14" s="2">
        <v>26</v>
      </c>
      <c r="AE14" s="2">
        <v>11</v>
      </c>
      <c r="AF14" s="2">
        <v>9</v>
      </c>
      <c r="AG14" s="2">
        <v>21</v>
      </c>
      <c r="AH14" s="2">
        <v>66</v>
      </c>
      <c r="AI14" s="2">
        <v>76</v>
      </c>
      <c r="AJ14" s="2">
        <v>30</v>
      </c>
      <c r="AK14" s="2">
        <v>13</v>
      </c>
      <c r="AL14" s="2">
        <v>180</v>
      </c>
      <c r="AM14" s="2">
        <v>215</v>
      </c>
      <c r="AN14" s="2">
        <v>56</v>
      </c>
      <c r="AO14" s="2">
        <v>24</v>
      </c>
      <c r="AP14" s="2">
        <v>395</v>
      </c>
      <c r="AQ14" s="2" t="s">
        <v>113</v>
      </c>
      <c r="AR14" s="2" t="s">
        <v>114</v>
      </c>
      <c r="AS14" s="2" t="s">
        <v>115</v>
      </c>
      <c r="AT14" s="2"/>
      <c r="AU14" s="2" t="s">
        <v>116</v>
      </c>
      <c r="AV14" s="2" t="s">
        <v>118</v>
      </c>
      <c r="AW14" s="2" t="s">
        <v>118</v>
      </c>
      <c r="AX14" s="2" t="s">
        <v>119</v>
      </c>
      <c r="AY14" s="2" t="s">
        <v>102</v>
      </c>
      <c r="AZ14" s="2"/>
      <c r="BA14" s="2" t="s">
        <v>103</v>
      </c>
      <c r="BB14" s="2"/>
      <c r="BC14" s="2" t="s">
        <v>104</v>
      </c>
      <c r="BD14" s="2"/>
      <c r="BE14" s="2" t="s">
        <v>255</v>
      </c>
      <c r="BF14" s="2" t="s">
        <v>104</v>
      </c>
      <c r="BG14" s="2" t="s">
        <v>121</v>
      </c>
      <c r="BH14" s="2" t="s">
        <v>105</v>
      </c>
      <c r="BI14" s="2" t="s">
        <v>106</v>
      </c>
      <c r="BJ14" s="2" t="s">
        <v>107</v>
      </c>
      <c r="BK14" s="2" t="s">
        <v>256</v>
      </c>
      <c r="BL14" s="2" t="s">
        <v>118</v>
      </c>
      <c r="BM14" s="2"/>
      <c r="BN14" s="2"/>
      <c r="BO14" s="2"/>
      <c r="BP14" s="2"/>
      <c r="BQ14" s="2"/>
      <c r="BR14" s="2"/>
      <c r="BS14" s="2"/>
      <c r="BT14" s="2"/>
      <c r="BU14" s="2"/>
      <c r="BV14" s="2"/>
      <c r="BW14" s="2"/>
      <c r="BX14" s="2"/>
      <c r="BY14" s="2"/>
      <c r="BZ14" s="2"/>
      <c r="CA14" s="2"/>
      <c r="CB14" s="2"/>
      <c r="CC14" s="2" t="s">
        <v>123</v>
      </c>
      <c r="CD14" s="2"/>
      <c r="CE14" s="2"/>
      <c r="CF14" s="2"/>
      <c r="CG14" s="2"/>
      <c r="CH14" s="2"/>
      <c r="CI14" s="2" t="s">
        <v>124</v>
      </c>
      <c r="CJ14" s="2" t="s">
        <v>124</v>
      </c>
      <c r="CK14" s="2" t="s">
        <v>126</v>
      </c>
      <c r="CL14" s="2" t="s">
        <v>126</v>
      </c>
      <c r="CM14" s="2" t="s">
        <v>125</v>
      </c>
      <c r="CN14" s="2" t="s">
        <v>126</v>
      </c>
      <c r="CO14" s="2" t="s">
        <v>126</v>
      </c>
      <c r="CP14" s="2" t="s">
        <v>127</v>
      </c>
      <c r="CQ14" s="2"/>
      <c r="CR14" s="2"/>
      <c r="CS14" s="2" t="s">
        <v>257</v>
      </c>
      <c r="CT14" s="3" t="s">
        <v>258</v>
      </c>
      <c r="CU14" s="3">
        <v>1</v>
      </c>
      <c r="CV14" s="2" t="s">
        <v>130</v>
      </c>
      <c r="CW14" s="2" t="b">
        <f>[1]!vw_ET_Dataset_Public[[#This Row],[Event Location:  State PCODE]]=[1]!vw_ET_Dataset_Public[[#This Row],[Arrival from: Admin 1 PCODE]]</f>
        <v>0</v>
      </c>
      <c r="CX14" s="2" t="b">
        <f>[1]!vw_ET_Dataset_Public[[#This Row],[Event Location:  County PCODE]]=[1]!vw_ET_Dataset_Public[[#This Row],[Arrival from: Admin 2 PCODE]]</f>
        <v>0</v>
      </c>
      <c r="CY14" s="2" t="b">
        <f>[1]!vw_ET_Dataset_Public[[#This Row],[Event Location:  Payam PCODE]]=[1]!vw_ET_Dataset_Public[[#This Row],[Arrival from: Admin 3 PCODE]]</f>
        <v>0</v>
      </c>
    </row>
    <row r="15" spans="1:103" x14ac:dyDescent="0.55000000000000004">
      <c r="A15" s="5" t="s">
        <v>259</v>
      </c>
      <c r="B15" s="4">
        <v>45471</v>
      </c>
      <c r="C15" s="4">
        <v>45353</v>
      </c>
      <c r="D15" s="4">
        <v>45472</v>
      </c>
      <c r="E15" s="5" t="s">
        <v>139</v>
      </c>
      <c r="F15" s="5" t="s">
        <v>260</v>
      </c>
      <c r="G15" s="5" t="s">
        <v>261</v>
      </c>
      <c r="H15" s="5"/>
      <c r="I15" s="5" t="s">
        <v>142</v>
      </c>
      <c r="J15" s="5" t="s">
        <v>262</v>
      </c>
      <c r="K15" s="5" t="s">
        <v>263</v>
      </c>
      <c r="L15" s="5" t="s">
        <v>264</v>
      </c>
      <c r="M15" s="5" t="s">
        <v>265</v>
      </c>
      <c r="N15" s="5" t="s">
        <v>109</v>
      </c>
      <c r="O15" s="15">
        <v>7.70594</v>
      </c>
      <c r="P15" s="15">
        <v>27.990839999999999</v>
      </c>
      <c r="Q15" s="5" t="s">
        <v>110</v>
      </c>
      <c r="R15" s="5" t="s">
        <v>147</v>
      </c>
      <c r="S15" s="5" t="s">
        <v>148</v>
      </c>
      <c r="T15" s="5" t="b">
        <v>1</v>
      </c>
      <c r="U15" s="5"/>
      <c r="V15" s="5" t="b">
        <v>1</v>
      </c>
      <c r="W15" s="5" t="b">
        <v>1</v>
      </c>
      <c r="X15" s="5">
        <v>156</v>
      </c>
      <c r="Y15" s="5">
        <v>609</v>
      </c>
      <c r="Z15" s="5">
        <v>24</v>
      </c>
      <c r="AA15" s="5">
        <v>48</v>
      </c>
      <c r="AB15" s="5">
        <v>76</v>
      </c>
      <c r="AC15" s="5">
        <v>89</v>
      </c>
      <c r="AD15" s="5">
        <v>37</v>
      </c>
      <c r="AE15" s="5">
        <v>25</v>
      </c>
      <c r="AF15" s="5">
        <v>28</v>
      </c>
      <c r="AG15" s="5">
        <v>53</v>
      </c>
      <c r="AH15" s="5">
        <v>80</v>
      </c>
      <c r="AI15" s="5">
        <v>77</v>
      </c>
      <c r="AJ15" s="5">
        <v>49</v>
      </c>
      <c r="AK15" s="5">
        <v>23</v>
      </c>
      <c r="AL15" s="5">
        <v>299</v>
      </c>
      <c r="AM15" s="5">
        <v>310</v>
      </c>
      <c r="AN15" s="5">
        <v>153</v>
      </c>
      <c r="AO15" s="5">
        <v>48</v>
      </c>
      <c r="AP15" s="5">
        <v>609</v>
      </c>
      <c r="AQ15" s="5"/>
      <c r="AR15" s="5" t="s">
        <v>114</v>
      </c>
      <c r="AS15" s="5" t="s">
        <v>164</v>
      </c>
      <c r="AT15" s="5"/>
      <c r="AU15" s="5" t="s">
        <v>165</v>
      </c>
      <c r="AV15" s="5" t="s">
        <v>118</v>
      </c>
      <c r="AW15" s="5" t="s">
        <v>118</v>
      </c>
      <c r="AX15" s="5" t="s">
        <v>166</v>
      </c>
      <c r="AY15" s="5" t="s">
        <v>266</v>
      </c>
      <c r="AZ15" s="5"/>
      <c r="BA15" s="5" t="s">
        <v>267</v>
      </c>
      <c r="BB15" s="5"/>
      <c r="BC15" s="5" t="s">
        <v>169</v>
      </c>
      <c r="BD15" s="5" t="s">
        <v>268</v>
      </c>
      <c r="BE15" s="5"/>
      <c r="BF15" s="5" t="s">
        <v>268</v>
      </c>
      <c r="BG15" s="5" t="s">
        <v>171</v>
      </c>
      <c r="BH15" s="5" t="s">
        <v>269</v>
      </c>
      <c r="BI15" s="5" t="s">
        <v>270</v>
      </c>
      <c r="BJ15" s="5" t="s">
        <v>153</v>
      </c>
      <c r="BK15" s="5"/>
      <c r="BL15" s="5"/>
      <c r="BM15" s="5"/>
      <c r="BN15" s="5"/>
      <c r="BO15" s="5"/>
      <c r="BP15" s="5"/>
      <c r="BQ15" s="5"/>
      <c r="BR15" s="5"/>
      <c r="BS15" s="5"/>
      <c r="BT15" s="5"/>
      <c r="BU15" s="5"/>
      <c r="BV15" s="5"/>
      <c r="BW15" s="5"/>
      <c r="BX15" s="5"/>
      <c r="BY15" s="5"/>
      <c r="BZ15" s="5"/>
      <c r="CA15" s="5"/>
      <c r="CB15" s="5"/>
      <c r="CC15" s="5" t="s">
        <v>123</v>
      </c>
      <c r="CD15" s="5"/>
      <c r="CE15" s="5"/>
      <c r="CF15" s="5"/>
      <c r="CG15" s="5"/>
      <c r="CH15" s="5"/>
      <c r="CI15" s="5" t="s">
        <v>125</v>
      </c>
      <c r="CJ15" s="5" t="s">
        <v>125</v>
      </c>
      <c r="CK15" s="5" t="s">
        <v>126</v>
      </c>
      <c r="CL15" s="5" t="s">
        <v>124</v>
      </c>
      <c r="CM15" s="5" t="s">
        <v>124</v>
      </c>
      <c r="CN15" s="5" t="s">
        <v>125</v>
      </c>
      <c r="CO15" s="5" t="s">
        <v>126</v>
      </c>
      <c r="CP15" s="5" t="s">
        <v>127</v>
      </c>
      <c r="CQ15" s="5"/>
      <c r="CR15" s="5"/>
      <c r="CS15" s="5" t="s">
        <v>271</v>
      </c>
      <c r="CT15" s="6" t="s">
        <v>272</v>
      </c>
      <c r="CU15" s="6">
        <v>1</v>
      </c>
      <c r="CV15" s="5" t="s">
        <v>130</v>
      </c>
      <c r="CW15" s="5" t="b">
        <f>[1]!vw_ET_Dataset_Public[[#This Row],[Event Location:  State PCODE]]=[1]!vw_ET_Dataset_Public[[#This Row],[Arrival from: Admin 1 PCODE]]</f>
        <v>1</v>
      </c>
      <c r="CX15" s="5" t="b">
        <f>[1]!vw_ET_Dataset_Public[[#This Row],[Event Location:  County PCODE]]=[1]!vw_ET_Dataset_Public[[#This Row],[Arrival from: Admin 2 PCODE]]</f>
        <v>1</v>
      </c>
      <c r="CY15" s="5" t="b">
        <f>[1]!vw_ET_Dataset_Public[[#This Row],[Event Location:  Payam PCODE]]=[1]!vw_ET_Dataset_Public[[#This Row],[Arrival from: Admin 3 PCODE]]</f>
        <v>0</v>
      </c>
    </row>
    <row r="16" spans="1:103" x14ac:dyDescent="0.55000000000000004">
      <c r="A16" s="2" t="s">
        <v>273</v>
      </c>
      <c r="B16" s="1">
        <v>45472</v>
      </c>
      <c r="C16" s="1">
        <v>45353</v>
      </c>
      <c r="D16" s="1">
        <v>45472</v>
      </c>
      <c r="E16" s="2" t="s">
        <v>139</v>
      </c>
      <c r="F16" s="2" t="s">
        <v>260</v>
      </c>
      <c r="G16" s="2" t="s">
        <v>261</v>
      </c>
      <c r="H16" s="2"/>
      <c r="I16" s="2" t="s">
        <v>142</v>
      </c>
      <c r="J16" s="2" t="s">
        <v>262</v>
      </c>
      <c r="K16" s="2" t="s">
        <v>263</v>
      </c>
      <c r="L16" s="2" t="s">
        <v>274</v>
      </c>
      <c r="M16" s="2" t="s">
        <v>275</v>
      </c>
      <c r="N16" s="2" t="s">
        <v>109</v>
      </c>
      <c r="O16" s="13">
        <v>7.7061609999999998</v>
      </c>
      <c r="P16" s="13">
        <v>27.961559000000001</v>
      </c>
      <c r="Q16" s="2" t="s">
        <v>110</v>
      </c>
      <c r="R16" s="2" t="s">
        <v>111</v>
      </c>
      <c r="S16" s="2" t="s">
        <v>148</v>
      </c>
      <c r="T16" s="2"/>
      <c r="U16" s="2"/>
      <c r="V16" s="2" t="b">
        <v>1</v>
      </c>
      <c r="W16" s="2" t="b">
        <v>1</v>
      </c>
      <c r="X16" s="2">
        <v>160</v>
      </c>
      <c r="Y16" s="2">
        <v>626</v>
      </c>
      <c r="Z16" s="2">
        <v>19</v>
      </c>
      <c r="AA16" s="2">
        <v>59</v>
      </c>
      <c r="AB16" s="2">
        <v>83</v>
      </c>
      <c r="AC16" s="2">
        <v>95</v>
      </c>
      <c r="AD16" s="2">
        <v>36</v>
      </c>
      <c r="AE16" s="2">
        <v>17</v>
      </c>
      <c r="AF16" s="2">
        <v>21</v>
      </c>
      <c r="AG16" s="2">
        <v>62</v>
      </c>
      <c r="AH16" s="2">
        <v>88</v>
      </c>
      <c r="AI16" s="2">
        <v>93</v>
      </c>
      <c r="AJ16" s="2">
        <v>29</v>
      </c>
      <c r="AK16" s="2">
        <v>24</v>
      </c>
      <c r="AL16" s="2">
        <v>309</v>
      </c>
      <c r="AM16" s="2">
        <v>317</v>
      </c>
      <c r="AN16" s="2">
        <v>161</v>
      </c>
      <c r="AO16" s="2">
        <v>41</v>
      </c>
      <c r="AP16" s="2">
        <v>626</v>
      </c>
      <c r="AQ16" s="2"/>
      <c r="AR16" s="2" t="s">
        <v>114</v>
      </c>
      <c r="AS16" s="2" t="s">
        <v>164</v>
      </c>
      <c r="AT16" s="2"/>
      <c r="AU16" s="2" t="s">
        <v>165</v>
      </c>
      <c r="AV16" s="2" t="s">
        <v>118</v>
      </c>
      <c r="AW16" s="2" t="s">
        <v>118</v>
      </c>
      <c r="AX16" s="2" t="s">
        <v>166</v>
      </c>
      <c r="AY16" s="2" t="s">
        <v>276</v>
      </c>
      <c r="AZ16" s="2"/>
      <c r="BA16" s="2" t="s">
        <v>277</v>
      </c>
      <c r="BB16" s="2"/>
      <c r="BC16" s="2" t="s">
        <v>169</v>
      </c>
      <c r="BD16" s="2" t="s">
        <v>278</v>
      </c>
      <c r="BE16" s="2"/>
      <c r="BF16" s="2" t="s">
        <v>278</v>
      </c>
      <c r="BG16" s="2" t="s">
        <v>171</v>
      </c>
      <c r="BH16" s="2" t="s">
        <v>279</v>
      </c>
      <c r="BI16" s="2" t="s">
        <v>280</v>
      </c>
      <c r="BJ16" s="2" t="s">
        <v>153</v>
      </c>
      <c r="BK16" s="2"/>
      <c r="BL16" s="2"/>
      <c r="BM16" s="2"/>
      <c r="BN16" s="2"/>
      <c r="BO16" s="2"/>
      <c r="BP16" s="2"/>
      <c r="BQ16" s="2"/>
      <c r="BR16" s="2"/>
      <c r="BS16" s="2"/>
      <c r="BT16" s="2"/>
      <c r="BU16" s="2"/>
      <c r="BV16" s="2"/>
      <c r="BW16" s="2"/>
      <c r="BX16" s="2"/>
      <c r="BY16" s="2"/>
      <c r="BZ16" s="2"/>
      <c r="CA16" s="2"/>
      <c r="CB16" s="2"/>
      <c r="CC16" s="2" t="s">
        <v>123</v>
      </c>
      <c r="CD16" s="2"/>
      <c r="CE16" s="2"/>
      <c r="CF16" s="2"/>
      <c r="CG16" s="2"/>
      <c r="CH16" s="2"/>
      <c r="CI16" s="2" t="s">
        <v>125</v>
      </c>
      <c r="CJ16" s="2" t="s">
        <v>125</v>
      </c>
      <c r="CK16" s="2" t="s">
        <v>126</v>
      </c>
      <c r="CL16" s="2" t="s">
        <v>126</v>
      </c>
      <c r="CM16" s="2" t="s">
        <v>126</v>
      </c>
      <c r="CN16" s="2" t="s">
        <v>125</v>
      </c>
      <c r="CO16" s="2" t="s">
        <v>126</v>
      </c>
      <c r="CP16" s="2" t="s">
        <v>127</v>
      </c>
      <c r="CQ16" s="2"/>
      <c r="CR16" s="2"/>
      <c r="CS16" s="2" t="s">
        <v>281</v>
      </c>
      <c r="CT16" s="3" t="s">
        <v>282</v>
      </c>
      <c r="CU16" s="3">
        <v>1</v>
      </c>
      <c r="CV16" s="2" t="s">
        <v>130</v>
      </c>
      <c r="CW16" s="2" t="b">
        <f>[1]!vw_ET_Dataset_Public[[#This Row],[Event Location:  State PCODE]]=[1]!vw_ET_Dataset_Public[[#This Row],[Arrival from: Admin 1 PCODE]]</f>
        <v>1</v>
      </c>
      <c r="CX16" s="2" t="b">
        <f>[1]!vw_ET_Dataset_Public[[#This Row],[Event Location:  County PCODE]]=[1]!vw_ET_Dataset_Public[[#This Row],[Arrival from: Admin 2 PCODE]]</f>
        <v>1</v>
      </c>
      <c r="CY16" s="2" t="b">
        <f>[1]!vw_ET_Dataset_Public[[#This Row],[Event Location:  Payam PCODE]]=[1]!vw_ET_Dataset_Public[[#This Row],[Arrival from: Admin 3 PCODE]]</f>
        <v>1</v>
      </c>
    </row>
    <row r="17" spans="1:103" x14ac:dyDescent="0.55000000000000004">
      <c r="A17" s="5" t="s">
        <v>283</v>
      </c>
      <c r="B17" s="4">
        <v>45473</v>
      </c>
      <c r="C17" s="4">
        <v>45362</v>
      </c>
      <c r="D17" s="4">
        <v>45473</v>
      </c>
      <c r="E17" s="5" t="s">
        <v>139</v>
      </c>
      <c r="F17" s="5" t="s">
        <v>260</v>
      </c>
      <c r="G17" s="5" t="s">
        <v>284</v>
      </c>
      <c r="H17" s="5"/>
      <c r="I17" s="5" t="s">
        <v>142</v>
      </c>
      <c r="J17" s="5" t="s">
        <v>262</v>
      </c>
      <c r="K17" s="5" t="s">
        <v>285</v>
      </c>
      <c r="L17" s="5" t="s">
        <v>286</v>
      </c>
      <c r="M17" s="5" t="s">
        <v>287</v>
      </c>
      <c r="N17" s="5" t="s">
        <v>109</v>
      </c>
      <c r="O17" s="15">
        <v>7.69773</v>
      </c>
      <c r="P17" s="15">
        <v>27.989429999999999</v>
      </c>
      <c r="Q17" s="5" t="s">
        <v>110</v>
      </c>
      <c r="R17" s="5" t="s">
        <v>147</v>
      </c>
      <c r="S17" s="5" t="s">
        <v>148</v>
      </c>
      <c r="T17" s="5"/>
      <c r="U17" s="5"/>
      <c r="V17" s="5" t="b">
        <v>1</v>
      </c>
      <c r="W17" s="5" t="b">
        <v>1</v>
      </c>
      <c r="X17" s="5">
        <v>181</v>
      </c>
      <c r="Y17" s="5">
        <v>653</v>
      </c>
      <c r="Z17" s="5">
        <v>19</v>
      </c>
      <c r="AA17" s="5">
        <v>38</v>
      </c>
      <c r="AB17" s="5">
        <v>99</v>
      </c>
      <c r="AC17" s="5">
        <v>103</v>
      </c>
      <c r="AD17" s="5">
        <v>36</v>
      </c>
      <c r="AE17" s="5">
        <v>18</v>
      </c>
      <c r="AF17" s="5">
        <v>17</v>
      </c>
      <c r="AG17" s="5">
        <v>41</v>
      </c>
      <c r="AH17" s="5">
        <v>110</v>
      </c>
      <c r="AI17" s="5">
        <v>115</v>
      </c>
      <c r="AJ17" s="5">
        <v>40</v>
      </c>
      <c r="AK17" s="5">
        <v>17</v>
      </c>
      <c r="AL17" s="5">
        <v>313</v>
      </c>
      <c r="AM17" s="5">
        <v>340</v>
      </c>
      <c r="AN17" s="5">
        <v>115</v>
      </c>
      <c r="AO17" s="5">
        <v>35</v>
      </c>
      <c r="AP17" s="5">
        <v>653</v>
      </c>
      <c r="AQ17" s="5"/>
      <c r="AR17" s="5" t="s">
        <v>114</v>
      </c>
      <c r="AS17" s="5" t="s">
        <v>164</v>
      </c>
      <c r="AT17" s="5"/>
      <c r="AU17" s="5" t="s">
        <v>165</v>
      </c>
      <c r="AV17" s="5" t="s">
        <v>118</v>
      </c>
      <c r="AW17" s="5" t="s">
        <v>118</v>
      </c>
      <c r="AX17" s="5" t="s">
        <v>166</v>
      </c>
      <c r="AY17" s="5" t="s">
        <v>167</v>
      </c>
      <c r="AZ17" s="5"/>
      <c r="BA17" s="5" t="s">
        <v>288</v>
      </c>
      <c r="BB17" s="5"/>
      <c r="BC17" s="5" t="s">
        <v>169</v>
      </c>
      <c r="BD17" s="5" t="s">
        <v>289</v>
      </c>
      <c r="BE17" s="5"/>
      <c r="BF17" s="5" t="s">
        <v>289</v>
      </c>
      <c r="BG17" s="5" t="s">
        <v>171</v>
      </c>
      <c r="BH17" s="5" t="s">
        <v>172</v>
      </c>
      <c r="BI17" s="5" t="s">
        <v>290</v>
      </c>
      <c r="BJ17" s="5" t="s">
        <v>153</v>
      </c>
      <c r="BK17" s="5"/>
      <c r="BL17" s="5"/>
      <c r="BM17" s="5"/>
      <c r="BN17" s="5"/>
      <c r="BO17" s="5"/>
      <c r="BP17" s="5"/>
      <c r="BQ17" s="5"/>
      <c r="BR17" s="5"/>
      <c r="BS17" s="5"/>
      <c r="BT17" s="5"/>
      <c r="BU17" s="5"/>
      <c r="BV17" s="5"/>
      <c r="BW17" s="5"/>
      <c r="BX17" s="5"/>
      <c r="BY17" s="5"/>
      <c r="BZ17" s="5"/>
      <c r="CA17" s="5"/>
      <c r="CB17" s="5"/>
      <c r="CC17" s="5" t="s">
        <v>123</v>
      </c>
      <c r="CD17" s="5"/>
      <c r="CE17" s="5"/>
      <c r="CF17" s="5"/>
      <c r="CG17" s="5"/>
      <c r="CH17" s="5"/>
      <c r="CI17" s="5" t="s">
        <v>125</v>
      </c>
      <c r="CJ17" s="5" t="s">
        <v>125</v>
      </c>
      <c r="CK17" s="5" t="s">
        <v>126</v>
      </c>
      <c r="CL17" s="5" t="s">
        <v>126</v>
      </c>
      <c r="CM17" s="5" t="s">
        <v>125</v>
      </c>
      <c r="CN17" s="5" t="s">
        <v>125</v>
      </c>
      <c r="CO17" s="5" t="s">
        <v>126</v>
      </c>
      <c r="CP17" s="5" t="s">
        <v>127</v>
      </c>
      <c r="CQ17" s="5"/>
      <c r="CR17" s="5"/>
      <c r="CS17" s="5" t="s">
        <v>291</v>
      </c>
      <c r="CT17" s="6" t="s">
        <v>292</v>
      </c>
      <c r="CU17" s="6">
        <v>1</v>
      </c>
      <c r="CV17" s="5" t="s">
        <v>130</v>
      </c>
      <c r="CW17" s="5" t="b">
        <f>[1]!vw_ET_Dataset_Public[[#This Row],[Event Location:  State PCODE]]=[1]!vw_ET_Dataset_Public[[#This Row],[Arrival from: Admin 1 PCODE]]</f>
        <v>1</v>
      </c>
      <c r="CX17" s="5" t="b">
        <f>[1]!vw_ET_Dataset_Public[[#This Row],[Event Location:  County PCODE]]=[1]!vw_ET_Dataset_Public[[#This Row],[Arrival from: Admin 2 PCODE]]</f>
        <v>1</v>
      </c>
      <c r="CY17" s="5" t="b">
        <f>[1]!vw_ET_Dataset_Public[[#This Row],[Event Location:  Payam PCODE]]=[1]!vw_ET_Dataset_Public[[#This Row],[Arrival from: Admin 3 PCODE]]</f>
        <v>1</v>
      </c>
    </row>
    <row r="18" spans="1:103" x14ac:dyDescent="0.55000000000000004">
      <c r="A18" s="2" t="s">
        <v>293</v>
      </c>
      <c r="B18" s="1">
        <v>45460</v>
      </c>
      <c r="C18" s="1">
        <v>45385</v>
      </c>
      <c r="D18" s="1">
        <v>45460</v>
      </c>
      <c r="E18" s="2" t="s">
        <v>157</v>
      </c>
      <c r="F18" s="2" t="s">
        <v>158</v>
      </c>
      <c r="G18" s="2" t="s">
        <v>158</v>
      </c>
      <c r="H18" s="2"/>
      <c r="I18" s="2" t="s">
        <v>159</v>
      </c>
      <c r="J18" s="2" t="s">
        <v>160</v>
      </c>
      <c r="K18" s="2" t="s">
        <v>161</v>
      </c>
      <c r="L18" s="2" t="s">
        <v>294</v>
      </c>
      <c r="M18" s="2" t="s">
        <v>295</v>
      </c>
      <c r="N18" s="2" t="s">
        <v>109</v>
      </c>
      <c r="O18" s="13">
        <v>4.8419999999999996</v>
      </c>
      <c r="P18" s="13">
        <v>31.599</v>
      </c>
      <c r="Q18" s="2" t="s">
        <v>110</v>
      </c>
      <c r="R18" s="2" t="s">
        <v>147</v>
      </c>
      <c r="S18" s="2" t="s">
        <v>148</v>
      </c>
      <c r="T18" s="2" t="b">
        <v>1</v>
      </c>
      <c r="U18" s="2"/>
      <c r="V18" s="2" t="b">
        <v>1</v>
      </c>
      <c r="W18" s="2" t="b">
        <v>1</v>
      </c>
      <c r="X18" s="2">
        <v>147</v>
      </c>
      <c r="Y18" s="2">
        <v>544</v>
      </c>
      <c r="Z18" s="2">
        <v>14</v>
      </c>
      <c r="AA18" s="2">
        <v>31</v>
      </c>
      <c r="AB18" s="2">
        <v>76</v>
      </c>
      <c r="AC18" s="2">
        <v>89</v>
      </c>
      <c r="AD18" s="2">
        <v>38</v>
      </c>
      <c r="AE18" s="2">
        <v>22</v>
      </c>
      <c r="AF18" s="2">
        <v>12</v>
      </c>
      <c r="AG18" s="2">
        <v>29</v>
      </c>
      <c r="AH18" s="2">
        <v>80</v>
      </c>
      <c r="AI18" s="2">
        <v>94</v>
      </c>
      <c r="AJ18" s="2">
        <v>40</v>
      </c>
      <c r="AK18" s="2">
        <v>19</v>
      </c>
      <c r="AL18" s="2">
        <v>270</v>
      </c>
      <c r="AM18" s="2">
        <v>274</v>
      </c>
      <c r="AN18" s="2">
        <v>86</v>
      </c>
      <c r="AO18" s="2">
        <v>41</v>
      </c>
      <c r="AP18" s="2">
        <v>544</v>
      </c>
      <c r="AQ18" s="2"/>
      <c r="AR18" s="2" t="s">
        <v>114</v>
      </c>
      <c r="AS18" s="2" t="s">
        <v>164</v>
      </c>
      <c r="AT18" s="2"/>
      <c r="AU18" s="2" t="s">
        <v>165</v>
      </c>
      <c r="AV18" s="2" t="s">
        <v>118</v>
      </c>
      <c r="AW18" s="2" t="s">
        <v>118</v>
      </c>
      <c r="AX18" s="2" t="s">
        <v>166</v>
      </c>
      <c r="AY18" s="2" t="s">
        <v>167</v>
      </c>
      <c r="AZ18" s="2"/>
      <c r="BA18" s="2" t="s">
        <v>296</v>
      </c>
      <c r="BB18" s="2" t="s">
        <v>297</v>
      </c>
      <c r="BC18" s="2" t="s">
        <v>169</v>
      </c>
      <c r="BD18" s="2" t="s">
        <v>298</v>
      </c>
      <c r="BE18" s="2"/>
      <c r="BF18" s="2" t="s">
        <v>298</v>
      </c>
      <c r="BG18" s="2" t="s">
        <v>171</v>
      </c>
      <c r="BH18" s="2" t="s">
        <v>172</v>
      </c>
      <c r="BI18" s="2" t="s">
        <v>153</v>
      </c>
      <c r="BJ18" s="2" t="s">
        <v>153</v>
      </c>
      <c r="BK18" s="2"/>
      <c r="BL18" s="2"/>
      <c r="BM18" s="2"/>
      <c r="BN18" s="2"/>
      <c r="BO18" s="2"/>
      <c r="BP18" s="2"/>
      <c r="BQ18" s="2"/>
      <c r="BR18" s="2"/>
      <c r="BS18" s="2"/>
      <c r="BT18" s="2"/>
      <c r="BU18" s="2"/>
      <c r="BV18" s="2"/>
      <c r="BW18" s="2"/>
      <c r="BX18" s="2"/>
      <c r="BY18" s="2"/>
      <c r="BZ18" s="2"/>
      <c r="CA18" s="2"/>
      <c r="CB18" s="2"/>
      <c r="CC18" s="2" t="s">
        <v>123</v>
      </c>
      <c r="CD18" s="2"/>
      <c r="CE18" s="2"/>
      <c r="CF18" s="2"/>
      <c r="CG18" s="2"/>
      <c r="CH18" s="2"/>
      <c r="CI18" s="2" t="s">
        <v>125</v>
      </c>
      <c r="CJ18" s="2" t="s">
        <v>124</v>
      </c>
      <c r="CK18" s="2" t="s">
        <v>126</v>
      </c>
      <c r="CL18" s="2" t="s">
        <v>125</v>
      </c>
      <c r="CM18" s="2" t="s">
        <v>126</v>
      </c>
      <c r="CN18" s="2" t="s">
        <v>126</v>
      </c>
      <c r="CO18" s="2" t="s">
        <v>126</v>
      </c>
      <c r="CP18" s="2" t="s">
        <v>127</v>
      </c>
      <c r="CQ18" s="2"/>
      <c r="CR18" s="2"/>
      <c r="CS18" s="2" t="s">
        <v>299</v>
      </c>
      <c r="CT18" s="3" t="s">
        <v>300</v>
      </c>
      <c r="CU18" s="3">
        <v>1</v>
      </c>
      <c r="CV18" s="2" t="s">
        <v>130</v>
      </c>
      <c r="CW18" s="2" t="b">
        <f>[1]!vw_ET_Dataset_Public[[#This Row],[Event Location:  State PCODE]]=[1]!vw_ET_Dataset_Public[[#This Row],[Arrival from: Admin 1 PCODE]]</f>
        <v>1</v>
      </c>
      <c r="CX18" s="2" t="b">
        <f>[1]!vw_ET_Dataset_Public[[#This Row],[Event Location:  County PCODE]]=[1]!vw_ET_Dataset_Public[[#This Row],[Arrival from: Admin 2 PCODE]]</f>
        <v>1</v>
      </c>
      <c r="CY18" s="2" t="b">
        <f>[1]!vw_ET_Dataset_Public[[#This Row],[Event Location:  Payam PCODE]]=[1]!vw_ET_Dataset_Public[[#This Row],[Arrival from: Admin 3 PCODE]]</f>
        <v>1</v>
      </c>
    </row>
    <row r="19" spans="1:103" x14ac:dyDescent="0.55000000000000004">
      <c r="A19" s="5" t="s">
        <v>301</v>
      </c>
      <c r="B19" s="4">
        <v>45473</v>
      </c>
      <c r="C19" s="4">
        <v>45292</v>
      </c>
      <c r="D19" s="4">
        <v>45473</v>
      </c>
      <c r="E19" s="5" t="s">
        <v>177</v>
      </c>
      <c r="F19" s="5" t="s">
        <v>178</v>
      </c>
      <c r="G19" s="5" t="s">
        <v>178</v>
      </c>
      <c r="H19" s="5"/>
      <c r="I19" s="5" t="s">
        <v>180</v>
      </c>
      <c r="J19" s="5" t="s">
        <v>181</v>
      </c>
      <c r="K19" s="5" t="s">
        <v>302</v>
      </c>
      <c r="L19" s="5" t="s">
        <v>303</v>
      </c>
      <c r="M19" s="5" t="s">
        <v>304</v>
      </c>
      <c r="N19" s="5" t="s">
        <v>109</v>
      </c>
      <c r="O19" s="15">
        <v>9.2915220000000005</v>
      </c>
      <c r="P19" s="15">
        <v>29.788277999999998</v>
      </c>
      <c r="Q19" s="5" t="s">
        <v>185</v>
      </c>
      <c r="R19" s="5" t="s">
        <v>147</v>
      </c>
      <c r="S19" s="5" t="s">
        <v>148</v>
      </c>
      <c r="T19" s="5"/>
      <c r="U19" s="5"/>
      <c r="V19" s="5" t="b">
        <v>1</v>
      </c>
      <c r="W19" s="5"/>
      <c r="X19" s="5">
        <v>220</v>
      </c>
      <c r="Y19" s="5">
        <v>793</v>
      </c>
      <c r="Z19" s="5">
        <v>11</v>
      </c>
      <c r="AA19" s="5">
        <v>49</v>
      </c>
      <c r="AB19" s="5">
        <v>155</v>
      </c>
      <c r="AC19" s="5">
        <v>131</v>
      </c>
      <c r="AD19" s="5">
        <v>36</v>
      </c>
      <c r="AE19" s="5">
        <v>14</v>
      </c>
      <c r="AF19" s="5">
        <v>14</v>
      </c>
      <c r="AG19" s="5">
        <v>50</v>
      </c>
      <c r="AH19" s="5">
        <v>161</v>
      </c>
      <c r="AI19" s="5">
        <v>130</v>
      </c>
      <c r="AJ19" s="5">
        <v>32</v>
      </c>
      <c r="AK19" s="5">
        <v>10</v>
      </c>
      <c r="AL19" s="5">
        <v>396</v>
      </c>
      <c r="AM19" s="5">
        <v>397</v>
      </c>
      <c r="AN19" s="5">
        <v>124</v>
      </c>
      <c r="AO19" s="5">
        <v>24</v>
      </c>
      <c r="AP19" s="5">
        <v>793</v>
      </c>
      <c r="AQ19" s="5"/>
      <c r="AR19" s="5" t="s">
        <v>114</v>
      </c>
      <c r="AS19" s="5" t="s">
        <v>164</v>
      </c>
      <c r="AT19" s="5"/>
      <c r="AU19" s="5" t="s">
        <v>165</v>
      </c>
      <c r="AV19" s="5" t="s">
        <v>118</v>
      </c>
      <c r="AW19" s="5" t="s">
        <v>118</v>
      </c>
      <c r="AX19" s="5" t="s">
        <v>166</v>
      </c>
      <c r="AY19" s="5" t="s">
        <v>305</v>
      </c>
      <c r="AZ19" s="5"/>
      <c r="BA19" s="5" t="s">
        <v>296</v>
      </c>
      <c r="BB19" s="5" t="s">
        <v>306</v>
      </c>
      <c r="BC19" s="5" t="s">
        <v>169</v>
      </c>
      <c r="BD19" s="5" t="s">
        <v>307</v>
      </c>
      <c r="BE19" s="5"/>
      <c r="BF19" s="5" t="s">
        <v>307</v>
      </c>
      <c r="BG19" s="5" t="s">
        <v>171</v>
      </c>
      <c r="BH19" s="5" t="s">
        <v>308</v>
      </c>
      <c r="BI19" s="5" t="s">
        <v>153</v>
      </c>
      <c r="BJ19" s="5" t="s">
        <v>153</v>
      </c>
      <c r="BK19" s="5"/>
      <c r="BL19" s="5"/>
      <c r="BM19" s="5"/>
      <c r="BN19" s="5"/>
      <c r="BO19" s="5"/>
      <c r="BP19" s="5"/>
      <c r="BQ19" s="5"/>
      <c r="BR19" s="5"/>
      <c r="BS19" s="5"/>
      <c r="BT19" s="5"/>
      <c r="BU19" s="5"/>
      <c r="BV19" s="5"/>
      <c r="BW19" s="5"/>
      <c r="BX19" s="5"/>
      <c r="BY19" s="5"/>
      <c r="BZ19" s="5"/>
      <c r="CA19" s="5"/>
      <c r="CB19" s="5"/>
      <c r="CC19" s="5" t="s">
        <v>123</v>
      </c>
      <c r="CD19" s="5"/>
      <c r="CE19" s="5"/>
      <c r="CF19" s="5"/>
      <c r="CG19" s="5"/>
      <c r="CH19" s="5"/>
      <c r="CI19" s="5" t="s">
        <v>125</v>
      </c>
      <c r="CJ19" s="5" t="s">
        <v>125</v>
      </c>
      <c r="CK19" s="5" t="s">
        <v>126</v>
      </c>
      <c r="CL19" s="5" t="s">
        <v>126</v>
      </c>
      <c r="CM19" s="5" t="s">
        <v>125</v>
      </c>
      <c r="CN19" s="5" t="s">
        <v>125</v>
      </c>
      <c r="CO19" s="5" t="s">
        <v>126</v>
      </c>
      <c r="CP19" s="5" t="s">
        <v>127</v>
      </c>
      <c r="CQ19" s="5"/>
      <c r="CR19" s="5"/>
      <c r="CS19" s="5" t="s">
        <v>309</v>
      </c>
      <c r="CT19" s="6" t="s">
        <v>310</v>
      </c>
      <c r="CU19" s="6">
        <v>1</v>
      </c>
      <c r="CV19" s="5" t="s">
        <v>130</v>
      </c>
      <c r="CW19" s="5" t="b">
        <f>[1]!vw_ET_Dataset_Public[[#This Row],[Event Location:  State PCODE]]=[1]!vw_ET_Dataset_Public[[#This Row],[Arrival from: Admin 1 PCODE]]</f>
        <v>1</v>
      </c>
      <c r="CX19" s="5" t="b">
        <f>[1]!vw_ET_Dataset_Public[[#This Row],[Event Location:  County PCODE]]=[1]!vw_ET_Dataset_Public[[#This Row],[Arrival from: Admin 2 PCODE]]</f>
        <v>1</v>
      </c>
      <c r="CY19" s="5" t="b">
        <f>[1]!vw_ET_Dataset_Public[[#This Row],[Event Location:  Payam PCODE]]=[1]!vw_ET_Dataset_Public[[#This Row],[Arrival from: Admin 3 PCODE]]</f>
        <v>1</v>
      </c>
    </row>
    <row r="20" spans="1:103" x14ac:dyDescent="0.55000000000000004">
      <c r="A20" s="2" t="s">
        <v>311</v>
      </c>
      <c r="B20" s="1">
        <v>45456</v>
      </c>
      <c r="C20" s="1">
        <v>45383</v>
      </c>
      <c r="D20" s="1">
        <v>45456</v>
      </c>
      <c r="E20" s="2" t="s">
        <v>157</v>
      </c>
      <c r="F20" s="2" t="s">
        <v>158</v>
      </c>
      <c r="G20" s="2" t="s">
        <v>158</v>
      </c>
      <c r="H20" s="2"/>
      <c r="I20" s="2" t="s">
        <v>159</v>
      </c>
      <c r="J20" s="2" t="s">
        <v>160</v>
      </c>
      <c r="K20" s="2" t="s">
        <v>161</v>
      </c>
      <c r="L20" s="2" t="s">
        <v>312</v>
      </c>
      <c r="M20" s="2" t="s">
        <v>313</v>
      </c>
      <c r="N20" s="2" t="s">
        <v>109</v>
      </c>
      <c r="O20" s="13">
        <v>4.8579702380000001</v>
      </c>
      <c r="P20" s="13">
        <v>31.61030006</v>
      </c>
      <c r="Q20" s="2" t="s">
        <v>110</v>
      </c>
      <c r="R20" s="2" t="s">
        <v>147</v>
      </c>
      <c r="S20" s="2" t="s">
        <v>148</v>
      </c>
      <c r="T20" s="2" t="b">
        <v>1</v>
      </c>
      <c r="U20" s="2"/>
      <c r="V20" s="2"/>
      <c r="W20" s="2" t="b">
        <v>1</v>
      </c>
      <c r="X20" s="2">
        <v>178</v>
      </c>
      <c r="Y20" s="2">
        <v>676</v>
      </c>
      <c r="Z20" s="2">
        <v>25</v>
      </c>
      <c r="AA20" s="2">
        <v>47</v>
      </c>
      <c r="AB20" s="2">
        <v>73</v>
      </c>
      <c r="AC20" s="2">
        <v>99</v>
      </c>
      <c r="AD20" s="2">
        <v>65</v>
      </c>
      <c r="AE20" s="2">
        <v>21</v>
      </c>
      <c r="AF20" s="2">
        <v>22</v>
      </c>
      <c r="AG20" s="2">
        <v>50</v>
      </c>
      <c r="AH20" s="2">
        <v>78</v>
      </c>
      <c r="AI20" s="2">
        <v>113</v>
      </c>
      <c r="AJ20" s="2">
        <v>59</v>
      </c>
      <c r="AK20" s="2">
        <v>24</v>
      </c>
      <c r="AL20" s="2">
        <v>330</v>
      </c>
      <c r="AM20" s="2">
        <v>346</v>
      </c>
      <c r="AN20" s="2">
        <v>144</v>
      </c>
      <c r="AO20" s="2">
        <v>45</v>
      </c>
      <c r="AP20" s="2">
        <v>676</v>
      </c>
      <c r="AQ20" s="2"/>
      <c r="AR20" s="2" t="s">
        <v>114</v>
      </c>
      <c r="AS20" s="2" t="s">
        <v>164</v>
      </c>
      <c r="AT20" s="2"/>
      <c r="AU20" s="2" t="s">
        <v>165</v>
      </c>
      <c r="AV20" s="2" t="s">
        <v>118</v>
      </c>
      <c r="AW20" s="2" t="s">
        <v>118</v>
      </c>
      <c r="AX20" s="2" t="s">
        <v>166</v>
      </c>
      <c r="AY20" s="2" t="s">
        <v>167</v>
      </c>
      <c r="AZ20" s="2"/>
      <c r="BA20" s="2" t="s">
        <v>314</v>
      </c>
      <c r="BB20" s="2"/>
      <c r="BC20" s="2" t="s">
        <v>169</v>
      </c>
      <c r="BD20" s="2" t="s">
        <v>315</v>
      </c>
      <c r="BE20" s="2"/>
      <c r="BF20" s="2" t="s">
        <v>315</v>
      </c>
      <c r="BG20" s="2" t="s">
        <v>171</v>
      </c>
      <c r="BH20" s="2" t="s">
        <v>172</v>
      </c>
      <c r="BI20" s="2" t="s">
        <v>316</v>
      </c>
      <c r="BJ20" s="2" t="s">
        <v>153</v>
      </c>
      <c r="BK20" s="2"/>
      <c r="BL20" s="2"/>
      <c r="BM20" s="2"/>
      <c r="BN20" s="2"/>
      <c r="BO20" s="2"/>
      <c r="BP20" s="2"/>
      <c r="BQ20" s="2"/>
      <c r="BR20" s="2"/>
      <c r="BS20" s="2"/>
      <c r="BT20" s="2"/>
      <c r="BU20" s="2"/>
      <c r="BV20" s="2"/>
      <c r="BW20" s="2"/>
      <c r="BX20" s="2"/>
      <c r="BY20" s="2"/>
      <c r="BZ20" s="2"/>
      <c r="CA20" s="2"/>
      <c r="CB20" s="2"/>
      <c r="CC20" s="2" t="s">
        <v>123</v>
      </c>
      <c r="CD20" s="2"/>
      <c r="CE20" s="2"/>
      <c r="CF20" s="2"/>
      <c r="CG20" s="2"/>
      <c r="CH20" s="2"/>
      <c r="CI20" s="2" t="s">
        <v>124</v>
      </c>
      <c r="CJ20" s="2" t="s">
        <v>124</v>
      </c>
      <c r="CK20" s="2" t="s">
        <v>126</v>
      </c>
      <c r="CL20" s="2" t="s">
        <v>126</v>
      </c>
      <c r="CM20" s="2" t="s">
        <v>126</v>
      </c>
      <c r="CN20" s="2" t="s">
        <v>125</v>
      </c>
      <c r="CO20" s="2" t="s">
        <v>126</v>
      </c>
      <c r="CP20" s="2" t="s">
        <v>317</v>
      </c>
      <c r="CQ20" s="2" t="s">
        <v>318</v>
      </c>
      <c r="CR20" s="2" t="s">
        <v>124</v>
      </c>
      <c r="CS20" s="2" t="s">
        <v>319</v>
      </c>
      <c r="CT20" s="3" t="s">
        <v>320</v>
      </c>
      <c r="CU20" s="3">
        <v>1</v>
      </c>
      <c r="CV20" s="2" t="s">
        <v>130</v>
      </c>
      <c r="CW20" s="2" t="b">
        <f>[1]!vw_ET_Dataset_Public[[#This Row],[Event Location:  State PCODE]]=[1]!vw_ET_Dataset_Public[[#This Row],[Arrival from: Admin 1 PCODE]]</f>
        <v>1</v>
      </c>
      <c r="CX20" s="2" t="b">
        <f>[1]!vw_ET_Dataset_Public[[#This Row],[Event Location:  County PCODE]]=[1]!vw_ET_Dataset_Public[[#This Row],[Arrival from: Admin 2 PCODE]]</f>
        <v>1</v>
      </c>
      <c r="CY20" s="2" t="b">
        <f>[1]!vw_ET_Dataset_Public[[#This Row],[Event Location:  Payam PCODE]]=[1]!vw_ET_Dataset_Public[[#This Row],[Arrival from: Admin 3 PCODE]]</f>
        <v>0</v>
      </c>
    </row>
    <row r="21" spans="1:103" x14ac:dyDescent="0.55000000000000004">
      <c r="A21" s="5" t="s">
        <v>321</v>
      </c>
      <c r="B21" s="4">
        <v>45471</v>
      </c>
      <c r="C21" s="4">
        <v>45303</v>
      </c>
      <c r="D21" s="4">
        <v>45471</v>
      </c>
      <c r="E21" s="5" t="s">
        <v>190</v>
      </c>
      <c r="F21" s="5" t="s">
        <v>191</v>
      </c>
      <c r="G21" s="5" t="s">
        <v>192</v>
      </c>
      <c r="H21" s="5"/>
      <c r="I21" s="5" t="s">
        <v>193</v>
      </c>
      <c r="J21" s="5" t="s">
        <v>194</v>
      </c>
      <c r="K21" s="5" t="s">
        <v>195</v>
      </c>
      <c r="L21" s="5" t="s">
        <v>322</v>
      </c>
      <c r="M21" s="5" t="s">
        <v>323</v>
      </c>
      <c r="N21" s="5" t="s">
        <v>109</v>
      </c>
      <c r="O21" s="15">
        <v>9.9704999999999995</v>
      </c>
      <c r="P21" s="15">
        <v>33.573999999999998</v>
      </c>
      <c r="Q21" s="5" t="s">
        <v>185</v>
      </c>
      <c r="R21" s="5" t="s">
        <v>147</v>
      </c>
      <c r="S21" s="5" t="s">
        <v>148</v>
      </c>
      <c r="T21" s="5"/>
      <c r="U21" s="5" t="b">
        <v>1</v>
      </c>
      <c r="V21" s="5" t="b">
        <v>1</v>
      </c>
      <c r="W21" s="5" t="b">
        <v>1</v>
      </c>
      <c r="X21" s="5">
        <v>345</v>
      </c>
      <c r="Y21" s="5">
        <v>1276</v>
      </c>
      <c r="Z21" s="5">
        <v>18</v>
      </c>
      <c r="AA21" s="5">
        <v>77</v>
      </c>
      <c r="AB21" s="5">
        <v>228</v>
      </c>
      <c r="AC21" s="5">
        <v>192</v>
      </c>
      <c r="AD21" s="5">
        <v>80</v>
      </c>
      <c r="AE21" s="5">
        <v>30</v>
      </c>
      <c r="AF21" s="5">
        <v>17</v>
      </c>
      <c r="AG21" s="5">
        <v>75</v>
      </c>
      <c r="AH21" s="5">
        <v>230</v>
      </c>
      <c r="AI21" s="5">
        <v>206</v>
      </c>
      <c r="AJ21" s="5">
        <v>93</v>
      </c>
      <c r="AK21" s="5">
        <v>30</v>
      </c>
      <c r="AL21" s="5">
        <v>625</v>
      </c>
      <c r="AM21" s="5">
        <v>651</v>
      </c>
      <c r="AN21" s="5">
        <v>187</v>
      </c>
      <c r="AO21" s="5">
        <v>60</v>
      </c>
      <c r="AP21" s="5">
        <v>1276</v>
      </c>
      <c r="AQ21" s="5"/>
      <c r="AR21" s="5" t="s">
        <v>114</v>
      </c>
      <c r="AS21" s="5" t="s">
        <v>164</v>
      </c>
      <c r="AT21" s="5"/>
      <c r="AU21" s="5" t="s">
        <v>165</v>
      </c>
      <c r="AV21" s="5" t="s">
        <v>118</v>
      </c>
      <c r="AW21" s="5" t="s">
        <v>117</v>
      </c>
      <c r="AX21" s="5" t="s">
        <v>166</v>
      </c>
      <c r="AY21" s="5" t="s">
        <v>198</v>
      </c>
      <c r="AZ21" s="5"/>
      <c r="BA21" s="5" t="s">
        <v>324</v>
      </c>
      <c r="BB21" s="5"/>
      <c r="BC21" s="5" t="s">
        <v>169</v>
      </c>
      <c r="BD21" s="5"/>
      <c r="BE21" s="5" t="s">
        <v>151</v>
      </c>
      <c r="BF21" s="5" t="s">
        <v>325</v>
      </c>
      <c r="BG21" s="5" t="s">
        <v>171</v>
      </c>
      <c r="BH21" s="5" t="s">
        <v>201</v>
      </c>
      <c r="BI21" s="5" t="s">
        <v>326</v>
      </c>
      <c r="BJ21" s="5" t="s">
        <v>153</v>
      </c>
      <c r="BK21" s="5" t="s">
        <v>153</v>
      </c>
      <c r="BL21" s="5"/>
      <c r="BM21" s="5"/>
      <c r="BN21" s="5"/>
      <c r="BO21" s="5"/>
      <c r="BP21" s="5"/>
      <c r="BQ21" s="5"/>
      <c r="BR21" s="5"/>
      <c r="BS21" s="5"/>
      <c r="BT21" s="5"/>
      <c r="BU21" s="5"/>
      <c r="BV21" s="5"/>
      <c r="BW21" s="5"/>
      <c r="BX21" s="5"/>
      <c r="BY21" s="5"/>
      <c r="BZ21" s="5"/>
      <c r="CA21" s="5"/>
      <c r="CB21" s="5"/>
      <c r="CC21" s="5" t="s">
        <v>123</v>
      </c>
      <c r="CD21" s="5"/>
      <c r="CE21" s="5"/>
      <c r="CF21" s="5"/>
      <c r="CG21" s="5"/>
      <c r="CH21" s="5"/>
      <c r="CI21" s="5" t="s">
        <v>125</v>
      </c>
      <c r="CJ21" s="5" t="s">
        <v>125</v>
      </c>
      <c r="CK21" s="5" t="s">
        <v>125</v>
      </c>
      <c r="CL21" s="5" t="s">
        <v>125</v>
      </c>
      <c r="CM21" s="5" t="s">
        <v>125</v>
      </c>
      <c r="CN21" s="5" t="s">
        <v>125</v>
      </c>
      <c r="CO21" s="5" t="s">
        <v>125</v>
      </c>
      <c r="CP21" s="5" t="s">
        <v>317</v>
      </c>
      <c r="CQ21" s="5" t="s">
        <v>327</v>
      </c>
      <c r="CR21" s="5" t="s">
        <v>125</v>
      </c>
      <c r="CS21" s="5" t="s">
        <v>328</v>
      </c>
      <c r="CT21" s="6" t="s">
        <v>329</v>
      </c>
      <c r="CU21" s="6">
        <v>1</v>
      </c>
      <c r="CV21" s="5" t="s">
        <v>130</v>
      </c>
      <c r="CW21" s="5" t="b">
        <f>[1]!vw_ET_Dataset_Public[[#This Row],[Event Location:  State PCODE]]=[1]!vw_ET_Dataset_Public[[#This Row],[Arrival from: Admin 1 PCODE]]</f>
        <v>0</v>
      </c>
      <c r="CX21" s="5" t="b">
        <f>[1]!vw_ET_Dataset_Public[[#This Row],[Event Location:  County PCODE]]=[1]!vw_ET_Dataset_Public[[#This Row],[Arrival from: Admin 2 PCODE]]</f>
        <v>0</v>
      </c>
      <c r="CY21" s="5" t="b">
        <f>[1]!vw_ET_Dataset_Public[[#This Row],[Event Location:  Payam PCODE]]=[1]!vw_ET_Dataset_Public[[#This Row],[Arrival from: Admin 3 PCODE]]</f>
        <v>0</v>
      </c>
    </row>
    <row r="22" spans="1:103" x14ac:dyDescent="0.55000000000000004">
      <c r="A22" s="2" t="s">
        <v>330</v>
      </c>
      <c r="B22" s="1">
        <v>45468</v>
      </c>
      <c r="C22" s="1">
        <v>45301</v>
      </c>
      <c r="D22" s="1">
        <v>45468</v>
      </c>
      <c r="E22" s="2" t="s">
        <v>190</v>
      </c>
      <c r="F22" s="2" t="s">
        <v>191</v>
      </c>
      <c r="G22" s="2" t="s">
        <v>331</v>
      </c>
      <c r="H22" s="2"/>
      <c r="I22" s="2" t="s">
        <v>193</v>
      </c>
      <c r="J22" s="2" t="s">
        <v>194</v>
      </c>
      <c r="K22" s="2" t="s">
        <v>332</v>
      </c>
      <c r="L22" s="2" t="s">
        <v>333</v>
      </c>
      <c r="M22" s="2" t="s">
        <v>334</v>
      </c>
      <c r="N22" s="2" t="s">
        <v>109</v>
      </c>
      <c r="O22" s="13">
        <v>10.051053400000001</v>
      </c>
      <c r="P22" s="13">
        <v>32.996716599999999</v>
      </c>
      <c r="Q22" s="2" t="s">
        <v>185</v>
      </c>
      <c r="R22" s="2" t="s">
        <v>147</v>
      </c>
      <c r="S22" s="2" t="s">
        <v>148</v>
      </c>
      <c r="T22" s="2" t="b">
        <v>1</v>
      </c>
      <c r="U22" s="2"/>
      <c r="V22" s="2"/>
      <c r="W22" s="2" t="b">
        <v>1</v>
      </c>
      <c r="X22" s="2">
        <v>291</v>
      </c>
      <c r="Y22" s="2">
        <v>1138</v>
      </c>
      <c r="Z22" s="2">
        <v>11</v>
      </c>
      <c r="AA22" s="2">
        <v>50</v>
      </c>
      <c r="AB22" s="2">
        <v>235</v>
      </c>
      <c r="AC22" s="2">
        <v>200</v>
      </c>
      <c r="AD22" s="2">
        <v>70</v>
      </c>
      <c r="AE22" s="2">
        <v>28</v>
      </c>
      <c r="AF22" s="2">
        <v>8</v>
      </c>
      <c r="AG22" s="2">
        <v>47</v>
      </c>
      <c r="AH22" s="2">
        <v>199</v>
      </c>
      <c r="AI22" s="2">
        <v>183</v>
      </c>
      <c r="AJ22" s="2">
        <v>76</v>
      </c>
      <c r="AK22" s="2">
        <v>31</v>
      </c>
      <c r="AL22" s="2">
        <v>594</v>
      </c>
      <c r="AM22" s="2">
        <v>544</v>
      </c>
      <c r="AN22" s="2">
        <v>116</v>
      </c>
      <c r="AO22" s="2">
        <v>59</v>
      </c>
      <c r="AP22" s="2">
        <v>1138</v>
      </c>
      <c r="AQ22" s="2"/>
      <c r="AR22" s="2" t="s">
        <v>114</v>
      </c>
      <c r="AS22" s="2" t="s">
        <v>164</v>
      </c>
      <c r="AT22" s="2"/>
      <c r="AU22" s="2" t="s">
        <v>165</v>
      </c>
      <c r="AV22" s="2" t="s">
        <v>118</v>
      </c>
      <c r="AW22" s="2" t="s">
        <v>117</v>
      </c>
      <c r="AX22" s="2" t="s">
        <v>166</v>
      </c>
      <c r="AY22" s="2" t="s">
        <v>198</v>
      </c>
      <c r="AZ22" s="2"/>
      <c r="BA22" s="2" t="s">
        <v>199</v>
      </c>
      <c r="BB22" s="2"/>
      <c r="BC22" s="2" t="s">
        <v>169</v>
      </c>
      <c r="BD22" s="2"/>
      <c r="BE22" s="2" t="s">
        <v>151</v>
      </c>
      <c r="BF22" s="2" t="s">
        <v>200</v>
      </c>
      <c r="BG22" s="2" t="s">
        <v>171</v>
      </c>
      <c r="BH22" s="2" t="s">
        <v>201</v>
      </c>
      <c r="BI22" s="2" t="s">
        <v>202</v>
      </c>
      <c r="BJ22" s="2" t="s">
        <v>153</v>
      </c>
      <c r="BK22" s="2" t="s">
        <v>153</v>
      </c>
      <c r="BL22" s="2"/>
      <c r="BM22" s="2"/>
      <c r="BN22" s="2"/>
      <c r="BO22" s="2"/>
      <c r="BP22" s="2"/>
      <c r="BQ22" s="2"/>
      <c r="BR22" s="2"/>
      <c r="BS22" s="2"/>
      <c r="BT22" s="2"/>
      <c r="BU22" s="2"/>
      <c r="BV22" s="2"/>
      <c r="BW22" s="2"/>
      <c r="BX22" s="2"/>
      <c r="BY22" s="2"/>
      <c r="BZ22" s="2"/>
      <c r="CA22" s="2"/>
      <c r="CB22" s="2"/>
      <c r="CC22" s="2" t="s">
        <v>123</v>
      </c>
      <c r="CD22" s="2"/>
      <c r="CE22" s="2"/>
      <c r="CF22" s="2"/>
      <c r="CG22" s="2"/>
      <c r="CH22" s="2"/>
      <c r="CI22" s="2" t="s">
        <v>124</v>
      </c>
      <c r="CJ22" s="2" t="s">
        <v>125</v>
      </c>
      <c r="CK22" s="2" t="s">
        <v>125</v>
      </c>
      <c r="CL22" s="2" t="s">
        <v>125</v>
      </c>
      <c r="CM22" s="2" t="s">
        <v>125</v>
      </c>
      <c r="CN22" s="2" t="s">
        <v>125</v>
      </c>
      <c r="CO22" s="2" t="s">
        <v>125</v>
      </c>
      <c r="CP22" s="2" t="s">
        <v>317</v>
      </c>
      <c r="CQ22" s="2" t="s">
        <v>318</v>
      </c>
      <c r="CR22" s="2" t="s">
        <v>124</v>
      </c>
      <c r="CS22" s="2" t="s">
        <v>335</v>
      </c>
      <c r="CT22" s="3" t="s">
        <v>336</v>
      </c>
      <c r="CU22" s="3">
        <v>1</v>
      </c>
      <c r="CV22" s="2" t="s">
        <v>130</v>
      </c>
      <c r="CW22" s="2" t="b">
        <f>[1]!vw_ET_Dataset_Public[[#This Row],[Event Location:  State PCODE]]=[1]!vw_ET_Dataset_Public[[#This Row],[Arrival from: Admin 1 PCODE]]</f>
        <v>1</v>
      </c>
      <c r="CX22" s="2" t="b">
        <f>[1]!vw_ET_Dataset_Public[[#This Row],[Event Location:  County PCODE]]=[1]!vw_ET_Dataset_Public[[#This Row],[Arrival from: Admin 2 PCODE]]</f>
        <v>1</v>
      </c>
      <c r="CY22" s="2" t="b">
        <f>[1]!vw_ET_Dataset_Public[[#This Row],[Event Location:  Payam PCODE]]=[1]!vw_ET_Dataset_Public[[#This Row],[Arrival from: Admin 3 PCODE]]</f>
        <v>1</v>
      </c>
    </row>
    <row r="23" spans="1:103" x14ac:dyDescent="0.55000000000000004">
      <c r="A23" s="5" t="s">
        <v>337</v>
      </c>
      <c r="B23" s="4">
        <v>45470</v>
      </c>
      <c r="C23" s="4">
        <v>45352</v>
      </c>
      <c r="D23" s="4">
        <v>45470</v>
      </c>
      <c r="E23" s="5" t="s">
        <v>139</v>
      </c>
      <c r="F23" s="5" t="s">
        <v>260</v>
      </c>
      <c r="G23" s="5" t="s">
        <v>261</v>
      </c>
      <c r="H23" s="5"/>
      <c r="I23" s="5" t="s">
        <v>142</v>
      </c>
      <c r="J23" s="5" t="s">
        <v>262</v>
      </c>
      <c r="K23" s="5" t="s">
        <v>263</v>
      </c>
      <c r="L23" s="5" t="s">
        <v>338</v>
      </c>
      <c r="M23" s="5" t="s">
        <v>339</v>
      </c>
      <c r="N23" s="5" t="s">
        <v>109</v>
      </c>
      <c r="O23" s="15">
        <v>7.70716</v>
      </c>
      <c r="P23" s="15">
        <v>27.97016</v>
      </c>
      <c r="Q23" s="5" t="s">
        <v>110</v>
      </c>
      <c r="R23" s="5" t="s">
        <v>147</v>
      </c>
      <c r="S23" s="5" t="s">
        <v>148</v>
      </c>
      <c r="T23" s="5" t="b">
        <v>1</v>
      </c>
      <c r="U23" s="5" t="b">
        <v>1</v>
      </c>
      <c r="V23" s="5"/>
      <c r="W23" s="5" t="b">
        <v>1</v>
      </c>
      <c r="X23" s="5">
        <v>157</v>
      </c>
      <c r="Y23" s="5">
        <v>598</v>
      </c>
      <c r="Z23" s="5">
        <v>11</v>
      </c>
      <c r="AA23" s="5">
        <v>44</v>
      </c>
      <c r="AB23" s="5">
        <v>89</v>
      </c>
      <c r="AC23" s="5">
        <v>96</v>
      </c>
      <c r="AD23" s="5">
        <v>38</v>
      </c>
      <c r="AE23" s="5">
        <v>15</v>
      </c>
      <c r="AF23" s="5">
        <v>10</v>
      </c>
      <c r="AG23" s="5">
        <v>49</v>
      </c>
      <c r="AH23" s="5">
        <v>100</v>
      </c>
      <c r="AI23" s="5">
        <v>88</v>
      </c>
      <c r="AJ23" s="5">
        <v>45</v>
      </c>
      <c r="AK23" s="5">
        <v>13</v>
      </c>
      <c r="AL23" s="5">
        <v>293</v>
      </c>
      <c r="AM23" s="5">
        <v>305</v>
      </c>
      <c r="AN23" s="5">
        <v>114</v>
      </c>
      <c r="AO23" s="5">
        <v>28</v>
      </c>
      <c r="AP23" s="5">
        <v>598</v>
      </c>
      <c r="AQ23" s="5"/>
      <c r="AR23" s="5" t="s">
        <v>114</v>
      </c>
      <c r="AS23" s="5" t="s">
        <v>164</v>
      </c>
      <c r="AT23" s="5"/>
      <c r="AU23" s="5" t="s">
        <v>165</v>
      </c>
      <c r="AV23" s="5" t="s">
        <v>118</v>
      </c>
      <c r="AW23" s="5" t="s">
        <v>117</v>
      </c>
      <c r="AX23" s="5" t="s">
        <v>166</v>
      </c>
      <c r="AY23" s="5" t="s">
        <v>343</v>
      </c>
      <c r="AZ23" s="5"/>
      <c r="BA23" s="5" t="s">
        <v>344</v>
      </c>
      <c r="BB23" s="5"/>
      <c r="BC23" s="5" t="s">
        <v>169</v>
      </c>
      <c r="BD23" s="5"/>
      <c r="BE23" s="5" t="s">
        <v>151</v>
      </c>
      <c r="BF23" s="5" t="s">
        <v>345</v>
      </c>
      <c r="BG23" s="5" t="s">
        <v>171</v>
      </c>
      <c r="BH23" s="5" t="s">
        <v>346</v>
      </c>
      <c r="BI23" s="5" t="s">
        <v>347</v>
      </c>
      <c r="BJ23" s="5" t="s">
        <v>153</v>
      </c>
      <c r="BK23" s="5" t="s">
        <v>153</v>
      </c>
      <c r="BL23" s="5"/>
      <c r="BM23" s="5"/>
      <c r="BN23" s="5"/>
      <c r="BO23" s="5"/>
      <c r="BP23" s="5"/>
      <c r="BQ23" s="5"/>
      <c r="BR23" s="5"/>
      <c r="BS23" s="5"/>
      <c r="BT23" s="5"/>
      <c r="BU23" s="5"/>
      <c r="BV23" s="5"/>
      <c r="BW23" s="5"/>
      <c r="BX23" s="5"/>
      <c r="BY23" s="5"/>
      <c r="BZ23" s="5"/>
      <c r="CA23" s="5"/>
      <c r="CB23" s="5"/>
      <c r="CC23" s="5" t="s">
        <v>123</v>
      </c>
      <c r="CD23" s="5"/>
      <c r="CE23" s="5"/>
      <c r="CF23" s="5"/>
      <c r="CG23" s="5"/>
      <c r="CH23" s="5"/>
      <c r="CI23" s="5" t="s">
        <v>125</v>
      </c>
      <c r="CJ23" s="5" t="s">
        <v>125</v>
      </c>
      <c r="CK23" s="5" t="s">
        <v>125</v>
      </c>
      <c r="CL23" s="5" t="s">
        <v>125</v>
      </c>
      <c r="CM23" s="5" t="s">
        <v>126</v>
      </c>
      <c r="CN23" s="5" t="s">
        <v>126</v>
      </c>
      <c r="CO23" s="5" t="s">
        <v>126</v>
      </c>
      <c r="CP23" s="5" t="s">
        <v>317</v>
      </c>
      <c r="CQ23" s="5" t="s">
        <v>348</v>
      </c>
      <c r="CR23" s="5" t="s">
        <v>125</v>
      </c>
      <c r="CS23" s="5" t="s">
        <v>349</v>
      </c>
      <c r="CT23" s="6" t="s">
        <v>350</v>
      </c>
      <c r="CU23" s="6">
        <v>1</v>
      </c>
      <c r="CV23" s="5" t="s">
        <v>130</v>
      </c>
      <c r="CW23" s="5" t="b">
        <f>[1]!vw_ET_Dataset_Public[[#This Row],[Event Location:  State PCODE]]=[1]!vw_ET_Dataset_Public[[#This Row],[Arrival from: Admin 1 PCODE]]</f>
        <v>1</v>
      </c>
      <c r="CX23" s="5" t="b">
        <f>[1]!vw_ET_Dataset_Public[[#This Row],[Event Location:  County PCODE]]=[1]!vw_ET_Dataset_Public[[#This Row],[Arrival from: Admin 2 PCODE]]</f>
        <v>1</v>
      </c>
      <c r="CY23" s="5" t="b">
        <f>[1]!vw_ET_Dataset_Public[[#This Row],[Event Location:  Payam PCODE]]=[1]!vw_ET_Dataset_Public[[#This Row],[Arrival from: Admin 3 PCODE]]</f>
        <v>0</v>
      </c>
    </row>
    <row r="24" spans="1:103" x14ac:dyDescent="0.55000000000000004">
      <c r="A24" s="2" t="s">
        <v>340</v>
      </c>
      <c r="B24" s="1">
        <v>45471</v>
      </c>
      <c r="C24" s="1">
        <v>45352</v>
      </c>
      <c r="D24" s="1">
        <v>45471</v>
      </c>
      <c r="E24" s="2" t="s">
        <v>139</v>
      </c>
      <c r="F24" s="2" t="s">
        <v>260</v>
      </c>
      <c r="G24" s="2" t="s">
        <v>261</v>
      </c>
      <c r="H24" s="2"/>
      <c r="I24" s="2" t="s">
        <v>142</v>
      </c>
      <c r="J24" s="2" t="s">
        <v>262</v>
      </c>
      <c r="K24" s="2" t="s">
        <v>263</v>
      </c>
      <c r="L24" s="2" t="s">
        <v>341</v>
      </c>
      <c r="M24" s="2" t="s">
        <v>342</v>
      </c>
      <c r="N24" s="2" t="s">
        <v>109</v>
      </c>
      <c r="O24" s="13">
        <v>7.7166880000000004</v>
      </c>
      <c r="P24" s="13">
        <v>27.970708999999999</v>
      </c>
      <c r="Q24" s="2" t="s">
        <v>110</v>
      </c>
      <c r="R24" s="2" t="s">
        <v>147</v>
      </c>
      <c r="S24" s="2" t="s">
        <v>148</v>
      </c>
      <c r="T24" s="2" t="b">
        <v>1</v>
      </c>
      <c r="U24" s="2"/>
      <c r="V24" s="2" t="b">
        <v>1</v>
      </c>
      <c r="W24" s="2"/>
      <c r="X24" s="2">
        <v>171</v>
      </c>
      <c r="Y24" s="2">
        <v>667</v>
      </c>
      <c r="Z24" s="2">
        <v>19</v>
      </c>
      <c r="AA24" s="2">
        <v>55</v>
      </c>
      <c r="AB24" s="2">
        <v>73</v>
      </c>
      <c r="AC24" s="2">
        <v>112</v>
      </c>
      <c r="AD24" s="2">
        <v>36</v>
      </c>
      <c r="AE24" s="2">
        <v>25</v>
      </c>
      <c r="AF24" s="2">
        <v>21</v>
      </c>
      <c r="AG24" s="2">
        <v>53</v>
      </c>
      <c r="AH24" s="2">
        <v>84</v>
      </c>
      <c r="AI24" s="2">
        <v>122</v>
      </c>
      <c r="AJ24" s="2">
        <v>40</v>
      </c>
      <c r="AK24" s="2">
        <v>27</v>
      </c>
      <c r="AL24" s="2">
        <v>320</v>
      </c>
      <c r="AM24" s="2">
        <v>347</v>
      </c>
      <c r="AN24" s="2">
        <v>148</v>
      </c>
      <c r="AO24" s="2">
        <v>52</v>
      </c>
      <c r="AP24" s="2">
        <v>667</v>
      </c>
      <c r="AQ24" s="2"/>
      <c r="AR24" s="2" t="s">
        <v>114</v>
      </c>
      <c r="AS24" s="2" t="s">
        <v>164</v>
      </c>
      <c r="AT24" s="2"/>
      <c r="AU24" s="2" t="s">
        <v>165</v>
      </c>
      <c r="AV24" s="2" t="s">
        <v>118</v>
      </c>
      <c r="AW24" s="2" t="s">
        <v>118</v>
      </c>
      <c r="AX24" s="2" t="s">
        <v>166</v>
      </c>
      <c r="AY24" s="2" t="s">
        <v>167</v>
      </c>
      <c r="AZ24" s="2"/>
      <c r="BA24" s="2" t="s">
        <v>199</v>
      </c>
      <c r="BB24" s="2"/>
      <c r="BC24" s="2" t="s">
        <v>169</v>
      </c>
      <c r="BD24" s="2" t="s">
        <v>351</v>
      </c>
      <c r="BE24" s="2"/>
      <c r="BF24" s="2" t="s">
        <v>351</v>
      </c>
      <c r="BG24" s="2" t="s">
        <v>171</v>
      </c>
      <c r="BH24" s="2" t="s">
        <v>172</v>
      </c>
      <c r="BI24" s="2" t="s">
        <v>352</v>
      </c>
      <c r="BJ24" s="2" t="s">
        <v>153</v>
      </c>
      <c r="BK24" s="2"/>
      <c r="BL24" s="2"/>
      <c r="BM24" s="2"/>
      <c r="BN24" s="2"/>
      <c r="BO24" s="2"/>
      <c r="BP24" s="2"/>
      <c r="BQ24" s="2"/>
      <c r="BR24" s="2"/>
      <c r="BS24" s="2"/>
      <c r="BT24" s="2"/>
      <c r="BU24" s="2"/>
      <c r="BV24" s="2"/>
      <c r="BW24" s="2"/>
      <c r="BX24" s="2"/>
      <c r="BY24" s="2"/>
      <c r="BZ24" s="2"/>
      <c r="CA24" s="2"/>
      <c r="CB24" s="2"/>
      <c r="CC24" s="2" t="s">
        <v>123</v>
      </c>
      <c r="CD24" s="2"/>
      <c r="CE24" s="2"/>
      <c r="CF24" s="2"/>
      <c r="CG24" s="2"/>
      <c r="CH24" s="2"/>
      <c r="CI24" s="2" t="s">
        <v>125</v>
      </c>
      <c r="CJ24" s="2" t="s">
        <v>124</v>
      </c>
      <c r="CK24" s="2" t="s">
        <v>125</v>
      </c>
      <c r="CL24" s="2" t="s">
        <v>126</v>
      </c>
      <c r="CM24" s="2" t="s">
        <v>125</v>
      </c>
      <c r="CN24" s="2" t="s">
        <v>125</v>
      </c>
      <c r="CO24" s="2" t="s">
        <v>126</v>
      </c>
      <c r="CP24" s="2" t="s">
        <v>317</v>
      </c>
      <c r="CQ24" s="2" t="s">
        <v>353</v>
      </c>
      <c r="CR24" s="2" t="s">
        <v>124</v>
      </c>
      <c r="CS24" s="2" t="s">
        <v>354</v>
      </c>
      <c r="CT24" s="3" t="s">
        <v>355</v>
      </c>
      <c r="CU24" s="3">
        <v>1</v>
      </c>
      <c r="CV24" s="2" t="s">
        <v>130</v>
      </c>
      <c r="CW24" s="2" t="b">
        <f>[1]!vw_ET_Dataset_Public[[#This Row],[Event Location:  State PCODE]]=[1]!vw_ET_Dataset_Public[[#This Row],[Arrival from: Admin 1 PCODE]]</f>
        <v>0</v>
      </c>
      <c r="CX24" s="2" t="b">
        <f>[1]!vw_ET_Dataset_Public[[#This Row],[Event Location:  County PCODE]]=[1]!vw_ET_Dataset_Public[[#This Row],[Arrival from: Admin 2 PCODE]]</f>
        <v>0</v>
      </c>
      <c r="CY24" s="2" t="b">
        <f>[1]!vw_ET_Dataset_Public[[#This Row],[Event Location:  Payam PCODE]]=[1]!vw_ET_Dataset_Public[[#This Row],[Arrival from: Admin 3 PCODE]]</f>
        <v>0</v>
      </c>
    </row>
    <row r="25" spans="1:103" x14ac:dyDescent="0.55000000000000004">
      <c r="A25" s="5" t="s">
        <v>356</v>
      </c>
      <c r="B25" s="4">
        <v>45471</v>
      </c>
      <c r="C25" s="4">
        <v>45323</v>
      </c>
      <c r="D25" s="4">
        <v>45471</v>
      </c>
      <c r="E25" s="5" t="s">
        <v>139</v>
      </c>
      <c r="F25" s="5" t="s">
        <v>260</v>
      </c>
      <c r="G25" s="5" t="s">
        <v>261</v>
      </c>
      <c r="H25" s="5"/>
      <c r="I25" s="5" t="s">
        <v>142</v>
      </c>
      <c r="J25" s="5" t="s">
        <v>262</v>
      </c>
      <c r="K25" s="5" t="s">
        <v>263</v>
      </c>
      <c r="L25" s="5" t="s">
        <v>357</v>
      </c>
      <c r="M25" s="5" t="s">
        <v>358</v>
      </c>
      <c r="N25" s="5" t="s">
        <v>109</v>
      </c>
      <c r="O25" s="15">
        <v>7.6958830000000003</v>
      </c>
      <c r="P25" s="15">
        <v>27.972987</v>
      </c>
      <c r="Q25" s="5" t="s">
        <v>110</v>
      </c>
      <c r="R25" s="5" t="s">
        <v>217</v>
      </c>
      <c r="S25" s="5" t="s">
        <v>148</v>
      </c>
      <c r="T25" s="5"/>
      <c r="U25" s="5"/>
      <c r="V25" s="5" t="b">
        <v>1</v>
      </c>
      <c r="W25" s="5"/>
      <c r="X25" s="5">
        <v>222</v>
      </c>
      <c r="Y25" s="5">
        <v>869</v>
      </c>
      <c r="Z25" s="5">
        <v>13</v>
      </c>
      <c r="AA25" s="5">
        <v>68</v>
      </c>
      <c r="AB25" s="5">
        <v>151</v>
      </c>
      <c r="AC25" s="5">
        <v>144</v>
      </c>
      <c r="AD25" s="5">
        <v>39</v>
      </c>
      <c r="AE25" s="5">
        <v>14</v>
      </c>
      <c r="AF25" s="5">
        <v>15</v>
      </c>
      <c r="AG25" s="5">
        <v>62</v>
      </c>
      <c r="AH25" s="5">
        <v>138</v>
      </c>
      <c r="AI25" s="5">
        <v>160</v>
      </c>
      <c r="AJ25" s="5">
        <v>46</v>
      </c>
      <c r="AK25" s="5">
        <v>19</v>
      </c>
      <c r="AL25" s="5">
        <v>429</v>
      </c>
      <c r="AM25" s="5">
        <v>440</v>
      </c>
      <c r="AN25" s="5">
        <v>158</v>
      </c>
      <c r="AO25" s="5">
        <v>33</v>
      </c>
      <c r="AP25" s="5">
        <v>869</v>
      </c>
      <c r="AQ25" s="5"/>
      <c r="AR25" s="5" t="s">
        <v>114</v>
      </c>
      <c r="AS25" s="5" t="s">
        <v>164</v>
      </c>
      <c r="AT25" s="5"/>
      <c r="AU25" s="5" t="s">
        <v>165</v>
      </c>
      <c r="AV25" s="5" t="s">
        <v>118</v>
      </c>
      <c r="AW25" s="5" t="s">
        <v>118</v>
      </c>
      <c r="AX25" s="5" t="s">
        <v>166</v>
      </c>
      <c r="AY25" s="5" t="s">
        <v>167</v>
      </c>
      <c r="AZ25" s="5"/>
      <c r="BA25" s="5" t="s">
        <v>359</v>
      </c>
      <c r="BB25" s="5"/>
      <c r="BC25" s="5" t="s">
        <v>169</v>
      </c>
      <c r="BD25" s="5" t="s">
        <v>170</v>
      </c>
      <c r="BE25" s="5"/>
      <c r="BF25" s="5" t="s">
        <v>170</v>
      </c>
      <c r="BG25" s="5" t="s">
        <v>171</v>
      </c>
      <c r="BH25" s="5" t="s">
        <v>172</v>
      </c>
      <c r="BI25" s="5" t="s">
        <v>360</v>
      </c>
      <c r="BJ25" s="5" t="s">
        <v>153</v>
      </c>
      <c r="BK25" s="5"/>
      <c r="BL25" s="5"/>
      <c r="BM25" s="5"/>
      <c r="BN25" s="5"/>
      <c r="BO25" s="5"/>
      <c r="BP25" s="5"/>
      <c r="BQ25" s="5"/>
      <c r="BR25" s="5"/>
      <c r="BS25" s="5"/>
      <c r="BT25" s="5"/>
      <c r="BU25" s="5"/>
      <c r="BV25" s="5"/>
      <c r="BW25" s="5"/>
      <c r="BX25" s="5"/>
      <c r="BY25" s="5"/>
      <c r="BZ25" s="5"/>
      <c r="CA25" s="5"/>
      <c r="CB25" s="5"/>
      <c r="CC25" s="5" t="s">
        <v>123</v>
      </c>
      <c r="CD25" s="5"/>
      <c r="CE25" s="5"/>
      <c r="CF25" s="5"/>
      <c r="CG25" s="5"/>
      <c r="CH25" s="5"/>
      <c r="CI25" s="5" t="s">
        <v>125</v>
      </c>
      <c r="CJ25" s="5" t="s">
        <v>125</v>
      </c>
      <c r="CK25" s="5" t="s">
        <v>126</v>
      </c>
      <c r="CL25" s="5" t="s">
        <v>126</v>
      </c>
      <c r="CM25" s="5" t="s">
        <v>125</v>
      </c>
      <c r="CN25" s="5" t="s">
        <v>125</v>
      </c>
      <c r="CO25" s="5" t="s">
        <v>126</v>
      </c>
      <c r="CP25" s="5" t="s">
        <v>317</v>
      </c>
      <c r="CQ25" s="5" t="s">
        <v>361</v>
      </c>
      <c r="CR25" s="5" t="s">
        <v>124</v>
      </c>
      <c r="CS25" s="5" t="s">
        <v>362</v>
      </c>
      <c r="CT25" s="6" t="s">
        <v>363</v>
      </c>
      <c r="CU25" s="6">
        <v>1</v>
      </c>
      <c r="CV25" s="5" t="s">
        <v>130</v>
      </c>
      <c r="CW25" s="5" t="b">
        <f>[1]!vw_ET_Dataset_Public[[#This Row],[Event Location:  State PCODE]]=[1]!vw_ET_Dataset_Public[[#This Row],[Arrival from: Admin 1 PCODE]]</f>
        <v>1</v>
      </c>
      <c r="CX25" s="5" t="b">
        <f>[1]!vw_ET_Dataset_Public[[#This Row],[Event Location:  County PCODE]]=[1]!vw_ET_Dataset_Public[[#This Row],[Arrival from: Admin 2 PCODE]]</f>
        <v>1</v>
      </c>
      <c r="CY25" s="5" t="b">
        <f>[1]!vw_ET_Dataset_Public[[#This Row],[Event Location:  Payam PCODE]]=[1]!vw_ET_Dataset_Public[[#This Row],[Arrival from: Admin 3 PCODE]]</f>
        <v>0</v>
      </c>
    </row>
    <row r="26" spans="1:103" x14ac:dyDescent="0.55000000000000004">
      <c r="A26" s="2" t="s">
        <v>364</v>
      </c>
      <c r="B26" s="1">
        <v>45472</v>
      </c>
      <c r="C26" s="1">
        <v>45361</v>
      </c>
      <c r="D26" s="1">
        <v>45472</v>
      </c>
      <c r="E26" s="2" t="s">
        <v>139</v>
      </c>
      <c r="F26" s="2" t="s">
        <v>260</v>
      </c>
      <c r="G26" s="2" t="s">
        <v>284</v>
      </c>
      <c r="H26" s="2"/>
      <c r="I26" s="2" t="s">
        <v>142</v>
      </c>
      <c r="J26" s="2" t="s">
        <v>262</v>
      </c>
      <c r="K26" s="2" t="s">
        <v>285</v>
      </c>
      <c r="L26" s="2" t="s">
        <v>365</v>
      </c>
      <c r="M26" s="2" t="s">
        <v>366</v>
      </c>
      <c r="N26" s="2" t="s">
        <v>109</v>
      </c>
      <c r="O26" s="13">
        <v>7.691999912</v>
      </c>
      <c r="P26" s="13">
        <v>27.99419975</v>
      </c>
      <c r="Q26" s="2" t="s">
        <v>110</v>
      </c>
      <c r="R26" s="2" t="s">
        <v>147</v>
      </c>
      <c r="S26" s="2" t="s">
        <v>148</v>
      </c>
      <c r="T26" s="2"/>
      <c r="U26" s="2"/>
      <c r="V26" s="2" t="b">
        <v>1</v>
      </c>
      <c r="W26" s="2"/>
      <c r="X26" s="2">
        <v>198</v>
      </c>
      <c r="Y26" s="2">
        <v>711</v>
      </c>
      <c r="Z26" s="2">
        <v>22</v>
      </c>
      <c r="AA26" s="2">
        <v>49</v>
      </c>
      <c r="AB26" s="2">
        <v>113</v>
      </c>
      <c r="AC26" s="2">
        <v>109</v>
      </c>
      <c r="AD26" s="2">
        <v>36</v>
      </c>
      <c r="AE26" s="2">
        <v>17</v>
      </c>
      <c r="AF26" s="2">
        <v>24</v>
      </c>
      <c r="AG26" s="2">
        <v>51</v>
      </c>
      <c r="AH26" s="2">
        <v>108</v>
      </c>
      <c r="AI26" s="2">
        <v>121</v>
      </c>
      <c r="AJ26" s="2">
        <v>40</v>
      </c>
      <c r="AK26" s="2">
        <v>21</v>
      </c>
      <c r="AL26" s="2">
        <v>346</v>
      </c>
      <c r="AM26" s="2">
        <v>365</v>
      </c>
      <c r="AN26" s="2">
        <v>146</v>
      </c>
      <c r="AO26" s="2">
        <v>38</v>
      </c>
      <c r="AP26" s="2">
        <v>711</v>
      </c>
      <c r="AQ26" s="2"/>
      <c r="AR26" s="2" t="s">
        <v>114</v>
      </c>
      <c r="AS26" s="2" t="s">
        <v>164</v>
      </c>
      <c r="AT26" s="2"/>
      <c r="AU26" s="2" t="s">
        <v>165</v>
      </c>
      <c r="AV26" s="2" t="s">
        <v>118</v>
      </c>
      <c r="AW26" s="2" t="s">
        <v>118</v>
      </c>
      <c r="AX26" s="2" t="s">
        <v>166</v>
      </c>
      <c r="AY26" s="2" t="s">
        <v>167</v>
      </c>
      <c r="AZ26" s="2"/>
      <c r="BA26" s="2" t="s">
        <v>314</v>
      </c>
      <c r="BB26" s="2"/>
      <c r="BC26" s="2" t="s">
        <v>169</v>
      </c>
      <c r="BD26" s="2" t="s">
        <v>367</v>
      </c>
      <c r="BE26" s="2"/>
      <c r="BF26" s="2" t="s">
        <v>367</v>
      </c>
      <c r="BG26" s="2" t="s">
        <v>171</v>
      </c>
      <c r="BH26" s="2" t="s">
        <v>172</v>
      </c>
      <c r="BI26" s="2" t="s">
        <v>316</v>
      </c>
      <c r="BJ26" s="2" t="s">
        <v>153</v>
      </c>
      <c r="BK26" s="2"/>
      <c r="BL26" s="2"/>
      <c r="BM26" s="2"/>
      <c r="BN26" s="2"/>
      <c r="BO26" s="2"/>
      <c r="BP26" s="2"/>
      <c r="BQ26" s="2"/>
      <c r="BR26" s="2"/>
      <c r="BS26" s="2"/>
      <c r="BT26" s="2"/>
      <c r="BU26" s="2"/>
      <c r="BV26" s="2"/>
      <c r="BW26" s="2"/>
      <c r="BX26" s="2"/>
      <c r="BY26" s="2"/>
      <c r="BZ26" s="2"/>
      <c r="CA26" s="2"/>
      <c r="CB26" s="2"/>
      <c r="CC26" s="2" t="s">
        <v>123</v>
      </c>
      <c r="CD26" s="2"/>
      <c r="CE26" s="2"/>
      <c r="CF26" s="2"/>
      <c r="CG26" s="2"/>
      <c r="CH26" s="2"/>
      <c r="CI26" s="2" t="s">
        <v>124</v>
      </c>
      <c r="CJ26" s="2" t="s">
        <v>125</v>
      </c>
      <c r="CK26" s="2" t="s">
        <v>125</v>
      </c>
      <c r="CL26" s="2" t="s">
        <v>125</v>
      </c>
      <c r="CM26" s="2" t="s">
        <v>125</v>
      </c>
      <c r="CN26" s="2" t="s">
        <v>125</v>
      </c>
      <c r="CO26" s="2" t="s">
        <v>126</v>
      </c>
      <c r="CP26" s="2" t="s">
        <v>317</v>
      </c>
      <c r="CQ26" s="2" t="s">
        <v>327</v>
      </c>
      <c r="CR26" s="2" t="s">
        <v>124</v>
      </c>
      <c r="CS26" s="2" t="s">
        <v>368</v>
      </c>
      <c r="CT26" s="3" t="s">
        <v>369</v>
      </c>
      <c r="CU26" s="3">
        <v>1</v>
      </c>
      <c r="CV26" s="2" t="s">
        <v>130</v>
      </c>
      <c r="CW26" s="2" t="b">
        <f>[1]!vw_ET_Dataset_Public[[#This Row],[Event Location:  State PCODE]]=[1]!vw_ET_Dataset_Public[[#This Row],[Arrival from: Admin 1 PCODE]]</f>
        <v>1</v>
      </c>
      <c r="CX26" s="2" t="b">
        <f>[1]!vw_ET_Dataset_Public[[#This Row],[Event Location:  County PCODE]]=[1]!vw_ET_Dataset_Public[[#This Row],[Arrival from: Admin 2 PCODE]]</f>
        <v>1</v>
      </c>
      <c r="CY26" s="2" t="b">
        <f>[1]!vw_ET_Dataset_Public[[#This Row],[Event Location:  Payam PCODE]]=[1]!vw_ET_Dataset_Public[[#This Row],[Arrival from: Admin 3 PCODE]]</f>
        <v>1</v>
      </c>
    </row>
    <row r="27" spans="1:103" x14ac:dyDescent="0.55000000000000004">
      <c r="A27" s="5" t="s">
        <v>370</v>
      </c>
      <c r="B27" s="4">
        <v>45473</v>
      </c>
      <c r="C27" s="4">
        <v>45366</v>
      </c>
      <c r="D27" s="4">
        <v>45473</v>
      </c>
      <c r="E27" s="5" t="s">
        <v>139</v>
      </c>
      <c r="F27" s="5" t="s">
        <v>260</v>
      </c>
      <c r="G27" s="5" t="s">
        <v>284</v>
      </c>
      <c r="H27" s="5"/>
      <c r="I27" s="5" t="s">
        <v>142</v>
      </c>
      <c r="J27" s="5" t="s">
        <v>262</v>
      </c>
      <c r="K27" s="5" t="s">
        <v>285</v>
      </c>
      <c r="L27" s="5" t="s">
        <v>371</v>
      </c>
      <c r="M27" s="5" t="s">
        <v>372</v>
      </c>
      <c r="N27" s="5" t="s">
        <v>109</v>
      </c>
      <c r="O27" s="15">
        <v>7.6945699999999997</v>
      </c>
      <c r="P27" s="15">
        <v>27.98433</v>
      </c>
      <c r="Q27" s="5" t="s">
        <v>110</v>
      </c>
      <c r="R27" s="5" t="s">
        <v>147</v>
      </c>
      <c r="S27" s="5" t="s">
        <v>148</v>
      </c>
      <c r="T27" s="5"/>
      <c r="U27" s="5"/>
      <c r="V27" s="5" t="b">
        <v>1</v>
      </c>
      <c r="W27" s="5" t="b">
        <v>1</v>
      </c>
      <c r="X27" s="5">
        <v>226</v>
      </c>
      <c r="Y27" s="5">
        <v>815</v>
      </c>
      <c r="Z27" s="5">
        <v>15</v>
      </c>
      <c r="AA27" s="5">
        <v>61</v>
      </c>
      <c r="AB27" s="5">
        <v>143</v>
      </c>
      <c r="AC27" s="5">
        <v>122</v>
      </c>
      <c r="AD27" s="5">
        <v>41</v>
      </c>
      <c r="AE27" s="5">
        <v>23</v>
      </c>
      <c r="AF27" s="5">
        <v>12</v>
      </c>
      <c r="AG27" s="5">
        <v>64</v>
      </c>
      <c r="AH27" s="5">
        <v>150</v>
      </c>
      <c r="AI27" s="5">
        <v>127</v>
      </c>
      <c r="AJ27" s="5">
        <v>38</v>
      </c>
      <c r="AK27" s="5">
        <v>19</v>
      </c>
      <c r="AL27" s="5">
        <v>405</v>
      </c>
      <c r="AM27" s="5">
        <v>410</v>
      </c>
      <c r="AN27" s="5">
        <v>152</v>
      </c>
      <c r="AO27" s="5">
        <v>42</v>
      </c>
      <c r="AP27" s="5">
        <v>815</v>
      </c>
      <c r="AQ27" s="5"/>
      <c r="AR27" s="5" t="s">
        <v>114</v>
      </c>
      <c r="AS27" s="5" t="s">
        <v>164</v>
      </c>
      <c r="AT27" s="5"/>
      <c r="AU27" s="5" t="s">
        <v>165</v>
      </c>
      <c r="AV27" s="5" t="s">
        <v>118</v>
      </c>
      <c r="AW27" s="5" t="s">
        <v>118</v>
      </c>
      <c r="AX27" s="5" t="s">
        <v>166</v>
      </c>
      <c r="AY27" s="5" t="s">
        <v>305</v>
      </c>
      <c r="AZ27" s="5"/>
      <c r="BA27" s="5" t="s">
        <v>373</v>
      </c>
      <c r="BB27" s="5"/>
      <c r="BC27" s="5" t="s">
        <v>169</v>
      </c>
      <c r="BD27" s="5" t="s">
        <v>374</v>
      </c>
      <c r="BE27" s="5"/>
      <c r="BF27" s="5" t="s">
        <v>374</v>
      </c>
      <c r="BG27" s="5" t="s">
        <v>171</v>
      </c>
      <c r="BH27" s="5" t="s">
        <v>308</v>
      </c>
      <c r="BI27" s="5" t="s">
        <v>375</v>
      </c>
      <c r="BJ27" s="5" t="s">
        <v>153</v>
      </c>
      <c r="BK27" s="5"/>
      <c r="BL27" s="5"/>
      <c r="BM27" s="5"/>
      <c r="BN27" s="5"/>
      <c r="BO27" s="5"/>
      <c r="BP27" s="5"/>
      <c r="BQ27" s="5"/>
      <c r="BR27" s="5"/>
      <c r="BS27" s="5"/>
      <c r="BT27" s="5"/>
      <c r="BU27" s="5"/>
      <c r="BV27" s="5"/>
      <c r="BW27" s="5"/>
      <c r="BX27" s="5"/>
      <c r="BY27" s="5"/>
      <c r="BZ27" s="5"/>
      <c r="CA27" s="5"/>
      <c r="CB27" s="5"/>
      <c r="CC27" s="5" t="s">
        <v>123</v>
      </c>
      <c r="CD27" s="5"/>
      <c r="CE27" s="5"/>
      <c r="CF27" s="5"/>
      <c r="CG27" s="5"/>
      <c r="CH27" s="5"/>
      <c r="CI27" s="5" t="s">
        <v>125</v>
      </c>
      <c r="CJ27" s="5" t="s">
        <v>124</v>
      </c>
      <c r="CK27" s="5" t="s">
        <v>126</v>
      </c>
      <c r="CL27" s="5" t="s">
        <v>126</v>
      </c>
      <c r="CM27" s="5" t="s">
        <v>125</v>
      </c>
      <c r="CN27" s="5" t="s">
        <v>125</v>
      </c>
      <c r="CO27" s="5" t="s">
        <v>126</v>
      </c>
      <c r="CP27" s="5" t="s">
        <v>317</v>
      </c>
      <c r="CQ27" s="5" t="s">
        <v>376</v>
      </c>
      <c r="CR27" s="5" t="s">
        <v>124</v>
      </c>
      <c r="CS27" s="5" t="s">
        <v>377</v>
      </c>
      <c r="CT27" s="6" t="s">
        <v>378</v>
      </c>
      <c r="CU27" s="6">
        <v>1</v>
      </c>
      <c r="CV27" s="5" t="s">
        <v>130</v>
      </c>
      <c r="CW27" s="5" t="b">
        <f>[1]!vw_ET_Dataset_Public[[#This Row],[Event Location:  State PCODE]]=[1]!vw_ET_Dataset_Public[[#This Row],[Arrival from: Admin 1 PCODE]]</f>
        <v>1</v>
      </c>
      <c r="CX27" s="5" t="b">
        <f>[1]!vw_ET_Dataset_Public[[#This Row],[Event Location:  County PCODE]]=[1]!vw_ET_Dataset_Public[[#This Row],[Arrival from: Admin 2 PCODE]]</f>
        <v>1</v>
      </c>
      <c r="CY27" s="5" t="b">
        <f>[1]!vw_ET_Dataset_Public[[#This Row],[Event Location:  Payam PCODE]]=[1]!vw_ET_Dataset_Public[[#This Row],[Arrival from: Admin 3 PCODE]]</f>
        <v>0</v>
      </c>
    </row>
    <row r="28" spans="1:103" x14ac:dyDescent="0.55000000000000004">
      <c r="A28" s="9" t="s">
        <v>379</v>
      </c>
      <c r="B28" s="10">
        <v>45467</v>
      </c>
      <c r="C28" s="10">
        <v>45455</v>
      </c>
      <c r="D28" s="10">
        <v>45460</v>
      </c>
      <c r="E28" s="9" t="s">
        <v>177</v>
      </c>
      <c r="F28" s="9" t="s">
        <v>380</v>
      </c>
      <c r="G28" s="9" t="s">
        <v>381</v>
      </c>
      <c r="H28" s="9"/>
      <c r="I28" s="9" t="s">
        <v>180</v>
      </c>
      <c r="J28" s="9" t="s">
        <v>382</v>
      </c>
      <c r="K28" s="9" t="s">
        <v>383</v>
      </c>
      <c r="L28" s="9" t="s">
        <v>384</v>
      </c>
      <c r="M28" s="9" t="s">
        <v>385</v>
      </c>
      <c r="N28" s="9" t="s">
        <v>109</v>
      </c>
      <c r="O28" s="16">
        <v>7.7097100000000003</v>
      </c>
      <c r="P28" s="16">
        <v>30.25198</v>
      </c>
      <c r="Q28" s="9" t="s">
        <v>110</v>
      </c>
      <c r="R28" s="9" t="s">
        <v>217</v>
      </c>
      <c r="S28" s="9" t="s">
        <v>112</v>
      </c>
      <c r="T28" s="9" t="b">
        <v>1</v>
      </c>
      <c r="U28" s="9" t="b">
        <v>1</v>
      </c>
      <c r="V28" s="9" t="b">
        <v>1</v>
      </c>
      <c r="W28" s="9" t="b">
        <v>1</v>
      </c>
      <c r="X28" s="9">
        <v>746</v>
      </c>
      <c r="Y28" s="9">
        <v>4476</v>
      </c>
      <c r="Z28" s="9">
        <v>24</v>
      </c>
      <c r="AA28" s="9">
        <v>99</v>
      </c>
      <c r="AB28" s="9">
        <v>705</v>
      </c>
      <c r="AC28" s="9">
        <v>1020</v>
      </c>
      <c r="AD28" s="9">
        <v>185</v>
      </c>
      <c r="AE28" s="9">
        <v>45</v>
      </c>
      <c r="AF28" s="9">
        <v>34</v>
      </c>
      <c r="AG28" s="9">
        <v>107</v>
      </c>
      <c r="AH28" s="9">
        <v>770</v>
      </c>
      <c r="AI28" s="9">
        <v>1178</v>
      </c>
      <c r="AJ28" s="9">
        <v>259</v>
      </c>
      <c r="AK28" s="9">
        <v>50</v>
      </c>
      <c r="AL28" s="9">
        <v>2078</v>
      </c>
      <c r="AM28" s="9">
        <v>2398</v>
      </c>
      <c r="AN28" s="9">
        <v>264</v>
      </c>
      <c r="AO28" s="9">
        <v>95</v>
      </c>
      <c r="AP28" s="9">
        <v>4476</v>
      </c>
      <c r="AQ28" s="9" t="s">
        <v>113</v>
      </c>
      <c r="AR28" s="9" t="s">
        <v>114</v>
      </c>
      <c r="AS28" s="9" t="s">
        <v>386</v>
      </c>
      <c r="AT28" s="9"/>
      <c r="AU28" s="9" t="s">
        <v>116</v>
      </c>
      <c r="AV28" s="9" t="s">
        <v>117</v>
      </c>
      <c r="AW28" s="9" t="s">
        <v>118</v>
      </c>
      <c r="AX28" s="9" t="s">
        <v>119</v>
      </c>
      <c r="AY28" s="9" t="s">
        <v>177</v>
      </c>
      <c r="AZ28" s="9"/>
      <c r="BA28" s="9" t="s">
        <v>380</v>
      </c>
      <c r="BB28" s="9"/>
      <c r="BC28" s="9" t="s">
        <v>381</v>
      </c>
      <c r="BD28" s="9"/>
      <c r="BE28" s="9" t="s">
        <v>151</v>
      </c>
      <c r="BF28" s="9" t="s">
        <v>387</v>
      </c>
      <c r="BG28" s="9" t="s">
        <v>121</v>
      </c>
      <c r="BH28" s="9" t="s">
        <v>180</v>
      </c>
      <c r="BI28" s="9" t="s">
        <v>382</v>
      </c>
      <c r="BJ28" s="9" t="s">
        <v>383</v>
      </c>
      <c r="BK28" s="9" t="s">
        <v>153</v>
      </c>
      <c r="BL28" s="9" t="s">
        <v>117</v>
      </c>
      <c r="BM28" s="9" t="s">
        <v>388</v>
      </c>
      <c r="BN28" s="9" t="s">
        <v>121</v>
      </c>
      <c r="BO28" s="9" t="s">
        <v>180</v>
      </c>
      <c r="BP28" s="9" t="s">
        <v>382</v>
      </c>
      <c r="BQ28" s="9" t="s">
        <v>383</v>
      </c>
      <c r="BR28" s="9" t="s">
        <v>153</v>
      </c>
      <c r="BS28" s="9" t="s">
        <v>119</v>
      </c>
      <c r="BT28" s="9" t="s">
        <v>177</v>
      </c>
      <c r="BU28" s="9"/>
      <c r="BV28" s="9" t="s">
        <v>380</v>
      </c>
      <c r="BW28" s="9"/>
      <c r="BX28" s="9" t="s">
        <v>381</v>
      </c>
      <c r="BY28" s="9"/>
      <c r="BZ28" s="9" t="s">
        <v>118</v>
      </c>
      <c r="CA28" s="9" t="s">
        <v>151</v>
      </c>
      <c r="CB28" s="9" t="s">
        <v>389</v>
      </c>
      <c r="CC28" s="9" t="s">
        <v>118</v>
      </c>
      <c r="CD28" s="9"/>
      <c r="CE28" s="9"/>
      <c r="CF28" s="9"/>
      <c r="CG28" s="9"/>
      <c r="CH28" s="9"/>
      <c r="CI28" s="9" t="s">
        <v>124</v>
      </c>
      <c r="CJ28" s="9" t="s">
        <v>124</v>
      </c>
      <c r="CK28" s="9" t="s">
        <v>125</v>
      </c>
      <c r="CL28" s="9" t="s">
        <v>125</v>
      </c>
      <c r="CM28" s="9" t="s">
        <v>125</v>
      </c>
      <c r="CN28" s="9" t="s">
        <v>124</v>
      </c>
      <c r="CO28" s="9" t="s">
        <v>125</v>
      </c>
      <c r="CP28" s="9" t="s">
        <v>127</v>
      </c>
      <c r="CQ28" s="9"/>
      <c r="CR28" s="9"/>
      <c r="CS28" s="9" t="s">
        <v>390</v>
      </c>
      <c r="CT28" s="11" t="s">
        <v>391</v>
      </c>
      <c r="CU28" s="11">
        <v>1</v>
      </c>
      <c r="CV28" s="9" t="s">
        <v>130</v>
      </c>
      <c r="CW28" s="9" t="b">
        <f>[1]!vw_ET_Dataset_Public[[#This Row],[Event Location:  State PCODE]]=[1]!vw_ET_Dataset_Public[[#This Row],[Arrival from: Admin 1 PCODE]]</f>
        <v>1</v>
      </c>
      <c r="CX28" s="9" t="b">
        <f>[1]!vw_ET_Dataset_Public[[#This Row],[Event Location:  County PCODE]]=[1]!vw_ET_Dataset_Public[[#This Row],[Arrival from: Admin 2 PCODE]]</f>
        <v>1</v>
      </c>
      <c r="CY28" s="9" t="b">
        <f>[1]!vw_ET_Dataset_Public[[#This Row],[Event Location:  Payam PCODE]]=[1]!vw_ET_Dataset_Public[[#This Row],[Arrival from: Admin 3 PCODE]]</f>
        <v>1</v>
      </c>
    </row>
  </sheetData>
  <conditionalFormatting sqref="A1:A28">
    <cfRule type="duplicateValues" dxfId="6" priority="3"/>
  </conditionalFormatting>
  <conditionalFormatting sqref="A2:A28">
    <cfRule type="duplicateValues" dxfId="5" priority="1"/>
  </conditionalFormatting>
  <conditionalFormatting sqref="L1:L28">
    <cfRule type="duplicateValues" dxfId="4" priority="2"/>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Jun_2024_Dataset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BATISTA Lumanyi Michael John</dc:creator>
  <cp:lastModifiedBy>GONZÁLEZ Mayvelline</cp:lastModifiedBy>
  <dcterms:created xsi:type="dcterms:W3CDTF">2024-07-03T13:56:45Z</dcterms:created>
  <dcterms:modified xsi:type="dcterms:W3CDTF">2024-07-12T07:26:21Z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2024-07-03T13:58:30Z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df9cee9e-9ce6-4313-851b-269bedcd522c</vt:lpwstr>
  </property>
  <property fmtid="{D5CDD505-2E9C-101B-9397-08002B2CF9AE}" pid="8" name="MSIP_Label_2059aa38-f392-4105-be92-628035578272_ContentBits">
    <vt:lpwstr>0</vt:lpwstr>
  </property>
</Properties>
</file>