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 Kaiwen\Desktop\"/>
    </mc:Choice>
  </mc:AlternateContent>
  <xr:revisionPtr revIDLastSave="0" documentId="10_ncr:100000_{42C8BAB5-6DFB-4F70-83D9-2969BE1F5773}" xr6:coauthVersionLast="31" xr6:coauthVersionMax="31" xr10:uidLastSave="{00000000-0000-0000-0000-000000000000}"/>
  <bookViews>
    <workbookView xWindow="0" yWindow="0" windowWidth="14380" windowHeight="4170" xr2:uid="{F15A8C4D-7633-4270-ABC8-2D0A612F103B}"/>
  </bookViews>
  <sheets>
    <sheet name="Sheet1" sheetId="1" r:id="rId1"/>
    <sheet name="工作表1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1" l="1"/>
  <c r="F17" i="1"/>
  <c r="G10" i="1"/>
  <c r="F10" i="1"/>
  <c r="G3" i="1"/>
  <c r="F3" i="1"/>
  <c r="E21" i="1" l="1"/>
  <c r="E14" i="1"/>
  <c r="E7" i="1"/>
  <c r="D19" i="1" l="1"/>
  <c r="D18" i="1"/>
  <c r="D17" i="1"/>
  <c r="D12" i="1"/>
  <c r="D11" i="1"/>
  <c r="D10" i="1"/>
  <c r="E5" i="1"/>
  <c r="E4" i="1"/>
  <c r="E3" i="1"/>
  <c r="D4" i="1"/>
  <c r="D5" i="1"/>
  <c r="D3" i="1"/>
  <c r="D6" i="1" s="1"/>
  <c r="D20" i="1" l="1"/>
  <c r="E17" i="1" s="1"/>
  <c r="E19" i="1"/>
  <c r="D13" i="1"/>
  <c r="E10" i="1" s="1"/>
  <c r="E18" i="1" l="1"/>
  <c r="E11" i="1"/>
  <c r="E12" i="1"/>
</calcChain>
</file>

<file path=xl/sharedStrings.xml><?xml version="1.0" encoding="utf-8"?>
<sst xmlns="http://schemas.openxmlformats.org/spreadsheetml/2006/main" count="45" uniqueCount="18">
  <si>
    <t>P(Bought|X)</t>
  </si>
  <si>
    <t>P(X)*P(Bought|X)</t>
  </si>
  <si>
    <t>P(Bought)==sigma(P(X)*P(Bought|X))</t>
  </si>
  <si>
    <t>F&amp;B</t>
  </si>
  <si>
    <t>P(X|Bought)</t>
  </si>
  <si>
    <t>P(X)</t>
  </si>
  <si>
    <t>Yes</t>
  </si>
  <si>
    <t>No</t>
  </si>
  <si>
    <t>Undecided</t>
  </si>
  <si>
    <t>X</t>
  </si>
  <si>
    <t>Non-duty free</t>
  </si>
  <si>
    <t>Duty free</t>
  </si>
  <si>
    <t>AVERAGE PASSENGER SPENDS</t>
  </si>
  <si>
    <r>
      <t xml:space="preserve">Source from P17 and P19 from </t>
    </r>
    <r>
      <rPr>
        <i/>
        <sz val="11"/>
        <color theme="1"/>
        <rFont val="Calibri"/>
        <family val="2"/>
        <scheme val="minor"/>
      </rPr>
      <t>11 things you should know about how passengers shop at airports</t>
    </r>
  </si>
  <si>
    <t>Using the 50-50 Undecided model to calculate bought or not bought</t>
  </si>
  <si>
    <t>P(Bought)</t>
  </si>
  <si>
    <t>P(Not Bought)</t>
  </si>
  <si>
    <t>Purchase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</si>
</sst>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2">
    <font>
      <sz val="11"/>
      <color theme="1"/>
      <name val="Calibri"/>
      <family val="2"/>
      <charset val="134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6" fontId="0" fillId="0" borderId="0" xfId="0" applyNumberFormat="1"/>
    <xf numFmtId="8" fontId="0" fillId="0" borderId="0" xfId="0" applyNumberFormat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F&amp;B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837-45E2-BDC0-7697D66C2D2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837-45E2-BDC0-7697D66C2D2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837-45E2-BDC0-7697D66C2D2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Sheet1!$A$3:$A$5</c:f>
              <c:strCache>
                <c:ptCount val="3"/>
                <c:pt idx="0">
                  <c:v>Yes</c:v>
                </c:pt>
                <c:pt idx="1">
                  <c:v>No</c:v>
                </c:pt>
                <c:pt idx="2">
                  <c:v>Undecided</c:v>
                </c:pt>
              </c:strCache>
            </c:strRef>
          </c:cat>
          <c:val>
            <c:numRef>
              <c:f>Sheet1!$E$3:$E$5</c:f>
              <c:numCache>
                <c:formatCode>General</c:formatCode>
                <c:ptCount val="3"/>
                <c:pt idx="0">
                  <c:v>0.54123711340206193</c:v>
                </c:pt>
                <c:pt idx="1">
                  <c:v>0.21134020618556701</c:v>
                </c:pt>
                <c:pt idx="2">
                  <c:v>0.24742268041237114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837-45E2-BDC0-7697D66C2D2F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Non-duty free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B1B-4971-927C-9EEE199BEA8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B1B-4971-927C-9EEE199BEA8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B1B-4971-927C-9EEE199BEA8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Sheet1!$A$10:$A$12</c:f>
              <c:strCache>
                <c:ptCount val="3"/>
                <c:pt idx="0">
                  <c:v>Yes</c:v>
                </c:pt>
                <c:pt idx="1">
                  <c:v>No</c:v>
                </c:pt>
                <c:pt idx="2">
                  <c:v>Undecided</c:v>
                </c:pt>
              </c:strCache>
            </c:strRef>
          </c:cat>
          <c:val>
            <c:numRef>
              <c:f>Sheet1!$E$10:$E$12</c:f>
              <c:numCache>
                <c:formatCode>General</c:formatCode>
                <c:ptCount val="3"/>
                <c:pt idx="0">
                  <c:v>0.46615720524017468</c:v>
                </c:pt>
                <c:pt idx="1">
                  <c:v>0.33897379912663755</c:v>
                </c:pt>
                <c:pt idx="2">
                  <c:v>0.1948689956331878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B1B-4971-927C-9EEE199BEA8A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Duty Free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B44-4783-B36B-A628221AE69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B44-4783-B36B-A628221AE69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B44-4783-B36B-A628221AE69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Sheet1!$A$17:$A$19</c:f>
              <c:strCache>
                <c:ptCount val="3"/>
                <c:pt idx="0">
                  <c:v>Yes</c:v>
                </c:pt>
                <c:pt idx="1">
                  <c:v>No</c:v>
                </c:pt>
                <c:pt idx="2">
                  <c:v>Undecided</c:v>
                </c:pt>
              </c:strCache>
            </c:strRef>
          </c:cat>
          <c:val>
            <c:numRef>
              <c:f>Sheet1!$E$17:$E$19</c:f>
              <c:numCache>
                <c:formatCode>General</c:formatCode>
                <c:ptCount val="3"/>
                <c:pt idx="0">
                  <c:v>0.59070655633354552</c:v>
                </c:pt>
                <c:pt idx="1">
                  <c:v>0.22597071928707829</c:v>
                </c:pt>
                <c:pt idx="2">
                  <c:v>0.18332272437937619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B44-4783-B36B-A628221AE69A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Purchase breakdown</a:t>
            </a:r>
            <a:r>
              <a:rPr lang="en-US" altLang="zh-CN" baseline="0"/>
              <a:t> 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5AE-4357-A688-20B254984CC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5AE-4357-A688-20B254984CC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5AE-4357-A688-20B254984CC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Sheet1!$H$2:$H$4</c:f>
              <c:strCache>
                <c:ptCount val="3"/>
                <c:pt idx="0">
                  <c:v>F&amp;B</c:v>
                </c:pt>
                <c:pt idx="1">
                  <c:v>Non-duty free</c:v>
                </c:pt>
                <c:pt idx="2">
                  <c:v>Duty free</c:v>
                </c:pt>
              </c:strCache>
            </c:strRef>
          </c:cat>
          <c:val>
            <c:numRef>
              <c:f>Sheet1!$I$2:$I$4</c:f>
              <c:numCache>
                <c:formatCode>"$"#,##0.00_);[Red]\("$"#,##0.00\)</c:formatCode>
                <c:ptCount val="3"/>
                <c:pt idx="0">
                  <c:v>10.825199999999999</c:v>
                </c:pt>
                <c:pt idx="1">
                  <c:v>6.0456000000000003</c:v>
                </c:pt>
                <c:pt idx="2">
                  <c:v>11.939599999999999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5AE-4357-A688-20B254984CC1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84417</xdr:colOff>
      <xdr:row>3</xdr:row>
      <xdr:rowOff>100621</xdr:rowOff>
    </xdr:from>
    <xdr:to>
      <xdr:col>8</xdr:col>
      <xdr:colOff>130908</xdr:colOff>
      <xdr:row>17</xdr:row>
      <xdr:rowOff>90852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B36CCD1-BB34-469E-BDA5-F83E567114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108927</xdr:colOff>
      <xdr:row>18</xdr:row>
      <xdr:rowOff>110105</xdr:rowOff>
    </xdr:from>
    <xdr:to>
      <xdr:col>8</xdr:col>
      <xdr:colOff>185127</xdr:colOff>
      <xdr:row>34</xdr:row>
      <xdr:rowOff>139211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2241502B-3EC4-49CA-9E1A-420FDDF7C5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589606</xdr:colOff>
      <xdr:row>3</xdr:row>
      <xdr:rowOff>25400</xdr:rowOff>
    </xdr:from>
    <xdr:to>
      <xdr:col>16</xdr:col>
      <xdr:colOff>327762</xdr:colOff>
      <xdr:row>18</xdr:row>
      <xdr:rowOff>45569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727EBE48-9DBA-4CE4-AAC7-B7C21AF96B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256488</xdr:colOff>
      <xdr:row>19</xdr:row>
      <xdr:rowOff>55017</xdr:rowOff>
    </xdr:from>
    <xdr:to>
      <xdr:col>16</xdr:col>
      <xdr:colOff>542815</xdr:colOff>
      <xdr:row>34</xdr:row>
      <xdr:rowOff>27309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783B53CA-B7E9-49C2-B87E-3E25F2EF1E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BB3AD-24FE-49FF-AD56-68B4DD01341B}">
  <dimension ref="A1:L22"/>
  <sheetViews>
    <sheetView tabSelected="1" topLeftCell="A4" zoomScale="130" zoomScaleNormal="130" workbookViewId="0">
      <selection activeCell="F18" sqref="F18"/>
    </sheetView>
  </sheetViews>
  <sheetFormatPr defaultRowHeight="14.5"/>
  <cols>
    <col min="1" max="1" width="9.36328125" bestFit="1" customWidth="1"/>
    <col min="2" max="2" width="4.7265625" bestFit="1" customWidth="1"/>
    <col min="3" max="3" width="31.90625" bestFit="1" customWidth="1"/>
    <col min="4" max="4" width="15.26953125" bestFit="1" customWidth="1"/>
    <col min="5" max="5" width="11.81640625" bestFit="1" customWidth="1"/>
    <col min="6" max="6" width="10.26953125" customWidth="1"/>
    <col min="7" max="7" width="12.6328125" bestFit="1" customWidth="1"/>
    <col min="8" max="8" width="12.453125" bestFit="1" customWidth="1"/>
  </cols>
  <sheetData>
    <row r="1" spans="1:12" ht="27" customHeight="1">
      <c r="A1" s="5" t="s">
        <v>3</v>
      </c>
      <c r="B1" s="5"/>
      <c r="C1" s="5"/>
      <c r="D1" s="5"/>
      <c r="E1" s="5"/>
      <c r="F1" s="6" t="s">
        <v>14</v>
      </c>
      <c r="G1" s="6"/>
      <c r="I1" s="4" t="s">
        <v>17</v>
      </c>
    </row>
    <row r="2" spans="1:12">
      <c r="A2" t="s">
        <v>9</v>
      </c>
      <c r="B2" t="s">
        <v>5</v>
      </c>
      <c r="C2" t="s">
        <v>0</v>
      </c>
      <c r="D2" t="s">
        <v>1</v>
      </c>
      <c r="E2" t="s">
        <v>4</v>
      </c>
      <c r="F2" t="s">
        <v>15</v>
      </c>
      <c r="G2" t="s">
        <v>16</v>
      </c>
      <c r="H2" s="3" t="s">
        <v>3</v>
      </c>
      <c r="I2" s="2">
        <v>10.825199999999999</v>
      </c>
      <c r="J2" s="3"/>
      <c r="K2" s="3"/>
      <c r="L2" s="3"/>
    </row>
    <row r="3" spans="1:12">
      <c r="A3" t="s">
        <v>6</v>
      </c>
      <c r="B3">
        <v>0.35</v>
      </c>
      <c r="C3">
        <v>0.93</v>
      </c>
      <c r="D3">
        <f>B3*C3</f>
        <v>0.32550000000000001</v>
      </c>
      <c r="E3">
        <f>D3/D6</f>
        <v>0.54123711340206193</v>
      </c>
      <c r="F3">
        <f>B3+0.5*B5</f>
        <v>0.47</v>
      </c>
      <c r="G3">
        <f>B4+0.5*B5</f>
        <v>0.53</v>
      </c>
      <c r="H3" s="3" t="s">
        <v>10</v>
      </c>
      <c r="I3" s="2">
        <v>6.0456000000000003</v>
      </c>
      <c r="J3" s="3"/>
      <c r="K3" s="3"/>
      <c r="L3" s="3"/>
    </row>
    <row r="4" spans="1:12">
      <c r="A4" t="s">
        <v>7</v>
      </c>
      <c r="B4">
        <v>0.41</v>
      </c>
      <c r="C4">
        <v>0.31</v>
      </c>
      <c r="D4">
        <f t="shared" ref="D4:D5" si="0">B4*C4</f>
        <v>0.12709999999999999</v>
      </c>
      <c r="E4">
        <f>D4/D6</f>
        <v>0.21134020618556701</v>
      </c>
      <c r="H4" s="3" t="s">
        <v>11</v>
      </c>
      <c r="I4" s="2">
        <v>11.939599999999999</v>
      </c>
      <c r="J4" s="3"/>
      <c r="K4" s="3"/>
      <c r="L4" s="3"/>
    </row>
    <row r="5" spans="1:12">
      <c r="A5" t="s">
        <v>8</v>
      </c>
      <c r="B5">
        <v>0.24</v>
      </c>
      <c r="C5">
        <v>0.62</v>
      </c>
      <c r="D5">
        <f t="shared" si="0"/>
        <v>0.14879999999999999</v>
      </c>
      <c r="E5">
        <f>D5/D6</f>
        <v>0.24742268041237114</v>
      </c>
    </row>
    <row r="6" spans="1:12">
      <c r="C6" t="s">
        <v>2</v>
      </c>
      <c r="D6">
        <f>SUM(D3:D5)</f>
        <v>0.60139999999999993</v>
      </c>
    </row>
    <row r="7" spans="1:12">
      <c r="C7" t="s">
        <v>12</v>
      </c>
      <c r="D7" s="1">
        <v>18</v>
      </c>
      <c r="E7" s="2">
        <f>D6*D7</f>
        <v>10.825199999999999</v>
      </c>
    </row>
    <row r="8" spans="1:12">
      <c r="A8" s="5" t="s">
        <v>10</v>
      </c>
      <c r="B8" s="5"/>
      <c r="C8" s="5"/>
      <c r="D8" s="5"/>
      <c r="E8" s="5"/>
    </row>
    <row r="9" spans="1:12">
      <c r="A9" t="s">
        <v>9</v>
      </c>
      <c r="B9" t="s">
        <v>5</v>
      </c>
      <c r="C9" t="s">
        <v>0</v>
      </c>
      <c r="D9" t="s">
        <v>1</v>
      </c>
      <c r="E9" t="s">
        <v>4</v>
      </c>
      <c r="F9" t="s">
        <v>15</v>
      </c>
      <c r="G9" t="s">
        <v>16</v>
      </c>
    </row>
    <row r="10" spans="1:12">
      <c r="A10" t="s">
        <v>6</v>
      </c>
      <c r="B10">
        <v>0.14000000000000001</v>
      </c>
      <c r="C10">
        <v>0.61</v>
      </c>
      <c r="D10">
        <f>B10*C10</f>
        <v>8.5400000000000004E-2</v>
      </c>
      <c r="E10">
        <f>D10/D13</f>
        <v>0.46615720524017468</v>
      </c>
      <c r="F10">
        <f>B10+0.5*B12</f>
        <v>0.22500000000000003</v>
      </c>
      <c r="G10">
        <f t="shared" ref="G10:G17" si="1">B11+0.5*B12</f>
        <v>0.77499999999999991</v>
      </c>
    </row>
    <row r="11" spans="1:12">
      <c r="A11" t="s">
        <v>7</v>
      </c>
      <c r="B11">
        <v>0.69</v>
      </c>
      <c r="C11">
        <v>0.09</v>
      </c>
      <c r="D11">
        <f t="shared" ref="D11:D12" si="2">B11*C11</f>
        <v>6.2099999999999995E-2</v>
      </c>
      <c r="E11">
        <f>D11/D13</f>
        <v>0.33897379912663755</v>
      </c>
    </row>
    <row r="12" spans="1:12">
      <c r="A12" t="s">
        <v>8</v>
      </c>
      <c r="B12">
        <v>0.17</v>
      </c>
      <c r="C12">
        <v>0.21</v>
      </c>
      <c r="D12">
        <f t="shared" si="2"/>
        <v>3.5700000000000003E-2</v>
      </c>
      <c r="E12">
        <f>D12/D13</f>
        <v>0.1948689956331878</v>
      </c>
    </row>
    <row r="13" spans="1:12">
      <c r="C13" t="s">
        <v>2</v>
      </c>
      <c r="D13">
        <f>SUM(D10:D12)</f>
        <v>0.1832</v>
      </c>
    </row>
    <row r="14" spans="1:12">
      <c r="C14" t="s">
        <v>12</v>
      </c>
      <c r="D14" s="1">
        <v>33</v>
      </c>
      <c r="E14" s="2">
        <f>D13*D14</f>
        <v>6.0456000000000003</v>
      </c>
    </row>
    <row r="15" spans="1:12">
      <c r="A15" s="5" t="s">
        <v>11</v>
      </c>
      <c r="B15" s="5"/>
      <c r="C15" s="5"/>
      <c r="D15" s="5"/>
      <c r="E15" s="5"/>
    </row>
    <row r="16" spans="1:12">
      <c r="A16" t="s">
        <v>9</v>
      </c>
      <c r="B16" t="s">
        <v>5</v>
      </c>
      <c r="C16" t="s">
        <v>0</v>
      </c>
      <c r="D16" t="s">
        <v>1</v>
      </c>
      <c r="E16" t="s">
        <v>4</v>
      </c>
      <c r="F16" t="s">
        <v>15</v>
      </c>
      <c r="G16" t="s">
        <v>16</v>
      </c>
    </row>
    <row r="17" spans="1:7">
      <c r="A17" t="s">
        <v>6</v>
      </c>
      <c r="B17">
        <v>0.16</v>
      </c>
      <c r="C17">
        <v>0.57999999999999996</v>
      </c>
      <c r="D17">
        <f>B17*C17</f>
        <v>9.2799999999999994E-2</v>
      </c>
      <c r="E17">
        <f>D17/D20</f>
        <v>0.59070655633354552</v>
      </c>
      <c r="F17">
        <f t="shared" ref="F17" si="3">B17+0.5*B19</f>
        <v>0.22</v>
      </c>
      <c r="G17">
        <f t="shared" si="1"/>
        <v>0.77</v>
      </c>
    </row>
    <row r="18" spans="1:7">
      <c r="A18" t="s">
        <v>7</v>
      </c>
      <c r="B18">
        <v>0.71</v>
      </c>
      <c r="C18">
        <v>0.05</v>
      </c>
      <c r="D18">
        <f t="shared" ref="D18:D19" si="4">B18*C18</f>
        <v>3.5499999999999997E-2</v>
      </c>
      <c r="E18">
        <f>D18/D20</f>
        <v>0.22597071928707829</v>
      </c>
    </row>
    <row r="19" spans="1:7">
      <c r="A19" t="s">
        <v>8</v>
      </c>
      <c r="B19">
        <v>0.12</v>
      </c>
      <c r="C19">
        <v>0.24</v>
      </c>
      <c r="D19">
        <f t="shared" si="4"/>
        <v>2.8799999999999999E-2</v>
      </c>
      <c r="E19">
        <f>D19/D20</f>
        <v>0.18332272437937619</v>
      </c>
    </row>
    <row r="20" spans="1:7">
      <c r="C20" t="s">
        <v>2</v>
      </c>
      <c r="D20">
        <f>SUM(D17:D19)</f>
        <v>0.15709999999999999</v>
      </c>
    </row>
    <row r="21" spans="1:7">
      <c r="C21" t="s">
        <v>12</v>
      </c>
      <c r="D21" s="1">
        <v>76</v>
      </c>
      <c r="E21" s="2">
        <f>D20*D21</f>
        <v>11.939599999999999</v>
      </c>
    </row>
    <row r="22" spans="1:7" ht="159.5">
      <c r="F22" s="4" t="s">
        <v>13</v>
      </c>
    </row>
  </sheetData>
  <mergeCells count="4">
    <mergeCell ref="A1:E1"/>
    <mergeCell ref="A8:E8"/>
    <mergeCell ref="A15:E15"/>
    <mergeCell ref="F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60A30-F3EF-4B3E-8B68-13797CF443B3}">
  <dimension ref="A1"/>
  <sheetViews>
    <sheetView topLeftCell="A4" zoomScaleNormal="100" workbookViewId="0">
      <selection activeCell="R17" sqref="R17"/>
    </sheetView>
  </sheetViews>
  <sheetFormatPr defaultRowHeight="14.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Kaiwen</dc:creator>
  <cp:lastModifiedBy>Chen Kaiwen</cp:lastModifiedBy>
  <dcterms:created xsi:type="dcterms:W3CDTF">2018-05-03T12:41:16Z</dcterms:created>
  <dcterms:modified xsi:type="dcterms:W3CDTF">2018-05-04T03:27:21Z</dcterms:modified>
</cp:coreProperties>
</file>