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counting\OneDrive\Documents\Kevin's Portfolio\Excel Projects\"/>
    </mc:Choice>
  </mc:AlternateContent>
  <xr:revisionPtr revIDLastSave="0" documentId="13_ncr:1_{F43AB900-E311-467D-8988-CCD13FC475D2}" xr6:coauthVersionLast="47" xr6:coauthVersionMax="47" xr10:uidLastSave="{00000000-0000-0000-0000-000000000000}"/>
  <bookViews>
    <workbookView xWindow="-108" yWindow="-108" windowWidth="23256" windowHeight="12576" firstSheet="1" activeTab="3" xr2:uid="{3552E901-C2D5-4384-B396-2B472820F9A3}"/>
  </bookViews>
  <sheets>
    <sheet name="Raw" sheetId="1" state="hidden" r:id="rId1"/>
    <sheet name="Working" sheetId="2" r:id="rId2"/>
    <sheet name="PivotTable" sheetId="3" state="hidden" r:id="rId3"/>
    <sheet name="Dashboard" sheetId="6" r:id="rId4"/>
  </sheets>
  <definedNames>
    <definedName name="_xlcn.WorksheetConnection_WorkingA1N411" hidden="1">Working!$A$1:$N$41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7" r:id="rId10"/>
    <pivotCache cacheId="1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A$1:$N$4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7D716A-432E-4512-9C69-62145A956A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E35C52-76ED-45F3-9BC6-6D10412FC43E}" name="WorksheetConnection_Working!$A$1:$N$4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ingA1N411"/>
        </x15:connection>
      </ext>
    </extLst>
  </connection>
</connections>
</file>

<file path=xl/sharedStrings.xml><?xml version="1.0" encoding="utf-8"?>
<sst xmlns="http://schemas.openxmlformats.org/spreadsheetml/2006/main" count="506" uniqueCount="52">
  <si>
    <t>Depression Rate</t>
  </si>
  <si>
    <t>% of Internet Users</t>
  </si>
  <si>
    <t>Alcohol consumption in liters</t>
  </si>
  <si>
    <t>GDP by trillions in USD</t>
  </si>
  <si>
    <t>Avg of working hours annualy</t>
  </si>
  <si>
    <t>Unemployment rate</t>
  </si>
  <si>
    <t>Life expectancy</t>
  </si>
  <si>
    <t>Median age</t>
  </si>
  <si>
    <t>Health security index</t>
  </si>
  <si>
    <t>Tertiary school enrollment</t>
  </si>
  <si>
    <t>Avg Temperate in Celsius</t>
  </si>
  <si>
    <t>Region</t>
  </si>
  <si>
    <t>Development Status</t>
  </si>
  <si>
    <t>Political System</t>
  </si>
  <si>
    <t>North America</t>
  </si>
  <si>
    <t>Developed</t>
  </si>
  <si>
    <t>Federal Republic</t>
  </si>
  <si>
    <t>Monarchy</t>
  </si>
  <si>
    <t>Europe</t>
  </si>
  <si>
    <t>Semi-Presidential</t>
  </si>
  <si>
    <t>Developing</t>
  </si>
  <si>
    <t>Asia</t>
  </si>
  <si>
    <t>One-Party</t>
  </si>
  <si>
    <t>Oceania</t>
  </si>
  <si>
    <t>South America</t>
  </si>
  <si>
    <t>Unitary Republic</t>
  </si>
  <si>
    <t>Africa</t>
  </si>
  <si>
    <t>Middle East</t>
  </si>
  <si>
    <t>Column Labels</t>
  </si>
  <si>
    <t>Grand Total</t>
  </si>
  <si>
    <t>Row Labels</t>
  </si>
  <si>
    <t>Average of Depression Rate</t>
  </si>
  <si>
    <t>Average of Life expectancy</t>
  </si>
  <si>
    <t>Average of Health security index</t>
  </si>
  <si>
    <t>Population</t>
  </si>
  <si>
    <t>GDP Per Capita</t>
  </si>
  <si>
    <t>Country Stats Dashboard</t>
  </si>
  <si>
    <t>30-39</t>
  </si>
  <si>
    <t>40-49</t>
  </si>
  <si>
    <t>Less than 30</t>
  </si>
  <si>
    <t>Desc of Temperature</t>
  </si>
  <si>
    <t>Varies</t>
  </si>
  <si>
    <t>Cold</t>
  </si>
  <si>
    <t>Moderate</t>
  </si>
  <si>
    <t>Hot</t>
  </si>
  <si>
    <t>Median age(Qualitive)</t>
  </si>
  <si>
    <t>Average of GDP by trillions in USD</t>
  </si>
  <si>
    <t>Average of Alcohol consumption in liters</t>
  </si>
  <si>
    <t>HSI(Qualitive)</t>
  </si>
  <si>
    <t>60 or more</t>
  </si>
  <si>
    <t>50-59</t>
  </si>
  <si>
    <t>Less than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</si>
</sst>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quotePrefix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PivotTable!$A$2:$A$9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PivotTable!$B$2:$B$9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4.1899999999999995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7-4571-BF75-06431E27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90528"/>
        <c:axId val="2026689568"/>
      </c:barChart>
      <c:catAx>
        <c:axId val="20266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9568"/>
        <c:crosses val="autoZero"/>
        <c:auto val="1"/>
        <c:lblAlgn val="ctr"/>
        <c:lblOffset val="100"/>
        <c:noMultiLvlLbl val="0"/>
      </c:catAx>
      <c:valAx>
        <c:axId val="2026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PivotTable!$B$209:$B$210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PivotTable!$B$211:$B$215</c:f>
              <c:numCache>
                <c:formatCode>General</c:formatCode>
                <c:ptCount val="4"/>
                <c:pt idx="0">
                  <c:v>4.5999999999999996</c:v>
                </c:pt>
                <c:pt idx="3">
                  <c:v>4.0333333333333332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5-45E0-8C99-82B1A94AD65D}"/>
            </c:ext>
          </c:extLst>
        </c:ser>
        <c:ser>
          <c:idx val="1"/>
          <c:order val="1"/>
          <c:tx>
            <c:strRef>
              <c:f>PivotTable!$C$209:$C$210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PivotTable!$C$211:$C$215</c:f>
              <c:numCache>
                <c:formatCode>General</c:formatCode>
                <c:ptCount val="4"/>
                <c:pt idx="0">
                  <c:v>4.2333333333333334</c:v>
                </c:pt>
                <c:pt idx="1">
                  <c:v>3.7</c:v>
                </c:pt>
                <c:pt idx="2">
                  <c:v>4.2333333333333334</c:v>
                </c:pt>
                <c:pt idx="3">
                  <c:v>4.2666666666666666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5-45E0-8C99-82B1A94AD65D}"/>
            </c:ext>
          </c:extLst>
        </c:ser>
        <c:ser>
          <c:idx val="2"/>
          <c:order val="2"/>
          <c:tx>
            <c:strRef>
              <c:f>PivotTable!$D$209:$D$210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PivotTable!$D$211:$D$215</c:f>
              <c:numCache>
                <c:formatCode>General</c:formatCode>
                <c:ptCount val="4"/>
                <c:pt idx="0">
                  <c:v>5.5</c:v>
                </c:pt>
                <c:pt idx="1">
                  <c:v>5.25</c:v>
                </c:pt>
                <c:pt idx="2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5-45E0-8C99-82B1A94AD65D}"/>
            </c:ext>
          </c:extLst>
        </c:ser>
        <c:ser>
          <c:idx val="3"/>
          <c:order val="3"/>
          <c:tx>
            <c:strRef>
              <c:f>PivotTable!$E$209:$E$210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PivotTable!$E$211:$E$215</c:f>
              <c:numCache>
                <c:formatCode>General</c:formatCode>
                <c:ptCount val="4"/>
                <c:pt idx="0">
                  <c:v>4.55</c:v>
                </c:pt>
                <c:pt idx="1">
                  <c:v>4.4000000000000004</c:v>
                </c:pt>
                <c:pt idx="3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5-45E0-8C99-82B1A94AD65D}"/>
            </c:ext>
          </c:extLst>
        </c:ser>
        <c:ser>
          <c:idx val="4"/>
          <c:order val="4"/>
          <c:tx>
            <c:strRef>
              <c:f>PivotTable!$F$209:$F$210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PivotTable!$F$211:$F$215</c:f>
              <c:numCache>
                <c:formatCode>General</c:formatCode>
                <c:ptCount val="4"/>
                <c:pt idx="1">
                  <c:v>4.2</c:v>
                </c:pt>
                <c:pt idx="2">
                  <c:v>4.8499999999999996</c:v>
                </c:pt>
                <c:pt idx="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5-45E0-8C99-82B1A94AD65D}"/>
            </c:ext>
          </c:extLst>
        </c:ser>
        <c:ser>
          <c:idx val="5"/>
          <c:order val="5"/>
          <c:tx>
            <c:strRef>
              <c:f>PivotTable!$G$209:$G$210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PivotTable!$G$211:$G$215</c:f>
              <c:numCache>
                <c:formatCode>General</c:formatCode>
                <c:ptCount val="4"/>
                <c:pt idx="2">
                  <c:v>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35-45E0-8C99-82B1A94AD65D}"/>
            </c:ext>
          </c:extLst>
        </c:ser>
        <c:ser>
          <c:idx val="6"/>
          <c:order val="6"/>
          <c:tx>
            <c:strRef>
              <c:f>PivotTable!$H$209:$H$210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PivotTable!$H$211:$H$215</c:f>
              <c:numCache>
                <c:formatCode>General</c:formatCode>
                <c:ptCount val="4"/>
                <c:pt idx="1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35-45E0-8C99-82B1A94A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9070592"/>
        <c:axId val="769065312"/>
      </c:barChart>
      <c:catAx>
        <c:axId val="7690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65312"/>
        <c:crosses val="autoZero"/>
        <c:auto val="1"/>
        <c:lblAlgn val="ctr"/>
        <c:lblOffset val="100"/>
        <c:noMultiLvlLbl val="0"/>
      </c:catAx>
      <c:valAx>
        <c:axId val="7690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PivotTable!$B$218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PivotTable!$B$219:$B$221</c:f>
              <c:numCache>
                <c:formatCode>General</c:formatCode>
                <c:ptCount val="2"/>
                <c:pt idx="0">
                  <c:v>4.9411764705882355</c:v>
                </c:pt>
                <c:pt idx="1">
                  <c:v>4.4869565217391321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31C-9574-1115924561B7}"/>
            </c:ext>
          </c:extLst>
        </c:ser>
        <c:ser>
          <c:idx val="1"/>
          <c:order val="1"/>
          <c:tx>
            <c:strRef>
              <c:f>PivotTable!$C$218</c:f>
              <c:strCache>
                <c:ptCount val="1"/>
                <c:pt idx="0">
                  <c:v>Average of GDP by trillions in 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PivotTable!$C$219:$C$221</c:f>
              <c:numCache>
                <c:formatCode>General</c:formatCode>
                <c:ptCount val="2"/>
                <c:pt idx="0">
                  <c:v>2.4821764705882359</c:v>
                </c:pt>
                <c:pt idx="1">
                  <c:v>1.1555217391304347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0-431C-9574-1115924561B7}"/>
            </c:ext>
          </c:extLst>
        </c:ser>
        <c:ser>
          <c:idx val="2"/>
          <c:order val="2"/>
          <c:tx>
            <c:strRef>
              <c:f>PivotTable!$D$218</c:f>
              <c:strCache>
                <c:ptCount val="1"/>
                <c:pt idx="0">
                  <c:v>Average of Alcohol consumption in liters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PivotTable!$D$219:$D$221</c:f>
              <c:numCache>
                <c:formatCode>General</c:formatCode>
                <c:ptCount val="2"/>
                <c:pt idx="0">
                  <c:v>10.168235294117647</c:v>
                </c:pt>
                <c:pt idx="1">
                  <c:v>4.8613043478260867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0-431C-9574-11159245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83296"/>
        <c:axId val="784663136"/>
      </c:barChart>
      <c:catAx>
        <c:axId val="7846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3136"/>
        <c:crosses val="autoZero"/>
        <c:auto val="1"/>
        <c:lblAlgn val="ctr"/>
        <c:lblOffset val="100"/>
        <c:noMultiLvlLbl val="0"/>
      </c:catAx>
      <c:valAx>
        <c:axId val="784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PivotTable!$A$2:$A$9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PivotTable!$B$2:$B$9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4.1899999999999995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1-4CD7-83C6-7E583E7B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90528"/>
        <c:axId val="2026689568"/>
      </c:barChart>
      <c:catAx>
        <c:axId val="20266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9568"/>
        <c:crosses val="autoZero"/>
        <c:auto val="1"/>
        <c:lblAlgn val="ctr"/>
        <c:lblOffset val="100"/>
        <c:noMultiLvlLbl val="0"/>
      </c:catAx>
      <c:valAx>
        <c:axId val="2026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C9-4181-B15D-58C01FDC4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C9-4181-B15D-58C01FDC41B5}"/>
              </c:ext>
            </c:extLst>
          </c:dPt>
          <c:cat>
            <c:strRef>
              <c:f>PivotTable!$A$73:$A$75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PivotTable!$B$73:$B$75</c:f>
              <c:numCache>
                <c:formatCode>General</c:formatCode>
                <c:ptCount val="2"/>
                <c:pt idx="0">
                  <c:v>82.891764705882338</c:v>
                </c:pt>
                <c:pt idx="1">
                  <c:v>73.718695652173906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9-4181-B15D-58C01FDC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PivotTable!$B$88</c:f>
              <c:strCache>
                <c:ptCount val="1"/>
                <c:pt idx="0">
                  <c:v>Average of Health security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PivotTable!$B$89:$B$96</c:f>
              <c:numCache>
                <c:formatCode>General</c:formatCode>
                <c:ptCount val="7"/>
                <c:pt idx="0">
                  <c:v>37.4</c:v>
                </c:pt>
                <c:pt idx="1">
                  <c:v>47.719999999999992</c:v>
                </c:pt>
                <c:pt idx="2">
                  <c:v>61.345454545454551</c:v>
                </c:pt>
                <c:pt idx="3">
                  <c:v>40.520000000000003</c:v>
                </c:pt>
                <c:pt idx="4">
                  <c:v>58.3</c:v>
                </c:pt>
                <c:pt idx="5">
                  <c:v>67</c:v>
                </c:pt>
                <c:pt idx="6">
                  <c:v>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8-48EA-98E4-6ACA6ACA4F96}"/>
            </c:ext>
          </c:extLst>
        </c:ser>
        <c:ser>
          <c:idx val="1"/>
          <c:order val="1"/>
          <c:tx>
            <c:strRef>
              <c:f>PivotTable!$C$88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PivotTable!$C$89:$C$96</c:f>
              <c:numCache>
                <c:formatCode>General</c:formatCode>
                <c:ptCount val="7"/>
                <c:pt idx="0">
                  <c:v>65.245000000000005</c:v>
                </c:pt>
                <c:pt idx="1">
                  <c:v>76.062999999999988</c:v>
                </c:pt>
                <c:pt idx="2">
                  <c:v>81.890909090909091</c:v>
                </c:pt>
                <c:pt idx="3">
                  <c:v>77.305999999999997</c:v>
                </c:pt>
                <c:pt idx="4">
                  <c:v>79.164999999999992</c:v>
                </c:pt>
                <c:pt idx="5">
                  <c:v>83.37</c:v>
                </c:pt>
                <c:pt idx="6">
                  <c:v>78.087500000000006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8-48EA-98E4-6ACA6ACA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89935"/>
        <c:axId val="543987055"/>
      </c:lineChart>
      <c:catAx>
        <c:axId val="5439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55"/>
        <c:crosses val="autoZero"/>
        <c:auto val="1"/>
        <c:lblAlgn val="ctr"/>
        <c:lblOffset val="100"/>
        <c:noMultiLvlLbl val="0"/>
      </c:catAx>
      <c:valAx>
        <c:axId val="5439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PivotTable!$B$148:$B$149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PivotTable!$B$150:$B$153</c:f>
              <c:numCache>
                <c:formatCode>General</c:formatCode>
                <c:ptCount val="3"/>
                <c:pt idx="0">
                  <c:v>5.0666666666666664</c:v>
                </c:pt>
                <c:pt idx="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E-4E3A-94BF-CA2FA9FC74DA}"/>
            </c:ext>
          </c:extLst>
        </c:ser>
        <c:ser>
          <c:idx val="1"/>
          <c:order val="1"/>
          <c:tx>
            <c:strRef>
              <c:f>PivotTable!$C$148:$C$149</c:f>
              <c:strCache>
                <c:ptCount val="1"/>
                <c:pt idx="0">
                  <c:v>Hot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PivotTable!$C$150:$C$153</c:f>
              <c:numCache>
                <c:formatCode>General</c:formatCode>
                <c:ptCount val="3"/>
                <c:pt idx="0">
                  <c:v>4.7499999999999991</c:v>
                </c:pt>
                <c:pt idx="1">
                  <c:v>5.2</c:v>
                </c:pt>
                <c:pt idx="2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E-4E3A-94BF-CA2FA9FC74DA}"/>
            </c:ext>
          </c:extLst>
        </c:ser>
        <c:ser>
          <c:idx val="2"/>
          <c:order val="2"/>
          <c:tx>
            <c:strRef>
              <c:f>PivotTable!$D$148:$D$149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PivotTable!$D$150:$D$153</c:f>
              <c:numCache>
                <c:formatCode>General</c:formatCode>
                <c:ptCount val="3"/>
                <c:pt idx="0">
                  <c:v>4.9400000000000004</c:v>
                </c:pt>
                <c:pt idx="1">
                  <c:v>4.8125</c:v>
                </c:pt>
                <c:pt idx="2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E-4E3A-94BF-CA2FA9FC74DA}"/>
            </c:ext>
          </c:extLst>
        </c:ser>
        <c:ser>
          <c:idx val="3"/>
          <c:order val="3"/>
          <c:tx>
            <c:strRef>
              <c:f>PivotTable!$E$148:$E$149</c:f>
              <c:strCache>
                <c:ptCount val="1"/>
                <c:pt idx="0">
                  <c:v>Varies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PivotTable!$E$150:$E$153</c:f>
              <c:numCache>
                <c:formatCode>General</c:formatCode>
                <c:ptCount val="3"/>
                <c:pt idx="0">
                  <c:v>4.5999999999999996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E-4E3A-94BF-CA2FA9FC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903"/>
        <c:axId val="17137263"/>
      </c:barChart>
      <c:catAx>
        <c:axId val="1713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263"/>
        <c:crosses val="autoZero"/>
        <c:auto val="1"/>
        <c:lblAlgn val="ctr"/>
        <c:lblOffset val="100"/>
        <c:noMultiLvlLbl val="0"/>
      </c:catAx>
      <c:valAx>
        <c:axId val="17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PivotTable!$B$192</c:f>
              <c:strCache>
                <c:ptCount val="1"/>
                <c:pt idx="0">
                  <c:v>Average of GDP by trillions in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PivotTable!$B$193:$B$200</c:f>
              <c:numCache>
                <c:formatCode>General</c:formatCode>
                <c:ptCount val="7"/>
                <c:pt idx="0">
                  <c:v>0.26</c:v>
                </c:pt>
                <c:pt idx="1">
                  <c:v>2.3649999999999998</c:v>
                </c:pt>
                <c:pt idx="2">
                  <c:v>1.3062727272727273</c:v>
                </c:pt>
                <c:pt idx="3">
                  <c:v>0.50760000000000005</c:v>
                </c:pt>
                <c:pt idx="4">
                  <c:v>5.5939999999999994</c:v>
                </c:pt>
                <c:pt idx="5">
                  <c:v>0.76200000000000001</c:v>
                </c:pt>
                <c:pt idx="6">
                  <c:v>0.81925000000000003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4895-8679-F739DD8827D4}"/>
            </c:ext>
          </c:extLst>
        </c:ser>
        <c:ser>
          <c:idx val="1"/>
          <c:order val="1"/>
          <c:tx>
            <c:strRef>
              <c:f>PivotTable!$C$192</c:f>
              <c:strCache>
                <c:ptCount val="1"/>
                <c:pt idx="0">
                  <c:v>Average of Alcohol consumption in liters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PivotTable!$C$193:$C$200</c:f>
              <c:numCache>
                <c:formatCode>General</c:formatCode>
                <c:ptCount val="7"/>
                <c:pt idx="0">
                  <c:v>5.77</c:v>
                </c:pt>
                <c:pt idx="1">
                  <c:v>4.8830000000000009</c:v>
                </c:pt>
                <c:pt idx="2">
                  <c:v>11.111818181818181</c:v>
                </c:pt>
                <c:pt idx="3">
                  <c:v>1.5739999999999998</c:v>
                </c:pt>
                <c:pt idx="4">
                  <c:v>7.41</c:v>
                </c:pt>
                <c:pt idx="5">
                  <c:v>10.57</c:v>
                </c:pt>
                <c:pt idx="6">
                  <c:v>7.9700000000000006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E-4895-8679-F739DD8827D4}"/>
            </c:ext>
          </c:extLst>
        </c:ser>
        <c:ser>
          <c:idx val="2"/>
          <c:order val="2"/>
          <c:tx>
            <c:strRef>
              <c:f>PivotTable!$D$192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PivotTable!$D$193:$D$200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4.1900000000000004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E-4895-8679-F739DD88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14544"/>
        <c:axId val="703126544"/>
      </c:lineChart>
      <c:catAx>
        <c:axId val="7031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6544"/>
        <c:crosses val="autoZero"/>
        <c:auto val="1"/>
        <c:lblAlgn val="ctr"/>
        <c:lblOffset val="100"/>
        <c:noMultiLvlLbl val="0"/>
      </c:catAx>
      <c:valAx>
        <c:axId val="7031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PivotTable!$B$209:$B$210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PivotTable!$B$211:$B$215</c:f>
              <c:numCache>
                <c:formatCode>General</c:formatCode>
                <c:ptCount val="4"/>
                <c:pt idx="0">
                  <c:v>4.5999999999999996</c:v>
                </c:pt>
                <c:pt idx="3">
                  <c:v>4.0333333333333332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F-4F50-9E02-34E6F4C3F06B}"/>
            </c:ext>
          </c:extLst>
        </c:ser>
        <c:ser>
          <c:idx val="1"/>
          <c:order val="1"/>
          <c:tx>
            <c:strRef>
              <c:f>PivotTable!$C$209:$C$210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PivotTable!$C$211:$C$215</c:f>
              <c:numCache>
                <c:formatCode>General</c:formatCode>
                <c:ptCount val="4"/>
                <c:pt idx="0">
                  <c:v>4.2333333333333334</c:v>
                </c:pt>
                <c:pt idx="1">
                  <c:v>3.7</c:v>
                </c:pt>
                <c:pt idx="2">
                  <c:v>4.2333333333333334</c:v>
                </c:pt>
                <c:pt idx="3">
                  <c:v>4.2666666666666666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F-4F50-9E02-34E6F4C3F06B}"/>
            </c:ext>
          </c:extLst>
        </c:ser>
        <c:ser>
          <c:idx val="2"/>
          <c:order val="2"/>
          <c:tx>
            <c:strRef>
              <c:f>PivotTable!$D$209:$D$210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PivotTable!$D$211:$D$215</c:f>
              <c:numCache>
                <c:formatCode>General</c:formatCode>
                <c:ptCount val="4"/>
                <c:pt idx="0">
                  <c:v>5.5</c:v>
                </c:pt>
                <c:pt idx="1">
                  <c:v>5.25</c:v>
                </c:pt>
                <c:pt idx="2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F-4F50-9E02-34E6F4C3F06B}"/>
            </c:ext>
          </c:extLst>
        </c:ser>
        <c:ser>
          <c:idx val="3"/>
          <c:order val="3"/>
          <c:tx>
            <c:strRef>
              <c:f>PivotTable!$E$209:$E$210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PivotTable!$E$211:$E$215</c:f>
              <c:numCache>
                <c:formatCode>General</c:formatCode>
                <c:ptCount val="4"/>
                <c:pt idx="0">
                  <c:v>4.55</c:v>
                </c:pt>
                <c:pt idx="1">
                  <c:v>4.4000000000000004</c:v>
                </c:pt>
                <c:pt idx="3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F-4F50-9E02-34E6F4C3F06B}"/>
            </c:ext>
          </c:extLst>
        </c:ser>
        <c:ser>
          <c:idx val="4"/>
          <c:order val="4"/>
          <c:tx>
            <c:strRef>
              <c:f>PivotTable!$F$209:$F$210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PivotTable!$F$211:$F$215</c:f>
              <c:numCache>
                <c:formatCode>General</c:formatCode>
                <c:ptCount val="4"/>
                <c:pt idx="1">
                  <c:v>4.2</c:v>
                </c:pt>
                <c:pt idx="2">
                  <c:v>4.8499999999999996</c:v>
                </c:pt>
                <c:pt idx="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F-4F50-9E02-34E6F4C3F06B}"/>
            </c:ext>
          </c:extLst>
        </c:ser>
        <c:ser>
          <c:idx val="5"/>
          <c:order val="5"/>
          <c:tx>
            <c:strRef>
              <c:f>PivotTable!$G$209:$G$210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PivotTable!$G$211:$G$215</c:f>
              <c:numCache>
                <c:formatCode>General</c:formatCode>
                <c:ptCount val="4"/>
                <c:pt idx="2">
                  <c:v>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AF-4F50-9E02-34E6F4C3F06B}"/>
            </c:ext>
          </c:extLst>
        </c:ser>
        <c:ser>
          <c:idx val="6"/>
          <c:order val="6"/>
          <c:tx>
            <c:strRef>
              <c:f>PivotTable!$H$209:$H$210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PivotTable!$H$211:$H$215</c:f>
              <c:numCache>
                <c:formatCode>General</c:formatCode>
                <c:ptCount val="4"/>
                <c:pt idx="1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AF-4F50-9E02-34E6F4C3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9070592"/>
        <c:axId val="769065312"/>
      </c:barChart>
      <c:catAx>
        <c:axId val="7690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65312"/>
        <c:crosses val="autoZero"/>
        <c:auto val="1"/>
        <c:lblAlgn val="ctr"/>
        <c:lblOffset val="100"/>
        <c:noMultiLvlLbl val="0"/>
      </c:catAx>
      <c:valAx>
        <c:axId val="7690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PivotTable!$B$173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PivotTable!$A$174:$A$178</c:f>
              <c:strCache>
                <c:ptCount val="4"/>
                <c:pt idx="0">
                  <c:v>Cold</c:v>
                </c:pt>
                <c:pt idx="1">
                  <c:v>Hot</c:v>
                </c:pt>
                <c:pt idx="2">
                  <c:v>Moderate</c:v>
                </c:pt>
                <c:pt idx="3">
                  <c:v>Varies</c:v>
                </c:pt>
              </c:strCache>
            </c:strRef>
          </c:cat>
          <c:val>
            <c:numRef>
              <c:f>PivotTable!$B$174:$B$178</c:f>
              <c:numCache>
                <c:formatCode>General</c:formatCode>
                <c:ptCount val="4"/>
                <c:pt idx="0">
                  <c:v>5.08</c:v>
                </c:pt>
                <c:pt idx="1">
                  <c:v>4.4588235294117649</c:v>
                </c:pt>
                <c:pt idx="2">
                  <c:v>4.8066666666666675</c:v>
                </c:pt>
                <c:pt idx="3">
                  <c:v>4.6333333333333329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D-44BB-9F90-D49EE6EE0642}"/>
            </c:ext>
          </c:extLst>
        </c:ser>
        <c:ser>
          <c:idx val="1"/>
          <c:order val="1"/>
          <c:tx>
            <c:strRef>
              <c:f>PivotTable!$C$173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PivotTable!$A$174:$A$178</c:f>
              <c:strCache>
                <c:ptCount val="4"/>
                <c:pt idx="0">
                  <c:v>Cold</c:v>
                </c:pt>
                <c:pt idx="1">
                  <c:v>Hot</c:v>
                </c:pt>
                <c:pt idx="2">
                  <c:v>Moderate</c:v>
                </c:pt>
                <c:pt idx="3">
                  <c:v>Varies</c:v>
                </c:pt>
              </c:strCache>
            </c:strRef>
          </c:cat>
          <c:val>
            <c:numRef>
              <c:f>PivotTable!$C$174:$C$178</c:f>
              <c:numCache>
                <c:formatCode>General</c:formatCode>
                <c:ptCount val="4"/>
                <c:pt idx="0">
                  <c:v>79.762</c:v>
                </c:pt>
                <c:pt idx="1">
                  <c:v>74.17352941176469</c:v>
                </c:pt>
                <c:pt idx="2">
                  <c:v>80.745333333333321</c:v>
                </c:pt>
                <c:pt idx="3">
                  <c:v>77.916666666666671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D-44BB-9F90-D49EE6EE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121744"/>
        <c:axId val="703123664"/>
      </c:barChart>
      <c:catAx>
        <c:axId val="7031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3664"/>
        <c:crosses val="autoZero"/>
        <c:auto val="1"/>
        <c:lblAlgn val="ctr"/>
        <c:lblOffset val="100"/>
        <c:noMultiLvlLbl val="0"/>
      </c:catAx>
      <c:valAx>
        <c:axId val="703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PivotTable!$B$218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PivotTable!$B$219:$B$221</c:f>
              <c:numCache>
                <c:formatCode>General</c:formatCode>
                <c:ptCount val="2"/>
                <c:pt idx="0">
                  <c:v>4.9411764705882355</c:v>
                </c:pt>
                <c:pt idx="1">
                  <c:v>4.4869565217391321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D-476A-A5B9-FA006FE3D8BF}"/>
            </c:ext>
          </c:extLst>
        </c:ser>
        <c:ser>
          <c:idx val="1"/>
          <c:order val="1"/>
          <c:tx>
            <c:strRef>
              <c:f>PivotTable!$C$218</c:f>
              <c:strCache>
                <c:ptCount val="1"/>
                <c:pt idx="0">
                  <c:v>Average of GDP by trillions in 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PivotTable!$C$219:$C$221</c:f>
              <c:numCache>
                <c:formatCode>General</c:formatCode>
                <c:ptCount val="2"/>
                <c:pt idx="0">
                  <c:v>2.4821764705882359</c:v>
                </c:pt>
                <c:pt idx="1">
                  <c:v>1.1555217391304347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D-476A-A5B9-FA006FE3D8BF}"/>
            </c:ext>
          </c:extLst>
        </c:ser>
        <c:ser>
          <c:idx val="2"/>
          <c:order val="2"/>
          <c:tx>
            <c:strRef>
              <c:f>PivotTable!$D$218</c:f>
              <c:strCache>
                <c:ptCount val="1"/>
                <c:pt idx="0">
                  <c:v>Average of Alcohol consumption in liters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PivotTable!$D$219:$D$221</c:f>
              <c:numCache>
                <c:formatCode>General</c:formatCode>
                <c:ptCount val="2"/>
                <c:pt idx="0">
                  <c:v>10.168235294117647</c:v>
                </c:pt>
                <c:pt idx="1">
                  <c:v>4.8613043478260867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D-476A-A5B9-FA006FE3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83296"/>
        <c:axId val="784663136"/>
      </c:barChart>
      <c:catAx>
        <c:axId val="7846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3136"/>
        <c:crosses val="autoZero"/>
        <c:auto val="1"/>
        <c:lblAlgn val="ctr"/>
        <c:lblOffset val="100"/>
        <c:noMultiLvlLbl val="0"/>
      </c:catAx>
      <c:valAx>
        <c:axId val="784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PivotTable!$B$14:$B$15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PivotTable!$B$16:$B$56</c:f>
              <c:numCache>
                <c:formatCode>General</c:formatCode>
                <c:ptCount val="40"/>
                <c:pt idx="1">
                  <c:v>3.5</c:v>
                </c:pt>
                <c:pt idx="7">
                  <c:v>4.7</c:v>
                </c:pt>
                <c:pt idx="8">
                  <c:v>3.9</c:v>
                </c:pt>
                <c:pt idx="1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4F6C-BD0E-FB5A4CBFFD02}"/>
            </c:ext>
          </c:extLst>
        </c:ser>
        <c:ser>
          <c:idx val="1"/>
          <c:order val="1"/>
          <c:tx>
            <c:strRef>
              <c:f>PivotTable!$C$14:$C$15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PivotTable!$C$16:$C$56</c:f>
              <c:numCache>
                <c:formatCode>General</c:formatCode>
                <c:ptCount val="40"/>
                <c:pt idx="2">
                  <c:v>4.2</c:v>
                </c:pt>
                <c:pt idx="4">
                  <c:v>4.5</c:v>
                </c:pt>
                <c:pt idx="5">
                  <c:v>4.0999999999999996</c:v>
                </c:pt>
                <c:pt idx="9">
                  <c:v>4.5</c:v>
                </c:pt>
                <c:pt idx="10">
                  <c:v>4</c:v>
                </c:pt>
                <c:pt idx="14">
                  <c:v>4.2</c:v>
                </c:pt>
                <c:pt idx="17">
                  <c:v>3.7</c:v>
                </c:pt>
                <c:pt idx="26">
                  <c:v>4.2</c:v>
                </c:pt>
                <c:pt idx="33">
                  <c:v>4.0999999999999996</c:v>
                </c:pt>
                <c:pt idx="3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7-4F6C-BD0E-FB5A4CBFFD02}"/>
            </c:ext>
          </c:extLst>
        </c:ser>
        <c:ser>
          <c:idx val="2"/>
          <c:order val="2"/>
          <c:tx>
            <c:strRef>
              <c:f>PivotTable!$D$14:$D$15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PivotTable!$D$16:$D$56</c:f>
              <c:numCache>
                <c:formatCode>General</c:formatCode>
                <c:ptCount val="40"/>
                <c:pt idx="15">
                  <c:v>5.5</c:v>
                </c:pt>
                <c:pt idx="21">
                  <c:v>5.7</c:v>
                </c:pt>
                <c:pt idx="22">
                  <c:v>4.8</c:v>
                </c:pt>
                <c:pt idx="25">
                  <c:v>4.7</c:v>
                </c:pt>
                <c:pt idx="27">
                  <c:v>5.2</c:v>
                </c:pt>
                <c:pt idx="28">
                  <c:v>4.8</c:v>
                </c:pt>
                <c:pt idx="30">
                  <c:v>4.7</c:v>
                </c:pt>
                <c:pt idx="31">
                  <c:v>4.9000000000000004</c:v>
                </c:pt>
                <c:pt idx="32">
                  <c:v>5.2</c:v>
                </c:pt>
                <c:pt idx="34">
                  <c:v>4.5</c:v>
                </c:pt>
                <c:pt idx="37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7-4F6C-BD0E-FB5A4CBFFD02}"/>
            </c:ext>
          </c:extLst>
        </c:ser>
        <c:ser>
          <c:idx val="3"/>
          <c:order val="3"/>
          <c:tx>
            <c:strRef>
              <c:f>PivotTable!$E$14:$E$15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PivotTable!$E$16:$E$56</c:f>
              <c:numCache>
                <c:formatCode>General</c:formatCode>
                <c:ptCount val="40"/>
                <c:pt idx="0">
                  <c:v>3.7</c:v>
                </c:pt>
                <c:pt idx="6">
                  <c:v>4.9000000000000004</c:v>
                </c:pt>
                <c:pt idx="11">
                  <c:v>4.5</c:v>
                </c:pt>
                <c:pt idx="13">
                  <c:v>4.5999999999999996</c:v>
                </c:pt>
                <c:pt idx="16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7-4F6C-BD0E-FB5A4CBFFD02}"/>
            </c:ext>
          </c:extLst>
        </c:ser>
        <c:ser>
          <c:idx val="4"/>
          <c:order val="4"/>
          <c:tx>
            <c:strRef>
              <c:f>PivotTable!$F$14:$F$15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PivotTable!$F$16:$F$56</c:f>
              <c:numCache>
                <c:formatCode>General</c:formatCode>
                <c:ptCount val="40"/>
                <c:pt idx="3">
                  <c:v>5.5</c:v>
                </c:pt>
                <c:pt idx="24">
                  <c:v>4.2</c:v>
                </c:pt>
                <c:pt idx="36">
                  <c:v>4.7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C7-4F6C-BD0E-FB5A4CBFFD02}"/>
            </c:ext>
          </c:extLst>
        </c:ser>
        <c:ser>
          <c:idx val="5"/>
          <c:order val="5"/>
          <c:tx>
            <c:strRef>
              <c:f>PivotTable!$G$14:$G$15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PivotTable!$G$16:$G$56</c:f>
              <c:numCache>
                <c:formatCode>General</c:formatCode>
                <c:ptCount val="40"/>
                <c:pt idx="29">
                  <c:v>5.4</c:v>
                </c:pt>
                <c:pt idx="3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C7-4F6C-BD0E-FB5A4CBFFD02}"/>
            </c:ext>
          </c:extLst>
        </c:ser>
        <c:ser>
          <c:idx val="6"/>
          <c:order val="6"/>
          <c:tx>
            <c:strRef>
              <c:f>PivotTable!$H$14:$H$15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PivotTable!$H$16:$H$56</c:f>
              <c:numCache>
                <c:formatCode>General</c:formatCode>
                <c:ptCount val="40"/>
                <c:pt idx="18">
                  <c:v>5.8</c:v>
                </c:pt>
                <c:pt idx="19">
                  <c:v>4.7</c:v>
                </c:pt>
                <c:pt idx="20">
                  <c:v>4.7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C7-4F6C-BD0E-FB5A4CBF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432832"/>
        <c:axId val="1234420832"/>
      </c:barChart>
      <c:catAx>
        <c:axId val="12344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0832"/>
        <c:crosses val="autoZero"/>
        <c:auto val="1"/>
        <c:lblAlgn val="ctr"/>
        <c:lblOffset val="100"/>
        <c:noMultiLvlLbl val="0"/>
      </c:catAx>
      <c:valAx>
        <c:axId val="12344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PivotTable!$B$58:$B$59</c:f>
              <c:strCache>
                <c:ptCount val="1"/>
                <c:pt idx="0">
                  <c:v>55.75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PivotTable!$B$60:$B$62</c:f>
              <c:numCache>
                <c:formatCode>General</c:formatCode>
                <c:ptCount val="2"/>
                <c:pt idx="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4AE-BF3A-399711BDE69C}"/>
            </c:ext>
          </c:extLst>
        </c:ser>
        <c:ser>
          <c:idx val="1"/>
          <c:order val="1"/>
          <c:tx>
            <c:strRef>
              <c:f>PivotTable!$C$58:$C$59</c:f>
              <c:strCache>
                <c:ptCount val="1"/>
                <c:pt idx="0">
                  <c:v>64.88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PivotTable!$C$60:$C$62</c:f>
              <c:numCache>
                <c:formatCode>General</c:formatCode>
                <c:ptCount val="2"/>
                <c:pt idx="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3-44AE-BF3A-399711BDE69C}"/>
            </c:ext>
          </c:extLst>
        </c:ser>
        <c:ser>
          <c:idx val="2"/>
          <c:order val="2"/>
          <c:tx>
            <c:strRef>
              <c:f>PivotTable!$D$58:$D$59</c:f>
              <c:strCache>
                <c:ptCount val="1"/>
                <c:pt idx="0">
                  <c:v>67.79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PivotTable!$D$60:$D$62</c:f>
              <c:numCache>
                <c:formatCode>General</c:formatCode>
                <c:ptCount val="2"/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3-44AE-BF3A-399711BDE69C}"/>
            </c:ext>
          </c:extLst>
        </c:ser>
        <c:ser>
          <c:idx val="3"/>
          <c:order val="3"/>
          <c:tx>
            <c:strRef>
              <c:f>PivotTable!$E$58:$E$59</c:f>
              <c:strCache>
                <c:ptCount val="1"/>
                <c:pt idx="0">
                  <c:v>67.81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PivotTable!$E$60:$E$62</c:f>
              <c:numCache>
                <c:formatCode>General</c:formatCode>
                <c:ptCount val="2"/>
                <c:pt idx="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3-44AE-BF3A-399711BDE69C}"/>
            </c:ext>
          </c:extLst>
        </c:ser>
        <c:ser>
          <c:idx val="4"/>
          <c:order val="4"/>
          <c:tx>
            <c:strRef>
              <c:f>PivotTable!$F$58:$F$59</c:f>
              <c:strCache>
                <c:ptCount val="1"/>
                <c:pt idx="0">
                  <c:v>70.42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PivotTable!$F$60:$F$62</c:f>
              <c:numCache>
                <c:formatCode>General</c:formatCode>
                <c:ptCount val="2"/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3-44AE-BF3A-399711BDE69C}"/>
            </c:ext>
          </c:extLst>
        </c:ser>
        <c:ser>
          <c:idx val="5"/>
          <c:order val="5"/>
          <c:tx>
            <c:strRef>
              <c:f>PivotTable!$G$58:$G$59</c:f>
              <c:strCache>
                <c:ptCount val="1"/>
                <c:pt idx="0">
                  <c:v>71.08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PivotTable!$G$60:$G$62</c:f>
              <c:numCache>
                <c:formatCode>General</c:formatCode>
                <c:ptCount val="2"/>
                <c:pt idx="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3-44AE-BF3A-399711BDE69C}"/>
            </c:ext>
          </c:extLst>
        </c:ser>
        <c:ser>
          <c:idx val="6"/>
          <c:order val="6"/>
          <c:tx>
            <c:strRef>
              <c:f>PivotTable!$H$58:$H$59</c:f>
              <c:strCache>
                <c:ptCount val="1"/>
                <c:pt idx="0">
                  <c:v>72.32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PivotTable!$H$60:$H$62</c:f>
              <c:numCache>
                <c:formatCode>General</c:formatCode>
                <c:ptCount val="2"/>
                <c:pt idx="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B3-44AE-BF3A-399711BDE69C}"/>
            </c:ext>
          </c:extLst>
        </c:ser>
        <c:ser>
          <c:idx val="7"/>
          <c:order val="7"/>
          <c:tx>
            <c:strRef>
              <c:f>PivotTable!$I$58:$I$59</c:f>
              <c:strCache>
                <c:ptCount val="1"/>
                <c:pt idx="0">
                  <c:v>72.54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PivotTable!$I$60:$I$62</c:f>
              <c:numCache>
                <c:formatCode>General</c:formatCode>
                <c:ptCount val="2"/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B3-44AE-BF3A-399711BDE69C}"/>
            </c:ext>
          </c:extLst>
        </c:ser>
        <c:ser>
          <c:idx val="8"/>
          <c:order val="8"/>
          <c:tx>
            <c:strRef>
              <c:f>PivotTable!$J$58:$J$59</c:f>
              <c:strCache>
                <c:ptCount val="1"/>
                <c:pt idx="0">
                  <c:v>72.99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PivotTable!$J$60:$J$62</c:f>
              <c:numCache>
                <c:formatCode>General</c:formatCode>
                <c:ptCount val="2"/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B3-44AE-BF3A-399711BDE69C}"/>
            </c:ext>
          </c:extLst>
        </c:ser>
        <c:ser>
          <c:idx val="9"/>
          <c:order val="9"/>
          <c:tx>
            <c:strRef>
              <c:f>PivotTable!$K$58:$K$59</c:f>
              <c:strCache>
                <c:ptCount val="1"/>
                <c:pt idx="0">
                  <c:v>73.57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PivotTable!$K$60:$K$62</c:f>
              <c:numCache>
                <c:formatCode>General</c:formatCode>
                <c:ptCount val="2"/>
                <c:pt idx="1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B3-44AE-BF3A-399711BDE69C}"/>
            </c:ext>
          </c:extLst>
        </c:ser>
        <c:ser>
          <c:idx val="10"/>
          <c:order val="10"/>
          <c:tx>
            <c:strRef>
              <c:f>PivotTable!$L$58:$L$59</c:f>
              <c:strCache>
                <c:ptCount val="1"/>
                <c:pt idx="0">
                  <c:v>75.41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PivotTable!$L$60:$L$62</c:f>
              <c:numCache>
                <c:formatCode>General</c:formatCode>
                <c:ptCount val="2"/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B3-44AE-BF3A-399711BDE69C}"/>
            </c:ext>
          </c:extLst>
        </c:ser>
        <c:ser>
          <c:idx val="11"/>
          <c:order val="11"/>
          <c:tx>
            <c:strRef>
              <c:f>PivotTable!$M$58:$M$59</c:f>
              <c:strCache>
                <c:ptCount val="1"/>
                <c:pt idx="0">
                  <c:v>75.69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PivotTable!$M$60:$M$62</c:f>
              <c:numCache>
                <c:formatCode>General</c:formatCode>
                <c:ptCount val="2"/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B3-44AE-BF3A-399711BDE69C}"/>
            </c:ext>
          </c:extLst>
        </c:ser>
        <c:ser>
          <c:idx val="12"/>
          <c:order val="12"/>
          <c:tx>
            <c:strRef>
              <c:f>PivotTable!$N$58:$N$59</c:f>
              <c:strCache>
                <c:ptCount val="1"/>
                <c:pt idx="0">
                  <c:v>75.7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PivotTable!$N$60:$N$62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B3-44AE-BF3A-399711BDE69C}"/>
            </c:ext>
          </c:extLst>
        </c:ser>
        <c:ser>
          <c:idx val="13"/>
          <c:order val="13"/>
          <c:tx>
            <c:strRef>
              <c:f>PivotTable!$O$58:$O$59</c:f>
              <c:strCache>
                <c:ptCount val="1"/>
                <c:pt idx="0">
                  <c:v>76.57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PivotTable!$O$60:$O$62</c:f>
              <c:numCache>
                <c:formatCode>General</c:formatCode>
                <c:ptCount val="2"/>
                <c:pt idx="1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B3-44AE-BF3A-399711BDE69C}"/>
            </c:ext>
          </c:extLst>
        </c:ser>
        <c:ser>
          <c:idx val="14"/>
          <c:order val="14"/>
          <c:tx>
            <c:strRef>
              <c:f>PivotTable!$P$58:$P$59</c:f>
              <c:strCache>
                <c:ptCount val="1"/>
                <c:pt idx="0">
                  <c:v>77.17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PivotTable!$P$60:$P$62</c:f>
              <c:numCache>
                <c:formatCode>General</c:formatCode>
                <c:ptCount val="2"/>
                <c:pt idx="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B3-44AE-BF3A-399711BDE69C}"/>
            </c:ext>
          </c:extLst>
        </c:ser>
        <c:ser>
          <c:idx val="15"/>
          <c:order val="15"/>
          <c:tx>
            <c:strRef>
              <c:f>PivotTable!$Q$58:$Q$59</c:f>
              <c:strCache>
                <c:ptCount val="1"/>
                <c:pt idx="0">
                  <c:v>77.3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PivotTable!$Q$60:$Q$62</c:f>
              <c:numCache>
                <c:formatCode>General</c:formatCode>
                <c:ptCount val="2"/>
                <c:pt idx="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B3-44AE-BF3A-399711BDE69C}"/>
            </c:ext>
          </c:extLst>
        </c:ser>
        <c:ser>
          <c:idx val="16"/>
          <c:order val="16"/>
          <c:tx>
            <c:strRef>
              <c:f>PivotTable!$R$58:$R$59</c:f>
              <c:strCache>
                <c:ptCount val="1"/>
                <c:pt idx="0">
                  <c:v>77.4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PivotTable!$R$60:$R$62</c:f>
              <c:numCache>
                <c:formatCode>General</c:formatCode>
                <c:ptCount val="2"/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B3-44AE-BF3A-399711BDE69C}"/>
            </c:ext>
          </c:extLst>
        </c:ser>
        <c:ser>
          <c:idx val="17"/>
          <c:order val="17"/>
          <c:tx>
            <c:strRef>
              <c:f>PivotTable!$S$58:$S$59</c:f>
              <c:strCache>
                <c:ptCount val="1"/>
                <c:pt idx="0">
                  <c:v>77.43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PivotTable!$S$60:$S$62</c:f>
              <c:numCache>
                <c:formatCode>General</c:formatCode>
                <c:ptCount val="2"/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B3-44AE-BF3A-399711BDE69C}"/>
            </c:ext>
          </c:extLst>
        </c:ser>
        <c:ser>
          <c:idx val="18"/>
          <c:order val="18"/>
          <c:tx>
            <c:strRef>
              <c:f>PivotTable!$T$58:$T$59</c:f>
              <c:strCache>
                <c:ptCount val="1"/>
                <c:pt idx="0">
                  <c:v>77.47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PivotTable!$T$60:$T$62</c:f>
              <c:numCache>
                <c:formatCode>General</c:formatCode>
                <c:ptCount val="2"/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B3-44AE-BF3A-399711BDE69C}"/>
            </c:ext>
          </c:extLst>
        </c:ser>
        <c:ser>
          <c:idx val="19"/>
          <c:order val="19"/>
          <c:tx>
            <c:strRef>
              <c:f>PivotTable!$U$58:$U$59</c:f>
              <c:strCache>
                <c:ptCount val="1"/>
                <c:pt idx="0">
                  <c:v>77.87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PivotTable!$U$60:$U$62</c:f>
              <c:numCache>
                <c:formatCode>General</c:formatCode>
                <c:ptCount val="2"/>
                <c:pt idx="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B3-44AE-BF3A-399711BDE69C}"/>
            </c:ext>
          </c:extLst>
        </c:ser>
        <c:ser>
          <c:idx val="20"/>
          <c:order val="20"/>
          <c:tx>
            <c:strRef>
              <c:f>PivotTable!$V$58:$V$59</c:f>
              <c:strCache>
                <c:ptCount val="1"/>
                <c:pt idx="0">
                  <c:v>78.45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PivotTable!$V$60:$V$62</c:f>
              <c:numCache>
                <c:formatCode>General</c:formatCode>
                <c:ptCount val="2"/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B3-44AE-BF3A-399711BDE69C}"/>
            </c:ext>
          </c:extLst>
        </c:ser>
        <c:ser>
          <c:idx val="21"/>
          <c:order val="21"/>
          <c:tx>
            <c:strRef>
              <c:f>PivotTable!$W$58:$W$59</c:f>
              <c:strCache>
                <c:ptCount val="1"/>
                <c:pt idx="0">
                  <c:v>79.11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PivotTable!$W$60:$W$62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B3-44AE-BF3A-399711BDE69C}"/>
            </c:ext>
          </c:extLst>
        </c:ser>
        <c:ser>
          <c:idx val="22"/>
          <c:order val="22"/>
          <c:tx>
            <c:strRef>
              <c:f>PivotTable!$X$58:$X$59</c:f>
              <c:strCache>
                <c:ptCount val="1"/>
                <c:pt idx="0">
                  <c:v>79.18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PivotTable!$X$60:$X$62</c:f>
              <c:numCache>
                <c:formatCode>General</c:formatCode>
                <c:ptCount val="2"/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EB3-44AE-BF3A-399711BDE69C}"/>
            </c:ext>
          </c:extLst>
        </c:ser>
        <c:ser>
          <c:idx val="23"/>
          <c:order val="23"/>
          <c:tx>
            <c:strRef>
              <c:f>PivotTable!$Y$58:$Y$59</c:f>
              <c:strCache>
                <c:ptCount val="1"/>
                <c:pt idx="0">
                  <c:v>80.74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PivotTable!$Y$60:$Y$62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EB3-44AE-BF3A-399711BDE69C}"/>
            </c:ext>
          </c:extLst>
        </c:ser>
        <c:ser>
          <c:idx val="24"/>
          <c:order val="24"/>
          <c:tx>
            <c:strRef>
              <c:f>PivotTable!$Z$58:$Z$59</c:f>
              <c:strCache>
                <c:ptCount val="1"/>
                <c:pt idx="0">
                  <c:v>81.77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PivotTable!$Z$60:$Z$62</c:f>
              <c:numCache>
                <c:formatCode>General</c:formatCode>
                <c:ptCount val="2"/>
                <c:pt idx="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B3-44AE-BF3A-399711BDE69C}"/>
            </c:ext>
          </c:extLst>
        </c:ser>
        <c:ser>
          <c:idx val="25"/>
          <c:order val="25"/>
          <c:tx>
            <c:strRef>
              <c:f>PivotTable!$AA$58:$AA$59</c:f>
              <c:strCache>
                <c:ptCount val="1"/>
                <c:pt idx="0">
                  <c:v>81.88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PivotTable!$AA$60:$AA$62</c:f>
              <c:numCache>
                <c:formatCode>General</c:formatCode>
                <c:ptCount val="2"/>
                <c:pt idx="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EB3-44AE-BF3A-399711BDE69C}"/>
            </c:ext>
          </c:extLst>
        </c:ser>
        <c:ser>
          <c:idx val="26"/>
          <c:order val="26"/>
          <c:tx>
            <c:strRef>
              <c:f>PivotTable!$AB$58:$AB$59</c:f>
              <c:strCache>
                <c:ptCount val="1"/>
                <c:pt idx="0">
                  <c:v>82.48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PivotTable!$AB$60:$AB$62</c:f>
              <c:numCache>
                <c:formatCode>General</c:formatCode>
                <c:ptCount val="2"/>
                <c:pt idx="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EB3-44AE-BF3A-399711BDE69C}"/>
            </c:ext>
          </c:extLst>
        </c:ser>
        <c:ser>
          <c:idx val="27"/>
          <c:order val="27"/>
          <c:tx>
            <c:strRef>
              <c:f>PivotTable!$AC$58:$AC$59</c:f>
              <c:strCache>
                <c:ptCount val="1"/>
                <c:pt idx="0">
                  <c:v>82.65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PivotTable!$AC$60:$AC$62</c:f>
              <c:numCache>
                <c:formatCode>General</c:formatCode>
                <c:ptCount val="2"/>
                <c:pt idx="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B3-44AE-BF3A-399711BDE69C}"/>
            </c:ext>
          </c:extLst>
        </c:ser>
        <c:ser>
          <c:idx val="28"/>
          <c:order val="28"/>
          <c:tx>
            <c:strRef>
              <c:f>PivotTable!$AD$58:$AD$59</c:f>
              <c:strCache>
                <c:ptCount val="1"/>
                <c:pt idx="0">
                  <c:v>82.78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PivotTable!$AD$60:$AD$62</c:f>
              <c:numCache>
                <c:formatCode>General</c:formatCode>
                <c:ptCount val="2"/>
                <c:pt idx="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EB3-44AE-BF3A-399711BDE69C}"/>
            </c:ext>
          </c:extLst>
        </c:ser>
        <c:ser>
          <c:idx val="29"/>
          <c:order val="29"/>
          <c:tx>
            <c:strRef>
              <c:f>PivotTable!$AE$58:$AE$59</c:f>
              <c:strCache>
                <c:ptCount val="1"/>
                <c:pt idx="0">
                  <c:v>82.8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PivotTable!$AE$60:$AE$62</c:f>
              <c:numCache>
                <c:formatCode>General</c:formatCode>
                <c:ptCount val="2"/>
                <c:pt idx="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EB3-44AE-BF3A-399711BDE69C}"/>
            </c:ext>
          </c:extLst>
        </c:ser>
        <c:ser>
          <c:idx val="30"/>
          <c:order val="30"/>
          <c:tx>
            <c:strRef>
              <c:f>PivotTable!$AF$58:$AF$59</c:f>
              <c:strCache>
                <c:ptCount val="1"/>
                <c:pt idx="0">
                  <c:v>82.81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PivotTable!$AF$60:$AF$62</c:f>
              <c:numCache>
                <c:formatCode>General</c:formatCode>
                <c:ptCount val="2"/>
                <c:pt idx="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EB3-44AE-BF3A-399711BDE69C}"/>
            </c:ext>
          </c:extLst>
        </c:ser>
        <c:ser>
          <c:idx val="31"/>
          <c:order val="31"/>
          <c:tx>
            <c:strRef>
              <c:f>PivotTable!$AG$58:$AG$59</c:f>
              <c:strCache>
                <c:ptCount val="1"/>
                <c:pt idx="0">
                  <c:v>82.94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PivotTable!$AG$60:$AG$62</c:f>
              <c:numCache>
                <c:formatCode>General</c:formatCode>
                <c:ptCount val="2"/>
                <c:pt idx="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EB3-44AE-BF3A-399711BDE69C}"/>
            </c:ext>
          </c:extLst>
        </c:ser>
        <c:ser>
          <c:idx val="32"/>
          <c:order val="32"/>
          <c:tx>
            <c:strRef>
              <c:f>PivotTable!$AH$58:$AH$59</c:f>
              <c:strCache>
                <c:ptCount val="1"/>
                <c:pt idx="0">
                  <c:v>82.96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PivotTable!$AH$60:$AH$62</c:f>
              <c:numCache>
                <c:formatCode>General</c:formatCode>
                <c:ptCount val="2"/>
                <c:pt idx="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B3-44AE-BF3A-399711BDE69C}"/>
            </c:ext>
          </c:extLst>
        </c:ser>
        <c:ser>
          <c:idx val="33"/>
          <c:order val="33"/>
          <c:tx>
            <c:strRef>
              <c:f>PivotTable!$AI$58:$AI$59</c:f>
              <c:strCache>
                <c:ptCount val="1"/>
                <c:pt idx="0">
                  <c:v>83.18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PivotTable!$AI$60:$AI$62</c:f>
              <c:numCache>
                <c:formatCode>General</c:formatCode>
                <c:ptCount val="2"/>
                <c:pt idx="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EB3-44AE-BF3A-399711BDE69C}"/>
            </c:ext>
          </c:extLst>
        </c:ser>
        <c:ser>
          <c:idx val="34"/>
          <c:order val="34"/>
          <c:tx>
            <c:strRef>
              <c:f>PivotTable!$AJ$58:$AJ$59</c:f>
              <c:strCache>
                <c:ptCount val="1"/>
                <c:pt idx="0">
                  <c:v>83.33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PivotTable!$AJ$60:$AJ$62</c:f>
              <c:numCache>
                <c:formatCode>General</c:formatCode>
                <c:ptCount val="2"/>
                <c:pt idx="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EB3-44AE-BF3A-399711BDE69C}"/>
            </c:ext>
          </c:extLst>
        </c:ser>
        <c:ser>
          <c:idx val="35"/>
          <c:order val="35"/>
          <c:tx>
            <c:strRef>
              <c:f>PivotTable!$AK$58:$AK$59</c:f>
              <c:strCache>
                <c:ptCount val="1"/>
                <c:pt idx="0">
                  <c:v>83.5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PivotTable!$AK$60:$AK$62</c:f>
              <c:numCache>
                <c:formatCode>General</c:formatCode>
                <c:ptCount val="2"/>
                <c:pt idx="0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B3-44AE-BF3A-399711BDE69C}"/>
            </c:ext>
          </c:extLst>
        </c:ser>
        <c:ser>
          <c:idx val="36"/>
          <c:order val="36"/>
          <c:tx>
            <c:strRef>
              <c:f>PivotTable!$AL$58:$AL$59</c:f>
              <c:strCache>
                <c:ptCount val="1"/>
                <c:pt idx="0">
                  <c:v>83.94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PivotTable!$AL$60:$AL$62</c:f>
              <c:numCache>
                <c:formatCode>General</c:formatCode>
                <c:ptCount val="2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EB3-44AE-BF3A-399711BDE69C}"/>
            </c:ext>
          </c:extLst>
        </c:ser>
        <c:ser>
          <c:idx val="37"/>
          <c:order val="37"/>
          <c:tx>
            <c:strRef>
              <c:f>PivotTable!$AM$58:$AM$59</c:f>
              <c:strCache>
                <c:ptCount val="1"/>
                <c:pt idx="0">
                  <c:v>83.99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PivotTable!$AM$60:$AM$62</c:f>
              <c:numCache>
                <c:formatCode>General</c:formatCode>
                <c:ptCount val="2"/>
                <c:pt idx="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EB3-44AE-BF3A-399711BDE69C}"/>
            </c:ext>
          </c:extLst>
        </c:ser>
        <c:ser>
          <c:idx val="38"/>
          <c:order val="38"/>
          <c:tx>
            <c:strRef>
              <c:f>PivotTable!$AN$58:$AN$59</c:f>
              <c:strCache>
                <c:ptCount val="1"/>
                <c:pt idx="0">
                  <c:v>84.01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PivotTable!$AN$60:$AN$62</c:f>
              <c:numCache>
                <c:formatCode>General</c:formatCode>
                <c:ptCount val="2"/>
                <c:pt idx="0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EB3-44AE-BF3A-399711BDE69C}"/>
            </c:ext>
          </c:extLst>
        </c:ser>
        <c:ser>
          <c:idx val="39"/>
          <c:order val="39"/>
          <c:tx>
            <c:strRef>
              <c:f>PivotTable!$AO$58:$AO$59</c:f>
              <c:strCache>
                <c:ptCount val="1"/>
                <c:pt idx="0">
                  <c:v>85.03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PivotTable!$AO$60:$AO$62</c:f>
              <c:numCache>
                <c:formatCode>General</c:formatCode>
                <c:ptCount val="2"/>
                <c:pt idx="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EB3-44AE-BF3A-399711BD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958847"/>
        <c:axId val="1286964127"/>
      </c:lineChart>
      <c:catAx>
        <c:axId val="12869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64127"/>
        <c:crosses val="autoZero"/>
        <c:auto val="1"/>
        <c:lblAlgn val="ctr"/>
        <c:lblOffset val="100"/>
        <c:noMultiLvlLbl val="0"/>
      </c:catAx>
      <c:valAx>
        <c:axId val="12869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FA-4B11-9238-BEC60A7840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FA-4B11-9238-BEC60A784088}"/>
              </c:ext>
            </c:extLst>
          </c:dPt>
          <c:cat>
            <c:strRef>
              <c:f>PivotTable!$A$73:$A$75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PivotTable!$B$73:$B$75</c:f>
              <c:numCache>
                <c:formatCode>General</c:formatCode>
                <c:ptCount val="2"/>
                <c:pt idx="0">
                  <c:v>82.891764705882338</c:v>
                </c:pt>
                <c:pt idx="1">
                  <c:v>73.718695652173906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E-4212-830B-552F4CC9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PivotTable!$B$88</c:f>
              <c:strCache>
                <c:ptCount val="1"/>
                <c:pt idx="0">
                  <c:v>Average of Health security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PivotTable!$B$89:$B$96</c:f>
              <c:numCache>
                <c:formatCode>General</c:formatCode>
                <c:ptCount val="7"/>
                <c:pt idx="0">
                  <c:v>37.4</c:v>
                </c:pt>
                <c:pt idx="1">
                  <c:v>47.719999999999992</c:v>
                </c:pt>
                <c:pt idx="2">
                  <c:v>61.345454545454551</c:v>
                </c:pt>
                <c:pt idx="3">
                  <c:v>40.520000000000003</c:v>
                </c:pt>
                <c:pt idx="4">
                  <c:v>58.3</c:v>
                </c:pt>
                <c:pt idx="5">
                  <c:v>67</c:v>
                </c:pt>
                <c:pt idx="6">
                  <c:v>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4-4A6A-812B-5A44EDECBE31}"/>
            </c:ext>
          </c:extLst>
        </c:ser>
        <c:ser>
          <c:idx val="1"/>
          <c:order val="1"/>
          <c:tx>
            <c:strRef>
              <c:f>PivotTable!$C$88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PivotTable!$C$89:$C$96</c:f>
              <c:numCache>
                <c:formatCode>General</c:formatCode>
                <c:ptCount val="7"/>
                <c:pt idx="0">
                  <c:v>65.245000000000005</c:v>
                </c:pt>
                <c:pt idx="1">
                  <c:v>76.062999999999988</c:v>
                </c:pt>
                <c:pt idx="2">
                  <c:v>81.890909090909091</c:v>
                </c:pt>
                <c:pt idx="3">
                  <c:v>77.305999999999997</c:v>
                </c:pt>
                <c:pt idx="4">
                  <c:v>79.164999999999992</c:v>
                </c:pt>
                <c:pt idx="5">
                  <c:v>83.37</c:v>
                </c:pt>
                <c:pt idx="6">
                  <c:v>78.087500000000006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4-4A6A-812B-5A44EDEC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89935"/>
        <c:axId val="543987055"/>
      </c:lineChart>
      <c:catAx>
        <c:axId val="5439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55"/>
        <c:crosses val="autoZero"/>
        <c:auto val="1"/>
        <c:lblAlgn val="ctr"/>
        <c:lblOffset val="100"/>
        <c:noMultiLvlLbl val="0"/>
      </c:catAx>
      <c:valAx>
        <c:axId val="5439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PivotTable!$B$104:$B$105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PivotTable!$B$106:$B$146</c:f>
              <c:numCache>
                <c:formatCode>General</c:formatCode>
                <c:ptCount val="40"/>
                <c:pt idx="0">
                  <c:v>4.7</c:v>
                </c:pt>
                <c:pt idx="3">
                  <c:v>3.9</c:v>
                </c:pt>
                <c:pt idx="5">
                  <c:v>3.5</c:v>
                </c:pt>
                <c:pt idx="1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A86-B329-D9C7BE7594A1}"/>
            </c:ext>
          </c:extLst>
        </c:ser>
        <c:ser>
          <c:idx val="1"/>
          <c:order val="1"/>
          <c:tx>
            <c:strRef>
              <c:f>PivotTable!$C$104:$C$105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PivotTable!$C$106:$C$146</c:f>
              <c:numCache>
                <c:formatCode>General</c:formatCode>
                <c:ptCount val="40"/>
                <c:pt idx="1">
                  <c:v>4.2</c:v>
                </c:pt>
                <c:pt idx="2">
                  <c:v>4.0999999999999996</c:v>
                </c:pt>
                <c:pt idx="4">
                  <c:v>4.5</c:v>
                </c:pt>
                <c:pt idx="6">
                  <c:v>4</c:v>
                </c:pt>
                <c:pt idx="7">
                  <c:v>4.5</c:v>
                </c:pt>
                <c:pt idx="8">
                  <c:v>3.7</c:v>
                </c:pt>
                <c:pt idx="13">
                  <c:v>4.4000000000000004</c:v>
                </c:pt>
                <c:pt idx="15">
                  <c:v>4.2</c:v>
                </c:pt>
                <c:pt idx="25">
                  <c:v>4.0999999999999996</c:v>
                </c:pt>
                <c:pt idx="2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644-4A86-B329-D9C7BE7594A1}"/>
            </c:ext>
          </c:extLst>
        </c:ser>
        <c:ser>
          <c:idx val="2"/>
          <c:order val="2"/>
          <c:tx>
            <c:strRef>
              <c:f>PivotTable!$D$104:$D$105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PivotTable!$D$106:$D$146</c:f>
              <c:numCache>
                <c:formatCode>General</c:formatCode>
                <c:ptCount val="40"/>
                <c:pt idx="19">
                  <c:v>5.5</c:v>
                </c:pt>
                <c:pt idx="23">
                  <c:v>5.7</c:v>
                </c:pt>
                <c:pt idx="24">
                  <c:v>5.2</c:v>
                </c:pt>
                <c:pt idx="27">
                  <c:v>4.8</c:v>
                </c:pt>
                <c:pt idx="29">
                  <c:v>4.5</c:v>
                </c:pt>
                <c:pt idx="32">
                  <c:v>5.2</c:v>
                </c:pt>
                <c:pt idx="33">
                  <c:v>5.6</c:v>
                </c:pt>
                <c:pt idx="34">
                  <c:v>4.7</c:v>
                </c:pt>
                <c:pt idx="36">
                  <c:v>4.9000000000000004</c:v>
                </c:pt>
                <c:pt idx="38">
                  <c:v>4.8</c:v>
                </c:pt>
                <c:pt idx="3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644-4A86-B329-D9C7BE7594A1}"/>
            </c:ext>
          </c:extLst>
        </c:ser>
        <c:ser>
          <c:idx val="3"/>
          <c:order val="3"/>
          <c:tx>
            <c:strRef>
              <c:f>PivotTable!$E$104:$E$105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PivotTable!$E$106:$E$146</c:f>
              <c:numCache>
                <c:formatCode>General</c:formatCode>
                <c:ptCount val="40"/>
                <c:pt idx="9">
                  <c:v>3.7</c:v>
                </c:pt>
                <c:pt idx="10">
                  <c:v>4.9000000000000004</c:v>
                </c:pt>
                <c:pt idx="18">
                  <c:v>4.4000000000000004</c:v>
                </c:pt>
                <c:pt idx="22">
                  <c:v>4.5</c:v>
                </c:pt>
                <c:pt idx="26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644-4A86-B329-D9C7BE7594A1}"/>
            </c:ext>
          </c:extLst>
        </c:ser>
        <c:ser>
          <c:idx val="4"/>
          <c:order val="4"/>
          <c:tx>
            <c:strRef>
              <c:f>PivotTable!$F$104:$F$105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PivotTable!$F$106:$F$146</c:f>
              <c:numCache>
                <c:formatCode>General</c:formatCode>
                <c:ptCount val="40"/>
                <c:pt idx="14">
                  <c:v>5.5</c:v>
                </c:pt>
                <c:pt idx="16">
                  <c:v>4.2</c:v>
                </c:pt>
                <c:pt idx="31">
                  <c:v>4.7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644-4A86-B329-D9C7BE7594A1}"/>
            </c:ext>
          </c:extLst>
        </c:ser>
        <c:ser>
          <c:idx val="5"/>
          <c:order val="5"/>
          <c:tx>
            <c:strRef>
              <c:f>PivotTable!$G$104:$G$105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PivotTable!$G$106:$G$146</c:f>
              <c:numCache>
                <c:formatCode>General</c:formatCode>
                <c:ptCount val="40"/>
                <c:pt idx="30">
                  <c:v>5.4</c:v>
                </c:pt>
                <c:pt idx="35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644-4A86-B329-D9C7BE7594A1}"/>
            </c:ext>
          </c:extLst>
        </c:ser>
        <c:ser>
          <c:idx val="6"/>
          <c:order val="6"/>
          <c:tx>
            <c:strRef>
              <c:f>PivotTable!$H$104:$H$105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PivotTable!$H$106:$H$146</c:f>
              <c:numCache>
                <c:formatCode>General</c:formatCode>
                <c:ptCount val="40"/>
                <c:pt idx="12">
                  <c:v>4.7</c:v>
                </c:pt>
                <c:pt idx="17">
                  <c:v>5.8</c:v>
                </c:pt>
                <c:pt idx="20">
                  <c:v>4.7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644-4A86-B329-D9C7BE75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31871"/>
        <c:axId val="362914111"/>
      </c:lineChart>
      <c:catAx>
        <c:axId val="3629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14111"/>
        <c:crosses val="autoZero"/>
        <c:auto val="1"/>
        <c:lblAlgn val="ctr"/>
        <c:lblOffset val="100"/>
        <c:noMultiLvlLbl val="0"/>
      </c:catAx>
      <c:valAx>
        <c:axId val="3629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PivotTable!$B$148:$B$149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PivotTable!$B$150:$B$153</c:f>
              <c:numCache>
                <c:formatCode>General</c:formatCode>
                <c:ptCount val="3"/>
                <c:pt idx="0">
                  <c:v>5.0666666666666664</c:v>
                </c:pt>
                <c:pt idx="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8-4308-88AC-A37AF75BC05D}"/>
            </c:ext>
          </c:extLst>
        </c:ser>
        <c:ser>
          <c:idx val="1"/>
          <c:order val="1"/>
          <c:tx>
            <c:strRef>
              <c:f>PivotTable!$C$148:$C$149</c:f>
              <c:strCache>
                <c:ptCount val="1"/>
                <c:pt idx="0">
                  <c:v>Hot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PivotTable!$C$150:$C$153</c:f>
              <c:numCache>
                <c:formatCode>General</c:formatCode>
                <c:ptCount val="3"/>
                <c:pt idx="0">
                  <c:v>4.7499999999999991</c:v>
                </c:pt>
                <c:pt idx="1">
                  <c:v>5.2</c:v>
                </c:pt>
                <c:pt idx="2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8-4308-88AC-A37AF75BC05D}"/>
            </c:ext>
          </c:extLst>
        </c:ser>
        <c:ser>
          <c:idx val="2"/>
          <c:order val="2"/>
          <c:tx>
            <c:strRef>
              <c:f>PivotTable!$D$148:$D$149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PivotTable!$D$150:$D$153</c:f>
              <c:numCache>
                <c:formatCode>General</c:formatCode>
                <c:ptCount val="3"/>
                <c:pt idx="0">
                  <c:v>4.9400000000000004</c:v>
                </c:pt>
                <c:pt idx="1">
                  <c:v>4.8125</c:v>
                </c:pt>
                <c:pt idx="2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8-4308-88AC-A37AF75BC05D}"/>
            </c:ext>
          </c:extLst>
        </c:ser>
        <c:ser>
          <c:idx val="3"/>
          <c:order val="3"/>
          <c:tx>
            <c:strRef>
              <c:f>PivotTable!$E$148:$E$149</c:f>
              <c:strCache>
                <c:ptCount val="1"/>
                <c:pt idx="0">
                  <c:v>Varies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PivotTable!$E$150:$E$153</c:f>
              <c:numCache>
                <c:formatCode>General</c:formatCode>
                <c:ptCount val="3"/>
                <c:pt idx="0">
                  <c:v>4.5999999999999996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8-4308-88AC-A37AF75B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903"/>
        <c:axId val="17137263"/>
      </c:barChart>
      <c:catAx>
        <c:axId val="1713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263"/>
        <c:crosses val="autoZero"/>
        <c:auto val="1"/>
        <c:lblAlgn val="ctr"/>
        <c:lblOffset val="100"/>
        <c:noMultiLvlLbl val="0"/>
      </c:catAx>
      <c:valAx>
        <c:axId val="17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PivotTable!$B$192</c:f>
              <c:strCache>
                <c:ptCount val="1"/>
                <c:pt idx="0">
                  <c:v>Average of GDP by trillions in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PivotTable!$B$193:$B$200</c:f>
              <c:numCache>
                <c:formatCode>General</c:formatCode>
                <c:ptCount val="7"/>
                <c:pt idx="0">
                  <c:v>0.26</c:v>
                </c:pt>
                <c:pt idx="1">
                  <c:v>2.3649999999999998</c:v>
                </c:pt>
                <c:pt idx="2">
                  <c:v>1.3062727272727273</c:v>
                </c:pt>
                <c:pt idx="3">
                  <c:v>0.50760000000000005</c:v>
                </c:pt>
                <c:pt idx="4">
                  <c:v>5.5939999999999994</c:v>
                </c:pt>
                <c:pt idx="5">
                  <c:v>0.76200000000000001</c:v>
                </c:pt>
                <c:pt idx="6">
                  <c:v>0.81925000000000003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8-4F2E-99FA-E914AA611F64}"/>
            </c:ext>
          </c:extLst>
        </c:ser>
        <c:ser>
          <c:idx val="1"/>
          <c:order val="1"/>
          <c:tx>
            <c:strRef>
              <c:f>PivotTable!$C$192</c:f>
              <c:strCache>
                <c:ptCount val="1"/>
                <c:pt idx="0">
                  <c:v>Average of Alcohol consumption in liters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PivotTable!$C$193:$C$200</c:f>
              <c:numCache>
                <c:formatCode>General</c:formatCode>
                <c:ptCount val="7"/>
                <c:pt idx="0">
                  <c:v>5.77</c:v>
                </c:pt>
                <c:pt idx="1">
                  <c:v>4.8830000000000009</c:v>
                </c:pt>
                <c:pt idx="2">
                  <c:v>11.111818181818181</c:v>
                </c:pt>
                <c:pt idx="3">
                  <c:v>1.5739999999999998</c:v>
                </c:pt>
                <c:pt idx="4">
                  <c:v>7.41</c:v>
                </c:pt>
                <c:pt idx="5">
                  <c:v>10.57</c:v>
                </c:pt>
                <c:pt idx="6">
                  <c:v>7.9700000000000006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8-4F2E-99FA-E914AA611F64}"/>
            </c:ext>
          </c:extLst>
        </c:ser>
        <c:ser>
          <c:idx val="2"/>
          <c:order val="2"/>
          <c:tx>
            <c:strRef>
              <c:f>PivotTable!$D$192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PivotTable!$D$193:$D$200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4.1900000000000004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8-4F2E-99FA-E914AA61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14544"/>
        <c:axId val="703126544"/>
      </c:lineChart>
      <c:catAx>
        <c:axId val="7031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6544"/>
        <c:crosses val="autoZero"/>
        <c:auto val="1"/>
        <c:lblAlgn val="ctr"/>
        <c:lblOffset val="100"/>
        <c:noMultiLvlLbl val="0"/>
      </c:catAx>
      <c:valAx>
        <c:axId val="7031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PivotTable!$B$173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PivotTable!$A$174:$A$178</c:f>
              <c:strCache>
                <c:ptCount val="4"/>
                <c:pt idx="0">
                  <c:v>Cold</c:v>
                </c:pt>
                <c:pt idx="1">
                  <c:v>Hot</c:v>
                </c:pt>
                <c:pt idx="2">
                  <c:v>Moderate</c:v>
                </c:pt>
                <c:pt idx="3">
                  <c:v>Varies</c:v>
                </c:pt>
              </c:strCache>
            </c:strRef>
          </c:cat>
          <c:val>
            <c:numRef>
              <c:f>PivotTable!$B$174:$B$178</c:f>
              <c:numCache>
                <c:formatCode>General</c:formatCode>
                <c:ptCount val="4"/>
                <c:pt idx="0">
                  <c:v>5.08</c:v>
                </c:pt>
                <c:pt idx="1">
                  <c:v>4.4588235294117649</c:v>
                </c:pt>
                <c:pt idx="2">
                  <c:v>4.8066666666666675</c:v>
                </c:pt>
                <c:pt idx="3">
                  <c:v>4.6333333333333329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153-A087-DA526535E781}"/>
            </c:ext>
          </c:extLst>
        </c:ser>
        <c:ser>
          <c:idx val="1"/>
          <c:order val="1"/>
          <c:tx>
            <c:strRef>
              <c:f>PivotTable!$C$173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PivotTable!$A$174:$A$178</c:f>
              <c:strCache>
                <c:ptCount val="4"/>
                <c:pt idx="0">
                  <c:v>Cold</c:v>
                </c:pt>
                <c:pt idx="1">
                  <c:v>Hot</c:v>
                </c:pt>
                <c:pt idx="2">
                  <c:v>Moderate</c:v>
                </c:pt>
                <c:pt idx="3">
                  <c:v>Varies</c:v>
                </c:pt>
              </c:strCache>
            </c:strRef>
          </c:cat>
          <c:val>
            <c:numRef>
              <c:f>PivotTable!$C$174:$C$178</c:f>
              <c:numCache>
                <c:formatCode>General</c:formatCode>
                <c:ptCount val="4"/>
                <c:pt idx="0">
                  <c:v>79.762</c:v>
                </c:pt>
                <c:pt idx="1">
                  <c:v>74.17352941176469</c:v>
                </c:pt>
                <c:pt idx="2">
                  <c:v>80.745333333333321</c:v>
                </c:pt>
                <c:pt idx="3">
                  <c:v>77.916666666666671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153-A087-DA526535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121744"/>
        <c:axId val="703123664"/>
      </c:barChart>
      <c:catAx>
        <c:axId val="7031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3664"/>
        <c:crosses val="autoZero"/>
        <c:auto val="1"/>
        <c:lblAlgn val="ctr"/>
        <c:lblOffset val="100"/>
        <c:noMultiLvlLbl val="0"/>
      </c:catAx>
      <c:valAx>
        <c:axId val="703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0</xdr:rowOff>
    </xdr:from>
    <xdr:to>
      <xdr:col>11</xdr:col>
      <xdr:colOff>342900</xdr:colOff>
      <xdr:row>11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DE7E5-108C-FE8B-7604-58422CBA2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15</xdr:row>
      <xdr:rowOff>80010</xdr:rowOff>
    </xdr:from>
    <xdr:to>
      <xdr:col>10</xdr:col>
      <xdr:colOff>281940</xdr:colOff>
      <xdr:row>30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8FFAB-C691-CB93-680B-DED4E06E5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54</xdr:row>
      <xdr:rowOff>179070</xdr:rowOff>
    </xdr:from>
    <xdr:to>
      <xdr:col>14</xdr:col>
      <xdr:colOff>152400</xdr:colOff>
      <xdr:row>69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A7DB31-EB82-5474-B76C-371434E11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289560</xdr:colOff>
      <xdr:row>69</xdr:row>
      <xdr:rowOff>179070</xdr:rowOff>
    </xdr:from>
    <xdr:to>
      <xdr:col>14</xdr:col>
      <xdr:colOff>403860</xdr:colOff>
      <xdr:row>84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7934AF-28D2-D473-1C0C-F579989A2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86</xdr:row>
      <xdr:rowOff>118110</xdr:rowOff>
    </xdr:from>
    <xdr:to>
      <xdr:col>17</xdr:col>
      <xdr:colOff>259080</xdr:colOff>
      <xdr:row>101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AFFF2C-972B-DCBE-0F83-28B64DC2C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103</xdr:row>
      <xdr:rowOff>163830</xdr:rowOff>
    </xdr:from>
    <xdr:to>
      <xdr:col>8</xdr:col>
      <xdr:colOff>708660</xdr:colOff>
      <xdr:row>118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E06D74-83D6-81B7-1ACD-66B82E2B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1104900</xdr:colOff>
      <xdr:row>154</xdr:row>
      <xdr:rowOff>156210</xdr:rowOff>
    </xdr:from>
    <xdr:to>
      <xdr:col>5</xdr:col>
      <xdr:colOff>525780</xdr:colOff>
      <xdr:row>169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C7172-0CBA-1376-7375-DE570D14F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189</xdr:row>
      <xdr:rowOff>114300</xdr:rowOff>
    </xdr:from>
    <xdr:to>
      <xdr:col>9</xdr:col>
      <xdr:colOff>83820</xdr:colOff>
      <xdr:row>206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0E436C-BBBA-79ED-3D95-424F5FF76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60960</xdr:colOff>
      <xdr:row>173</xdr:row>
      <xdr:rowOff>11430</xdr:rowOff>
    </xdr:from>
    <xdr:to>
      <xdr:col>7</xdr:col>
      <xdr:colOff>83820</xdr:colOff>
      <xdr:row>188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F8429B-CC8A-BA9A-982C-318DDA54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388620</xdr:colOff>
      <xdr:row>211</xdr:row>
      <xdr:rowOff>140970</xdr:rowOff>
    </xdr:from>
    <xdr:to>
      <xdr:col>8</xdr:col>
      <xdr:colOff>1912620</xdr:colOff>
      <xdr:row>226</xdr:row>
      <xdr:rowOff>140970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070B41-2897-321E-F754-58DEDD078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335280</xdr:colOff>
      <xdr:row>218</xdr:row>
      <xdr:rowOff>95250</xdr:rowOff>
    </xdr:from>
    <xdr:to>
      <xdr:col>3</xdr:col>
      <xdr:colOff>464820</xdr:colOff>
      <xdr:row>233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DF5033-87EE-D86D-A506-3D71FAC2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11</xdr:row>
      <xdr:rowOff>137160</xdr:rowOff>
    </xdr:from>
    <xdr:to>
      <xdr:col>17</xdr:col>
      <xdr:colOff>350520</xdr:colOff>
      <xdr:row>23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A49552-A298-4EA8-B47E-8AC8B3AD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27</xdr:row>
      <xdr:rowOff>76200</xdr:rowOff>
    </xdr:from>
    <xdr:to>
      <xdr:col>9</xdr:col>
      <xdr:colOff>99060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901C69-3C46-4D9B-A149-F7D779098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24</xdr:row>
      <xdr:rowOff>68580</xdr:rowOff>
    </xdr:from>
    <xdr:to>
      <xdr:col>18</xdr:col>
      <xdr:colOff>495300</xdr:colOff>
      <xdr:row>39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00FF7A-942B-4A9A-B658-29E8DC6FC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388620</xdr:colOff>
      <xdr:row>11</xdr:row>
      <xdr:rowOff>114300</xdr:rowOff>
    </xdr:from>
    <xdr:to>
      <xdr:col>8</xdr:col>
      <xdr:colOff>601980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23949-2487-4F27-B7EC-AED25BC5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251460</xdr:colOff>
      <xdr:row>40</xdr:row>
      <xdr:rowOff>0</xdr:rowOff>
    </xdr:from>
    <xdr:to>
      <xdr:col>18</xdr:col>
      <xdr:colOff>266700</xdr:colOff>
      <xdr:row>57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DFC8B-1135-4592-B686-36F2EC799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121920</xdr:rowOff>
    </xdr:from>
    <xdr:to>
      <xdr:col>9</xdr:col>
      <xdr:colOff>60960</xdr:colOff>
      <xdr:row>60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5B9F38-D0EF-466B-86C4-2E4A523FF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251460</xdr:colOff>
      <xdr:row>57</xdr:row>
      <xdr:rowOff>152400</xdr:rowOff>
    </xdr:from>
    <xdr:to>
      <xdr:col>17</xdr:col>
      <xdr:colOff>396240</xdr:colOff>
      <xdr:row>76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F788C7-A2C7-49C9-97A8-418E10630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236220</xdr:colOff>
      <xdr:row>61</xdr:row>
      <xdr:rowOff>22860</xdr:rowOff>
    </xdr:from>
    <xdr:to>
      <xdr:col>9</xdr:col>
      <xdr:colOff>114300</xdr:colOff>
      <xdr:row>77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0FB585-CF1C-40DE-900F-57B6C6C1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counting" refreshedDate="45416.347158101853" backgroundQuery="1" createdVersion="8" refreshedVersion="8" minRefreshableVersion="3" recordCount="0" supportSubquery="1" supportAdvancedDrill="1" xr:uid="{BED2B645-1825-445F-AE22-39B41FC30F7E}">
  <cacheSource type="external" connectionId="1"/>
  <cacheFields count="2">
    <cacheField name="[Range].[Region].[Region]" caption="Region" numFmtId="0" hierarchy="11" level="1">
      <sharedItems count="7">
        <s v="Africa"/>
        <s v="Asia"/>
        <s v="Europe"/>
        <s v="Middle East"/>
        <s v="North America"/>
        <s v="Oceania"/>
        <s v="South America"/>
      </sharedItems>
    </cacheField>
    <cacheField name="[Measures].[Average of Depression Rate]" caption="Average of Depression Rate" numFmtId="0" hierarchy="17" level="32767"/>
  </cacheFields>
  <cacheHierarchies count="18">
    <cacheHierarchy uniqueName="[Range].[Depression Rate]" caption="Depression Rate" attribute="1" defaultMemberUniqueName="[Range].[Depression Rate].[All]" allUniqueName="[Range].[Depression Rate].[All]" dimensionUniqueName="[Range]" displayFolder="" count="0" memberValueDatatype="5" unbalanced="0"/>
    <cacheHierarchy uniqueName="[Range].[% of Internet Users]" caption="% of Internet Users" attribute="1" defaultMemberUniqueName="[Range].[% of Internet Users].[All]" allUniqueName="[Range].[% of Internet Users].[All]" dimensionUniqueName="[Range]" displayFolder="" count="0" memberValueDatatype="5" unbalanced="0"/>
    <cacheHierarchy uniqueName="[Range].[Alcohol consumption in liters]" caption="Alcohol consumption in liters" attribute="1" defaultMemberUniqueName="[Range].[Alcohol consumption in liters].[All]" allUniqueName="[Range].[Alcohol consumption in liters].[All]" dimensionUniqueName="[Range]" displayFolder="" count="0" memberValueDatatype="5" unbalanced="0"/>
    <cacheHierarchy uniqueName="[Range].[GDP by trillions in USD]" caption="GDP by trillions in USD" attribute="1" defaultMemberUniqueName="[Range].[GDP by trillions in USD].[All]" allUniqueName="[Range].[GDP by trillions in USD].[All]" dimensionUniqueName="[Range]" displayFolder="" count="0" memberValueDatatype="5" unbalanced="0"/>
    <cacheHierarchy uniqueName="[Range].[Avg of working hours annualy]" caption="Avg of working hours annualy" attribute="1" defaultMemberUniqueName="[Range].[Avg of working hours annualy].[All]" allUniqueName="[Range].[Avg of working hours annualy].[All]" dimensionUniqueName="[Range]" displayFolder="" count="0" memberValueDatatype="20" unbalanced="0"/>
    <cacheHierarchy uniqueName="[Range].[Unemployment rate]" caption="Unemployment rate" attribute="1" defaultMemberUniqueName="[Range].[Unemployment rate].[All]" allUniqueName="[Range].[Unemployment rate].[All]" dimensionUniqueName="[Range]" displayFolder="" count="0" memberValueDatatype="5" unbalanced="0"/>
    <cacheHierarchy uniqueName="[Range].[Life expectancy]" caption="Life expectancy" attribute="1" defaultMemberUniqueName="[Range].[Life expectancy].[All]" allUniqueName="[Range].[Life expectancy].[All]" dimensionUniqueName="[Range]" displayFolder="" count="0" memberValueDatatype="5" unbalanced="0"/>
    <cacheHierarchy uniqueName="[Range].[Median age]" caption="Median age" attribute="1" defaultMemberUniqueName="[Range].[Median age].[All]" allUniqueName="[Range].[Median age].[All]" dimensionUniqueName="[Range]" displayFolder="" count="0" memberValueDatatype="5" unbalanced="0"/>
    <cacheHierarchy uniqueName="[Range].[Health security index]" caption="Health security index" attribute="1" defaultMemberUniqueName="[Range].[Health security index].[All]" allUniqueName="[Range].[Health security index].[All]" dimensionUniqueName="[Range]" displayFolder="" count="0" memberValueDatatype="5" unbalanced="0"/>
    <cacheHierarchy uniqueName="[Range].[Tertiary school enrollment]" caption="Tertiary school enrollment" attribute="1" defaultMemberUniqueName="[Range].[Tertiary school enrollment].[All]" allUniqueName="[Range].[Tertiary school enrollment].[All]" dimensionUniqueName="[Range]" displayFolder="" count="0" memberValueDatatype="20" unbalanced="0"/>
    <cacheHierarchy uniqueName="[Range].[Avg Temperate in Celsius]" caption="Avg Temperate in Celsius" attribute="1" defaultMemberUniqueName="[Range].[Avg Temperate in Celsius].[All]" allUniqueName="[Range].[Avg Temperate in Celsius].[All]" dimensionUniqueName="[Range]" displayFolder="" count="0" memberValueDatatype="5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velopment Status]" caption="Development Status" attribute="1" defaultMemberUniqueName="[Range].[Development Status].[All]" allUniqueName="[Range].[Development Status].[All]" dimensionUniqueName="[Range]" displayFolder="" count="2" memberValueDatatype="130" unbalanced="0"/>
    <cacheHierarchy uniqueName="[Range].[Political System]" caption="Political System" attribute="1" defaultMemberUniqueName="[Range].[Political System].[All]" allUniqueName="[Range].[Political System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pression Rate]" caption="Sum of Depression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Depression Rate]" caption="Average of Depression R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16.362787500002" createdVersion="8" refreshedVersion="8" minRefreshableVersion="3" recordCount="40" xr:uid="{E708BE5F-C441-4C33-874E-8B04D51DAED0}">
  <cacheSource type="worksheet">
    <worksheetSource ref="A1:N41" sheet="Working"/>
  </cacheSource>
  <cacheFields count="14"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tion in liters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/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 count="40">
        <n v="79.11"/>
        <n v="82.96"/>
        <n v="81.88"/>
        <n v="83.18"/>
        <n v="81.77"/>
        <n v="83.99"/>
        <n v="82.94"/>
        <n v="72.989999999999995"/>
        <n v="70.42"/>
        <n v="77.47"/>
        <n v="85.03"/>
        <n v="83.94"/>
        <n v="75.41"/>
        <n v="76.569999999999993"/>
        <n v="77.17"/>
        <n v="77.87"/>
        <n v="80.739999999999995"/>
        <n v="79.180000000000007"/>
        <n v="83.33"/>
        <n v="82.48"/>
        <n v="82.65"/>
        <n v="82.81"/>
        <n v="82.78"/>
        <n v="82.8"/>
        <n v="83.5"/>
        <n v="64.88"/>
        <n v="55.75"/>
        <n v="67.81"/>
        <n v="75.69"/>
        <n v="72.540000000000006"/>
        <n v="77.430000000000007"/>
        <n v="72.319999999999993"/>
        <n v="77.400000000000006"/>
        <n v="75.7"/>
        <n v="67.790000000000006"/>
        <n v="73.569999999999993"/>
        <n v="77.3"/>
        <n v="84.01"/>
        <n v="78.45"/>
        <n v="71.08"/>
      </sharedItems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/>
    </cacheField>
    <cacheField name="Development Status" numFmtId="0">
      <sharedItems count="2">
        <s v="Developed"/>
        <s v="Developing"/>
      </sharedItems>
    </cacheField>
    <cacheField name="Political Sys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0.360304861111" createdVersion="8" refreshedVersion="8" minRefreshableVersion="3" recordCount="40" xr:uid="{02BAB33E-5C3E-471D-A1FB-BFBA9D6C8E25}">
  <cacheSource type="worksheet">
    <worksheetSource ref="F1:N41" sheet="Raw"/>
  </cacheSource>
  <cacheFields count="9"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 count="2">
        <s v="Developed"/>
        <s v="Developing"/>
      </sharedItems>
    </cacheField>
    <cacheField name="Political Sys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0.499778240737" createdVersion="8" refreshedVersion="8" minRefreshableVersion="3" recordCount="40" xr:uid="{8FF5F62B-E57F-4EFB-87FF-9628FFBC7D14}">
  <cacheSource type="worksheet">
    <worksheetSource ref="A1:P41" sheet="Working"/>
  </cacheSource>
  <cacheFields count="16"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tion in liters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/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/>
    </cacheField>
    <cacheField name="Political System" numFmtId="0">
      <sharedItems/>
    </cacheField>
    <cacheField name="Population" numFmtId="3">
      <sharedItems containsSemiMixedTypes="0" containsString="0" containsNumber="1" containsInteger="1" minValue="5000000" maxValue="1400000000" count="37">
        <n v="331000000"/>
        <n v="38000000"/>
        <n v="83000000"/>
        <n v="67000000"/>
        <n v="68000000"/>
        <n v="47000000"/>
        <n v="5400000"/>
        <n v="145000000"/>
        <n v="1400000000"/>
        <n v="126000000"/>
        <n v="26000000"/>
        <n v="130000000"/>
        <n v="213000000"/>
        <n v="45000000"/>
        <n v="51000000"/>
        <n v="19000000"/>
        <n v="11000000"/>
        <n v="10000000"/>
        <n v="5500000"/>
        <n v="5000000"/>
        <n v="17000000"/>
        <n v="52000000"/>
        <n v="60000000"/>
        <n v="206000000"/>
        <n v="118000000"/>
        <n v="35000000"/>
        <n v="104000000"/>
        <n v="37000000"/>
        <n v="276000000"/>
        <n v="70000000"/>
        <n v="98000000"/>
        <n v="225000000"/>
        <n v="166000000"/>
        <n v="85000000"/>
        <n v="9300000"/>
        <n v="84000000"/>
        <n v="41000000"/>
      </sharedItems>
    </cacheField>
    <cacheField name="GDP Per Capita" numFmtId="0">
      <sharedItems containsSemiMixedTypes="0" containsString="0" containsNumber="1" minValue="677.96610169491532" maxValue="74074.074074074073" count="40">
        <n v="58882.175226586092"/>
        <n v="43157.8947368421"/>
        <n v="44457.831325301209"/>
        <n v="38507.462686567167"/>
        <n v="38823.529411764706"/>
        <n v="27872.340425531915"/>
        <n v="74074.074074074073"/>
        <n v="10896.551724137931"/>
        <n v="1892.8571428571427"/>
        <n v="8742.8571428571431"/>
        <n v="38650.793650793654"/>
        <n v="50769.230769230773"/>
        <n v="8846.1538461538457"/>
        <n v="9624.4131455399056"/>
        <n v="14222.222222222223"/>
        <n v="6078.4313725490201"/>
        <n v="14578.947368421053"/>
        <n v="8727.2727272727279"/>
        <n v="53600"/>
        <n v="45818.181818181816"/>
        <n v="21900"/>
        <n v="66200"/>
        <n v="48882.352941176468"/>
        <n v="40799.999999999993"/>
        <n v="29442.307692307691"/>
        <n v="5816.666666666667"/>
        <n v="1825.2427184466019"/>
        <n v="677.96610169491532"/>
        <n v="19628.571428571431"/>
        <n v="2259.6153846153843"/>
        <n v="2972.9729729729729"/>
        <n v="3677.5362318840575"/>
        <n v="6500"/>
        <n v="2285.7142857142858"/>
        <n v="1355.5555555555557"/>
        <n v="1506.0240963855422"/>
        <n v="5341.1764705882351"/>
        <n v="37956.989247311823"/>
        <n v="10142.857142857143"/>
        <n v="4682.92682926829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counting" refreshedDate="45424.50254548611" backgroundQuery="1" createdVersion="8" refreshedVersion="8" minRefreshableVersion="3" recordCount="0" supportSubquery="1" supportAdvancedDrill="1" xr:uid="{7022FDEC-9521-41F6-9665-A1A203244800}">
  <cacheSource type="external" connectionId="1"/>
  <cacheFields count="3">
    <cacheField name="[Range].[Region].[Region]" caption="Region" numFmtId="0" hierarchy="11" level="1">
      <sharedItems count="7">
        <s v="Africa"/>
        <s v="Asia"/>
        <s v="Europe"/>
        <s v="Middle East"/>
        <s v="North America"/>
        <s v="Oceania"/>
        <s v="South America"/>
      </sharedItems>
    </cacheField>
    <cacheField name="[Range].[Health security index].[Health security index]" caption="Health security index" numFmtId="0" hierarchy="8" level="1">
      <sharedItems containsSemiMixedTypes="0" containsString="0" containsNumber="1" minValue="24" maxValue="75.900000000000006" count="40">
        <n v="24"/>
        <n v="28"/>
        <n v="30.4"/>
        <n v="30.5"/>
        <n v="33.6"/>
        <n v="35.5"/>
        <n v="36.5"/>
        <n v="37.799999999999997"/>
        <n v="38"/>
        <n v="42.8"/>
        <n v="42.9"/>
        <n v="44.9"/>
        <n v="45.8"/>
        <n v="47.2"/>
        <n v="47.5"/>
        <n v="49.1"/>
        <n v="50"/>
        <n v="50.4"/>
        <n v="51.2"/>
        <n v="53.2"/>
        <n v="54.4"/>
        <n v="54.7"/>
        <n v="55.3"/>
        <n v="56.2"/>
        <n v="57"/>
        <n v="60.2"/>
        <n v="60.5"/>
        <n v="60.9"/>
        <n v="61.9"/>
        <n v="62.5"/>
        <n v="64.7"/>
        <n v="64.900000000000006"/>
        <n v="65"/>
        <n v="65.400000000000006"/>
        <n v="67.2"/>
        <n v="68.2"/>
        <n v="69.8"/>
        <n v="70.900000000000006"/>
        <n v="71.5"/>
        <n v="75.900000000000006"/>
      </sharedItems>
    </cacheField>
    <cacheField name="[Measures].[Average of Depression Rate]" caption="Average of Depression Rate" numFmtId="0" hierarchy="17" level="32767"/>
  </cacheFields>
  <cacheHierarchies count="18">
    <cacheHierarchy uniqueName="[Range].[Depression Rate]" caption="Depression Rate" attribute="1" defaultMemberUniqueName="[Range].[Depression Rate].[All]" allUniqueName="[Range].[Depression Rate].[All]" dimensionUniqueName="[Range]" displayFolder="" count="0" memberValueDatatype="5" unbalanced="0"/>
    <cacheHierarchy uniqueName="[Range].[% of Internet Users]" caption="% of Internet Users" attribute="1" defaultMemberUniqueName="[Range].[% of Internet Users].[All]" allUniqueName="[Range].[% of Internet Users].[All]" dimensionUniqueName="[Range]" displayFolder="" count="0" memberValueDatatype="5" unbalanced="0"/>
    <cacheHierarchy uniqueName="[Range].[Alcohol consumption in liters]" caption="Alcohol consumption in liters" attribute="1" defaultMemberUniqueName="[Range].[Alcohol consumption in liters].[All]" allUniqueName="[Range].[Alcohol consumption in liters].[All]" dimensionUniqueName="[Range]" displayFolder="" count="0" memberValueDatatype="5" unbalanced="0"/>
    <cacheHierarchy uniqueName="[Range].[GDP by trillions in USD]" caption="GDP by trillions in USD" attribute="1" defaultMemberUniqueName="[Range].[GDP by trillions in USD].[All]" allUniqueName="[Range].[GDP by trillions in USD].[All]" dimensionUniqueName="[Range]" displayFolder="" count="0" memberValueDatatype="5" unbalanced="0"/>
    <cacheHierarchy uniqueName="[Range].[Avg of working hours annualy]" caption="Avg of working hours annualy" attribute="1" defaultMemberUniqueName="[Range].[Avg of working hours annualy].[All]" allUniqueName="[Range].[Avg of working hours annualy].[All]" dimensionUniqueName="[Range]" displayFolder="" count="0" memberValueDatatype="20" unbalanced="0"/>
    <cacheHierarchy uniqueName="[Range].[Unemployment rate]" caption="Unemployment rate" attribute="1" defaultMemberUniqueName="[Range].[Unemployment rate].[All]" allUniqueName="[Range].[Unemployment rate].[All]" dimensionUniqueName="[Range]" displayFolder="" count="0" memberValueDatatype="5" unbalanced="0"/>
    <cacheHierarchy uniqueName="[Range].[Life expectancy]" caption="Life expectancy" attribute="1" defaultMemberUniqueName="[Range].[Life expectancy].[All]" allUniqueName="[Range].[Life expectancy].[All]" dimensionUniqueName="[Range]" displayFolder="" count="0" memberValueDatatype="5" unbalanced="0"/>
    <cacheHierarchy uniqueName="[Range].[Median age]" caption="Median age" attribute="1" defaultMemberUniqueName="[Range].[Median age].[All]" allUniqueName="[Range].[Median age].[All]" dimensionUniqueName="[Range]" displayFolder="" count="0" memberValueDatatype="5" unbalanced="0"/>
    <cacheHierarchy uniqueName="[Range].[Health security index]" caption="Health security index" attribute="1" defaultMemberUniqueName="[Range].[Health security index].[All]" allUniqueName="[Range].[Health security index].[All]" dimensionUniqueName="[Range]" displayFolder="" count="2" memberValueDatatype="5" unbalanced="0">
      <fieldsUsage count="2">
        <fieldUsage x="-1"/>
        <fieldUsage x="1"/>
      </fieldsUsage>
    </cacheHierarchy>
    <cacheHierarchy uniqueName="[Range].[Tertiary school enrollment]" caption="Tertiary school enrollment" attribute="1" defaultMemberUniqueName="[Range].[Tertiary school enrollment].[All]" allUniqueName="[Range].[Tertiary school enrollment].[All]" dimensionUniqueName="[Range]" displayFolder="" count="0" memberValueDatatype="20" unbalanced="0"/>
    <cacheHierarchy uniqueName="[Range].[Avg Temperate in Celsius]" caption="Avg Temperate in Celsius" attribute="1" defaultMemberUniqueName="[Range].[Avg Temperate in Celsius].[All]" allUniqueName="[Range].[Avg Temperate in Celsius].[All]" dimensionUniqueName="[Range]" displayFolder="" count="0" memberValueDatatype="5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velopment Status]" caption="Development Status" attribute="1" defaultMemberUniqueName="[Range].[Development Status].[All]" allUniqueName="[Range].[Development Status].[All]" dimensionUniqueName="[Range]" displayFolder="" count="0" memberValueDatatype="130" unbalanced="0"/>
    <cacheHierarchy uniqueName="[Range].[Political System]" caption="Political System" attribute="1" defaultMemberUniqueName="[Range].[Political System].[All]" allUniqueName="[Range].[Political System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pression Rate]" caption="Sum of Depression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Depression Rate]" caption="Average of Depression R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4.728367708332" createdVersion="8" refreshedVersion="8" minRefreshableVersion="3" recordCount="40" xr:uid="{861FD22C-F59F-45AE-93FD-FDB755259CB0}">
  <cacheSource type="worksheet">
    <worksheetSource ref="A1:R41" sheet="Working"/>
  </cacheSource>
  <cacheFields count="18"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 count="40">
        <n v="90.9"/>
        <n v="96.97"/>
        <n v="89.81"/>
        <n v="84.8"/>
        <n v="94.82"/>
        <n v="93.21"/>
        <n v="97"/>
        <n v="84.99"/>
        <n v="43"/>
        <n v="70.400000000000006"/>
        <n v="90.22"/>
        <n v="89.6"/>
        <n v="71.97"/>
        <n v="81.34"/>
        <n v="85.5"/>
        <n v="69.790000000000006"/>
        <n v="88.3"/>
        <n v="74"/>
        <n v="94.54"/>
        <n v="92.17"/>
        <n v="78.260000000000005"/>
        <n v="92"/>
        <n v="91.33"/>
        <n v="91.5"/>
        <n v="96.51"/>
        <n v="70"/>
        <n v="35.5"/>
        <n v="24"/>
        <n v="97.86"/>
        <n v="71.91"/>
        <n v="84.12"/>
        <n v="53.73"/>
        <n v="77.84"/>
        <n v="70.3"/>
        <n v="25"/>
        <n v="24.8"/>
        <n v="84.11"/>
        <n v="90.13"/>
        <n v="77.67"/>
        <n v="60"/>
      </sharedItems>
    </cacheField>
    <cacheField name="Alcohol consumption in liters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/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/>
    </cacheField>
    <cacheField name="Political System" numFmtId="0">
      <sharedItems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0">
      <sharedItems containsSemiMixedTypes="0" containsString="0" containsNumber="1" minValue="677.96610169491532" maxValue="74074.074074074073" count="40">
        <n v="58882.175226586092"/>
        <n v="43157.8947368421"/>
        <n v="44457.831325301209"/>
        <n v="38507.462686567167"/>
        <n v="38823.529411764706"/>
        <n v="27872.340425531915"/>
        <n v="74074.074074074073"/>
        <n v="10896.551724137931"/>
        <n v="1892.8571428571427"/>
        <n v="8742.8571428571431"/>
        <n v="38650.793650793654"/>
        <n v="50769.230769230773"/>
        <n v="8846.1538461538457"/>
        <n v="9624.4131455399056"/>
        <n v="14222.222222222223"/>
        <n v="6078.4313725490201"/>
        <n v="14578.947368421053"/>
        <n v="8727.2727272727279"/>
        <n v="53600"/>
        <n v="45818.181818181816"/>
        <n v="21900"/>
        <n v="66200"/>
        <n v="48882.352941176468"/>
        <n v="40799.999999999993"/>
        <n v="29442.307692307691"/>
        <n v="5816.666666666667"/>
        <n v="1825.2427184466019"/>
        <n v="677.96610169491532"/>
        <n v="19628.571428571431"/>
        <n v="2259.6153846153843"/>
        <n v="2972.9729729729729"/>
        <n v="3677.5362318840575"/>
        <n v="6500"/>
        <n v="2285.7142857142858"/>
        <n v="1355.5555555555557"/>
        <n v="1506.0240963855422"/>
        <n v="5341.1764705882351"/>
        <n v="37956.989247311823"/>
        <n v="10142.857142857143"/>
        <n v="4682.9268292682927"/>
      </sharedItems>
    </cacheField>
    <cacheField name="Median age(Qualitive\])" numFmtId="0">
      <sharedItems count="3">
        <s v="30-39"/>
        <s v="40-49"/>
        <s v="Less than 30"/>
      </sharedItems>
    </cacheField>
    <cacheField name="Desc of Temperature" numFmtId="0">
      <sharedItems count="4">
        <s v="Varies"/>
        <s v="Cold"/>
        <s v="Moderate"/>
        <s v="H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5.436668750001" createdVersion="8" refreshedVersion="8" minRefreshableVersion="3" recordCount="40" xr:uid="{F2E54521-AAD3-435B-9AF6-79393BB5383C}">
  <cacheSource type="worksheet">
    <worksheetSource ref="A1:S41" sheet="Working"/>
  </cacheSource>
  <cacheFields count="19">
    <cacheField name="Depression Rate" numFmtId="0">
      <sharedItems containsSemiMixedTypes="0" containsString="0" containsNumber="1" minValue="3.5" maxValue="5.9" count="20">
        <n v="5"/>
        <n v="4.7"/>
        <n v="5.2"/>
        <n v="4.8"/>
        <n v="4.5"/>
        <n v="5.5"/>
        <n v="4.2"/>
        <n v="5.9"/>
        <n v="5.8"/>
        <n v="4.9000000000000004"/>
        <n v="5.6"/>
        <n v="5.7"/>
        <n v="5.4"/>
        <n v="4.0999999999999996"/>
        <n v="4.5999999999999996"/>
        <n v="3.9"/>
        <n v="3.5"/>
        <n v="3.7"/>
        <n v="4.4000000000000004"/>
        <n v="4"/>
      </sharedItems>
    </cacheField>
    <cacheField name="% of Internet Users" numFmtId="0">
      <sharedItems containsSemiMixedTypes="0" containsString="0" containsNumber="1" minValue="24" maxValue="97.86"/>
    </cacheField>
    <cacheField name="Alcohol consumption in liters" numFmtId="0">
      <sharedItems containsSemiMixedTypes="0" containsString="0" containsNumber="1" minValue="0.02" maxValue="12.91" count="40">
        <n v="9.8699999999999992"/>
        <n v="8.94"/>
        <n v="12.91"/>
        <n v="12.33"/>
        <n v="11.45"/>
        <n v="12.71"/>
        <n v="7.41"/>
        <n v="11.19"/>
        <n v="5.54"/>
        <n v="7.05"/>
        <n v="7.96"/>
        <n v="10.51"/>
        <n v="5"/>
        <n v="7.42"/>
        <n v="9.65"/>
        <n v="5.74"/>
        <n v="9.07"/>
        <n v="5.83"/>
        <n v="8.93"/>
        <n v="10.78"/>
        <n v="12.03"/>
        <n v="12.88"/>
        <n v="9.61"/>
        <n v="10.63"/>
        <n v="9.6999999999999993"/>
        <n v="9.52"/>
        <n v="10.84"/>
        <n v="2.36"/>
        <n v="0.19"/>
        <n v="0.36"/>
        <n v="0.69"/>
        <n v="0.56999999999999995"/>
        <n v="8.3000000000000007"/>
        <n v="8.66"/>
        <n v="0.34"/>
        <n v="0.02"/>
        <n v="1.03"/>
        <n v="4.21"/>
        <n v="2.0499999999999998"/>
        <n v="0.39"/>
      </sharedItems>
    </cacheField>
    <cacheField name="GDP by trillions in USD" numFmtId="0">
      <sharedItems containsSemiMixedTypes="0" containsString="0" containsNumber="1" minValue="0.08" maxValue="19.489999999999998" count="40">
        <n v="19.489999999999998"/>
        <n v="1.64"/>
        <n v="3.69"/>
        <n v="2.58"/>
        <n v="2.64"/>
        <n v="1.31"/>
        <n v="0.4"/>
        <n v="1.58"/>
        <n v="2.65"/>
        <n v="12.24"/>
        <n v="4.87"/>
        <n v="1.32"/>
        <n v="1.1499999999999999"/>
        <n v="2.0499999999999998"/>
        <n v="0.64"/>
        <n v="0.31"/>
        <n v="0.27700000000000002"/>
        <n v="9.6000000000000002E-2"/>
        <n v="0.53600000000000003"/>
        <n v="0.252"/>
        <n v="0.219"/>
        <n v="0.33100000000000002"/>
        <n v="0.83099999999999996"/>
        <n v="0.20399999999999999"/>
        <n v="1.5309999999999999"/>
        <n v="0.34899999999999998"/>
        <n v="0.376"/>
        <n v="0.08"/>
        <n v="0.68700000000000006"/>
        <n v="0.23499999999999999"/>
        <n v="0.11"/>
        <n v="1.0149999999999999"/>
        <n v="0.45500000000000002"/>
        <n v="0.224"/>
        <n v="0.30499999999999999"/>
        <n v="0.25"/>
        <n v="0.45400000000000001"/>
        <n v="0.35299999999999998"/>
        <n v="0.85199999999999998"/>
        <n v="0.192"/>
      </sharedItems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 count="2">
        <s v="Developed"/>
        <s v="Developing"/>
      </sharedItems>
    </cacheField>
    <cacheField name="Political System" numFmtId="0">
      <sharedItems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0">
      <sharedItems containsSemiMixedTypes="0" containsString="0" containsNumber="1" minValue="677.96610169491532" maxValue="74074.074074074073"/>
    </cacheField>
    <cacheField name="Median age(Qualitive)" numFmtId="0">
      <sharedItems/>
    </cacheField>
    <cacheField name="Desc of Temperature" numFmtId="0">
      <sharedItems/>
    </cacheField>
    <cacheField name="HSI(Qualitive)" numFmtId="0">
      <sharedItems count="4">
        <s v="60 or more"/>
        <s v="40-49"/>
        <s v="50-59"/>
        <s v="Less than 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"/>
    <n v="90.9"/>
    <n v="9.8699999999999992"/>
    <n v="19.489999999999998"/>
    <n v="3096"/>
    <n v="5.5"/>
    <x v="0"/>
    <n v="37.700000000000003"/>
    <n v="75.900000000000006"/>
    <n v="88"/>
    <n v="10"/>
    <s v="North America"/>
    <x v="0"/>
    <s v="Federal Republic"/>
  </r>
  <r>
    <n v="4.7"/>
    <n v="96.97"/>
    <n v="8.94"/>
    <n v="1.64"/>
    <n v="1696"/>
    <n v="7.5"/>
    <x v="1"/>
    <n v="40.200000000000003"/>
    <n v="69.8"/>
    <n v="80"/>
    <n v="-3.71"/>
    <s v="North America"/>
    <x v="0"/>
    <s v="Monarchy"/>
  </r>
  <r>
    <n v="5.2"/>
    <n v="89.81"/>
    <n v="12.91"/>
    <n v="3.69"/>
    <n v="1354"/>
    <n v="3.5"/>
    <x v="2"/>
    <n v="33.4"/>
    <n v="65"/>
    <n v="73"/>
    <n v="9.49"/>
    <s v="Europe"/>
    <x v="0"/>
    <s v="Federal Republic"/>
  </r>
  <r>
    <n v="4.8"/>
    <n v="84.8"/>
    <n v="12.33"/>
    <n v="2.58"/>
    <n v="1514"/>
    <n v="8.1"/>
    <x v="3"/>
    <n v="41.6"/>
    <n v="61.9"/>
    <n v="69"/>
    <n v="11.57"/>
    <s v="Europe"/>
    <x v="0"/>
    <s v="Semi-Presidential"/>
  </r>
  <r>
    <n v="4.5"/>
    <n v="94.82"/>
    <n v="11.45"/>
    <n v="2.64"/>
    <n v="2755"/>
    <n v="4.5"/>
    <x v="4"/>
    <n v="39.6"/>
    <n v="67.2"/>
    <n v="69"/>
    <n v="9.3800000000000008"/>
    <s v="Europe"/>
    <x v="0"/>
    <s v="Monarchy"/>
  </r>
  <r>
    <n v="5.2"/>
    <n v="93.21"/>
    <n v="12.71"/>
    <n v="1.31"/>
    <n v="1686"/>
    <n v="14.7"/>
    <x v="5"/>
    <n v="43.9"/>
    <n v="60.9"/>
    <n v="96"/>
    <n v="14.25"/>
    <s v="Europe"/>
    <x v="0"/>
    <s v="Monarchy"/>
  </r>
  <r>
    <n v="4.7"/>
    <n v="97"/>
    <n v="7.41"/>
    <n v="0.4"/>
    <n v="1417"/>
    <n v="5"/>
    <x v="6"/>
    <n v="39.299999999999997"/>
    <n v="60.2"/>
    <n v="84"/>
    <n v="2.06"/>
    <s v="Europe"/>
    <x v="0"/>
    <s v="Monarchy"/>
  </r>
  <r>
    <n v="5.5"/>
    <n v="84.99"/>
    <n v="11.19"/>
    <n v="1.58"/>
    <n v="1974"/>
    <n v="5"/>
    <x v="7"/>
    <n v="38.799999999999997"/>
    <n v="49.1"/>
    <n v="86"/>
    <n v="-3.64"/>
    <s v="Europe"/>
    <x v="1"/>
    <s v="Semi-Presidential"/>
  </r>
  <r>
    <n v="4.5"/>
    <n v="43"/>
    <n v="5.54"/>
    <n v="2.65"/>
    <n v="2117"/>
    <n v="6"/>
    <x v="8"/>
    <n v="27.6"/>
    <n v="42.8"/>
    <n v="31"/>
    <n v="24.99"/>
    <s v="Asia"/>
    <x v="1"/>
    <s v="Federal Republic"/>
  </r>
  <r>
    <n v="4.2"/>
    <n v="70.400000000000006"/>
    <n v="7.05"/>
    <n v="12.24"/>
    <n v="2174"/>
    <n v="4.8"/>
    <x v="9"/>
    <n v="37.9"/>
    <n v="47.5"/>
    <n v="64"/>
    <n v="8.19"/>
    <s v="Asia"/>
    <x v="1"/>
    <s v="One-Party"/>
  </r>
  <r>
    <n v="4.2"/>
    <n v="90.22"/>
    <n v="7.96"/>
    <n v="4.87"/>
    <n v="1738"/>
    <n v="2.8"/>
    <x v="10"/>
    <n v="48.4"/>
    <n v="60.5"/>
    <n v="65"/>
    <n v="12.36"/>
    <s v="Asia"/>
    <x v="0"/>
    <s v="Monarchy"/>
  </r>
  <r>
    <n v="5.9"/>
    <n v="89.6"/>
    <n v="10.51"/>
    <n v="1.32"/>
    <n v="1731"/>
    <n v="5.0999999999999996"/>
    <x v="11"/>
    <n v="37"/>
    <n v="71.5"/>
    <n v="114"/>
    <n v="22.06"/>
    <s v="Oceania"/>
    <x v="0"/>
    <s v="Monarchy"/>
  </r>
  <r>
    <n v="4.2"/>
    <n v="71.97"/>
    <n v="5"/>
    <n v="1.1499999999999999"/>
    <n v="2255"/>
    <n v="4.4000000000000004"/>
    <x v="12"/>
    <n v="29"/>
    <n v="57"/>
    <n v="45"/>
    <n v="21.86"/>
    <s v="North America"/>
    <x v="1"/>
    <s v="Federal Republic"/>
  </r>
  <r>
    <n v="5.8"/>
    <n v="81.34"/>
    <n v="7.42"/>
    <n v="2.0499999999999998"/>
    <n v="1709"/>
    <n v="14.4"/>
    <x v="13"/>
    <n v="32.799999999999997"/>
    <n v="51.2"/>
    <n v="55"/>
    <n v="25.58"/>
    <s v="South America"/>
    <x v="1"/>
    <s v="Federal Republic"/>
  </r>
  <r>
    <n v="4.7"/>
    <n v="85.5"/>
    <n v="9.65"/>
    <n v="0.64"/>
    <n v="1692"/>
    <n v="10.9"/>
    <x v="14"/>
    <n v="24.4"/>
    <n v="54.4"/>
    <n v="99"/>
    <n v="15.4"/>
    <s v="South America"/>
    <x v="1"/>
    <s v="Federal Republic"/>
  </r>
  <r>
    <n v="4.7"/>
    <n v="69.790000000000006"/>
    <n v="5.74"/>
    <n v="0.31"/>
    <n v="1998"/>
    <n v="14.3"/>
    <x v="15"/>
    <n v="30.8"/>
    <n v="53.2"/>
    <n v="54"/>
    <n v="24.97"/>
    <s v="South America"/>
    <x v="1"/>
    <s v="Unitary Republic"/>
  </r>
  <r>
    <n v="5"/>
    <n v="88.3"/>
    <n v="9.07"/>
    <n v="0.27700000000000002"/>
    <n v="1974"/>
    <n v="9.1"/>
    <x v="16"/>
    <n v="34.9"/>
    <n v="56.2"/>
    <n v="92"/>
    <n v="9.8800000000000008"/>
    <s v="South America"/>
    <x v="1"/>
    <s v="Unitary Republic"/>
  </r>
  <r>
    <n v="5.5"/>
    <n v="74"/>
    <n v="5.83"/>
    <n v="9.6000000000000002E-2"/>
    <n v="2288"/>
    <n v="2.8"/>
    <x v="17"/>
    <n v="41.2"/>
    <n v="30.5"/>
    <n v="54"/>
    <n v="26.05"/>
    <s v="North America"/>
    <x v="1"/>
    <s v="One-Party"/>
  </r>
  <r>
    <n v="4.9000000000000004"/>
    <n v="94.54"/>
    <n v="8.93"/>
    <n v="0.53600000000000003"/>
    <n v="1609"/>
    <n v="8.6999999999999993"/>
    <x v="18"/>
    <n v="39.5"/>
    <n v="64.900000000000006"/>
    <n v="85"/>
    <n v="3.02"/>
    <s v="Europe"/>
    <x v="0"/>
    <s v="Unitary Republic"/>
  </r>
  <r>
    <n v="5.6"/>
    <n v="92.17"/>
    <n v="10.78"/>
    <n v="0.252"/>
    <n v="1659"/>
    <n v="7.5"/>
    <x v="19"/>
    <n v="42.4"/>
    <n v="70.900000000000006"/>
    <n v="95"/>
    <n v="2.2999999999999998"/>
    <s v="Europe"/>
    <x v="0"/>
    <s v="Semi-Presidential"/>
  </r>
  <r>
    <n v="5.7"/>
    <n v="78.260000000000005"/>
    <n v="12.03"/>
    <n v="0.219"/>
    <n v="2399"/>
    <n v="6.6"/>
    <x v="20"/>
    <n v="45"/>
    <n v="54.7"/>
    <n v="70"/>
    <n v="16.09"/>
    <s v="Europe"/>
    <x v="0"/>
    <s v="Unitary Republic"/>
  </r>
  <r>
    <n v="4.8"/>
    <n v="92"/>
    <n v="12.88"/>
    <n v="0.33100000000000002"/>
    <n v="1863"/>
    <n v="6.6"/>
    <x v="21"/>
    <n v="37.6"/>
    <n v="55.3"/>
    <n v="75"/>
    <n v="9.9499999999999993"/>
    <s v="Europe"/>
    <x v="0"/>
    <s v="Monarchy"/>
  </r>
  <r>
    <n v="4.7"/>
    <n v="91.33"/>
    <n v="9.61"/>
    <n v="0.83099999999999996"/>
    <n v="1430"/>
    <n v="4"/>
    <x v="22"/>
    <n v="41.7"/>
    <n v="64.7"/>
    <n v="92"/>
    <n v="10.39"/>
    <s v="Europe"/>
    <x v="0"/>
    <s v="Unitary Republic"/>
  </r>
  <r>
    <n v="5.4"/>
    <n v="91.5"/>
    <n v="10.63"/>
    <n v="0.20399999999999999"/>
    <n v="1752"/>
    <n v="4.0999999999999996"/>
    <x v="23"/>
    <n v="36.5"/>
    <n v="62.5"/>
    <n v="80"/>
    <n v="11.23"/>
    <s v="Oceania"/>
    <x v="0"/>
    <s v="Unitary Republic"/>
  </r>
  <r>
    <n v="4.0999999999999996"/>
    <n v="96.51"/>
    <n v="9.6999999999999993"/>
    <n v="1.5309999999999999"/>
    <n v="2063"/>
    <n v="3.5"/>
    <x v="24"/>
    <n v="43.4"/>
    <n v="65.400000000000006"/>
    <n v="102"/>
    <n v="13.04"/>
    <s v="Asia"/>
    <x v="0"/>
    <s v="Federal Republic"/>
  </r>
  <r>
    <n v="4.5999999999999996"/>
    <n v="70"/>
    <n v="9.52"/>
    <n v="0.34899999999999998"/>
    <n v="2209"/>
    <n v="33.6"/>
    <x v="25"/>
    <n v="27.1"/>
    <n v="45.8"/>
    <n v="24"/>
    <n v="18.059999999999999"/>
    <s v="Africa"/>
    <x v="1"/>
    <s v="Monarchy"/>
  </r>
  <r>
    <n v="3.9"/>
    <n v="35.5"/>
    <n v="10.84"/>
    <n v="0.376"/>
    <n v="1827"/>
    <n v="9.8000000000000007"/>
    <x v="26"/>
    <n v="17"/>
    <n v="38"/>
    <n v="12"/>
    <n v="27.67"/>
    <s v="Africa"/>
    <x v="1"/>
    <s v="Semi-Presidential"/>
  </r>
  <r>
    <n v="4.7"/>
    <n v="24"/>
    <n v="2.36"/>
    <n v="0.08"/>
    <n v="2496"/>
    <n v="3.7"/>
    <x v="27"/>
    <n v="18.5"/>
    <n v="37.799999999999997"/>
    <n v="10"/>
    <n v="23.35"/>
    <s v="Africa"/>
    <x v="1"/>
    <s v="Monarchy"/>
  </r>
  <r>
    <n v="4.5"/>
    <n v="97.86"/>
    <n v="0.19"/>
    <n v="0.68700000000000006"/>
    <n v="1513"/>
    <n v="7.4"/>
    <x v="28"/>
    <n v="29.8"/>
    <n v="44.9"/>
    <n v="71"/>
    <n v="26.8"/>
    <s v="Middle East"/>
    <x v="1"/>
    <s v="Unitary Republic"/>
  </r>
  <r>
    <n v="3.5"/>
    <n v="71.91"/>
    <n v="0.36"/>
    <n v="0.23499999999999999"/>
    <n v="1352"/>
    <n v="9.3000000000000007"/>
    <x v="29"/>
    <n v="23.9"/>
    <n v="28"/>
    <n v="39"/>
    <n v="23.88"/>
    <s v="Africa"/>
    <x v="1"/>
    <s v="Federal Republic"/>
  </r>
  <r>
    <n v="4.5"/>
    <n v="84.12"/>
    <n v="0.69"/>
    <n v="0.11"/>
    <n v="2288"/>
    <n v="11.5"/>
    <x v="30"/>
    <n v="28.7"/>
    <n v="33.6"/>
    <n v="43"/>
    <n v="18.48"/>
    <s v="Asia"/>
    <x v="1"/>
    <s v="Unitary Republic"/>
  </r>
  <r>
    <n v="3.7"/>
    <n v="53.73"/>
    <n v="0.56999999999999995"/>
    <n v="1.0149999999999999"/>
    <n v="2024"/>
    <n v="4.4000000000000004"/>
    <x v="31"/>
    <n v="29.4"/>
    <n v="50.4"/>
    <n v="36"/>
    <n v="25.99"/>
    <s v="Asia"/>
    <x v="1"/>
    <s v="Unitary Republic"/>
  </r>
  <r>
    <n v="4.4000000000000004"/>
    <n v="77.84"/>
    <n v="8.3000000000000007"/>
    <n v="0.45500000000000002"/>
    <n v="2185"/>
    <n v="1.4"/>
    <x v="32"/>
    <n v="39.299999999999997"/>
    <n v="68.2"/>
    <n v="44"/>
    <n v="26.91"/>
    <s v="Asia"/>
    <x v="1"/>
    <s v="Unitary Republic"/>
  </r>
  <r>
    <n v="4"/>
    <n v="70.3"/>
    <n v="8.66"/>
    <n v="0.224"/>
    <n v="2170"/>
    <n v="2.2000000000000002"/>
    <x v="33"/>
    <n v="32"/>
    <n v="42.9"/>
    <n v="35"/>
    <n v="25.03"/>
    <s v="Asia"/>
    <x v="1"/>
    <s v="Unitary Republic"/>
  </r>
  <r>
    <n v="4.2"/>
    <n v="25"/>
    <n v="0.34"/>
    <n v="0.30499999999999999"/>
    <n v="2096"/>
    <n v="4.4000000000000004"/>
    <x v="34"/>
    <n v="20.2"/>
    <n v="30.4"/>
    <n v="12"/>
    <n v="21.68"/>
    <s v="Asia"/>
    <x v="1"/>
    <s v="Federal Republic"/>
  </r>
  <r>
    <n v="4.0999999999999996"/>
    <n v="24.8"/>
    <n v="0.02"/>
    <n v="0.25"/>
    <n v="2232"/>
    <n v="5.2"/>
    <x v="35"/>
    <n v="26.3"/>
    <n v="35.5"/>
    <n v="25"/>
    <n v="25.68"/>
    <s v="Asia"/>
    <x v="1"/>
    <s v="Unitary Republic"/>
  </r>
  <r>
    <n v="4.9000000000000004"/>
    <n v="84.11"/>
    <n v="1.03"/>
    <n v="0.45400000000000001"/>
    <n v="1746"/>
    <n v="11.5"/>
    <x v="36"/>
    <n v="31.9"/>
    <n v="36.5"/>
    <n v="58"/>
    <n v="19.54"/>
    <s v="Middle East"/>
    <x v="1"/>
    <s v="Unitary Republic"/>
  </r>
  <r>
    <n v="4.5999999999999996"/>
    <n v="90.13"/>
    <n v="4.21"/>
    <n v="0.35299999999999998"/>
    <n v="1921"/>
    <n v="5"/>
    <x v="37"/>
    <n v="29"/>
    <n v="47.2"/>
    <n v="61"/>
    <n v="20.87"/>
    <s v="Middle East"/>
    <x v="0"/>
    <s v="Unitary Republic"/>
  </r>
  <r>
    <n v="4.4000000000000004"/>
    <n v="77.67"/>
    <n v="2.0499999999999998"/>
    <n v="0.85199999999999998"/>
    <n v="1832"/>
    <n v="13.4"/>
    <x v="38"/>
    <n v="30.9"/>
    <n v="50"/>
    <n v="117"/>
    <n v="12.63"/>
    <s v="Middle East"/>
    <x v="1"/>
    <s v="Unitary Republic"/>
  </r>
  <r>
    <n v="3.7"/>
    <n v="60"/>
    <n v="0.39"/>
    <n v="0.192"/>
    <n v="536"/>
    <n v="14.2"/>
    <x v="39"/>
    <n v="31.9"/>
    <n v="24"/>
    <n v="16"/>
    <n v="24.22"/>
    <s v="Middle East"/>
    <x v="1"/>
    <s v="Federal Republi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.5"/>
    <n v="79.11"/>
    <n v="37.700000000000003"/>
    <n v="75.900000000000006"/>
    <n v="88"/>
    <n v="10"/>
    <x v="0"/>
    <x v="0"/>
    <s v="Federal Republic"/>
  </r>
  <r>
    <n v="7.5"/>
    <n v="82.96"/>
    <n v="40.200000000000003"/>
    <n v="69.8"/>
    <n v="80"/>
    <n v="-3.71"/>
    <x v="0"/>
    <x v="0"/>
    <s v="Monarchy"/>
  </r>
  <r>
    <n v="3.5"/>
    <n v="81.88"/>
    <n v="33.4"/>
    <n v="65"/>
    <n v="73"/>
    <n v="9.49"/>
    <x v="1"/>
    <x v="0"/>
    <s v="Federal Republic"/>
  </r>
  <r>
    <n v="8.1"/>
    <n v="83.18"/>
    <n v="41.6"/>
    <n v="61.9"/>
    <n v="69"/>
    <n v="11.57"/>
    <x v="1"/>
    <x v="0"/>
    <s v="Semi-Presidential"/>
  </r>
  <r>
    <n v="4.5"/>
    <n v="81.77"/>
    <n v="39.6"/>
    <n v="67.2"/>
    <n v="69"/>
    <n v="9.3800000000000008"/>
    <x v="1"/>
    <x v="0"/>
    <s v="Monarchy"/>
  </r>
  <r>
    <n v="14.7"/>
    <n v="83.99"/>
    <n v="43.9"/>
    <n v="60.9"/>
    <n v="96"/>
    <n v="14.25"/>
    <x v="1"/>
    <x v="0"/>
    <s v="Monarchy"/>
  </r>
  <r>
    <n v="5"/>
    <n v="82.94"/>
    <n v="39.299999999999997"/>
    <n v="60.2"/>
    <n v="84"/>
    <n v="2.06"/>
    <x v="1"/>
    <x v="0"/>
    <s v="Monarchy"/>
  </r>
  <r>
    <n v="5"/>
    <n v="72.989999999999995"/>
    <n v="38.799999999999997"/>
    <n v="49.1"/>
    <n v="86"/>
    <n v="-3.64"/>
    <x v="1"/>
    <x v="1"/>
    <s v="Semi-Presidential"/>
  </r>
  <r>
    <n v="6"/>
    <n v="70.42"/>
    <n v="27.6"/>
    <n v="42.8"/>
    <n v="31"/>
    <n v="24.99"/>
    <x v="2"/>
    <x v="1"/>
    <s v="Federal Republic"/>
  </r>
  <r>
    <n v="4.8"/>
    <n v="77.47"/>
    <n v="37.9"/>
    <n v="47.5"/>
    <n v="64"/>
    <n v="8.19"/>
    <x v="2"/>
    <x v="1"/>
    <s v="One-Party"/>
  </r>
  <r>
    <n v="2.8"/>
    <n v="85.03"/>
    <n v="48.4"/>
    <n v="60.5"/>
    <n v="65"/>
    <n v="12.36"/>
    <x v="2"/>
    <x v="0"/>
    <s v="Monarchy"/>
  </r>
  <r>
    <n v="5.0999999999999996"/>
    <n v="83.94"/>
    <n v="37"/>
    <n v="71.5"/>
    <n v="114"/>
    <n v="22.06"/>
    <x v="3"/>
    <x v="0"/>
    <s v="Monarchy"/>
  </r>
  <r>
    <n v="4.4000000000000004"/>
    <n v="75.41"/>
    <n v="29"/>
    <n v="57"/>
    <n v="45"/>
    <n v="21.86"/>
    <x v="0"/>
    <x v="1"/>
    <s v="Federal Republic"/>
  </r>
  <r>
    <n v="14.4"/>
    <n v="76.569999999999993"/>
    <n v="32.799999999999997"/>
    <n v="51.2"/>
    <n v="55"/>
    <n v="25.58"/>
    <x v="4"/>
    <x v="1"/>
    <s v="Federal Republic"/>
  </r>
  <r>
    <n v="10.9"/>
    <n v="77.17"/>
    <n v="24.4"/>
    <n v="54.4"/>
    <n v="99"/>
    <n v="15.4"/>
    <x v="4"/>
    <x v="1"/>
    <s v="Federal Republic"/>
  </r>
  <r>
    <n v="14.3"/>
    <n v="77.87"/>
    <n v="30.8"/>
    <n v="53.2"/>
    <n v="54"/>
    <n v="24.97"/>
    <x v="4"/>
    <x v="1"/>
    <s v="Unitary Republic"/>
  </r>
  <r>
    <n v="9.1"/>
    <n v="80.739999999999995"/>
    <n v="34.9"/>
    <n v="56.2"/>
    <n v="92"/>
    <n v="9.8800000000000008"/>
    <x v="4"/>
    <x v="1"/>
    <s v="Unitary Republic"/>
  </r>
  <r>
    <n v="2.8"/>
    <n v="79.180000000000007"/>
    <n v="41.2"/>
    <n v="30.5"/>
    <n v="54"/>
    <n v="26.05"/>
    <x v="0"/>
    <x v="1"/>
    <s v="One-Party"/>
  </r>
  <r>
    <n v="8.6999999999999993"/>
    <n v="83.33"/>
    <n v="39.5"/>
    <n v="64.900000000000006"/>
    <n v="85"/>
    <n v="3.02"/>
    <x v="1"/>
    <x v="0"/>
    <s v="Unitary Republic"/>
  </r>
  <r>
    <n v="7.5"/>
    <n v="82.48"/>
    <n v="42.4"/>
    <n v="70.900000000000006"/>
    <n v="95"/>
    <n v="2.2999999999999998"/>
    <x v="1"/>
    <x v="0"/>
    <s v="Semi-Presidential"/>
  </r>
  <r>
    <n v="6.6"/>
    <n v="82.65"/>
    <n v="45"/>
    <n v="54.7"/>
    <n v="70"/>
    <n v="16.09"/>
    <x v="1"/>
    <x v="0"/>
    <s v="Unitary Republic"/>
  </r>
  <r>
    <n v="6.6"/>
    <n v="82.81"/>
    <n v="37.6"/>
    <n v="55.3"/>
    <n v="75"/>
    <n v="9.9499999999999993"/>
    <x v="1"/>
    <x v="0"/>
    <s v="Monarchy"/>
  </r>
  <r>
    <n v="4"/>
    <n v="82.78"/>
    <n v="41.7"/>
    <n v="64.7"/>
    <n v="92"/>
    <n v="10.39"/>
    <x v="1"/>
    <x v="0"/>
    <s v="Unitary Republic"/>
  </r>
  <r>
    <n v="4.0999999999999996"/>
    <n v="82.8"/>
    <n v="36.5"/>
    <n v="62.5"/>
    <n v="80"/>
    <n v="11.23"/>
    <x v="3"/>
    <x v="0"/>
    <s v="Unitary Republic"/>
  </r>
  <r>
    <n v="3.5"/>
    <n v="83.5"/>
    <n v="43.4"/>
    <n v="65.400000000000006"/>
    <n v="102"/>
    <n v="13.04"/>
    <x v="2"/>
    <x v="0"/>
    <s v="Federal Republic"/>
  </r>
  <r>
    <n v="33.6"/>
    <n v="64.88"/>
    <n v="27.1"/>
    <n v="45.8"/>
    <n v="24"/>
    <n v="18.059999999999999"/>
    <x v="5"/>
    <x v="1"/>
    <s v="Monarchy"/>
  </r>
  <r>
    <n v="9.8000000000000007"/>
    <n v="55.75"/>
    <n v="17"/>
    <n v="38"/>
    <n v="12"/>
    <n v="27.67"/>
    <x v="5"/>
    <x v="1"/>
    <s v="Semi-Presidential"/>
  </r>
  <r>
    <n v="3.7"/>
    <n v="67.81"/>
    <n v="18.5"/>
    <n v="37.799999999999997"/>
    <n v="10"/>
    <n v="23.35"/>
    <x v="5"/>
    <x v="1"/>
    <s v="Monarchy"/>
  </r>
  <r>
    <n v="7.4"/>
    <n v="75.69"/>
    <n v="29.8"/>
    <n v="44.9"/>
    <n v="71"/>
    <n v="26.8"/>
    <x v="6"/>
    <x v="1"/>
    <s v="Unitary Republic"/>
  </r>
  <r>
    <n v="9.3000000000000007"/>
    <n v="72.540000000000006"/>
    <n v="23.9"/>
    <n v="28"/>
    <n v="39"/>
    <n v="23.88"/>
    <x v="5"/>
    <x v="1"/>
    <s v="Federal Republic"/>
  </r>
  <r>
    <n v="11.5"/>
    <n v="77.430000000000007"/>
    <n v="28.7"/>
    <n v="33.6"/>
    <n v="43"/>
    <n v="18.48"/>
    <x v="2"/>
    <x v="1"/>
    <s v="Unitary Republic"/>
  </r>
  <r>
    <n v="4.4000000000000004"/>
    <n v="72.319999999999993"/>
    <n v="29.4"/>
    <n v="50.4"/>
    <n v="36"/>
    <n v="25.99"/>
    <x v="2"/>
    <x v="1"/>
    <s v="Unitary Republic"/>
  </r>
  <r>
    <n v="1.4"/>
    <n v="77.400000000000006"/>
    <n v="39.299999999999997"/>
    <n v="68.2"/>
    <n v="44"/>
    <n v="26.91"/>
    <x v="2"/>
    <x v="1"/>
    <s v="Unitary Republic"/>
  </r>
  <r>
    <n v="2.2000000000000002"/>
    <n v="75.7"/>
    <n v="32"/>
    <n v="42.9"/>
    <n v="35"/>
    <n v="25.03"/>
    <x v="2"/>
    <x v="1"/>
    <s v="Unitary Republic"/>
  </r>
  <r>
    <n v="4.4000000000000004"/>
    <n v="67.790000000000006"/>
    <n v="20.2"/>
    <n v="30.4"/>
    <n v="12"/>
    <n v="21.68"/>
    <x v="2"/>
    <x v="1"/>
    <s v="Federal Republic"/>
  </r>
  <r>
    <n v="5.2"/>
    <n v="73.569999999999993"/>
    <n v="26.3"/>
    <n v="35.5"/>
    <n v="25"/>
    <n v="25.68"/>
    <x v="2"/>
    <x v="1"/>
    <s v="Unitary Republic"/>
  </r>
  <r>
    <n v="11.5"/>
    <n v="77.3"/>
    <n v="31.9"/>
    <n v="36.5"/>
    <n v="58"/>
    <n v="19.54"/>
    <x v="6"/>
    <x v="1"/>
    <s v="Unitary Republic"/>
  </r>
  <r>
    <n v="5"/>
    <n v="84.01"/>
    <n v="29"/>
    <n v="47.2"/>
    <n v="61"/>
    <n v="20.87"/>
    <x v="6"/>
    <x v="0"/>
    <s v="Unitary Republic"/>
  </r>
  <r>
    <n v="13.4"/>
    <n v="78.45"/>
    <n v="30.9"/>
    <n v="50"/>
    <n v="117"/>
    <n v="12.63"/>
    <x v="6"/>
    <x v="1"/>
    <s v="Unitary Republic"/>
  </r>
  <r>
    <n v="14.2"/>
    <n v="71.08"/>
    <n v="31.9"/>
    <n v="24"/>
    <n v="16"/>
    <n v="24.22"/>
    <x v="6"/>
    <x v="1"/>
    <s v="Federal Republic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"/>
    <n v="90.9"/>
    <n v="9.8699999999999992"/>
    <n v="19.489999999999998"/>
    <n v="3096"/>
    <n v="5.5"/>
    <n v="79.11"/>
    <n v="37.700000000000003"/>
    <n v="75.900000000000006"/>
    <n v="88"/>
    <n v="10"/>
    <x v="0"/>
    <s v="Developed"/>
    <s v="Federal Republic"/>
    <x v="0"/>
    <x v="0"/>
  </r>
  <r>
    <n v="4.7"/>
    <n v="96.97"/>
    <n v="8.94"/>
    <n v="1.64"/>
    <n v="1696"/>
    <n v="7.5"/>
    <n v="82.96"/>
    <n v="40.200000000000003"/>
    <n v="69.8"/>
    <n v="80"/>
    <n v="-3.71"/>
    <x v="0"/>
    <s v="Developed"/>
    <s v="Monarchy"/>
    <x v="1"/>
    <x v="1"/>
  </r>
  <r>
    <n v="5.2"/>
    <n v="89.81"/>
    <n v="12.91"/>
    <n v="3.69"/>
    <n v="1354"/>
    <n v="3.5"/>
    <n v="81.88"/>
    <n v="33.4"/>
    <n v="65"/>
    <n v="73"/>
    <n v="9.49"/>
    <x v="1"/>
    <s v="Developed"/>
    <s v="Federal Republic"/>
    <x v="2"/>
    <x v="2"/>
  </r>
  <r>
    <n v="4.8"/>
    <n v="84.8"/>
    <n v="12.33"/>
    <n v="2.58"/>
    <n v="1514"/>
    <n v="8.1"/>
    <n v="83.18"/>
    <n v="41.6"/>
    <n v="61.9"/>
    <n v="69"/>
    <n v="11.57"/>
    <x v="1"/>
    <s v="Developed"/>
    <s v="Semi-Presidential"/>
    <x v="3"/>
    <x v="3"/>
  </r>
  <r>
    <n v="4.5"/>
    <n v="94.82"/>
    <n v="11.45"/>
    <n v="2.64"/>
    <n v="2755"/>
    <n v="4.5"/>
    <n v="81.77"/>
    <n v="39.6"/>
    <n v="67.2"/>
    <n v="69"/>
    <n v="9.3800000000000008"/>
    <x v="1"/>
    <s v="Developed"/>
    <s v="Monarchy"/>
    <x v="4"/>
    <x v="4"/>
  </r>
  <r>
    <n v="5.2"/>
    <n v="93.21"/>
    <n v="12.71"/>
    <n v="1.31"/>
    <n v="1686"/>
    <n v="14.7"/>
    <n v="83.99"/>
    <n v="43.9"/>
    <n v="60.9"/>
    <n v="96"/>
    <n v="14.25"/>
    <x v="1"/>
    <s v="Developed"/>
    <s v="Monarchy"/>
    <x v="5"/>
    <x v="5"/>
  </r>
  <r>
    <n v="4.7"/>
    <n v="97"/>
    <n v="7.41"/>
    <n v="0.4"/>
    <n v="1417"/>
    <n v="5"/>
    <n v="82.94"/>
    <n v="39.299999999999997"/>
    <n v="60.2"/>
    <n v="84"/>
    <n v="2.06"/>
    <x v="1"/>
    <s v="Developed"/>
    <s v="Monarchy"/>
    <x v="6"/>
    <x v="6"/>
  </r>
  <r>
    <n v="5.5"/>
    <n v="84.99"/>
    <n v="11.19"/>
    <n v="1.58"/>
    <n v="1974"/>
    <n v="5"/>
    <n v="72.989999999999995"/>
    <n v="38.799999999999997"/>
    <n v="49.1"/>
    <n v="86"/>
    <n v="-3.64"/>
    <x v="1"/>
    <s v="Developing"/>
    <s v="Semi-Presidential"/>
    <x v="7"/>
    <x v="7"/>
  </r>
  <r>
    <n v="4.5"/>
    <n v="43"/>
    <n v="5.54"/>
    <n v="2.65"/>
    <n v="2117"/>
    <n v="6"/>
    <n v="70.42"/>
    <n v="27.6"/>
    <n v="42.8"/>
    <n v="31"/>
    <n v="24.99"/>
    <x v="2"/>
    <s v="Developing"/>
    <s v="Federal Republic"/>
    <x v="8"/>
    <x v="8"/>
  </r>
  <r>
    <n v="4.2"/>
    <n v="70.400000000000006"/>
    <n v="7.05"/>
    <n v="12.24"/>
    <n v="2174"/>
    <n v="4.8"/>
    <n v="77.47"/>
    <n v="37.9"/>
    <n v="47.5"/>
    <n v="64"/>
    <n v="8.19"/>
    <x v="2"/>
    <s v="Developing"/>
    <s v="One-Party"/>
    <x v="8"/>
    <x v="9"/>
  </r>
  <r>
    <n v="4.2"/>
    <n v="90.22"/>
    <n v="7.96"/>
    <n v="4.87"/>
    <n v="1738"/>
    <n v="2.8"/>
    <n v="85.03"/>
    <n v="48.4"/>
    <n v="60.5"/>
    <n v="65"/>
    <n v="12.36"/>
    <x v="2"/>
    <s v="Developed"/>
    <s v="Monarchy"/>
    <x v="9"/>
    <x v="10"/>
  </r>
  <r>
    <n v="5.9"/>
    <n v="89.6"/>
    <n v="10.51"/>
    <n v="1.32"/>
    <n v="1731"/>
    <n v="5.0999999999999996"/>
    <n v="83.94"/>
    <n v="37"/>
    <n v="71.5"/>
    <n v="114"/>
    <n v="22.06"/>
    <x v="3"/>
    <s v="Developed"/>
    <s v="Monarchy"/>
    <x v="10"/>
    <x v="11"/>
  </r>
  <r>
    <n v="4.2"/>
    <n v="71.97"/>
    <n v="5"/>
    <n v="1.1499999999999999"/>
    <n v="2255"/>
    <n v="4.4000000000000004"/>
    <n v="75.41"/>
    <n v="29"/>
    <n v="57"/>
    <n v="45"/>
    <n v="21.86"/>
    <x v="0"/>
    <s v="Developing"/>
    <s v="Federal Republic"/>
    <x v="11"/>
    <x v="12"/>
  </r>
  <r>
    <n v="5.8"/>
    <n v="81.34"/>
    <n v="7.42"/>
    <n v="2.0499999999999998"/>
    <n v="1709"/>
    <n v="14.4"/>
    <n v="76.569999999999993"/>
    <n v="32.799999999999997"/>
    <n v="51.2"/>
    <n v="55"/>
    <n v="25.58"/>
    <x v="4"/>
    <s v="Developing"/>
    <s v="Federal Republic"/>
    <x v="12"/>
    <x v="13"/>
  </r>
  <r>
    <n v="4.7"/>
    <n v="85.5"/>
    <n v="9.65"/>
    <n v="0.64"/>
    <n v="1692"/>
    <n v="10.9"/>
    <n v="77.17"/>
    <n v="24.4"/>
    <n v="54.4"/>
    <n v="99"/>
    <n v="15.4"/>
    <x v="4"/>
    <s v="Developing"/>
    <s v="Federal Republic"/>
    <x v="13"/>
    <x v="14"/>
  </r>
  <r>
    <n v="4.7"/>
    <n v="69.790000000000006"/>
    <n v="5.74"/>
    <n v="0.31"/>
    <n v="1998"/>
    <n v="14.3"/>
    <n v="77.87"/>
    <n v="30.8"/>
    <n v="53.2"/>
    <n v="54"/>
    <n v="24.97"/>
    <x v="4"/>
    <s v="Developing"/>
    <s v="Unitary Republic"/>
    <x v="14"/>
    <x v="15"/>
  </r>
  <r>
    <n v="5"/>
    <n v="88.3"/>
    <n v="9.07"/>
    <n v="0.27700000000000002"/>
    <n v="1974"/>
    <n v="9.1"/>
    <n v="80.739999999999995"/>
    <n v="34.9"/>
    <n v="56.2"/>
    <n v="92"/>
    <n v="9.8800000000000008"/>
    <x v="4"/>
    <s v="Developing"/>
    <s v="Unitary Republic"/>
    <x v="15"/>
    <x v="16"/>
  </r>
  <r>
    <n v="5.5"/>
    <n v="74"/>
    <n v="5.83"/>
    <n v="9.6000000000000002E-2"/>
    <n v="2288"/>
    <n v="2.8"/>
    <n v="79.180000000000007"/>
    <n v="41.2"/>
    <n v="30.5"/>
    <n v="54"/>
    <n v="26.05"/>
    <x v="0"/>
    <s v="Developing"/>
    <s v="One-Party"/>
    <x v="16"/>
    <x v="17"/>
  </r>
  <r>
    <n v="4.9000000000000004"/>
    <n v="94.54"/>
    <n v="8.93"/>
    <n v="0.53600000000000003"/>
    <n v="1609"/>
    <n v="8.6999999999999993"/>
    <n v="83.33"/>
    <n v="39.5"/>
    <n v="64.900000000000006"/>
    <n v="85"/>
    <n v="3.02"/>
    <x v="1"/>
    <s v="Developed"/>
    <s v="Unitary Republic"/>
    <x v="17"/>
    <x v="18"/>
  </r>
  <r>
    <n v="5.6"/>
    <n v="92.17"/>
    <n v="10.78"/>
    <n v="0.252"/>
    <n v="1659"/>
    <n v="7.5"/>
    <n v="82.48"/>
    <n v="42.4"/>
    <n v="70.900000000000006"/>
    <n v="95"/>
    <n v="2.2999999999999998"/>
    <x v="1"/>
    <s v="Developed"/>
    <s v="Semi-Presidential"/>
    <x v="18"/>
    <x v="19"/>
  </r>
  <r>
    <n v="5.7"/>
    <n v="78.260000000000005"/>
    <n v="12.03"/>
    <n v="0.219"/>
    <n v="2399"/>
    <n v="6.6"/>
    <n v="82.65"/>
    <n v="45"/>
    <n v="54.7"/>
    <n v="70"/>
    <n v="16.09"/>
    <x v="1"/>
    <s v="Developed"/>
    <s v="Unitary Republic"/>
    <x v="17"/>
    <x v="20"/>
  </r>
  <r>
    <n v="4.8"/>
    <n v="92"/>
    <n v="12.88"/>
    <n v="0.33100000000000002"/>
    <n v="1863"/>
    <n v="6.6"/>
    <n v="82.81"/>
    <n v="37.6"/>
    <n v="55.3"/>
    <n v="75"/>
    <n v="9.9499999999999993"/>
    <x v="1"/>
    <s v="Developed"/>
    <s v="Monarchy"/>
    <x v="19"/>
    <x v="21"/>
  </r>
  <r>
    <n v="4.7"/>
    <n v="91.33"/>
    <n v="9.61"/>
    <n v="0.83099999999999996"/>
    <n v="1430"/>
    <n v="4"/>
    <n v="82.78"/>
    <n v="41.7"/>
    <n v="64.7"/>
    <n v="92"/>
    <n v="10.39"/>
    <x v="1"/>
    <s v="Developed"/>
    <s v="Unitary Republic"/>
    <x v="20"/>
    <x v="22"/>
  </r>
  <r>
    <n v="5.4"/>
    <n v="91.5"/>
    <n v="10.63"/>
    <n v="0.20399999999999999"/>
    <n v="1752"/>
    <n v="4.0999999999999996"/>
    <n v="82.8"/>
    <n v="36.5"/>
    <n v="62.5"/>
    <n v="80"/>
    <n v="11.23"/>
    <x v="3"/>
    <s v="Developed"/>
    <s v="Unitary Republic"/>
    <x v="19"/>
    <x v="23"/>
  </r>
  <r>
    <n v="4.0999999999999996"/>
    <n v="96.51"/>
    <n v="9.6999999999999993"/>
    <n v="1.5309999999999999"/>
    <n v="2063"/>
    <n v="3.5"/>
    <n v="83.5"/>
    <n v="43.4"/>
    <n v="65.400000000000006"/>
    <n v="102"/>
    <n v="13.04"/>
    <x v="2"/>
    <s v="Developed"/>
    <s v="Federal Republic"/>
    <x v="21"/>
    <x v="24"/>
  </r>
  <r>
    <n v="4.5999999999999996"/>
    <n v="70"/>
    <n v="9.52"/>
    <n v="0.34899999999999998"/>
    <n v="2209"/>
    <n v="33.6"/>
    <n v="64.88"/>
    <n v="27.1"/>
    <n v="45.8"/>
    <n v="24"/>
    <n v="18.059999999999999"/>
    <x v="5"/>
    <s v="Developing"/>
    <s v="Monarchy"/>
    <x v="22"/>
    <x v="25"/>
  </r>
  <r>
    <n v="3.9"/>
    <n v="35.5"/>
    <n v="10.84"/>
    <n v="0.376"/>
    <n v="1827"/>
    <n v="9.8000000000000007"/>
    <n v="55.75"/>
    <n v="17"/>
    <n v="38"/>
    <n v="12"/>
    <n v="27.67"/>
    <x v="5"/>
    <s v="Developing"/>
    <s v="Semi-Presidential"/>
    <x v="23"/>
    <x v="26"/>
  </r>
  <r>
    <n v="4.7"/>
    <n v="24"/>
    <n v="2.36"/>
    <n v="0.08"/>
    <n v="2496"/>
    <n v="3.7"/>
    <n v="67.81"/>
    <n v="18.5"/>
    <n v="37.799999999999997"/>
    <n v="10"/>
    <n v="23.35"/>
    <x v="5"/>
    <s v="Developing"/>
    <s v="Monarchy"/>
    <x v="24"/>
    <x v="27"/>
  </r>
  <r>
    <n v="4.5"/>
    <n v="97.86"/>
    <n v="0.19"/>
    <n v="0.68700000000000006"/>
    <n v="1513"/>
    <n v="7.4"/>
    <n v="75.69"/>
    <n v="29.8"/>
    <n v="44.9"/>
    <n v="71"/>
    <n v="26.8"/>
    <x v="6"/>
    <s v="Developing"/>
    <s v="Unitary Republic"/>
    <x v="25"/>
    <x v="28"/>
  </r>
  <r>
    <n v="3.5"/>
    <n v="71.91"/>
    <n v="0.36"/>
    <n v="0.23499999999999999"/>
    <n v="1352"/>
    <n v="9.3000000000000007"/>
    <n v="72.540000000000006"/>
    <n v="23.9"/>
    <n v="28"/>
    <n v="39"/>
    <n v="23.88"/>
    <x v="5"/>
    <s v="Developing"/>
    <s v="Federal Republic"/>
    <x v="26"/>
    <x v="29"/>
  </r>
  <r>
    <n v="4.5"/>
    <n v="84.12"/>
    <n v="0.69"/>
    <n v="0.11"/>
    <n v="2288"/>
    <n v="11.5"/>
    <n v="77.430000000000007"/>
    <n v="28.7"/>
    <n v="33.6"/>
    <n v="43"/>
    <n v="18.48"/>
    <x v="2"/>
    <s v="Developing"/>
    <s v="Unitary Republic"/>
    <x v="27"/>
    <x v="30"/>
  </r>
  <r>
    <n v="3.7"/>
    <n v="53.73"/>
    <n v="0.56999999999999995"/>
    <n v="1.0149999999999999"/>
    <n v="2024"/>
    <n v="4.4000000000000004"/>
    <n v="72.319999999999993"/>
    <n v="29.4"/>
    <n v="50.4"/>
    <n v="36"/>
    <n v="25.99"/>
    <x v="2"/>
    <s v="Developing"/>
    <s v="Unitary Republic"/>
    <x v="28"/>
    <x v="31"/>
  </r>
  <r>
    <n v="4.4000000000000004"/>
    <n v="77.84"/>
    <n v="8.3000000000000007"/>
    <n v="0.45500000000000002"/>
    <n v="2185"/>
    <n v="1.4"/>
    <n v="77.400000000000006"/>
    <n v="39.299999999999997"/>
    <n v="68.2"/>
    <n v="44"/>
    <n v="26.91"/>
    <x v="2"/>
    <s v="Developing"/>
    <s v="Unitary Republic"/>
    <x v="29"/>
    <x v="32"/>
  </r>
  <r>
    <n v="4"/>
    <n v="70.3"/>
    <n v="8.66"/>
    <n v="0.224"/>
    <n v="2170"/>
    <n v="2.2000000000000002"/>
    <n v="75.7"/>
    <n v="32"/>
    <n v="42.9"/>
    <n v="35"/>
    <n v="25.03"/>
    <x v="2"/>
    <s v="Developing"/>
    <s v="Unitary Republic"/>
    <x v="30"/>
    <x v="33"/>
  </r>
  <r>
    <n v="4.2"/>
    <n v="25"/>
    <n v="0.34"/>
    <n v="0.30499999999999999"/>
    <n v="2096"/>
    <n v="4.4000000000000004"/>
    <n v="67.790000000000006"/>
    <n v="20.2"/>
    <n v="30.4"/>
    <n v="12"/>
    <n v="21.68"/>
    <x v="2"/>
    <s v="Developing"/>
    <s v="Federal Republic"/>
    <x v="31"/>
    <x v="34"/>
  </r>
  <r>
    <n v="4.0999999999999996"/>
    <n v="24.8"/>
    <n v="0.02"/>
    <n v="0.25"/>
    <n v="2232"/>
    <n v="5.2"/>
    <n v="73.569999999999993"/>
    <n v="26.3"/>
    <n v="35.5"/>
    <n v="25"/>
    <n v="25.68"/>
    <x v="2"/>
    <s v="Developing"/>
    <s v="Unitary Republic"/>
    <x v="32"/>
    <x v="35"/>
  </r>
  <r>
    <n v="4.9000000000000004"/>
    <n v="84.11"/>
    <n v="1.03"/>
    <n v="0.45400000000000001"/>
    <n v="1746"/>
    <n v="11.5"/>
    <n v="77.3"/>
    <n v="31.9"/>
    <n v="36.5"/>
    <n v="58"/>
    <n v="19.54"/>
    <x v="6"/>
    <s v="Developing"/>
    <s v="Unitary Republic"/>
    <x v="33"/>
    <x v="36"/>
  </r>
  <r>
    <n v="4.5999999999999996"/>
    <n v="90.13"/>
    <n v="4.21"/>
    <n v="0.35299999999999998"/>
    <n v="1921"/>
    <n v="5"/>
    <n v="84.01"/>
    <n v="29"/>
    <n v="47.2"/>
    <n v="61"/>
    <n v="20.87"/>
    <x v="6"/>
    <s v="Developed"/>
    <s v="Unitary Republic"/>
    <x v="34"/>
    <x v="37"/>
  </r>
  <r>
    <n v="4.4000000000000004"/>
    <n v="77.67"/>
    <n v="2.0499999999999998"/>
    <n v="0.85199999999999998"/>
    <n v="1832"/>
    <n v="13.4"/>
    <n v="78.45"/>
    <n v="30.9"/>
    <n v="50"/>
    <n v="117"/>
    <n v="12.63"/>
    <x v="6"/>
    <s v="Developing"/>
    <s v="Unitary Republic"/>
    <x v="35"/>
    <x v="38"/>
  </r>
  <r>
    <n v="3.7"/>
    <n v="60"/>
    <n v="0.39"/>
    <n v="0.192"/>
    <n v="536"/>
    <n v="14.2"/>
    <n v="71.08"/>
    <n v="31.9"/>
    <n v="24"/>
    <n v="16"/>
    <n v="24.22"/>
    <x v="6"/>
    <s v="Developing"/>
    <s v="Federal Republic"/>
    <x v="36"/>
    <x v="3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"/>
    <x v="0"/>
    <n v="9.8699999999999992"/>
    <n v="19.489999999999998"/>
    <n v="3096"/>
    <n v="5.5"/>
    <n v="79.11"/>
    <n v="37.700000000000003"/>
    <n v="75.900000000000006"/>
    <n v="88"/>
    <n v="10"/>
    <x v="0"/>
    <s v="Developed"/>
    <s v="Federal Republic"/>
    <n v="331000000"/>
    <x v="0"/>
    <x v="0"/>
    <x v="0"/>
  </r>
  <r>
    <n v="4.7"/>
    <x v="1"/>
    <n v="8.94"/>
    <n v="1.64"/>
    <n v="1696"/>
    <n v="7.5"/>
    <n v="82.96"/>
    <n v="40.200000000000003"/>
    <n v="69.8"/>
    <n v="80"/>
    <n v="-3.71"/>
    <x v="0"/>
    <s v="Developed"/>
    <s v="Monarchy"/>
    <n v="38000000"/>
    <x v="1"/>
    <x v="1"/>
    <x v="1"/>
  </r>
  <r>
    <n v="5.2"/>
    <x v="2"/>
    <n v="12.91"/>
    <n v="3.69"/>
    <n v="1354"/>
    <n v="3.5"/>
    <n v="81.88"/>
    <n v="33.4"/>
    <n v="65"/>
    <n v="73"/>
    <n v="9.49"/>
    <x v="1"/>
    <s v="Developed"/>
    <s v="Federal Republic"/>
    <n v="83000000"/>
    <x v="2"/>
    <x v="0"/>
    <x v="2"/>
  </r>
  <r>
    <n v="4.8"/>
    <x v="3"/>
    <n v="12.33"/>
    <n v="2.58"/>
    <n v="1514"/>
    <n v="8.1"/>
    <n v="83.18"/>
    <n v="41.6"/>
    <n v="61.9"/>
    <n v="69"/>
    <n v="11.57"/>
    <x v="1"/>
    <s v="Developed"/>
    <s v="Semi-Presidential"/>
    <n v="67000000"/>
    <x v="3"/>
    <x v="1"/>
    <x v="2"/>
  </r>
  <r>
    <n v="4.5"/>
    <x v="4"/>
    <n v="11.45"/>
    <n v="2.64"/>
    <n v="2755"/>
    <n v="4.5"/>
    <n v="81.77"/>
    <n v="39.6"/>
    <n v="67.2"/>
    <n v="69"/>
    <n v="9.3800000000000008"/>
    <x v="1"/>
    <s v="Developed"/>
    <s v="Monarchy"/>
    <n v="68000000"/>
    <x v="4"/>
    <x v="1"/>
    <x v="2"/>
  </r>
  <r>
    <n v="5.2"/>
    <x v="5"/>
    <n v="12.71"/>
    <n v="1.31"/>
    <n v="1686"/>
    <n v="14.7"/>
    <n v="83.99"/>
    <n v="43.9"/>
    <n v="60.9"/>
    <n v="96"/>
    <n v="14.25"/>
    <x v="1"/>
    <s v="Developed"/>
    <s v="Monarchy"/>
    <n v="47000000"/>
    <x v="5"/>
    <x v="1"/>
    <x v="3"/>
  </r>
  <r>
    <n v="4.7"/>
    <x v="6"/>
    <n v="7.41"/>
    <n v="0.4"/>
    <n v="1417"/>
    <n v="5"/>
    <n v="82.94"/>
    <n v="39.299999999999997"/>
    <n v="60.2"/>
    <n v="84"/>
    <n v="2.06"/>
    <x v="1"/>
    <s v="Developed"/>
    <s v="Monarchy"/>
    <n v="5400000"/>
    <x v="6"/>
    <x v="0"/>
    <x v="1"/>
  </r>
  <r>
    <n v="5.5"/>
    <x v="7"/>
    <n v="11.19"/>
    <n v="1.58"/>
    <n v="1974"/>
    <n v="5"/>
    <n v="72.989999999999995"/>
    <n v="38.799999999999997"/>
    <n v="49.1"/>
    <n v="86"/>
    <n v="-3.64"/>
    <x v="1"/>
    <s v="Developing"/>
    <s v="Semi-Presidential"/>
    <n v="145000000"/>
    <x v="7"/>
    <x v="0"/>
    <x v="1"/>
  </r>
  <r>
    <n v="4.5"/>
    <x v="8"/>
    <n v="5.54"/>
    <n v="2.65"/>
    <n v="2117"/>
    <n v="6"/>
    <n v="70.42"/>
    <n v="27.6"/>
    <n v="42.8"/>
    <n v="31"/>
    <n v="24.99"/>
    <x v="2"/>
    <s v="Developing"/>
    <s v="Federal Republic"/>
    <n v="1400000000"/>
    <x v="8"/>
    <x v="2"/>
    <x v="3"/>
  </r>
  <r>
    <n v="4.2"/>
    <x v="9"/>
    <n v="7.05"/>
    <n v="12.24"/>
    <n v="2174"/>
    <n v="4.8"/>
    <n v="77.47"/>
    <n v="37.9"/>
    <n v="47.5"/>
    <n v="64"/>
    <n v="8.19"/>
    <x v="2"/>
    <s v="Developing"/>
    <s v="One-Party"/>
    <n v="1400000000"/>
    <x v="9"/>
    <x v="0"/>
    <x v="0"/>
  </r>
  <r>
    <n v="4.2"/>
    <x v="10"/>
    <n v="7.96"/>
    <n v="4.87"/>
    <n v="1738"/>
    <n v="2.8"/>
    <n v="85.03"/>
    <n v="48.4"/>
    <n v="60.5"/>
    <n v="65"/>
    <n v="12.36"/>
    <x v="2"/>
    <s v="Developed"/>
    <s v="Monarchy"/>
    <n v="126000000"/>
    <x v="10"/>
    <x v="1"/>
    <x v="2"/>
  </r>
  <r>
    <n v="5.9"/>
    <x v="11"/>
    <n v="10.51"/>
    <n v="1.32"/>
    <n v="1731"/>
    <n v="5.0999999999999996"/>
    <n v="83.94"/>
    <n v="37"/>
    <n v="71.5"/>
    <n v="114"/>
    <n v="22.06"/>
    <x v="3"/>
    <s v="Developed"/>
    <s v="Monarchy"/>
    <n v="26000000"/>
    <x v="11"/>
    <x v="0"/>
    <x v="3"/>
  </r>
  <r>
    <n v="4.2"/>
    <x v="12"/>
    <n v="5"/>
    <n v="1.1499999999999999"/>
    <n v="2255"/>
    <n v="4.4000000000000004"/>
    <n v="75.41"/>
    <n v="29"/>
    <n v="57"/>
    <n v="45"/>
    <n v="21.86"/>
    <x v="0"/>
    <s v="Developing"/>
    <s v="Federal Republic"/>
    <n v="130000000"/>
    <x v="12"/>
    <x v="2"/>
    <x v="2"/>
  </r>
  <r>
    <n v="5.8"/>
    <x v="13"/>
    <n v="7.42"/>
    <n v="2.0499999999999998"/>
    <n v="1709"/>
    <n v="14.4"/>
    <n v="76.569999999999993"/>
    <n v="32.799999999999997"/>
    <n v="51.2"/>
    <n v="55"/>
    <n v="25.58"/>
    <x v="4"/>
    <s v="Developing"/>
    <s v="Federal Republic"/>
    <n v="213000000"/>
    <x v="13"/>
    <x v="0"/>
    <x v="3"/>
  </r>
  <r>
    <n v="4.7"/>
    <x v="14"/>
    <n v="9.65"/>
    <n v="0.64"/>
    <n v="1692"/>
    <n v="10.9"/>
    <n v="77.17"/>
    <n v="24.4"/>
    <n v="54.4"/>
    <n v="99"/>
    <n v="15.4"/>
    <x v="4"/>
    <s v="Developing"/>
    <s v="Federal Republic"/>
    <n v="45000000"/>
    <x v="14"/>
    <x v="2"/>
    <x v="0"/>
  </r>
  <r>
    <n v="4.7"/>
    <x v="15"/>
    <n v="5.74"/>
    <n v="0.31"/>
    <n v="1998"/>
    <n v="14.3"/>
    <n v="77.87"/>
    <n v="30.8"/>
    <n v="53.2"/>
    <n v="54"/>
    <n v="24.97"/>
    <x v="4"/>
    <s v="Developing"/>
    <s v="Unitary Republic"/>
    <n v="51000000"/>
    <x v="15"/>
    <x v="0"/>
    <x v="3"/>
  </r>
  <r>
    <n v="5"/>
    <x v="16"/>
    <n v="9.07"/>
    <n v="0.27700000000000002"/>
    <n v="1974"/>
    <n v="9.1"/>
    <n v="80.739999999999995"/>
    <n v="34.9"/>
    <n v="56.2"/>
    <n v="92"/>
    <n v="9.8800000000000008"/>
    <x v="4"/>
    <s v="Developing"/>
    <s v="Unitary Republic"/>
    <n v="19000000"/>
    <x v="16"/>
    <x v="0"/>
    <x v="1"/>
  </r>
  <r>
    <n v="5.5"/>
    <x v="17"/>
    <n v="5.83"/>
    <n v="9.6000000000000002E-2"/>
    <n v="2288"/>
    <n v="2.8"/>
    <n v="79.180000000000007"/>
    <n v="41.2"/>
    <n v="30.5"/>
    <n v="54"/>
    <n v="26.05"/>
    <x v="0"/>
    <s v="Developing"/>
    <s v="One-Party"/>
    <n v="11000000"/>
    <x v="17"/>
    <x v="1"/>
    <x v="1"/>
  </r>
  <r>
    <n v="4.9000000000000004"/>
    <x v="18"/>
    <n v="8.93"/>
    <n v="0.53600000000000003"/>
    <n v="1609"/>
    <n v="8.6999999999999993"/>
    <n v="83.33"/>
    <n v="39.5"/>
    <n v="64.900000000000006"/>
    <n v="85"/>
    <n v="3.02"/>
    <x v="1"/>
    <s v="Developed"/>
    <s v="Unitary Republic"/>
    <n v="10000000"/>
    <x v="18"/>
    <x v="1"/>
    <x v="2"/>
  </r>
  <r>
    <n v="5.6"/>
    <x v="19"/>
    <n v="10.78"/>
    <n v="0.252"/>
    <n v="1659"/>
    <n v="7.5"/>
    <n v="82.48"/>
    <n v="42.4"/>
    <n v="70.900000000000006"/>
    <n v="95"/>
    <n v="2.2999999999999998"/>
    <x v="1"/>
    <s v="Developed"/>
    <s v="Semi-Presidential"/>
    <n v="5500000"/>
    <x v="19"/>
    <x v="1"/>
    <x v="2"/>
  </r>
  <r>
    <n v="5.7"/>
    <x v="20"/>
    <n v="12.03"/>
    <n v="0.219"/>
    <n v="2399"/>
    <n v="6.6"/>
    <n v="82.65"/>
    <n v="45"/>
    <n v="54.7"/>
    <n v="70"/>
    <n v="16.09"/>
    <x v="1"/>
    <s v="Developed"/>
    <s v="Unitary Republic"/>
    <n v="10000000"/>
    <x v="20"/>
    <x v="1"/>
    <x v="2"/>
  </r>
  <r>
    <n v="4.8"/>
    <x v="21"/>
    <n v="12.88"/>
    <n v="0.33100000000000002"/>
    <n v="1863"/>
    <n v="6.6"/>
    <n v="82.81"/>
    <n v="37.6"/>
    <n v="55.3"/>
    <n v="75"/>
    <n v="9.9499999999999993"/>
    <x v="1"/>
    <s v="Developed"/>
    <s v="Monarchy"/>
    <n v="5000000"/>
    <x v="21"/>
    <x v="0"/>
    <x v="2"/>
  </r>
  <r>
    <n v="4.7"/>
    <x v="22"/>
    <n v="9.61"/>
    <n v="0.83099999999999996"/>
    <n v="1430"/>
    <n v="4"/>
    <n v="82.78"/>
    <n v="41.7"/>
    <n v="64.7"/>
    <n v="92"/>
    <n v="10.39"/>
    <x v="1"/>
    <s v="Developed"/>
    <s v="Unitary Republic"/>
    <n v="17000000"/>
    <x v="22"/>
    <x v="1"/>
    <x v="2"/>
  </r>
  <r>
    <n v="5.4"/>
    <x v="23"/>
    <n v="10.63"/>
    <n v="0.20399999999999999"/>
    <n v="1752"/>
    <n v="4.0999999999999996"/>
    <n v="82.8"/>
    <n v="36.5"/>
    <n v="62.5"/>
    <n v="80"/>
    <n v="11.23"/>
    <x v="3"/>
    <s v="Developed"/>
    <s v="Unitary Republic"/>
    <n v="5000000"/>
    <x v="23"/>
    <x v="0"/>
    <x v="2"/>
  </r>
  <r>
    <n v="4.0999999999999996"/>
    <x v="24"/>
    <n v="9.6999999999999993"/>
    <n v="1.5309999999999999"/>
    <n v="2063"/>
    <n v="3.5"/>
    <n v="83.5"/>
    <n v="43.4"/>
    <n v="65.400000000000006"/>
    <n v="102"/>
    <n v="13.04"/>
    <x v="2"/>
    <s v="Developed"/>
    <s v="Federal Republic"/>
    <n v="52000000"/>
    <x v="24"/>
    <x v="1"/>
    <x v="2"/>
  </r>
  <r>
    <n v="4.5999999999999996"/>
    <x v="25"/>
    <n v="9.52"/>
    <n v="0.34899999999999998"/>
    <n v="2209"/>
    <n v="33.6"/>
    <n v="64.88"/>
    <n v="27.1"/>
    <n v="45.8"/>
    <n v="24"/>
    <n v="18.059999999999999"/>
    <x v="5"/>
    <s v="Developing"/>
    <s v="Monarchy"/>
    <n v="60000000"/>
    <x v="25"/>
    <x v="2"/>
    <x v="3"/>
  </r>
  <r>
    <n v="3.9"/>
    <x v="26"/>
    <n v="10.84"/>
    <n v="0.376"/>
    <n v="1827"/>
    <n v="9.8000000000000007"/>
    <n v="55.75"/>
    <n v="17"/>
    <n v="38"/>
    <n v="12"/>
    <n v="27.67"/>
    <x v="5"/>
    <s v="Developing"/>
    <s v="Semi-Presidential"/>
    <n v="206000000"/>
    <x v="26"/>
    <x v="2"/>
    <x v="3"/>
  </r>
  <r>
    <n v="4.7"/>
    <x v="27"/>
    <n v="2.36"/>
    <n v="0.08"/>
    <n v="2496"/>
    <n v="3.7"/>
    <n v="67.81"/>
    <n v="18.5"/>
    <n v="37.799999999999997"/>
    <n v="10"/>
    <n v="23.35"/>
    <x v="5"/>
    <s v="Developing"/>
    <s v="Monarchy"/>
    <n v="118000000"/>
    <x v="27"/>
    <x v="2"/>
    <x v="2"/>
  </r>
  <r>
    <n v="4.5"/>
    <x v="28"/>
    <n v="0.19"/>
    <n v="0.68700000000000006"/>
    <n v="1513"/>
    <n v="7.4"/>
    <n v="75.69"/>
    <n v="29.8"/>
    <n v="44.9"/>
    <n v="71"/>
    <n v="26.8"/>
    <x v="6"/>
    <s v="Developing"/>
    <s v="Unitary Republic"/>
    <n v="35000000"/>
    <x v="28"/>
    <x v="2"/>
    <x v="3"/>
  </r>
  <r>
    <n v="3.5"/>
    <x v="29"/>
    <n v="0.36"/>
    <n v="0.23499999999999999"/>
    <n v="1352"/>
    <n v="9.3000000000000007"/>
    <n v="72.540000000000006"/>
    <n v="23.9"/>
    <n v="28"/>
    <n v="39"/>
    <n v="23.88"/>
    <x v="5"/>
    <s v="Developing"/>
    <s v="Federal Republic"/>
    <n v="104000000"/>
    <x v="29"/>
    <x v="2"/>
    <x v="3"/>
  </r>
  <r>
    <n v="4.5"/>
    <x v="30"/>
    <n v="0.69"/>
    <n v="0.11"/>
    <n v="2288"/>
    <n v="11.5"/>
    <n v="77.430000000000007"/>
    <n v="28.7"/>
    <n v="33.6"/>
    <n v="43"/>
    <n v="18.48"/>
    <x v="2"/>
    <s v="Developing"/>
    <s v="Unitary Republic"/>
    <n v="37000000"/>
    <x v="30"/>
    <x v="2"/>
    <x v="3"/>
  </r>
  <r>
    <n v="3.7"/>
    <x v="31"/>
    <n v="0.56999999999999995"/>
    <n v="1.0149999999999999"/>
    <n v="2024"/>
    <n v="4.4000000000000004"/>
    <n v="72.319999999999993"/>
    <n v="29.4"/>
    <n v="50.4"/>
    <n v="36"/>
    <n v="25.99"/>
    <x v="2"/>
    <s v="Developing"/>
    <s v="Unitary Republic"/>
    <n v="276000000"/>
    <x v="31"/>
    <x v="2"/>
    <x v="3"/>
  </r>
  <r>
    <n v="4.4000000000000004"/>
    <x v="32"/>
    <n v="8.3000000000000007"/>
    <n v="0.45500000000000002"/>
    <n v="2185"/>
    <n v="1.4"/>
    <n v="77.400000000000006"/>
    <n v="39.299999999999997"/>
    <n v="68.2"/>
    <n v="44"/>
    <n v="26.91"/>
    <x v="2"/>
    <s v="Developing"/>
    <s v="Unitary Republic"/>
    <n v="70000000"/>
    <x v="32"/>
    <x v="0"/>
    <x v="3"/>
  </r>
  <r>
    <n v="4"/>
    <x v="33"/>
    <n v="8.66"/>
    <n v="0.224"/>
    <n v="2170"/>
    <n v="2.2000000000000002"/>
    <n v="75.7"/>
    <n v="32"/>
    <n v="42.9"/>
    <n v="35"/>
    <n v="25.03"/>
    <x v="2"/>
    <s v="Developing"/>
    <s v="Unitary Republic"/>
    <n v="98000000"/>
    <x v="33"/>
    <x v="0"/>
    <x v="3"/>
  </r>
  <r>
    <n v="4.2"/>
    <x v="34"/>
    <n v="0.34"/>
    <n v="0.30499999999999999"/>
    <n v="2096"/>
    <n v="4.4000000000000004"/>
    <n v="67.790000000000006"/>
    <n v="20.2"/>
    <n v="30.4"/>
    <n v="12"/>
    <n v="21.68"/>
    <x v="2"/>
    <s v="Developing"/>
    <s v="Federal Republic"/>
    <n v="225000000"/>
    <x v="34"/>
    <x v="2"/>
    <x v="3"/>
  </r>
  <r>
    <n v="4.0999999999999996"/>
    <x v="35"/>
    <n v="0.02"/>
    <n v="0.25"/>
    <n v="2232"/>
    <n v="5.2"/>
    <n v="73.569999999999993"/>
    <n v="26.3"/>
    <n v="35.5"/>
    <n v="25"/>
    <n v="25.68"/>
    <x v="2"/>
    <s v="Developing"/>
    <s v="Unitary Republic"/>
    <n v="166000000"/>
    <x v="35"/>
    <x v="2"/>
    <x v="3"/>
  </r>
  <r>
    <n v="4.9000000000000004"/>
    <x v="36"/>
    <n v="1.03"/>
    <n v="0.45400000000000001"/>
    <n v="1746"/>
    <n v="11.5"/>
    <n v="77.3"/>
    <n v="31.9"/>
    <n v="36.5"/>
    <n v="58"/>
    <n v="19.54"/>
    <x v="6"/>
    <s v="Developing"/>
    <s v="Unitary Republic"/>
    <n v="85000000"/>
    <x v="36"/>
    <x v="0"/>
    <x v="2"/>
  </r>
  <r>
    <n v="4.5999999999999996"/>
    <x v="37"/>
    <n v="4.21"/>
    <n v="0.35299999999999998"/>
    <n v="1921"/>
    <n v="5"/>
    <n v="84.01"/>
    <n v="29"/>
    <n v="47.2"/>
    <n v="61"/>
    <n v="20.87"/>
    <x v="6"/>
    <s v="Developed"/>
    <s v="Unitary Republic"/>
    <n v="9300000"/>
    <x v="37"/>
    <x v="2"/>
    <x v="3"/>
  </r>
  <r>
    <n v="4.4000000000000004"/>
    <x v="38"/>
    <n v="2.0499999999999998"/>
    <n v="0.85199999999999998"/>
    <n v="1832"/>
    <n v="13.4"/>
    <n v="78.45"/>
    <n v="30.9"/>
    <n v="50"/>
    <n v="117"/>
    <n v="12.63"/>
    <x v="6"/>
    <s v="Developing"/>
    <s v="Unitary Republic"/>
    <n v="84000000"/>
    <x v="38"/>
    <x v="0"/>
    <x v="2"/>
  </r>
  <r>
    <n v="3.7"/>
    <x v="39"/>
    <n v="0.39"/>
    <n v="0.192"/>
    <n v="536"/>
    <n v="14.2"/>
    <n v="71.08"/>
    <n v="31.9"/>
    <n v="24"/>
    <n v="16"/>
    <n v="24.22"/>
    <x v="6"/>
    <s v="Developing"/>
    <s v="Federal Republic"/>
    <n v="41000000"/>
    <x v="39"/>
    <x v="0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90.9"/>
    <x v="0"/>
    <x v="0"/>
    <n v="3096"/>
    <n v="5.5"/>
    <n v="79.11"/>
    <n v="37.700000000000003"/>
    <n v="75.900000000000006"/>
    <n v="88"/>
    <n v="10"/>
    <x v="0"/>
    <x v="0"/>
    <s v="Federal Republic"/>
    <n v="331000000"/>
    <n v="58882.175226586092"/>
    <s v="30-39"/>
    <s v="Varies"/>
    <x v="0"/>
  </r>
  <r>
    <x v="1"/>
    <n v="96.97"/>
    <x v="1"/>
    <x v="1"/>
    <n v="1696"/>
    <n v="7.5"/>
    <n v="82.96"/>
    <n v="40.200000000000003"/>
    <n v="69.8"/>
    <n v="80"/>
    <n v="-3.71"/>
    <x v="0"/>
    <x v="0"/>
    <s v="Monarchy"/>
    <n v="38000000"/>
    <n v="43157.8947368421"/>
    <s v="40-49"/>
    <s v="Cold"/>
    <x v="0"/>
  </r>
  <r>
    <x v="2"/>
    <n v="89.81"/>
    <x v="2"/>
    <x v="2"/>
    <n v="1354"/>
    <n v="3.5"/>
    <n v="81.88"/>
    <n v="33.4"/>
    <n v="65"/>
    <n v="73"/>
    <n v="9.49"/>
    <x v="1"/>
    <x v="0"/>
    <s v="Federal Republic"/>
    <n v="83000000"/>
    <n v="44457.831325301209"/>
    <s v="30-39"/>
    <s v="Moderate"/>
    <x v="0"/>
  </r>
  <r>
    <x v="3"/>
    <n v="84.8"/>
    <x v="3"/>
    <x v="3"/>
    <n v="1514"/>
    <n v="8.1"/>
    <n v="83.18"/>
    <n v="41.6"/>
    <n v="61.9"/>
    <n v="69"/>
    <n v="11.57"/>
    <x v="1"/>
    <x v="0"/>
    <s v="Semi-Presidential"/>
    <n v="67000000"/>
    <n v="38507.462686567167"/>
    <s v="40-49"/>
    <s v="Moderate"/>
    <x v="0"/>
  </r>
  <r>
    <x v="4"/>
    <n v="94.82"/>
    <x v="4"/>
    <x v="4"/>
    <n v="2755"/>
    <n v="4.5"/>
    <n v="81.77"/>
    <n v="39.6"/>
    <n v="67.2"/>
    <n v="69"/>
    <n v="9.3800000000000008"/>
    <x v="1"/>
    <x v="0"/>
    <s v="Monarchy"/>
    <n v="68000000"/>
    <n v="38823.529411764706"/>
    <s v="40-49"/>
    <s v="Moderate"/>
    <x v="0"/>
  </r>
  <r>
    <x v="2"/>
    <n v="93.21"/>
    <x v="5"/>
    <x v="5"/>
    <n v="1686"/>
    <n v="14.7"/>
    <n v="83.99"/>
    <n v="43.9"/>
    <n v="60.9"/>
    <n v="96"/>
    <n v="14.25"/>
    <x v="1"/>
    <x v="0"/>
    <s v="Monarchy"/>
    <n v="47000000"/>
    <n v="27872.340425531915"/>
    <s v="40-49"/>
    <s v="Hot"/>
    <x v="0"/>
  </r>
  <r>
    <x v="1"/>
    <n v="97"/>
    <x v="6"/>
    <x v="6"/>
    <n v="1417"/>
    <n v="5"/>
    <n v="82.94"/>
    <n v="39.299999999999997"/>
    <n v="60.2"/>
    <n v="84"/>
    <n v="2.06"/>
    <x v="1"/>
    <x v="0"/>
    <s v="Monarchy"/>
    <n v="5400000"/>
    <n v="74074.074074074073"/>
    <s v="30-39"/>
    <s v="Cold"/>
    <x v="0"/>
  </r>
  <r>
    <x v="5"/>
    <n v="84.99"/>
    <x v="7"/>
    <x v="7"/>
    <n v="1974"/>
    <n v="5"/>
    <n v="72.989999999999995"/>
    <n v="38.799999999999997"/>
    <n v="49.1"/>
    <n v="86"/>
    <n v="-3.64"/>
    <x v="1"/>
    <x v="1"/>
    <s v="Semi-Presidential"/>
    <n v="145000000"/>
    <n v="10896.551724137931"/>
    <s v="30-39"/>
    <s v="Cold"/>
    <x v="1"/>
  </r>
  <r>
    <x v="4"/>
    <n v="43"/>
    <x v="8"/>
    <x v="8"/>
    <n v="2117"/>
    <n v="6"/>
    <n v="70.42"/>
    <n v="27.6"/>
    <n v="42.8"/>
    <n v="31"/>
    <n v="24.99"/>
    <x v="2"/>
    <x v="1"/>
    <s v="Federal Republic"/>
    <n v="1400000000"/>
    <n v="1892.8571428571427"/>
    <s v="Less than 30"/>
    <s v="Hot"/>
    <x v="1"/>
  </r>
  <r>
    <x v="6"/>
    <n v="70.400000000000006"/>
    <x v="9"/>
    <x v="9"/>
    <n v="2174"/>
    <n v="4.8"/>
    <n v="77.47"/>
    <n v="37.9"/>
    <n v="47.5"/>
    <n v="64"/>
    <n v="8.19"/>
    <x v="2"/>
    <x v="1"/>
    <s v="One-Party"/>
    <n v="1400000000"/>
    <n v="8742.8571428571431"/>
    <s v="30-39"/>
    <s v="Varies"/>
    <x v="1"/>
  </r>
  <r>
    <x v="6"/>
    <n v="90.22"/>
    <x v="10"/>
    <x v="10"/>
    <n v="1738"/>
    <n v="2.8"/>
    <n v="85.03"/>
    <n v="48.4"/>
    <n v="60.5"/>
    <n v="65"/>
    <n v="12.36"/>
    <x v="2"/>
    <x v="0"/>
    <s v="Monarchy"/>
    <n v="126000000"/>
    <n v="38650.793650793654"/>
    <s v="40-49"/>
    <s v="Moderate"/>
    <x v="0"/>
  </r>
  <r>
    <x v="7"/>
    <n v="89.6"/>
    <x v="11"/>
    <x v="11"/>
    <n v="1731"/>
    <n v="5.0999999999999996"/>
    <n v="83.94"/>
    <n v="37"/>
    <n v="71.5"/>
    <n v="114"/>
    <n v="22.06"/>
    <x v="3"/>
    <x v="0"/>
    <s v="Monarchy"/>
    <n v="26000000"/>
    <n v="50769.230769230773"/>
    <s v="30-39"/>
    <s v="Hot"/>
    <x v="0"/>
  </r>
  <r>
    <x v="6"/>
    <n v="71.97"/>
    <x v="12"/>
    <x v="12"/>
    <n v="2255"/>
    <n v="4.4000000000000004"/>
    <n v="75.41"/>
    <n v="29"/>
    <n v="57"/>
    <n v="45"/>
    <n v="21.86"/>
    <x v="0"/>
    <x v="1"/>
    <s v="Federal Republic"/>
    <n v="130000000"/>
    <n v="8846.1538461538457"/>
    <s v="Less than 30"/>
    <s v="Moderate"/>
    <x v="2"/>
  </r>
  <r>
    <x v="8"/>
    <n v="81.34"/>
    <x v="13"/>
    <x v="13"/>
    <n v="1709"/>
    <n v="14.4"/>
    <n v="76.569999999999993"/>
    <n v="32.799999999999997"/>
    <n v="51.2"/>
    <n v="55"/>
    <n v="25.58"/>
    <x v="4"/>
    <x v="1"/>
    <s v="Federal Republic"/>
    <n v="213000000"/>
    <n v="9624.4131455399056"/>
    <s v="30-39"/>
    <s v="Hot"/>
    <x v="2"/>
  </r>
  <r>
    <x v="1"/>
    <n v="85.5"/>
    <x v="14"/>
    <x v="14"/>
    <n v="1692"/>
    <n v="10.9"/>
    <n v="77.17"/>
    <n v="24.4"/>
    <n v="54.4"/>
    <n v="99"/>
    <n v="15.4"/>
    <x v="4"/>
    <x v="1"/>
    <s v="Federal Republic"/>
    <n v="45000000"/>
    <n v="14222.222222222223"/>
    <s v="Less than 30"/>
    <s v="Varies"/>
    <x v="2"/>
  </r>
  <r>
    <x v="1"/>
    <n v="69.790000000000006"/>
    <x v="15"/>
    <x v="15"/>
    <n v="1998"/>
    <n v="14.3"/>
    <n v="77.87"/>
    <n v="30.8"/>
    <n v="53.2"/>
    <n v="54"/>
    <n v="24.97"/>
    <x v="4"/>
    <x v="1"/>
    <s v="Unitary Republic"/>
    <n v="51000000"/>
    <n v="6078.4313725490201"/>
    <s v="30-39"/>
    <s v="Hot"/>
    <x v="2"/>
  </r>
  <r>
    <x v="0"/>
    <n v="88.3"/>
    <x v="16"/>
    <x v="16"/>
    <n v="1974"/>
    <n v="9.1"/>
    <n v="80.739999999999995"/>
    <n v="34.9"/>
    <n v="56.2"/>
    <n v="92"/>
    <n v="9.8800000000000008"/>
    <x v="4"/>
    <x v="1"/>
    <s v="Unitary Republic"/>
    <n v="19000000"/>
    <n v="14578.947368421053"/>
    <s v="30-39"/>
    <s v="Cold"/>
    <x v="2"/>
  </r>
  <r>
    <x v="5"/>
    <n v="74"/>
    <x v="17"/>
    <x v="17"/>
    <n v="2288"/>
    <n v="2.8"/>
    <n v="79.180000000000007"/>
    <n v="41.2"/>
    <n v="30.5"/>
    <n v="54"/>
    <n v="26.05"/>
    <x v="0"/>
    <x v="1"/>
    <s v="One-Party"/>
    <n v="11000000"/>
    <n v="8727.2727272727279"/>
    <s v="40-49"/>
    <s v="Cold"/>
    <x v="3"/>
  </r>
  <r>
    <x v="9"/>
    <n v="94.54"/>
    <x v="18"/>
    <x v="18"/>
    <n v="1609"/>
    <n v="8.6999999999999993"/>
    <n v="83.33"/>
    <n v="39.5"/>
    <n v="64.900000000000006"/>
    <n v="85"/>
    <n v="3.02"/>
    <x v="1"/>
    <x v="0"/>
    <s v="Unitary Republic"/>
    <n v="10000000"/>
    <n v="53600"/>
    <s v="40-49"/>
    <s v="Moderate"/>
    <x v="0"/>
  </r>
  <r>
    <x v="10"/>
    <n v="92.17"/>
    <x v="19"/>
    <x v="19"/>
    <n v="1659"/>
    <n v="7.5"/>
    <n v="82.48"/>
    <n v="42.4"/>
    <n v="70.900000000000006"/>
    <n v="95"/>
    <n v="2.2999999999999998"/>
    <x v="1"/>
    <x v="0"/>
    <s v="Semi-Presidential"/>
    <n v="5500000"/>
    <n v="45818.181818181816"/>
    <s v="40-49"/>
    <s v="Moderate"/>
    <x v="0"/>
  </r>
  <r>
    <x v="11"/>
    <n v="78.260000000000005"/>
    <x v="20"/>
    <x v="20"/>
    <n v="2399"/>
    <n v="6.6"/>
    <n v="82.65"/>
    <n v="45"/>
    <n v="54.7"/>
    <n v="70"/>
    <n v="16.09"/>
    <x v="1"/>
    <x v="0"/>
    <s v="Unitary Republic"/>
    <n v="10000000"/>
    <n v="21900"/>
    <s v="40-49"/>
    <s v="Moderate"/>
    <x v="2"/>
  </r>
  <r>
    <x v="3"/>
    <n v="92"/>
    <x v="21"/>
    <x v="21"/>
    <n v="1863"/>
    <n v="6.6"/>
    <n v="82.81"/>
    <n v="37.6"/>
    <n v="55.3"/>
    <n v="75"/>
    <n v="9.9499999999999993"/>
    <x v="1"/>
    <x v="0"/>
    <s v="Monarchy"/>
    <n v="5000000"/>
    <n v="66200"/>
    <s v="30-39"/>
    <s v="Moderate"/>
    <x v="2"/>
  </r>
  <r>
    <x v="1"/>
    <n v="91.33"/>
    <x v="22"/>
    <x v="22"/>
    <n v="1430"/>
    <n v="4"/>
    <n v="82.78"/>
    <n v="41.7"/>
    <n v="64.7"/>
    <n v="92"/>
    <n v="10.39"/>
    <x v="1"/>
    <x v="0"/>
    <s v="Unitary Republic"/>
    <n v="17000000"/>
    <n v="48882.352941176468"/>
    <s v="40-49"/>
    <s v="Moderate"/>
    <x v="0"/>
  </r>
  <r>
    <x v="12"/>
    <n v="91.5"/>
    <x v="23"/>
    <x v="23"/>
    <n v="1752"/>
    <n v="4.0999999999999996"/>
    <n v="82.8"/>
    <n v="36.5"/>
    <n v="62.5"/>
    <n v="80"/>
    <n v="11.23"/>
    <x v="3"/>
    <x v="0"/>
    <s v="Unitary Republic"/>
    <n v="5000000"/>
    <n v="40799.999999999993"/>
    <s v="30-39"/>
    <s v="Moderate"/>
    <x v="0"/>
  </r>
  <r>
    <x v="13"/>
    <n v="96.51"/>
    <x v="24"/>
    <x v="24"/>
    <n v="2063"/>
    <n v="3.5"/>
    <n v="83.5"/>
    <n v="43.4"/>
    <n v="65.400000000000006"/>
    <n v="102"/>
    <n v="13.04"/>
    <x v="2"/>
    <x v="0"/>
    <s v="Federal Republic"/>
    <n v="52000000"/>
    <n v="29442.307692307691"/>
    <s v="40-49"/>
    <s v="Moderate"/>
    <x v="0"/>
  </r>
  <r>
    <x v="14"/>
    <n v="70"/>
    <x v="25"/>
    <x v="25"/>
    <n v="2209"/>
    <n v="33.6"/>
    <n v="64.88"/>
    <n v="27.1"/>
    <n v="45.8"/>
    <n v="24"/>
    <n v="18.059999999999999"/>
    <x v="5"/>
    <x v="1"/>
    <s v="Monarchy"/>
    <n v="60000000"/>
    <n v="5816.666666666667"/>
    <s v="Less than 30"/>
    <s v="Hot"/>
    <x v="1"/>
  </r>
  <r>
    <x v="15"/>
    <n v="35.5"/>
    <x v="26"/>
    <x v="26"/>
    <n v="1827"/>
    <n v="9.8000000000000007"/>
    <n v="55.75"/>
    <n v="17"/>
    <n v="38"/>
    <n v="12"/>
    <n v="27.67"/>
    <x v="5"/>
    <x v="1"/>
    <s v="Semi-Presidential"/>
    <n v="206000000"/>
    <n v="1825.2427184466019"/>
    <s v="Less than 30"/>
    <s v="Hot"/>
    <x v="3"/>
  </r>
  <r>
    <x v="1"/>
    <n v="24"/>
    <x v="27"/>
    <x v="27"/>
    <n v="2496"/>
    <n v="3.7"/>
    <n v="67.81"/>
    <n v="18.5"/>
    <n v="37.799999999999997"/>
    <n v="10"/>
    <n v="23.35"/>
    <x v="5"/>
    <x v="1"/>
    <s v="Monarchy"/>
    <n v="118000000"/>
    <n v="677.96610169491532"/>
    <s v="Less than 30"/>
    <s v="Moderate"/>
    <x v="3"/>
  </r>
  <r>
    <x v="4"/>
    <n v="97.86"/>
    <x v="28"/>
    <x v="28"/>
    <n v="1513"/>
    <n v="7.4"/>
    <n v="75.69"/>
    <n v="29.8"/>
    <n v="44.9"/>
    <n v="71"/>
    <n v="26.8"/>
    <x v="6"/>
    <x v="1"/>
    <s v="Unitary Republic"/>
    <n v="35000000"/>
    <n v="19628.571428571431"/>
    <s v="Less than 30"/>
    <s v="Hot"/>
    <x v="1"/>
  </r>
  <r>
    <x v="16"/>
    <n v="71.91"/>
    <x v="29"/>
    <x v="29"/>
    <n v="1352"/>
    <n v="9.3000000000000007"/>
    <n v="72.540000000000006"/>
    <n v="23.9"/>
    <n v="28"/>
    <n v="39"/>
    <n v="23.88"/>
    <x v="5"/>
    <x v="1"/>
    <s v="Federal Republic"/>
    <n v="104000000"/>
    <n v="2259.6153846153843"/>
    <s v="Less than 30"/>
    <s v="Hot"/>
    <x v="3"/>
  </r>
  <r>
    <x v="4"/>
    <n v="84.12"/>
    <x v="30"/>
    <x v="30"/>
    <n v="2288"/>
    <n v="11.5"/>
    <n v="77.430000000000007"/>
    <n v="28.7"/>
    <n v="33.6"/>
    <n v="43"/>
    <n v="18.48"/>
    <x v="2"/>
    <x v="1"/>
    <s v="Unitary Republic"/>
    <n v="37000000"/>
    <n v="2972.9729729729729"/>
    <s v="Less than 30"/>
    <s v="Hot"/>
    <x v="3"/>
  </r>
  <r>
    <x v="17"/>
    <n v="53.73"/>
    <x v="31"/>
    <x v="31"/>
    <n v="2024"/>
    <n v="4.4000000000000004"/>
    <n v="72.319999999999993"/>
    <n v="29.4"/>
    <n v="50.4"/>
    <n v="36"/>
    <n v="25.99"/>
    <x v="2"/>
    <x v="1"/>
    <s v="Unitary Republic"/>
    <n v="276000000"/>
    <n v="3677.5362318840575"/>
    <s v="Less than 30"/>
    <s v="Hot"/>
    <x v="2"/>
  </r>
  <r>
    <x v="18"/>
    <n v="77.84"/>
    <x v="32"/>
    <x v="32"/>
    <n v="2185"/>
    <n v="1.4"/>
    <n v="77.400000000000006"/>
    <n v="39.299999999999997"/>
    <n v="68.2"/>
    <n v="44"/>
    <n v="26.91"/>
    <x v="2"/>
    <x v="1"/>
    <s v="Unitary Republic"/>
    <n v="70000000"/>
    <n v="6500"/>
    <s v="30-39"/>
    <s v="Hot"/>
    <x v="0"/>
  </r>
  <r>
    <x v="19"/>
    <n v="70.3"/>
    <x v="33"/>
    <x v="33"/>
    <n v="2170"/>
    <n v="2.2000000000000002"/>
    <n v="75.7"/>
    <n v="32"/>
    <n v="42.9"/>
    <n v="35"/>
    <n v="25.03"/>
    <x v="2"/>
    <x v="1"/>
    <s v="Unitary Republic"/>
    <n v="98000000"/>
    <n v="2285.7142857142858"/>
    <s v="30-39"/>
    <s v="Hot"/>
    <x v="1"/>
  </r>
  <r>
    <x v="6"/>
    <n v="25"/>
    <x v="34"/>
    <x v="34"/>
    <n v="2096"/>
    <n v="4.4000000000000004"/>
    <n v="67.790000000000006"/>
    <n v="20.2"/>
    <n v="30.4"/>
    <n v="12"/>
    <n v="21.68"/>
    <x v="2"/>
    <x v="1"/>
    <s v="Federal Republic"/>
    <n v="225000000"/>
    <n v="1355.5555555555557"/>
    <s v="Less than 30"/>
    <s v="Hot"/>
    <x v="3"/>
  </r>
  <r>
    <x v="13"/>
    <n v="24.8"/>
    <x v="35"/>
    <x v="35"/>
    <n v="2232"/>
    <n v="5.2"/>
    <n v="73.569999999999993"/>
    <n v="26.3"/>
    <n v="35.5"/>
    <n v="25"/>
    <n v="25.68"/>
    <x v="2"/>
    <x v="1"/>
    <s v="Unitary Republic"/>
    <n v="166000000"/>
    <n v="1506.0240963855422"/>
    <s v="Less than 30"/>
    <s v="Hot"/>
    <x v="3"/>
  </r>
  <r>
    <x v="9"/>
    <n v="84.11"/>
    <x v="36"/>
    <x v="36"/>
    <n v="1746"/>
    <n v="11.5"/>
    <n v="77.3"/>
    <n v="31.9"/>
    <n v="36.5"/>
    <n v="58"/>
    <n v="19.54"/>
    <x v="6"/>
    <x v="1"/>
    <s v="Unitary Republic"/>
    <n v="85000000"/>
    <n v="5341.1764705882351"/>
    <s v="30-39"/>
    <s v="Moderate"/>
    <x v="3"/>
  </r>
  <r>
    <x v="14"/>
    <n v="90.13"/>
    <x v="37"/>
    <x v="37"/>
    <n v="1921"/>
    <n v="5"/>
    <n v="84.01"/>
    <n v="29"/>
    <n v="47.2"/>
    <n v="61"/>
    <n v="20.87"/>
    <x v="6"/>
    <x v="0"/>
    <s v="Unitary Republic"/>
    <n v="9300000"/>
    <n v="37956.989247311823"/>
    <s v="Less than 30"/>
    <s v="Hot"/>
    <x v="1"/>
  </r>
  <r>
    <x v="18"/>
    <n v="77.67"/>
    <x v="38"/>
    <x v="38"/>
    <n v="1832"/>
    <n v="13.4"/>
    <n v="78.45"/>
    <n v="30.9"/>
    <n v="50"/>
    <n v="117"/>
    <n v="12.63"/>
    <x v="6"/>
    <x v="1"/>
    <s v="Unitary Republic"/>
    <n v="84000000"/>
    <n v="10142.857142857143"/>
    <s v="30-39"/>
    <s v="Moderate"/>
    <x v="2"/>
  </r>
  <r>
    <x v="17"/>
    <n v="60"/>
    <x v="39"/>
    <x v="39"/>
    <n v="536"/>
    <n v="14.2"/>
    <n v="71.08"/>
    <n v="31.9"/>
    <n v="24"/>
    <n v="16"/>
    <n v="24.22"/>
    <x v="6"/>
    <x v="1"/>
    <s v="Federal Republic"/>
    <n v="41000000"/>
    <n v="4682.9268292682927"/>
    <s v="30-39"/>
    <s v="Ho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0D1E6-6483-4A8D-9096-D2DC76703E47}" name="PivotTable1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8:D221" firstHeaderRow="0" firstDataRow="1" firstDataCol="1"/>
  <pivotFields count="19">
    <pivotField dataField="1" showAll="0">
      <items count="21">
        <item x="16"/>
        <item x="17"/>
        <item x="15"/>
        <item x="19"/>
        <item x="13"/>
        <item x="6"/>
        <item x="18"/>
        <item x="4"/>
        <item x="14"/>
        <item x="1"/>
        <item x="3"/>
        <item x="9"/>
        <item x="0"/>
        <item x="2"/>
        <item x="12"/>
        <item x="5"/>
        <item x="10"/>
        <item x="11"/>
        <item x="8"/>
        <item x="7"/>
        <item t="default"/>
      </items>
    </pivotField>
    <pivotField showAll="0"/>
    <pivotField dataField="1" showAll="0">
      <items count="41">
        <item x="35"/>
        <item x="28"/>
        <item x="34"/>
        <item x="29"/>
        <item x="39"/>
        <item x="31"/>
        <item x="30"/>
        <item x="36"/>
        <item x="38"/>
        <item x="27"/>
        <item x="37"/>
        <item x="12"/>
        <item x="8"/>
        <item x="15"/>
        <item x="17"/>
        <item x="9"/>
        <item x="6"/>
        <item x="13"/>
        <item x="10"/>
        <item x="32"/>
        <item x="33"/>
        <item x="18"/>
        <item x="1"/>
        <item x="16"/>
        <item x="25"/>
        <item x="22"/>
        <item x="14"/>
        <item x="24"/>
        <item x="0"/>
        <item x="11"/>
        <item x="23"/>
        <item x="19"/>
        <item x="26"/>
        <item x="7"/>
        <item x="4"/>
        <item x="20"/>
        <item x="3"/>
        <item x="5"/>
        <item x="21"/>
        <item x="2"/>
        <item t="default"/>
      </items>
    </pivotField>
    <pivotField dataField="1" showAll="0">
      <items count="41">
        <item x="27"/>
        <item x="17"/>
        <item x="30"/>
        <item x="39"/>
        <item x="23"/>
        <item x="20"/>
        <item x="33"/>
        <item x="29"/>
        <item x="35"/>
        <item x="19"/>
        <item x="16"/>
        <item x="34"/>
        <item x="15"/>
        <item x="21"/>
        <item x="25"/>
        <item x="37"/>
        <item x="26"/>
        <item x="6"/>
        <item x="36"/>
        <item x="32"/>
        <item x="18"/>
        <item x="14"/>
        <item x="28"/>
        <item x="22"/>
        <item x="38"/>
        <item x="31"/>
        <item x="12"/>
        <item x="5"/>
        <item x="11"/>
        <item x="24"/>
        <item x="7"/>
        <item x="1"/>
        <item x="13"/>
        <item x="3"/>
        <item x="4"/>
        <item x="8"/>
        <item x="2"/>
        <item x="10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3"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pression Rate" fld="0" subtotal="average" baseField="12" baseItem="0"/>
    <dataField name="Average of GDP by trillions in USD" fld="3" subtotal="average" baseField="12" baseItem="0"/>
    <dataField name="Average of Alcohol consumption in liters" fld="2" subtotal="average" baseField="12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D9730-7035-4E20-A8E3-8C44F8D115D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8:AP62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axis="axisCol" showAll="0">
      <items count="41">
        <item x="26"/>
        <item x="25"/>
        <item x="34"/>
        <item x="27"/>
        <item x="8"/>
        <item x="39"/>
        <item x="31"/>
        <item x="29"/>
        <item x="7"/>
        <item x="35"/>
        <item x="12"/>
        <item x="28"/>
        <item x="33"/>
        <item x="13"/>
        <item x="14"/>
        <item x="36"/>
        <item x="32"/>
        <item x="30"/>
        <item x="9"/>
        <item x="15"/>
        <item x="38"/>
        <item x="0"/>
        <item x="17"/>
        <item x="16"/>
        <item x="4"/>
        <item x="2"/>
        <item x="19"/>
        <item x="20"/>
        <item x="22"/>
        <item x="23"/>
        <item x="21"/>
        <item x="6"/>
        <item x="1"/>
        <item x="3"/>
        <item x="18"/>
        <item x="24"/>
        <item x="11"/>
        <item x="5"/>
        <item x="37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6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Average of Depression Rate" fld="0" subtotal="average" baseField="12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55455-F0A1-4653-A384-EE78BD9C7FBB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4:I56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subtotalTop="0" showAll="0" defaultSubtota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Depression Rate" fld="2" subtotal="average" baseField="1" baseItem="6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Depression Rate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ing!$A$1:$N$4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20DF4-BE8E-4A7F-B4A5-83E37C3A54F4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09:I215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  <pivotField numFmtId="3"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Depression Rate" fld="0" subtotal="average" baseField="18" baseItem="2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90D1D-598F-4F95-A380-CE2B47997997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2:D200" firstHeaderRow="0" firstDataRow="1" firstDataCol="1"/>
  <pivotFields count="18"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  <pivotField numFmtId="3" showAll="0"/>
    <pivotField showAll="0"/>
    <pivotField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DP by trillions in USD" fld="3" subtotal="average" baseField="11" baseItem="0"/>
    <dataField name="Average of Alcohol consumption in liters" fld="2" subtotal="average" baseField="11" baseItem="0"/>
    <dataField name="Average of Depression Rate" fld="0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71138-CE2F-4AB7-B192-799D7D778D6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73:C178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pression Rate" fld="0" subtotal="average" baseField="17" baseItem="0"/>
    <dataField name="Average of Life expectancy" fld="6" subtotal="average" baseField="17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D5578-5BDE-453E-AC40-5E80499D919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48:F153" firstHeaderRow="1" firstDataRow="2" firstDataCol="1"/>
  <pivotFields count="18">
    <pivotField dataField="1" showAll="0"/>
    <pivotField showAll="0">
      <items count="41">
        <item x="27"/>
        <item x="35"/>
        <item x="34"/>
        <item x="26"/>
        <item x="8"/>
        <item x="31"/>
        <item x="39"/>
        <item x="15"/>
        <item x="25"/>
        <item x="33"/>
        <item x="9"/>
        <item x="29"/>
        <item x="12"/>
        <item x="17"/>
        <item x="38"/>
        <item x="32"/>
        <item x="20"/>
        <item x="13"/>
        <item x="36"/>
        <item x="30"/>
        <item x="3"/>
        <item x="7"/>
        <item x="14"/>
        <item x="16"/>
        <item x="11"/>
        <item x="2"/>
        <item x="37"/>
        <item x="10"/>
        <item x="0"/>
        <item x="22"/>
        <item x="23"/>
        <item x="21"/>
        <item x="19"/>
        <item x="5"/>
        <item x="18"/>
        <item x="4"/>
        <item x="24"/>
        <item x="1"/>
        <item x="6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>
      <items count="41">
        <item x="27"/>
        <item x="34"/>
        <item x="35"/>
        <item x="26"/>
        <item x="8"/>
        <item x="29"/>
        <item x="33"/>
        <item x="30"/>
        <item x="31"/>
        <item x="39"/>
        <item x="36"/>
        <item x="25"/>
        <item x="15"/>
        <item x="32"/>
        <item x="17"/>
        <item x="9"/>
        <item x="12"/>
        <item x="13"/>
        <item x="38"/>
        <item x="7"/>
        <item x="14"/>
        <item x="16"/>
        <item x="28"/>
        <item x="20"/>
        <item x="5"/>
        <item x="24"/>
        <item x="37"/>
        <item x="3"/>
        <item x="10"/>
        <item x="4"/>
        <item x="23"/>
        <item x="1"/>
        <item x="2"/>
        <item x="19"/>
        <item x="22"/>
        <item x="11"/>
        <item x="18"/>
        <item x="0"/>
        <item x="21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epression Rate" fld="0" subtotal="average" baseField="17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6A151-E827-4C40-A16A-EE30A53A9B5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Depression Rate" fld="1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Depression Rate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ing!$A$1:$N$4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1F236-6BCF-498F-B49C-DE99BF2286B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72:B75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>
      <items count="8">
        <item x="5"/>
        <item x="2"/>
        <item x="1"/>
        <item x="6"/>
        <item x="0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Average of Life expectancy" fld="1" subtotal="average" baseField="6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6E0A8-74D5-48F7-B3B5-D0837179CE8D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4:I146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  <pivotField numFmtId="3" showAll="0">
      <items count="38">
        <item x="19"/>
        <item x="6"/>
        <item x="18"/>
        <item x="34"/>
        <item x="17"/>
        <item x="16"/>
        <item x="20"/>
        <item x="15"/>
        <item x="10"/>
        <item x="25"/>
        <item x="27"/>
        <item x="1"/>
        <item x="36"/>
        <item x="13"/>
        <item x="5"/>
        <item x="14"/>
        <item x="21"/>
        <item x="22"/>
        <item x="3"/>
        <item x="4"/>
        <item x="29"/>
        <item x="2"/>
        <item x="35"/>
        <item x="33"/>
        <item x="30"/>
        <item x="26"/>
        <item x="24"/>
        <item x="9"/>
        <item x="11"/>
        <item x="7"/>
        <item x="32"/>
        <item x="23"/>
        <item x="12"/>
        <item x="31"/>
        <item x="28"/>
        <item x="0"/>
        <item x="8"/>
        <item t="default"/>
      </items>
    </pivotField>
    <pivotField axis="axisRow" showAll="0">
      <items count="41">
        <item x="27"/>
        <item x="34"/>
        <item x="35"/>
        <item x="26"/>
        <item x="8"/>
        <item x="29"/>
        <item x="33"/>
        <item x="30"/>
        <item x="31"/>
        <item x="39"/>
        <item x="36"/>
        <item x="25"/>
        <item x="15"/>
        <item x="32"/>
        <item x="17"/>
        <item x="9"/>
        <item x="12"/>
        <item x="13"/>
        <item x="38"/>
        <item x="7"/>
        <item x="14"/>
        <item x="16"/>
        <item x="28"/>
        <item x="20"/>
        <item x="5"/>
        <item x="24"/>
        <item x="37"/>
        <item x="3"/>
        <item x="10"/>
        <item x="4"/>
        <item x="23"/>
        <item x="1"/>
        <item x="2"/>
        <item x="19"/>
        <item x="22"/>
        <item x="11"/>
        <item x="18"/>
        <item x="0"/>
        <item x="21"/>
        <item x="6"/>
        <item t="default"/>
      </items>
    </pivotField>
  </pivotFields>
  <rowFields count="1">
    <field x="1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Depression Rate" fld="0" subtotal="average" baseField="0" baseItem="1437449616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3DEC9-E4D9-455B-80DE-ECE3030A1279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8:C96" firstHeaderRow="0" firstDataRow="1" firstDataCol="1"/>
  <pivotFields count="9">
    <pivotField showAll="0"/>
    <pivotField dataField="1" showAll="0"/>
    <pivotField showAll="0"/>
    <pivotField dataField="1" showAll="0"/>
    <pivotField showAll="0"/>
    <pivotField showAll="0"/>
    <pivotField axis="axisRow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ealth security index" fld="3" subtotal="average" baseField="6" baseItem="0"/>
    <dataField name="Average of Life expectancy" fld="1" subtotal="average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5956-F443-4D09-AE58-CAD9C81BB4B2}">
  <dimension ref="A1:N41"/>
  <sheetViews>
    <sheetView topLeftCell="F1" workbookViewId="0">
      <selection activeCell="O1" sqref="O1"/>
    </sheetView>
  </sheetViews>
  <sheetFormatPr defaultRowHeight="14.4" x14ac:dyDescent="0.3"/>
  <cols>
    <col min="1" max="1" width="14.21875" bestFit="1" customWidth="1"/>
    <col min="2" max="2" width="16.109375" bestFit="1" customWidth="1"/>
    <col min="3" max="3" width="24.21875" bestFit="1" customWidth="1"/>
    <col min="4" max="4" width="18.77734375" bestFit="1" customWidth="1"/>
    <col min="5" max="5" width="24" bestFit="1" customWidth="1"/>
    <col min="6" max="6" width="16.77734375" bestFit="1" customWidth="1"/>
    <col min="7" max="7" width="13.44140625" bestFit="1" customWidth="1"/>
    <col min="8" max="8" width="10.109375" bestFit="1" customWidth="1"/>
    <col min="9" max="9" width="17.77734375" bestFit="1" customWidth="1"/>
    <col min="10" max="10" width="22" bestFit="1" customWidth="1"/>
    <col min="11" max="11" width="21" bestFit="1" customWidth="1"/>
    <col min="13" max="13" width="17" bestFit="1" customWidth="1"/>
    <col min="14" max="14" width="15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5</v>
      </c>
      <c r="B2">
        <v>90.9</v>
      </c>
      <c r="C2">
        <v>9.8699999999999992</v>
      </c>
      <c r="D2">
        <v>19.489999999999998</v>
      </c>
      <c r="E2">
        <v>3096</v>
      </c>
      <c r="F2">
        <v>5.5</v>
      </c>
      <c r="G2">
        <v>79.11</v>
      </c>
      <c r="H2">
        <v>37.700000000000003</v>
      </c>
      <c r="I2">
        <v>75.900000000000006</v>
      </c>
      <c r="J2">
        <v>88</v>
      </c>
      <c r="K2">
        <v>10</v>
      </c>
      <c r="L2" t="s">
        <v>14</v>
      </c>
      <c r="M2" t="s">
        <v>15</v>
      </c>
      <c r="N2" t="s">
        <v>16</v>
      </c>
    </row>
    <row r="3" spans="1:14" x14ac:dyDescent="0.3">
      <c r="A3">
        <v>4.7</v>
      </c>
      <c r="B3">
        <v>96.97</v>
      </c>
      <c r="C3">
        <v>8.94</v>
      </c>
      <c r="D3">
        <v>1.64</v>
      </c>
      <c r="E3">
        <v>1696</v>
      </c>
      <c r="F3">
        <v>7.5</v>
      </c>
      <c r="G3">
        <v>82.96</v>
      </c>
      <c r="H3">
        <v>40.200000000000003</v>
      </c>
      <c r="I3">
        <v>69.8</v>
      </c>
      <c r="J3">
        <v>80</v>
      </c>
      <c r="K3">
        <v>-3.71</v>
      </c>
      <c r="L3" t="s">
        <v>14</v>
      </c>
      <c r="M3" t="s">
        <v>15</v>
      </c>
      <c r="N3" t="s">
        <v>17</v>
      </c>
    </row>
    <row r="4" spans="1:14" x14ac:dyDescent="0.3">
      <c r="A4">
        <v>5.2</v>
      </c>
      <c r="B4">
        <v>89.81</v>
      </c>
      <c r="C4">
        <v>12.91</v>
      </c>
      <c r="D4">
        <v>3.69</v>
      </c>
      <c r="E4">
        <v>1354</v>
      </c>
      <c r="F4">
        <v>3.5</v>
      </c>
      <c r="G4">
        <v>81.88</v>
      </c>
      <c r="H4">
        <v>33.4</v>
      </c>
      <c r="I4">
        <v>65</v>
      </c>
      <c r="J4">
        <v>73</v>
      </c>
      <c r="K4">
        <v>9.49</v>
      </c>
      <c r="L4" t="s">
        <v>18</v>
      </c>
      <c r="M4" t="s">
        <v>15</v>
      </c>
      <c r="N4" t="s">
        <v>16</v>
      </c>
    </row>
    <row r="5" spans="1:14" x14ac:dyDescent="0.3">
      <c r="A5">
        <v>4.8</v>
      </c>
      <c r="B5">
        <v>84.8</v>
      </c>
      <c r="C5">
        <v>12.33</v>
      </c>
      <c r="D5">
        <v>2.58</v>
      </c>
      <c r="E5">
        <v>1514</v>
      </c>
      <c r="F5">
        <v>8.1</v>
      </c>
      <c r="G5">
        <v>83.18</v>
      </c>
      <c r="H5">
        <v>41.6</v>
      </c>
      <c r="I5">
        <v>61.9</v>
      </c>
      <c r="J5">
        <v>69</v>
      </c>
      <c r="K5">
        <v>11.57</v>
      </c>
      <c r="L5" t="s">
        <v>18</v>
      </c>
      <c r="M5" t="s">
        <v>15</v>
      </c>
      <c r="N5" t="s">
        <v>19</v>
      </c>
    </row>
    <row r="6" spans="1:14" x14ac:dyDescent="0.3">
      <c r="A6">
        <v>4.5</v>
      </c>
      <c r="B6">
        <v>94.82</v>
      </c>
      <c r="C6">
        <v>11.45</v>
      </c>
      <c r="D6">
        <v>2.64</v>
      </c>
      <c r="E6">
        <v>2755</v>
      </c>
      <c r="F6">
        <v>4.5</v>
      </c>
      <c r="G6">
        <v>81.77</v>
      </c>
      <c r="H6">
        <v>39.6</v>
      </c>
      <c r="I6">
        <v>67.2</v>
      </c>
      <c r="J6">
        <v>69</v>
      </c>
      <c r="K6">
        <v>9.3800000000000008</v>
      </c>
      <c r="L6" t="s">
        <v>18</v>
      </c>
      <c r="M6" t="s">
        <v>15</v>
      </c>
      <c r="N6" t="s">
        <v>17</v>
      </c>
    </row>
    <row r="7" spans="1:14" x14ac:dyDescent="0.3">
      <c r="A7">
        <v>5.2</v>
      </c>
      <c r="B7">
        <v>93.21</v>
      </c>
      <c r="C7">
        <v>12.71</v>
      </c>
      <c r="D7">
        <v>1.31</v>
      </c>
      <c r="E7">
        <v>1686</v>
      </c>
      <c r="F7">
        <v>14.7</v>
      </c>
      <c r="G7">
        <v>83.99</v>
      </c>
      <c r="H7">
        <v>43.9</v>
      </c>
      <c r="I7">
        <v>60.9</v>
      </c>
      <c r="J7">
        <v>96</v>
      </c>
      <c r="K7">
        <v>14.25</v>
      </c>
      <c r="L7" t="s">
        <v>18</v>
      </c>
      <c r="M7" t="s">
        <v>15</v>
      </c>
      <c r="N7" t="s">
        <v>17</v>
      </c>
    </row>
    <row r="8" spans="1:14" x14ac:dyDescent="0.3">
      <c r="A8">
        <v>4.7</v>
      </c>
      <c r="B8">
        <v>97</v>
      </c>
      <c r="C8">
        <v>7.41</v>
      </c>
      <c r="D8">
        <v>0.4</v>
      </c>
      <c r="E8">
        <v>1417</v>
      </c>
      <c r="F8">
        <v>5</v>
      </c>
      <c r="G8">
        <v>82.94</v>
      </c>
      <c r="H8">
        <v>39.299999999999997</v>
      </c>
      <c r="I8">
        <v>60.2</v>
      </c>
      <c r="J8">
        <v>84</v>
      </c>
      <c r="K8">
        <v>2.06</v>
      </c>
      <c r="L8" t="s">
        <v>18</v>
      </c>
      <c r="M8" t="s">
        <v>15</v>
      </c>
      <c r="N8" t="s">
        <v>17</v>
      </c>
    </row>
    <row r="9" spans="1:14" x14ac:dyDescent="0.3">
      <c r="A9">
        <v>5.5</v>
      </c>
      <c r="B9">
        <v>84.99</v>
      </c>
      <c r="C9">
        <v>11.19</v>
      </c>
      <c r="D9">
        <v>1.58</v>
      </c>
      <c r="E9">
        <v>1974</v>
      </c>
      <c r="F9">
        <v>5</v>
      </c>
      <c r="G9">
        <v>72.989999999999995</v>
      </c>
      <c r="H9">
        <v>38.799999999999997</v>
      </c>
      <c r="I9">
        <v>49.1</v>
      </c>
      <c r="J9">
        <v>86</v>
      </c>
      <c r="K9">
        <v>-3.64</v>
      </c>
      <c r="L9" t="s">
        <v>18</v>
      </c>
      <c r="M9" t="s">
        <v>20</v>
      </c>
      <c r="N9" t="s">
        <v>19</v>
      </c>
    </row>
    <row r="10" spans="1:14" x14ac:dyDescent="0.3">
      <c r="A10">
        <v>4.5</v>
      </c>
      <c r="B10">
        <v>43</v>
      </c>
      <c r="C10">
        <v>5.54</v>
      </c>
      <c r="D10">
        <v>2.65</v>
      </c>
      <c r="E10">
        <v>2117</v>
      </c>
      <c r="F10">
        <v>6</v>
      </c>
      <c r="G10">
        <v>70.42</v>
      </c>
      <c r="H10">
        <v>27.6</v>
      </c>
      <c r="I10">
        <v>42.8</v>
      </c>
      <c r="J10">
        <v>31</v>
      </c>
      <c r="K10">
        <v>24.99</v>
      </c>
      <c r="L10" t="s">
        <v>21</v>
      </c>
      <c r="M10" t="s">
        <v>20</v>
      </c>
      <c r="N10" t="s">
        <v>16</v>
      </c>
    </row>
    <row r="11" spans="1:14" x14ac:dyDescent="0.3">
      <c r="A11">
        <v>4.2</v>
      </c>
      <c r="B11">
        <v>70.400000000000006</v>
      </c>
      <c r="C11">
        <v>7.05</v>
      </c>
      <c r="D11">
        <v>12.24</v>
      </c>
      <c r="E11">
        <v>2174</v>
      </c>
      <c r="F11">
        <v>4.8</v>
      </c>
      <c r="G11">
        <v>77.47</v>
      </c>
      <c r="H11">
        <v>37.9</v>
      </c>
      <c r="I11">
        <v>47.5</v>
      </c>
      <c r="J11">
        <v>64</v>
      </c>
      <c r="K11">
        <v>8.19</v>
      </c>
      <c r="L11" t="s">
        <v>21</v>
      </c>
      <c r="M11" t="s">
        <v>20</v>
      </c>
      <c r="N11" t="s">
        <v>22</v>
      </c>
    </row>
    <row r="12" spans="1:14" x14ac:dyDescent="0.3">
      <c r="A12">
        <v>4.2</v>
      </c>
      <c r="B12">
        <v>90.22</v>
      </c>
      <c r="C12">
        <v>7.96</v>
      </c>
      <c r="D12">
        <v>4.87</v>
      </c>
      <c r="E12">
        <v>1738</v>
      </c>
      <c r="F12">
        <v>2.8</v>
      </c>
      <c r="G12">
        <v>85.03</v>
      </c>
      <c r="H12">
        <v>48.4</v>
      </c>
      <c r="I12">
        <v>60.5</v>
      </c>
      <c r="J12">
        <v>65</v>
      </c>
      <c r="K12">
        <v>12.36</v>
      </c>
      <c r="L12" t="s">
        <v>21</v>
      </c>
      <c r="M12" t="s">
        <v>15</v>
      </c>
      <c r="N12" t="s">
        <v>17</v>
      </c>
    </row>
    <row r="13" spans="1:14" x14ac:dyDescent="0.3">
      <c r="A13">
        <v>5.9</v>
      </c>
      <c r="B13">
        <v>89.6</v>
      </c>
      <c r="C13">
        <v>10.51</v>
      </c>
      <c r="D13">
        <v>1.32</v>
      </c>
      <c r="E13">
        <v>1731</v>
      </c>
      <c r="F13">
        <v>5.0999999999999996</v>
      </c>
      <c r="G13">
        <v>83.94</v>
      </c>
      <c r="H13">
        <v>37</v>
      </c>
      <c r="I13">
        <v>71.5</v>
      </c>
      <c r="J13">
        <v>114</v>
      </c>
      <c r="K13">
        <v>22.06</v>
      </c>
      <c r="L13" t="s">
        <v>23</v>
      </c>
      <c r="M13" t="s">
        <v>15</v>
      </c>
      <c r="N13" t="s">
        <v>17</v>
      </c>
    </row>
    <row r="14" spans="1:14" x14ac:dyDescent="0.3">
      <c r="A14">
        <v>4.2</v>
      </c>
      <c r="B14">
        <v>71.97</v>
      </c>
      <c r="C14">
        <v>5</v>
      </c>
      <c r="D14">
        <v>1.1499999999999999</v>
      </c>
      <c r="E14">
        <v>2255</v>
      </c>
      <c r="F14">
        <v>4.4000000000000004</v>
      </c>
      <c r="G14">
        <v>75.41</v>
      </c>
      <c r="H14">
        <v>29</v>
      </c>
      <c r="I14">
        <v>57</v>
      </c>
      <c r="J14">
        <v>45</v>
      </c>
      <c r="K14">
        <v>21.86</v>
      </c>
      <c r="L14" t="s">
        <v>14</v>
      </c>
      <c r="M14" t="s">
        <v>20</v>
      </c>
      <c r="N14" t="s">
        <v>16</v>
      </c>
    </row>
    <row r="15" spans="1:14" x14ac:dyDescent="0.3">
      <c r="A15">
        <v>5.8</v>
      </c>
      <c r="B15">
        <v>81.34</v>
      </c>
      <c r="C15">
        <v>7.42</v>
      </c>
      <c r="D15">
        <v>2.0499999999999998</v>
      </c>
      <c r="E15">
        <v>1709</v>
      </c>
      <c r="F15">
        <v>14.4</v>
      </c>
      <c r="G15">
        <v>76.569999999999993</v>
      </c>
      <c r="H15">
        <v>32.799999999999997</v>
      </c>
      <c r="I15">
        <v>51.2</v>
      </c>
      <c r="J15">
        <v>55</v>
      </c>
      <c r="K15">
        <v>25.58</v>
      </c>
      <c r="L15" t="s">
        <v>24</v>
      </c>
      <c r="M15" t="s">
        <v>20</v>
      </c>
      <c r="N15" t="s">
        <v>16</v>
      </c>
    </row>
    <row r="16" spans="1:14" x14ac:dyDescent="0.3">
      <c r="A16">
        <v>4.7</v>
      </c>
      <c r="B16">
        <v>85.5</v>
      </c>
      <c r="C16">
        <v>9.65</v>
      </c>
      <c r="D16">
        <v>0.64</v>
      </c>
      <c r="E16">
        <v>1692</v>
      </c>
      <c r="F16">
        <v>10.9</v>
      </c>
      <c r="G16">
        <v>77.17</v>
      </c>
      <c r="H16">
        <v>24.4</v>
      </c>
      <c r="I16">
        <v>54.4</v>
      </c>
      <c r="J16">
        <v>99</v>
      </c>
      <c r="K16">
        <v>15.4</v>
      </c>
      <c r="L16" t="s">
        <v>24</v>
      </c>
      <c r="M16" t="s">
        <v>20</v>
      </c>
      <c r="N16" t="s">
        <v>16</v>
      </c>
    </row>
    <row r="17" spans="1:14" x14ac:dyDescent="0.3">
      <c r="A17">
        <v>4.7</v>
      </c>
      <c r="B17">
        <v>69.790000000000006</v>
      </c>
      <c r="C17">
        <v>5.74</v>
      </c>
      <c r="D17">
        <v>0.31</v>
      </c>
      <c r="E17">
        <v>1998</v>
      </c>
      <c r="F17">
        <v>14.3</v>
      </c>
      <c r="G17">
        <v>77.87</v>
      </c>
      <c r="H17">
        <v>30.8</v>
      </c>
      <c r="I17">
        <v>53.2</v>
      </c>
      <c r="J17">
        <v>54</v>
      </c>
      <c r="K17">
        <v>24.97</v>
      </c>
      <c r="L17" t="s">
        <v>24</v>
      </c>
      <c r="M17" t="s">
        <v>20</v>
      </c>
      <c r="N17" t="s">
        <v>25</v>
      </c>
    </row>
    <row r="18" spans="1:14" x14ac:dyDescent="0.3">
      <c r="A18">
        <v>5</v>
      </c>
      <c r="B18">
        <v>88.3</v>
      </c>
      <c r="C18">
        <v>9.07</v>
      </c>
      <c r="D18">
        <v>0.27700000000000002</v>
      </c>
      <c r="E18">
        <v>1974</v>
      </c>
      <c r="F18">
        <v>9.1</v>
      </c>
      <c r="G18">
        <v>80.739999999999995</v>
      </c>
      <c r="H18">
        <v>34.9</v>
      </c>
      <c r="I18">
        <v>56.2</v>
      </c>
      <c r="J18">
        <v>92</v>
      </c>
      <c r="K18">
        <v>9.8800000000000008</v>
      </c>
      <c r="L18" t="s">
        <v>24</v>
      </c>
      <c r="M18" t="s">
        <v>20</v>
      </c>
      <c r="N18" t="s">
        <v>25</v>
      </c>
    </row>
    <row r="19" spans="1:14" x14ac:dyDescent="0.3">
      <c r="A19">
        <v>5.5</v>
      </c>
      <c r="B19">
        <v>74</v>
      </c>
      <c r="C19">
        <v>5.83</v>
      </c>
      <c r="D19">
        <v>9.6000000000000002E-2</v>
      </c>
      <c r="E19">
        <v>2288</v>
      </c>
      <c r="F19">
        <v>2.8</v>
      </c>
      <c r="G19">
        <v>79.180000000000007</v>
      </c>
      <c r="H19">
        <v>41.2</v>
      </c>
      <c r="I19">
        <v>30.5</v>
      </c>
      <c r="J19">
        <v>54</v>
      </c>
      <c r="K19">
        <v>26.05</v>
      </c>
      <c r="L19" t="s">
        <v>14</v>
      </c>
      <c r="M19" t="s">
        <v>20</v>
      </c>
      <c r="N19" t="s">
        <v>22</v>
      </c>
    </row>
    <row r="20" spans="1:14" x14ac:dyDescent="0.3">
      <c r="A20">
        <v>4.9000000000000004</v>
      </c>
      <c r="B20">
        <v>94.54</v>
      </c>
      <c r="C20">
        <v>8.93</v>
      </c>
      <c r="D20">
        <v>0.53600000000000003</v>
      </c>
      <c r="E20">
        <v>1609</v>
      </c>
      <c r="F20">
        <v>8.6999999999999993</v>
      </c>
      <c r="G20">
        <v>83.33</v>
      </c>
      <c r="H20">
        <v>39.5</v>
      </c>
      <c r="I20">
        <v>64.900000000000006</v>
      </c>
      <c r="J20">
        <v>85</v>
      </c>
      <c r="K20">
        <v>3.02</v>
      </c>
      <c r="L20" t="s">
        <v>18</v>
      </c>
      <c r="M20" t="s">
        <v>15</v>
      </c>
      <c r="N20" t="s">
        <v>25</v>
      </c>
    </row>
    <row r="21" spans="1:14" x14ac:dyDescent="0.3">
      <c r="A21">
        <v>5.6</v>
      </c>
      <c r="B21">
        <v>92.17</v>
      </c>
      <c r="C21">
        <v>10.78</v>
      </c>
      <c r="D21">
        <v>0.252</v>
      </c>
      <c r="E21">
        <v>1659</v>
      </c>
      <c r="F21">
        <v>7.5</v>
      </c>
      <c r="G21">
        <v>82.48</v>
      </c>
      <c r="H21">
        <v>42.4</v>
      </c>
      <c r="I21">
        <v>70.900000000000006</v>
      </c>
      <c r="J21">
        <v>95</v>
      </c>
      <c r="K21">
        <v>2.2999999999999998</v>
      </c>
      <c r="L21" t="s">
        <v>18</v>
      </c>
      <c r="M21" t="s">
        <v>15</v>
      </c>
      <c r="N21" t="s">
        <v>19</v>
      </c>
    </row>
    <row r="22" spans="1:14" x14ac:dyDescent="0.3">
      <c r="A22">
        <v>5.7</v>
      </c>
      <c r="B22">
        <v>78.260000000000005</v>
      </c>
      <c r="C22">
        <v>12.03</v>
      </c>
      <c r="D22">
        <v>0.219</v>
      </c>
      <c r="E22">
        <v>2399</v>
      </c>
      <c r="F22">
        <v>6.6</v>
      </c>
      <c r="G22">
        <v>82.65</v>
      </c>
      <c r="H22">
        <v>45</v>
      </c>
      <c r="I22">
        <v>54.7</v>
      </c>
      <c r="J22">
        <v>70</v>
      </c>
      <c r="K22">
        <v>16.09</v>
      </c>
      <c r="L22" t="s">
        <v>18</v>
      </c>
      <c r="M22" t="s">
        <v>15</v>
      </c>
      <c r="N22" t="s">
        <v>25</v>
      </c>
    </row>
    <row r="23" spans="1:14" x14ac:dyDescent="0.3">
      <c r="A23">
        <v>4.8</v>
      </c>
      <c r="B23">
        <v>92</v>
      </c>
      <c r="C23">
        <v>12.88</v>
      </c>
      <c r="D23">
        <v>0.33100000000000002</v>
      </c>
      <c r="E23">
        <v>1863</v>
      </c>
      <c r="F23">
        <v>6.6</v>
      </c>
      <c r="G23">
        <v>82.81</v>
      </c>
      <c r="H23">
        <v>37.6</v>
      </c>
      <c r="I23">
        <v>55.3</v>
      </c>
      <c r="J23">
        <v>75</v>
      </c>
      <c r="K23">
        <v>9.9499999999999993</v>
      </c>
      <c r="L23" t="s">
        <v>18</v>
      </c>
      <c r="M23" t="s">
        <v>15</v>
      </c>
      <c r="N23" t="s">
        <v>17</v>
      </c>
    </row>
    <row r="24" spans="1:14" x14ac:dyDescent="0.3">
      <c r="A24">
        <v>4.7</v>
      </c>
      <c r="B24">
        <v>91.33</v>
      </c>
      <c r="C24">
        <v>9.61</v>
      </c>
      <c r="D24">
        <v>0.83099999999999996</v>
      </c>
      <c r="E24">
        <v>1430</v>
      </c>
      <c r="F24">
        <v>4</v>
      </c>
      <c r="G24">
        <v>82.78</v>
      </c>
      <c r="H24">
        <v>41.7</v>
      </c>
      <c r="I24">
        <v>64.7</v>
      </c>
      <c r="J24">
        <v>92</v>
      </c>
      <c r="K24">
        <v>10.39</v>
      </c>
      <c r="L24" t="s">
        <v>18</v>
      </c>
      <c r="M24" t="s">
        <v>15</v>
      </c>
      <c r="N24" t="s">
        <v>25</v>
      </c>
    </row>
    <row r="25" spans="1:14" x14ac:dyDescent="0.3">
      <c r="A25">
        <v>5.4</v>
      </c>
      <c r="B25">
        <v>91.5</v>
      </c>
      <c r="C25">
        <v>10.63</v>
      </c>
      <c r="D25">
        <v>0.20399999999999999</v>
      </c>
      <c r="E25">
        <v>1752</v>
      </c>
      <c r="F25">
        <v>4.0999999999999996</v>
      </c>
      <c r="G25">
        <v>82.8</v>
      </c>
      <c r="H25">
        <v>36.5</v>
      </c>
      <c r="I25">
        <v>62.5</v>
      </c>
      <c r="J25">
        <v>80</v>
      </c>
      <c r="K25">
        <v>11.23</v>
      </c>
      <c r="L25" t="s">
        <v>23</v>
      </c>
      <c r="M25" t="s">
        <v>15</v>
      </c>
      <c r="N25" t="s">
        <v>25</v>
      </c>
    </row>
    <row r="26" spans="1:14" x14ac:dyDescent="0.3">
      <c r="A26">
        <v>4.0999999999999996</v>
      </c>
      <c r="B26">
        <v>96.51</v>
      </c>
      <c r="C26">
        <v>9.6999999999999993</v>
      </c>
      <c r="D26">
        <v>1.5309999999999999</v>
      </c>
      <c r="E26">
        <v>2063</v>
      </c>
      <c r="F26">
        <v>3.5</v>
      </c>
      <c r="G26">
        <v>83.5</v>
      </c>
      <c r="H26">
        <v>43.4</v>
      </c>
      <c r="I26">
        <v>65.400000000000006</v>
      </c>
      <c r="J26">
        <v>102</v>
      </c>
      <c r="K26">
        <v>13.04</v>
      </c>
      <c r="L26" t="s">
        <v>21</v>
      </c>
      <c r="M26" t="s">
        <v>15</v>
      </c>
      <c r="N26" t="s">
        <v>16</v>
      </c>
    </row>
    <row r="27" spans="1:14" x14ac:dyDescent="0.3">
      <c r="A27">
        <v>4.5999999999999996</v>
      </c>
      <c r="B27">
        <v>70</v>
      </c>
      <c r="C27">
        <v>9.52</v>
      </c>
      <c r="D27">
        <v>0.34899999999999998</v>
      </c>
      <c r="E27">
        <v>2209</v>
      </c>
      <c r="F27">
        <v>33.6</v>
      </c>
      <c r="G27">
        <v>64.88</v>
      </c>
      <c r="H27">
        <v>27.1</v>
      </c>
      <c r="I27">
        <v>45.8</v>
      </c>
      <c r="J27">
        <v>24</v>
      </c>
      <c r="K27">
        <v>18.059999999999999</v>
      </c>
      <c r="L27" t="s">
        <v>26</v>
      </c>
      <c r="M27" t="s">
        <v>20</v>
      </c>
      <c r="N27" t="s">
        <v>17</v>
      </c>
    </row>
    <row r="28" spans="1:14" x14ac:dyDescent="0.3">
      <c r="A28">
        <v>3.9</v>
      </c>
      <c r="B28">
        <v>35.5</v>
      </c>
      <c r="C28">
        <v>10.84</v>
      </c>
      <c r="D28">
        <v>0.376</v>
      </c>
      <c r="E28">
        <v>1827</v>
      </c>
      <c r="F28">
        <v>9.8000000000000007</v>
      </c>
      <c r="G28">
        <v>55.75</v>
      </c>
      <c r="H28">
        <v>17</v>
      </c>
      <c r="I28">
        <v>38</v>
      </c>
      <c r="J28">
        <v>12</v>
      </c>
      <c r="K28">
        <v>27.67</v>
      </c>
      <c r="L28" t="s">
        <v>26</v>
      </c>
      <c r="M28" t="s">
        <v>20</v>
      </c>
      <c r="N28" t="s">
        <v>19</v>
      </c>
    </row>
    <row r="29" spans="1:14" x14ac:dyDescent="0.3">
      <c r="A29">
        <v>4.7</v>
      </c>
      <c r="B29">
        <v>24</v>
      </c>
      <c r="C29">
        <v>2.36</v>
      </c>
      <c r="D29">
        <v>0.08</v>
      </c>
      <c r="E29">
        <v>2496</v>
      </c>
      <c r="F29">
        <v>3.7</v>
      </c>
      <c r="G29">
        <v>67.81</v>
      </c>
      <c r="H29">
        <v>18.5</v>
      </c>
      <c r="I29">
        <v>37.799999999999997</v>
      </c>
      <c r="J29">
        <v>10</v>
      </c>
      <c r="K29">
        <v>23.35</v>
      </c>
      <c r="L29" t="s">
        <v>26</v>
      </c>
      <c r="M29" t="s">
        <v>20</v>
      </c>
      <c r="N29" t="s">
        <v>17</v>
      </c>
    </row>
    <row r="30" spans="1:14" x14ac:dyDescent="0.3">
      <c r="A30">
        <v>4.5</v>
      </c>
      <c r="B30">
        <v>97.86</v>
      </c>
      <c r="C30">
        <v>0.19</v>
      </c>
      <c r="D30">
        <v>0.68700000000000006</v>
      </c>
      <c r="E30">
        <v>1513</v>
      </c>
      <c r="F30">
        <v>7.4</v>
      </c>
      <c r="G30">
        <v>75.69</v>
      </c>
      <c r="H30">
        <v>29.8</v>
      </c>
      <c r="I30">
        <v>44.9</v>
      </c>
      <c r="J30">
        <v>71</v>
      </c>
      <c r="K30">
        <v>26.8</v>
      </c>
      <c r="L30" t="s">
        <v>27</v>
      </c>
      <c r="M30" t="s">
        <v>20</v>
      </c>
      <c r="N30" t="s">
        <v>25</v>
      </c>
    </row>
    <row r="31" spans="1:14" x14ac:dyDescent="0.3">
      <c r="A31">
        <v>3.5</v>
      </c>
      <c r="B31">
        <v>71.91</v>
      </c>
      <c r="C31">
        <v>0.36</v>
      </c>
      <c r="D31">
        <v>0.23499999999999999</v>
      </c>
      <c r="E31">
        <v>1352</v>
      </c>
      <c r="F31">
        <v>9.3000000000000007</v>
      </c>
      <c r="G31">
        <v>72.540000000000006</v>
      </c>
      <c r="H31">
        <v>23.9</v>
      </c>
      <c r="I31">
        <v>28</v>
      </c>
      <c r="J31">
        <v>39</v>
      </c>
      <c r="K31">
        <v>23.88</v>
      </c>
      <c r="L31" t="s">
        <v>26</v>
      </c>
      <c r="M31" t="s">
        <v>20</v>
      </c>
      <c r="N31" t="s">
        <v>16</v>
      </c>
    </row>
    <row r="32" spans="1:14" x14ac:dyDescent="0.3">
      <c r="A32">
        <v>4.5</v>
      </c>
      <c r="B32">
        <v>84.12</v>
      </c>
      <c r="C32">
        <v>0.69</v>
      </c>
      <c r="D32">
        <v>0.11</v>
      </c>
      <c r="E32">
        <v>2288</v>
      </c>
      <c r="F32">
        <v>11.5</v>
      </c>
      <c r="G32">
        <v>77.430000000000007</v>
      </c>
      <c r="H32">
        <v>28.7</v>
      </c>
      <c r="I32">
        <v>33.6</v>
      </c>
      <c r="J32">
        <v>43</v>
      </c>
      <c r="K32">
        <v>18.48</v>
      </c>
      <c r="L32" t="s">
        <v>21</v>
      </c>
      <c r="M32" t="s">
        <v>20</v>
      </c>
      <c r="N32" t="s">
        <v>25</v>
      </c>
    </row>
    <row r="33" spans="1:14" x14ac:dyDescent="0.3">
      <c r="A33">
        <v>3.7</v>
      </c>
      <c r="B33">
        <v>53.73</v>
      </c>
      <c r="C33">
        <v>0.56999999999999995</v>
      </c>
      <c r="D33">
        <v>1.0149999999999999</v>
      </c>
      <c r="E33">
        <v>2024</v>
      </c>
      <c r="F33">
        <v>4.4000000000000004</v>
      </c>
      <c r="G33">
        <v>72.319999999999993</v>
      </c>
      <c r="H33">
        <v>29.4</v>
      </c>
      <c r="I33">
        <v>50.4</v>
      </c>
      <c r="J33">
        <v>36</v>
      </c>
      <c r="K33">
        <v>25.99</v>
      </c>
      <c r="L33" t="s">
        <v>21</v>
      </c>
      <c r="M33" t="s">
        <v>20</v>
      </c>
      <c r="N33" t="s">
        <v>25</v>
      </c>
    </row>
    <row r="34" spans="1:14" x14ac:dyDescent="0.3">
      <c r="A34">
        <v>4.4000000000000004</v>
      </c>
      <c r="B34">
        <v>77.84</v>
      </c>
      <c r="C34">
        <v>8.3000000000000007</v>
      </c>
      <c r="D34">
        <v>0.45500000000000002</v>
      </c>
      <c r="E34">
        <v>2185</v>
      </c>
      <c r="F34">
        <v>1.4</v>
      </c>
      <c r="G34">
        <v>77.400000000000006</v>
      </c>
      <c r="H34">
        <v>39.299999999999997</v>
      </c>
      <c r="I34">
        <v>68.2</v>
      </c>
      <c r="J34">
        <v>44</v>
      </c>
      <c r="K34">
        <v>26.91</v>
      </c>
      <c r="L34" t="s">
        <v>21</v>
      </c>
      <c r="M34" t="s">
        <v>20</v>
      </c>
      <c r="N34" t="s">
        <v>25</v>
      </c>
    </row>
    <row r="35" spans="1:14" x14ac:dyDescent="0.3">
      <c r="A35">
        <v>4</v>
      </c>
      <c r="B35">
        <v>70.3</v>
      </c>
      <c r="C35">
        <v>8.66</v>
      </c>
      <c r="D35">
        <v>0.224</v>
      </c>
      <c r="E35">
        <v>2170</v>
      </c>
      <c r="F35">
        <v>2.2000000000000002</v>
      </c>
      <c r="G35">
        <v>75.7</v>
      </c>
      <c r="H35">
        <v>32</v>
      </c>
      <c r="I35">
        <v>42.9</v>
      </c>
      <c r="J35">
        <v>35</v>
      </c>
      <c r="K35">
        <v>25.03</v>
      </c>
      <c r="L35" t="s">
        <v>21</v>
      </c>
      <c r="M35" t="s">
        <v>20</v>
      </c>
      <c r="N35" t="s">
        <v>25</v>
      </c>
    </row>
    <row r="36" spans="1:14" x14ac:dyDescent="0.3">
      <c r="A36">
        <v>4.2</v>
      </c>
      <c r="B36">
        <v>25</v>
      </c>
      <c r="C36">
        <v>0.34</v>
      </c>
      <c r="D36">
        <v>0.30499999999999999</v>
      </c>
      <c r="E36">
        <v>2096</v>
      </c>
      <c r="F36">
        <v>4.4000000000000004</v>
      </c>
      <c r="G36">
        <v>67.790000000000006</v>
      </c>
      <c r="H36">
        <v>20.2</v>
      </c>
      <c r="I36">
        <v>30.4</v>
      </c>
      <c r="J36">
        <v>12</v>
      </c>
      <c r="K36">
        <v>21.68</v>
      </c>
      <c r="L36" t="s">
        <v>21</v>
      </c>
      <c r="M36" t="s">
        <v>20</v>
      </c>
      <c r="N36" t="s">
        <v>16</v>
      </c>
    </row>
    <row r="37" spans="1:14" x14ac:dyDescent="0.3">
      <c r="A37">
        <v>4.0999999999999996</v>
      </c>
      <c r="B37">
        <v>24.8</v>
      </c>
      <c r="C37">
        <v>0.02</v>
      </c>
      <c r="D37">
        <v>0.25</v>
      </c>
      <c r="E37">
        <v>2232</v>
      </c>
      <c r="F37">
        <v>5.2</v>
      </c>
      <c r="G37">
        <v>73.569999999999993</v>
      </c>
      <c r="H37">
        <v>26.3</v>
      </c>
      <c r="I37">
        <v>35.5</v>
      </c>
      <c r="J37">
        <v>25</v>
      </c>
      <c r="K37">
        <v>25.68</v>
      </c>
      <c r="L37" t="s">
        <v>21</v>
      </c>
      <c r="M37" t="s">
        <v>20</v>
      </c>
      <c r="N37" t="s">
        <v>25</v>
      </c>
    </row>
    <row r="38" spans="1:14" x14ac:dyDescent="0.3">
      <c r="A38">
        <v>4.9000000000000004</v>
      </c>
      <c r="B38">
        <v>84.11</v>
      </c>
      <c r="C38">
        <v>1.03</v>
      </c>
      <c r="D38">
        <v>0.45400000000000001</v>
      </c>
      <c r="E38">
        <v>1746</v>
      </c>
      <c r="F38">
        <v>11.5</v>
      </c>
      <c r="G38">
        <v>77.3</v>
      </c>
      <c r="H38">
        <v>31.9</v>
      </c>
      <c r="I38">
        <v>36.5</v>
      </c>
      <c r="J38">
        <v>58</v>
      </c>
      <c r="K38">
        <v>19.54</v>
      </c>
      <c r="L38" t="s">
        <v>27</v>
      </c>
      <c r="M38" t="s">
        <v>20</v>
      </c>
      <c r="N38" t="s">
        <v>25</v>
      </c>
    </row>
    <row r="39" spans="1:14" x14ac:dyDescent="0.3">
      <c r="A39">
        <v>4.5999999999999996</v>
      </c>
      <c r="B39">
        <v>90.13</v>
      </c>
      <c r="C39">
        <v>4.21</v>
      </c>
      <c r="D39">
        <v>0.35299999999999998</v>
      </c>
      <c r="E39">
        <v>1921</v>
      </c>
      <c r="F39">
        <v>5</v>
      </c>
      <c r="G39">
        <v>84.01</v>
      </c>
      <c r="H39">
        <v>29</v>
      </c>
      <c r="I39">
        <v>47.2</v>
      </c>
      <c r="J39">
        <v>61</v>
      </c>
      <c r="K39">
        <v>20.87</v>
      </c>
      <c r="L39" t="s">
        <v>27</v>
      </c>
      <c r="M39" t="s">
        <v>15</v>
      </c>
      <c r="N39" t="s">
        <v>25</v>
      </c>
    </row>
    <row r="40" spans="1:14" x14ac:dyDescent="0.3">
      <c r="A40">
        <v>4.4000000000000004</v>
      </c>
      <c r="B40">
        <v>77.67</v>
      </c>
      <c r="C40">
        <v>2.0499999999999998</v>
      </c>
      <c r="D40">
        <v>0.85199999999999998</v>
      </c>
      <c r="E40">
        <v>1832</v>
      </c>
      <c r="F40">
        <v>13.4</v>
      </c>
      <c r="G40">
        <v>78.45</v>
      </c>
      <c r="H40">
        <v>30.9</v>
      </c>
      <c r="I40">
        <v>50</v>
      </c>
      <c r="J40">
        <v>117</v>
      </c>
      <c r="K40">
        <v>12.63</v>
      </c>
      <c r="L40" t="s">
        <v>27</v>
      </c>
      <c r="M40" t="s">
        <v>20</v>
      </c>
      <c r="N40" t="s">
        <v>25</v>
      </c>
    </row>
    <row r="41" spans="1:14" x14ac:dyDescent="0.3">
      <c r="A41">
        <v>3.7</v>
      </c>
      <c r="B41">
        <v>60</v>
      </c>
      <c r="C41">
        <v>0.39</v>
      </c>
      <c r="D41">
        <v>0.192</v>
      </c>
      <c r="E41">
        <v>536</v>
      </c>
      <c r="F41">
        <v>14.2</v>
      </c>
      <c r="G41">
        <v>71.08</v>
      </c>
      <c r="H41">
        <v>31.9</v>
      </c>
      <c r="I41">
        <v>24</v>
      </c>
      <c r="J41">
        <v>16</v>
      </c>
      <c r="K41">
        <v>24.22</v>
      </c>
      <c r="L41" t="s">
        <v>27</v>
      </c>
      <c r="M41" t="s">
        <v>20</v>
      </c>
      <c r="N4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974A-B3FF-4428-8B7A-CD2CDA319A6F}">
  <dimension ref="A1:S41"/>
  <sheetViews>
    <sheetView topLeftCell="A16" workbookViewId="0">
      <selection activeCell="S41" sqref="S41"/>
    </sheetView>
  </sheetViews>
  <sheetFormatPr defaultRowHeight="14.4" x14ac:dyDescent="0.3"/>
  <cols>
    <col min="15" max="15" width="12.6640625" bestFit="1" customWidth="1"/>
    <col min="16" max="16" width="1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34</v>
      </c>
      <c r="P1" t="s">
        <v>35</v>
      </c>
      <c r="Q1" t="s">
        <v>45</v>
      </c>
      <c r="R1" t="s">
        <v>40</v>
      </c>
      <c r="S1" t="s">
        <v>48</v>
      </c>
    </row>
    <row r="2" spans="1:19" x14ac:dyDescent="0.3">
      <c r="A2">
        <v>5</v>
      </c>
      <c r="B2">
        <v>90.9</v>
      </c>
      <c r="C2">
        <v>9.8699999999999992</v>
      </c>
      <c r="D2">
        <v>19.489999999999998</v>
      </c>
      <c r="E2">
        <v>3096</v>
      </c>
      <c r="F2">
        <v>5.5</v>
      </c>
      <c r="G2">
        <v>79.11</v>
      </c>
      <c r="H2">
        <v>37.700000000000003</v>
      </c>
      <c r="I2">
        <v>75.900000000000006</v>
      </c>
      <c r="J2">
        <v>88</v>
      </c>
      <c r="K2">
        <v>10</v>
      </c>
      <c r="L2" t="s">
        <v>14</v>
      </c>
      <c r="M2" t="s">
        <v>15</v>
      </c>
      <c r="N2" t="s">
        <v>16</v>
      </c>
      <c r="O2" s="3">
        <v>331000000</v>
      </c>
      <c r="P2" s="4">
        <f>(D2/O2)*1000000000000</f>
        <v>58882.175226586092</v>
      </c>
      <c r="Q2" t="s">
        <v>37</v>
      </c>
      <c r="R2" t="s">
        <v>41</v>
      </c>
      <c r="S2" t="s">
        <v>49</v>
      </c>
    </row>
    <row r="3" spans="1:19" x14ac:dyDescent="0.3">
      <c r="A3">
        <v>4.7</v>
      </c>
      <c r="B3">
        <v>96.97</v>
      </c>
      <c r="C3">
        <v>8.94</v>
      </c>
      <c r="D3">
        <v>1.64</v>
      </c>
      <c r="E3">
        <v>1696</v>
      </c>
      <c r="F3">
        <v>7.5</v>
      </c>
      <c r="G3">
        <v>82.96</v>
      </c>
      <c r="H3">
        <v>40.200000000000003</v>
      </c>
      <c r="I3">
        <v>69.8</v>
      </c>
      <c r="J3">
        <v>80</v>
      </c>
      <c r="K3">
        <v>-3.71</v>
      </c>
      <c r="L3" t="s">
        <v>14</v>
      </c>
      <c r="M3" t="s">
        <v>15</v>
      </c>
      <c r="N3" t="s">
        <v>17</v>
      </c>
      <c r="O3" s="3">
        <v>38000000</v>
      </c>
      <c r="P3" s="4">
        <f t="shared" ref="P3:P41" si="0">(D3/O3)*1000000000000</f>
        <v>43157.8947368421</v>
      </c>
      <c r="Q3" t="s">
        <v>38</v>
      </c>
      <c r="R3" t="s">
        <v>42</v>
      </c>
      <c r="S3" t="s">
        <v>49</v>
      </c>
    </row>
    <row r="4" spans="1:19" x14ac:dyDescent="0.3">
      <c r="A4">
        <v>5.2</v>
      </c>
      <c r="B4">
        <v>89.81</v>
      </c>
      <c r="C4">
        <v>12.91</v>
      </c>
      <c r="D4">
        <v>3.69</v>
      </c>
      <c r="E4">
        <v>1354</v>
      </c>
      <c r="F4">
        <v>3.5</v>
      </c>
      <c r="G4">
        <v>81.88</v>
      </c>
      <c r="H4">
        <v>33.4</v>
      </c>
      <c r="I4">
        <v>65</v>
      </c>
      <c r="J4">
        <v>73</v>
      </c>
      <c r="K4">
        <v>9.49</v>
      </c>
      <c r="L4" t="s">
        <v>18</v>
      </c>
      <c r="M4" t="s">
        <v>15</v>
      </c>
      <c r="N4" t="s">
        <v>16</v>
      </c>
      <c r="O4" s="3">
        <v>83000000</v>
      </c>
      <c r="P4" s="4">
        <f t="shared" si="0"/>
        <v>44457.831325301209</v>
      </c>
      <c r="Q4" t="s">
        <v>37</v>
      </c>
      <c r="R4" t="s">
        <v>43</v>
      </c>
      <c r="S4" t="s">
        <v>49</v>
      </c>
    </row>
    <row r="5" spans="1:19" x14ac:dyDescent="0.3">
      <c r="A5">
        <v>4.8</v>
      </c>
      <c r="B5">
        <v>84.8</v>
      </c>
      <c r="C5">
        <v>12.33</v>
      </c>
      <c r="D5">
        <v>2.58</v>
      </c>
      <c r="E5">
        <v>1514</v>
      </c>
      <c r="F5">
        <v>8.1</v>
      </c>
      <c r="G5">
        <v>83.18</v>
      </c>
      <c r="H5">
        <v>41.6</v>
      </c>
      <c r="I5">
        <v>61.9</v>
      </c>
      <c r="J5">
        <v>69</v>
      </c>
      <c r="K5">
        <v>11.57</v>
      </c>
      <c r="L5" t="s">
        <v>18</v>
      </c>
      <c r="M5" t="s">
        <v>15</v>
      </c>
      <c r="N5" t="s">
        <v>19</v>
      </c>
      <c r="O5" s="3">
        <v>67000000</v>
      </c>
      <c r="P5" s="4">
        <f t="shared" si="0"/>
        <v>38507.462686567167</v>
      </c>
      <c r="Q5" t="s">
        <v>38</v>
      </c>
      <c r="R5" t="s">
        <v>43</v>
      </c>
      <c r="S5" t="s">
        <v>49</v>
      </c>
    </row>
    <row r="6" spans="1:19" x14ac:dyDescent="0.3">
      <c r="A6">
        <v>4.5</v>
      </c>
      <c r="B6">
        <v>94.82</v>
      </c>
      <c r="C6">
        <v>11.45</v>
      </c>
      <c r="D6">
        <v>2.64</v>
      </c>
      <c r="E6">
        <v>2755</v>
      </c>
      <c r="F6">
        <v>4.5</v>
      </c>
      <c r="G6">
        <v>81.77</v>
      </c>
      <c r="H6">
        <v>39.6</v>
      </c>
      <c r="I6">
        <v>67.2</v>
      </c>
      <c r="J6">
        <v>69</v>
      </c>
      <c r="K6">
        <v>9.3800000000000008</v>
      </c>
      <c r="L6" t="s">
        <v>18</v>
      </c>
      <c r="M6" t="s">
        <v>15</v>
      </c>
      <c r="N6" t="s">
        <v>17</v>
      </c>
      <c r="O6" s="3">
        <v>68000000</v>
      </c>
      <c r="P6" s="4">
        <f t="shared" si="0"/>
        <v>38823.529411764706</v>
      </c>
      <c r="Q6" t="s">
        <v>38</v>
      </c>
      <c r="R6" t="s">
        <v>43</v>
      </c>
      <c r="S6" t="s">
        <v>49</v>
      </c>
    </row>
    <row r="7" spans="1:19" x14ac:dyDescent="0.3">
      <c r="A7">
        <v>5.2</v>
      </c>
      <c r="B7">
        <v>93.21</v>
      </c>
      <c r="C7">
        <v>12.71</v>
      </c>
      <c r="D7">
        <v>1.31</v>
      </c>
      <c r="E7">
        <v>1686</v>
      </c>
      <c r="F7">
        <v>14.7</v>
      </c>
      <c r="G7">
        <v>83.99</v>
      </c>
      <c r="H7">
        <v>43.9</v>
      </c>
      <c r="I7">
        <v>60.9</v>
      </c>
      <c r="J7">
        <v>96</v>
      </c>
      <c r="K7">
        <v>14.25</v>
      </c>
      <c r="L7" t="s">
        <v>18</v>
      </c>
      <c r="M7" t="s">
        <v>15</v>
      </c>
      <c r="N7" t="s">
        <v>17</v>
      </c>
      <c r="O7" s="3">
        <v>47000000</v>
      </c>
      <c r="P7" s="4">
        <f t="shared" si="0"/>
        <v>27872.340425531915</v>
      </c>
      <c r="Q7" t="s">
        <v>38</v>
      </c>
      <c r="R7" t="s">
        <v>44</v>
      </c>
      <c r="S7" t="s">
        <v>49</v>
      </c>
    </row>
    <row r="8" spans="1:19" x14ac:dyDescent="0.3">
      <c r="A8">
        <v>4.7</v>
      </c>
      <c r="B8">
        <v>97</v>
      </c>
      <c r="C8">
        <v>7.41</v>
      </c>
      <c r="D8">
        <v>0.4</v>
      </c>
      <c r="E8">
        <v>1417</v>
      </c>
      <c r="F8">
        <v>5</v>
      </c>
      <c r="G8">
        <v>82.94</v>
      </c>
      <c r="H8">
        <v>39.299999999999997</v>
      </c>
      <c r="I8">
        <v>60.2</v>
      </c>
      <c r="J8">
        <v>84</v>
      </c>
      <c r="K8">
        <v>2.06</v>
      </c>
      <c r="L8" t="s">
        <v>18</v>
      </c>
      <c r="M8" t="s">
        <v>15</v>
      </c>
      <c r="N8" t="s">
        <v>17</v>
      </c>
      <c r="O8" s="3">
        <v>5400000</v>
      </c>
      <c r="P8" s="4">
        <f t="shared" si="0"/>
        <v>74074.074074074073</v>
      </c>
      <c r="Q8" t="s">
        <v>37</v>
      </c>
      <c r="R8" t="s">
        <v>42</v>
      </c>
      <c r="S8" t="s">
        <v>49</v>
      </c>
    </row>
    <row r="9" spans="1:19" x14ac:dyDescent="0.3">
      <c r="A9">
        <v>5.5</v>
      </c>
      <c r="B9">
        <v>84.99</v>
      </c>
      <c r="C9">
        <v>11.19</v>
      </c>
      <c r="D9">
        <v>1.58</v>
      </c>
      <c r="E9">
        <v>1974</v>
      </c>
      <c r="F9">
        <v>5</v>
      </c>
      <c r="G9">
        <v>72.989999999999995</v>
      </c>
      <c r="H9">
        <v>38.799999999999997</v>
      </c>
      <c r="I9">
        <v>49.1</v>
      </c>
      <c r="J9">
        <v>86</v>
      </c>
      <c r="K9">
        <v>-3.64</v>
      </c>
      <c r="L9" t="s">
        <v>18</v>
      </c>
      <c r="M9" t="s">
        <v>20</v>
      </c>
      <c r="N9" t="s">
        <v>19</v>
      </c>
      <c r="O9" s="3">
        <v>145000000</v>
      </c>
      <c r="P9" s="4">
        <f t="shared" si="0"/>
        <v>10896.551724137931</v>
      </c>
      <c r="Q9" t="s">
        <v>37</v>
      </c>
      <c r="R9" t="s">
        <v>42</v>
      </c>
      <c r="S9" t="s">
        <v>38</v>
      </c>
    </row>
    <row r="10" spans="1:19" x14ac:dyDescent="0.3">
      <c r="A10">
        <v>4.5</v>
      </c>
      <c r="B10">
        <v>43</v>
      </c>
      <c r="C10">
        <v>5.54</v>
      </c>
      <c r="D10">
        <v>2.65</v>
      </c>
      <c r="E10">
        <v>2117</v>
      </c>
      <c r="F10">
        <v>6</v>
      </c>
      <c r="G10">
        <v>70.42</v>
      </c>
      <c r="H10">
        <v>27.6</v>
      </c>
      <c r="I10">
        <v>42.8</v>
      </c>
      <c r="J10">
        <v>31</v>
      </c>
      <c r="K10">
        <v>24.99</v>
      </c>
      <c r="L10" t="s">
        <v>21</v>
      </c>
      <c r="M10" t="s">
        <v>20</v>
      </c>
      <c r="N10" t="s">
        <v>16</v>
      </c>
      <c r="O10" s="3">
        <v>1400000000</v>
      </c>
      <c r="P10" s="4">
        <f t="shared" si="0"/>
        <v>1892.8571428571427</v>
      </c>
      <c r="Q10" t="s">
        <v>39</v>
      </c>
      <c r="R10" t="s">
        <v>44</v>
      </c>
      <c r="S10" t="s">
        <v>38</v>
      </c>
    </row>
    <row r="11" spans="1:19" x14ac:dyDescent="0.3">
      <c r="A11">
        <v>4.2</v>
      </c>
      <c r="B11">
        <v>70.400000000000006</v>
      </c>
      <c r="C11">
        <v>7.05</v>
      </c>
      <c r="D11">
        <v>12.24</v>
      </c>
      <c r="E11">
        <v>2174</v>
      </c>
      <c r="F11">
        <v>4.8</v>
      </c>
      <c r="G11">
        <v>77.47</v>
      </c>
      <c r="H11">
        <v>37.9</v>
      </c>
      <c r="I11">
        <v>47.5</v>
      </c>
      <c r="J11">
        <v>64</v>
      </c>
      <c r="K11">
        <v>8.19</v>
      </c>
      <c r="L11" t="s">
        <v>21</v>
      </c>
      <c r="M11" t="s">
        <v>20</v>
      </c>
      <c r="N11" t="s">
        <v>22</v>
      </c>
      <c r="O11" s="3">
        <v>1400000000</v>
      </c>
      <c r="P11" s="4">
        <f t="shared" si="0"/>
        <v>8742.8571428571431</v>
      </c>
      <c r="Q11" t="s">
        <v>37</v>
      </c>
      <c r="R11" t="s">
        <v>41</v>
      </c>
      <c r="S11" t="s">
        <v>38</v>
      </c>
    </row>
    <row r="12" spans="1:19" x14ac:dyDescent="0.3">
      <c r="A12">
        <v>4.2</v>
      </c>
      <c r="B12">
        <v>90.22</v>
      </c>
      <c r="C12">
        <v>7.96</v>
      </c>
      <c r="D12">
        <v>4.87</v>
      </c>
      <c r="E12">
        <v>1738</v>
      </c>
      <c r="F12">
        <v>2.8</v>
      </c>
      <c r="G12">
        <v>85.03</v>
      </c>
      <c r="H12">
        <v>48.4</v>
      </c>
      <c r="I12">
        <v>60.5</v>
      </c>
      <c r="J12">
        <v>65</v>
      </c>
      <c r="K12">
        <v>12.36</v>
      </c>
      <c r="L12" t="s">
        <v>21</v>
      </c>
      <c r="M12" t="s">
        <v>15</v>
      </c>
      <c r="N12" t="s">
        <v>17</v>
      </c>
      <c r="O12" s="3">
        <v>126000000</v>
      </c>
      <c r="P12" s="4">
        <f t="shared" si="0"/>
        <v>38650.793650793654</v>
      </c>
      <c r="Q12" t="s">
        <v>38</v>
      </c>
      <c r="R12" t="s">
        <v>43</v>
      </c>
      <c r="S12" t="s">
        <v>49</v>
      </c>
    </row>
    <row r="13" spans="1:19" x14ac:dyDescent="0.3">
      <c r="A13">
        <v>5.9</v>
      </c>
      <c r="B13">
        <v>89.6</v>
      </c>
      <c r="C13">
        <v>10.51</v>
      </c>
      <c r="D13">
        <v>1.32</v>
      </c>
      <c r="E13">
        <v>1731</v>
      </c>
      <c r="F13">
        <v>5.0999999999999996</v>
      </c>
      <c r="G13">
        <v>83.94</v>
      </c>
      <c r="H13">
        <v>37</v>
      </c>
      <c r="I13">
        <v>71.5</v>
      </c>
      <c r="J13">
        <v>114</v>
      </c>
      <c r="K13">
        <v>22.06</v>
      </c>
      <c r="L13" t="s">
        <v>23</v>
      </c>
      <c r="M13" t="s">
        <v>15</v>
      </c>
      <c r="N13" t="s">
        <v>17</v>
      </c>
      <c r="O13" s="3">
        <v>26000000</v>
      </c>
      <c r="P13" s="4">
        <f t="shared" si="0"/>
        <v>50769.230769230773</v>
      </c>
      <c r="Q13" t="s">
        <v>37</v>
      </c>
      <c r="R13" t="s">
        <v>44</v>
      </c>
      <c r="S13" t="s">
        <v>49</v>
      </c>
    </row>
    <row r="14" spans="1:19" x14ac:dyDescent="0.3">
      <c r="A14">
        <v>4.2</v>
      </c>
      <c r="B14">
        <v>71.97</v>
      </c>
      <c r="C14">
        <v>5</v>
      </c>
      <c r="D14">
        <v>1.1499999999999999</v>
      </c>
      <c r="E14">
        <v>2255</v>
      </c>
      <c r="F14">
        <v>4.4000000000000004</v>
      </c>
      <c r="G14">
        <v>75.41</v>
      </c>
      <c r="H14">
        <v>29</v>
      </c>
      <c r="I14">
        <v>57</v>
      </c>
      <c r="J14">
        <v>45</v>
      </c>
      <c r="K14">
        <v>21.86</v>
      </c>
      <c r="L14" t="s">
        <v>14</v>
      </c>
      <c r="M14" t="s">
        <v>20</v>
      </c>
      <c r="N14" t="s">
        <v>16</v>
      </c>
      <c r="O14" s="3">
        <v>130000000</v>
      </c>
      <c r="P14" s="4">
        <f t="shared" si="0"/>
        <v>8846.1538461538457</v>
      </c>
      <c r="Q14" t="s">
        <v>39</v>
      </c>
      <c r="R14" t="s">
        <v>43</v>
      </c>
      <c r="S14" t="s">
        <v>50</v>
      </c>
    </row>
    <row r="15" spans="1:19" x14ac:dyDescent="0.3">
      <c r="A15">
        <v>5.8</v>
      </c>
      <c r="B15">
        <v>81.34</v>
      </c>
      <c r="C15">
        <v>7.42</v>
      </c>
      <c r="D15">
        <v>2.0499999999999998</v>
      </c>
      <c r="E15">
        <v>1709</v>
      </c>
      <c r="F15">
        <v>14.4</v>
      </c>
      <c r="G15">
        <v>76.569999999999993</v>
      </c>
      <c r="H15">
        <v>32.799999999999997</v>
      </c>
      <c r="I15">
        <v>51.2</v>
      </c>
      <c r="J15">
        <v>55</v>
      </c>
      <c r="K15">
        <v>25.58</v>
      </c>
      <c r="L15" t="s">
        <v>24</v>
      </c>
      <c r="M15" t="s">
        <v>20</v>
      </c>
      <c r="N15" t="s">
        <v>16</v>
      </c>
      <c r="O15" s="3">
        <v>213000000</v>
      </c>
      <c r="P15" s="4">
        <f t="shared" si="0"/>
        <v>9624.4131455399056</v>
      </c>
      <c r="Q15" t="s">
        <v>37</v>
      </c>
      <c r="R15" t="s">
        <v>44</v>
      </c>
      <c r="S15" t="s">
        <v>50</v>
      </c>
    </row>
    <row r="16" spans="1:19" x14ac:dyDescent="0.3">
      <c r="A16">
        <v>4.7</v>
      </c>
      <c r="B16">
        <v>85.5</v>
      </c>
      <c r="C16">
        <v>9.65</v>
      </c>
      <c r="D16">
        <v>0.64</v>
      </c>
      <c r="E16">
        <v>1692</v>
      </c>
      <c r="F16">
        <v>10.9</v>
      </c>
      <c r="G16">
        <v>77.17</v>
      </c>
      <c r="H16">
        <v>24.4</v>
      </c>
      <c r="I16">
        <v>54.4</v>
      </c>
      <c r="J16">
        <v>99</v>
      </c>
      <c r="K16">
        <v>15.4</v>
      </c>
      <c r="L16" t="s">
        <v>24</v>
      </c>
      <c r="M16" t="s">
        <v>20</v>
      </c>
      <c r="N16" t="s">
        <v>16</v>
      </c>
      <c r="O16" s="3">
        <v>45000000</v>
      </c>
      <c r="P16" s="4">
        <f t="shared" si="0"/>
        <v>14222.222222222223</v>
      </c>
      <c r="Q16" t="s">
        <v>39</v>
      </c>
      <c r="R16" t="s">
        <v>41</v>
      </c>
      <c r="S16" t="s">
        <v>50</v>
      </c>
    </row>
    <row r="17" spans="1:19" x14ac:dyDescent="0.3">
      <c r="A17">
        <v>4.7</v>
      </c>
      <c r="B17">
        <v>69.790000000000006</v>
      </c>
      <c r="C17">
        <v>5.74</v>
      </c>
      <c r="D17">
        <v>0.31</v>
      </c>
      <c r="E17">
        <v>1998</v>
      </c>
      <c r="F17">
        <v>14.3</v>
      </c>
      <c r="G17">
        <v>77.87</v>
      </c>
      <c r="H17">
        <v>30.8</v>
      </c>
      <c r="I17">
        <v>53.2</v>
      </c>
      <c r="J17">
        <v>54</v>
      </c>
      <c r="K17">
        <v>24.97</v>
      </c>
      <c r="L17" t="s">
        <v>24</v>
      </c>
      <c r="M17" t="s">
        <v>20</v>
      </c>
      <c r="N17" t="s">
        <v>25</v>
      </c>
      <c r="O17" s="3">
        <v>51000000</v>
      </c>
      <c r="P17" s="4">
        <f t="shared" si="0"/>
        <v>6078.4313725490201</v>
      </c>
      <c r="Q17" t="s">
        <v>37</v>
      </c>
      <c r="R17" t="s">
        <v>44</v>
      </c>
      <c r="S17" t="s">
        <v>50</v>
      </c>
    </row>
    <row r="18" spans="1:19" x14ac:dyDescent="0.3">
      <c r="A18">
        <v>5</v>
      </c>
      <c r="B18">
        <v>88.3</v>
      </c>
      <c r="C18">
        <v>9.07</v>
      </c>
      <c r="D18">
        <v>0.27700000000000002</v>
      </c>
      <c r="E18">
        <v>1974</v>
      </c>
      <c r="F18">
        <v>9.1</v>
      </c>
      <c r="G18">
        <v>80.739999999999995</v>
      </c>
      <c r="H18">
        <v>34.9</v>
      </c>
      <c r="I18">
        <v>56.2</v>
      </c>
      <c r="J18">
        <v>92</v>
      </c>
      <c r="K18">
        <v>9.8800000000000008</v>
      </c>
      <c r="L18" t="s">
        <v>24</v>
      </c>
      <c r="M18" t="s">
        <v>20</v>
      </c>
      <c r="N18" t="s">
        <v>25</v>
      </c>
      <c r="O18" s="3">
        <v>19000000</v>
      </c>
      <c r="P18" s="4">
        <f t="shared" si="0"/>
        <v>14578.947368421053</v>
      </c>
      <c r="Q18" t="s">
        <v>37</v>
      </c>
      <c r="R18" t="s">
        <v>42</v>
      </c>
      <c r="S18" t="s">
        <v>50</v>
      </c>
    </row>
    <row r="19" spans="1:19" x14ac:dyDescent="0.3">
      <c r="A19">
        <v>5.5</v>
      </c>
      <c r="B19">
        <v>74</v>
      </c>
      <c r="C19">
        <v>5.83</v>
      </c>
      <c r="D19">
        <v>9.6000000000000002E-2</v>
      </c>
      <c r="E19">
        <v>2288</v>
      </c>
      <c r="F19">
        <v>2.8</v>
      </c>
      <c r="G19">
        <v>79.180000000000007</v>
      </c>
      <c r="H19">
        <v>41.2</v>
      </c>
      <c r="I19">
        <v>30.5</v>
      </c>
      <c r="J19">
        <v>54</v>
      </c>
      <c r="K19">
        <v>26.05</v>
      </c>
      <c r="L19" t="s">
        <v>14</v>
      </c>
      <c r="M19" t="s">
        <v>20</v>
      </c>
      <c r="N19" t="s">
        <v>22</v>
      </c>
      <c r="O19" s="3">
        <v>11000000</v>
      </c>
      <c r="P19" s="4">
        <f t="shared" si="0"/>
        <v>8727.2727272727279</v>
      </c>
      <c r="Q19" t="s">
        <v>38</v>
      </c>
      <c r="R19" t="s">
        <v>42</v>
      </c>
      <c r="S19" t="s">
        <v>51</v>
      </c>
    </row>
    <row r="20" spans="1:19" x14ac:dyDescent="0.3">
      <c r="A20">
        <v>4.9000000000000004</v>
      </c>
      <c r="B20">
        <v>94.54</v>
      </c>
      <c r="C20">
        <v>8.93</v>
      </c>
      <c r="D20">
        <v>0.53600000000000003</v>
      </c>
      <c r="E20">
        <v>1609</v>
      </c>
      <c r="F20">
        <v>8.6999999999999993</v>
      </c>
      <c r="G20">
        <v>83.33</v>
      </c>
      <c r="H20">
        <v>39.5</v>
      </c>
      <c r="I20">
        <v>64.900000000000006</v>
      </c>
      <c r="J20">
        <v>85</v>
      </c>
      <c r="K20">
        <v>3.02</v>
      </c>
      <c r="L20" t="s">
        <v>18</v>
      </c>
      <c r="M20" t="s">
        <v>15</v>
      </c>
      <c r="N20" t="s">
        <v>25</v>
      </c>
      <c r="O20" s="3">
        <v>10000000</v>
      </c>
      <c r="P20" s="4">
        <f t="shared" si="0"/>
        <v>53600</v>
      </c>
      <c r="Q20" t="s">
        <v>38</v>
      </c>
      <c r="R20" t="s">
        <v>43</v>
      </c>
      <c r="S20" t="s">
        <v>49</v>
      </c>
    </row>
    <row r="21" spans="1:19" x14ac:dyDescent="0.3">
      <c r="A21">
        <v>5.6</v>
      </c>
      <c r="B21">
        <v>92.17</v>
      </c>
      <c r="C21">
        <v>10.78</v>
      </c>
      <c r="D21">
        <v>0.252</v>
      </c>
      <c r="E21">
        <v>1659</v>
      </c>
      <c r="F21">
        <v>7.5</v>
      </c>
      <c r="G21">
        <v>82.48</v>
      </c>
      <c r="H21">
        <v>42.4</v>
      </c>
      <c r="I21">
        <v>70.900000000000006</v>
      </c>
      <c r="J21">
        <v>95</v>
      </c>
      <c r="K21">
        <v>2.2999999999999998</v>
      </c>
      <c r="L21" t="s">
        <v>18</v>
      </c>
      <c r="M21" t="s">
        <v>15</v>
      </c>
      <c r="N21" t="s">
        <v>19</v>
      </c>
      <c r="O21" s="3">
        <v>5500000</v>
      </c>
      <c r="P21" s="4">
        <f t="shared" si="0"/>
        <v>45818.181818181816</v>
      </c>
      <c r="Q21" t="s">
        <v>38</v>
      </c>
      <c r="R21" t="s">
        <v>43</v>
      </c>
      <c r="S21" t="s">
        <v>49</v>
      </c>
    </row>
    <row r="22" spans="1:19" x14ac:dyDescent="0.3">
      <c r="A22">
        <v>5.7</v>
      </c>
      <c r="B22">
        <v>78.260000000000005</v>
      </c>
      <c r="C22">
        <v>12.03</v>
      </c>
      <c r="D22">
        <v>0.219</v>
      </c>
      <c r="E22">
        <v>2399</v>
      </c>
      <c r="F22">
        <v>6.6</v>
      </c>
      <c r="G22">
        <v>82.65</v>
      </c>
      <c r="H22">
        <v>45</v>
      </c>
      <c r="I22">
        <v>54.7</v>
      </c>
      <c r="J22">
        <v>70</v>
      </c>
      <c r="K22">
        <v>16.09</v>
      </c>
      <c r="L22" t="s">
        <v>18</v>
      </c>
      <c r="M22" t="s">
        <v>15</v>
      </c>
      <c r="N22" t="s">
        <v>25</v>
      </c>
      <c r="O22" s="3">
        <v>10000000</v>
      </c>
      <c r="P22" s="4">
        <f t="shared" si="0"/>
        <v>21900</v>
      </c>
      <c r="Q22" t="s">
        <v>38</v>
      </c>
      <c r="R22" t="s">
        <v>43</v>
      </c>
      <c r="S22" t="s">
        <v>50</v>
      </c>
    </row>
    <row r="23" spans="1:19" x14ac:dyDescent="0.3">
      <c r="A23">
        <v>4.8</v>
      </c>
      <c r="B23">
        <v>92</v>
      </c>
      <c r="C23">
        <v>12.88</v>
      </c>
      <c r="D23">
        <v>0.33100000000000002</v>
      </c>
      <c r="E23">
        <v>1863</v>
      </c>
      <c r="F23">
        <v>6.6</v>
      </c>
      <c r="G23">
        <v>82.81</v>
      </c>
      <c r="H23">
        <v>37.6</v>
      </c>
      <c r="I23">
        <v>55.3</v>
      </c>
      <c r="J23">
        <v>75</v>
      </c>
      <c r="K23">
        <v>9.9499999999999993</v>
      </c>
      <c r="L23" t="s">
        <v>18</v>
      </c>
      <c r="M23" t="s">
        <v>15</v>
      </c>
      <c r="N23" t="s">
        <v>17</v>
      </c>
      <c r="O23" s="3">
        <v>5000000</v>
      </c>
      <c r="P23" s="4">
        <f t="shared" si="0"/>
        <v>66200</v>
      </c>
      <c r="Q23" t="s">
        <v>37</v>
      </c>
      <c r="R23" t="s">
        <v>43</v>
      </c>
      <c r="S23" t="s">
        <v>50</v>
      </c>
    </row>
    <row r="24" spans="1:19" x14ac:dyDescent="0.3">
      <c r="A24">
        <v>4.7</v>
      </c>
      <c r="B24">
        <v>91.33</v>
      </c>
      <c r="C24">
        <v>9.61</v>
      </c>
      <c r="D24">
        <v>0.83099999999999996</v>
      </c>
      <c r="E24">
        <v>1430</v>
      </c>
      <c r="F24">
        <v>4</v>
      </c>
      <c r="G24">
        <v>82.78</v>
      </c>
      <c r="H24">
        <v>41.7</v>
      </c>
      <c r="I24">
        <v>64.7</v>
      </c>
      <c r="J24">
        <v>92</v>
      </c>
      <c r="K24">
        <v>10.39</v>
      </c>
      <c r="L24" t="s">
        <v>18</v>
      </c>
      <c r="M24" t="s">
        <v>15</v>
      </c>
      <c r="N24" t="s">
        <v>25</v>
      </c>
      <c r="O24" s="3">
        <v>17000000</v>
      </c>
      <c r="P24" s="4">
        <f t="shared" si="0"/>
        <v>48882.352941176468</v>
      </c>
      <c r="Q24" t="s">
        <v>38</v>
      </c>
      <c r="R24" t="s">
        <v>43</v>
      </c>
      <c r="S24" t="s">
        <v>49</v>
      </c>
    </row>
    <row r="25" spans="1:19" x14ac:dyDescent="0.3">
      <c r="A25">
        <v>5.4</v>
      </c>
      <c r="B25">
        <v>91.5</v>
      </c>
      <c r="C25">
        <v>10.63</v>
      </c>
      <c r="D25">
        <v>0.20399999999999999</v>
      </c>
      <c r="E25">
        <v>1752</v>
      </c>
      <c r="F25">
        <v>4.0999999999999996</v>
      </c>
      <c r="G25">
        <v>82.8</v>
      </c>
      <c r="H25">
        <v>36.5</v>
      </c>
      <c r="I25">
        <v>62.5</v>
      </c>
      <c r="J25">
        <v>80</v>
      </c>
      <c r="K25">
        <v>11.23</v>
      </c>
      <c r="L25" t="s">
        <v>23</v>
      </c>
      <c r="M25" t="s">
        <v>15</v>
      </c>
      <c r="N25" t="s">
        <v>25</v>
      </c>
      <c r="O25" s="3">
        <v>5000000</v>
      </c>
      <c r="P25" s="4">
        <f t="shared" si="0"/>
        <v>40799.999999999993</v>
      </c>
      <c r="Q25" t="s">
        <v>37</v>
      </c>
      <c r="R25" t="s">
        <v>43</v>
      </c>
      <c r="S25" t="s">
        <v>49</v>
      </c>
    </row>
    <row r="26" spans="1:19" x14ac:dyDescent="0.3">
      <c r="A26">
        <v>4.0999999999999996</v>
      </c>
      <c r="B26">
        <v>96.51</v>
      </c>
      <c r="C26">
        <v>9.6999999999999993</v>
      </c>
      <c r="D26">
        <v>1.5309999999999999</v>
      </c>
      <c r="E26">
        <v>2063</v>
      </c>
      <c r="F26">
        <v>3.5</v>
      </c>
      <c r="G26">
        <v>83.5</v>
      </c>
      <c r="H26">
        <v>43.4</v>
      </c>
      <c r="I26">
        <v>65.400000000000006</v>
      </c>
      <c r="J26">
        <v>102</v>
      </c>
      <c r="K26">
        <v>13.04</v>
      </c>
      <c r="L26" t="s">
        <v>21</v>
      </c>
      <c r="M26" t="s">
        <v>15</v>
      </c>
      <c r="N26" t="s">
        <v>16</v>
      </c>
      <c r="O26" s="3">
        <v>52000000</v>
      </c>
      <c r="P26" s="4">
        <f t="shared" si="0"/>
        <v>29442.307692307691</v>
      </c>
      <c r="Q26" t="s">
        <v>38</v>
      </c>
      <c r="R26" t="s">
        <v>43</v>
      </c>
      <c r="S26" t="s">
        <v>49</v>
      </c>
    </row>
    <row r="27" spans="1:19" x14ac:dyDescent="0.3">
      <c r="A27">
        <v>4.5999999999999996</v>
      </c>
      <c r="B27">
        <v>70</v>
      </c>
      <c r="C27">
        <v>9.52</v>
      </c>
      <c r="D27">
        <v>0.34899999999999998</v>
      </c>
      <c r="E27">
        <v>2209</v>
      </c>
      <c r="F27">
        <v>33.6</v>
      </c>
      <c r="G27">
        <v>64.88</v>
      </c>
      <c r="H27">
        <v>27.1</v>
      </c>
      <c r="I27">
        <v>45.8</v>
      </c>
      <c r="J27">
        <v>24</v>
      </c>
      <c r="K27">
        <v>18.059999999999999</v>
      </c>
      <c r="L27" t="s">
        <v>26</v>
      </c>
      <c r="M27" t="s">
        <v>20</v>
      </c>
      <c r="N27" t="s">
        <v>17</v>
      </c>
      <c r="O27" s="3">
        <v>60000000</v>
      </c>
      <c r="P27" s="4">
        <f t="shared" si="0"/>
        <v>5816.666666666667</v>
      </c>
      <c r="Q27" t="s">
        <v>39</v>
      </c>
      <c r="R27" t="s">
        <v>44</v>
      </c>
      <c r="S27" t="s">
        <v>38</v>
      </c>
    </row>
    <row r="28" spans="1:19" x14ac:dyDescent="0.3">
      <c r="A28">
        <v>3.9</v>
      </c>
      <c r="B28">
        <v>35.5</v>
      </c>
      <c r="C28">
        <v>10.84</v>
      </c>
      <c r="D28">
        <v>0.376</v>
      </c>
      <c r="E28">
        <v>1827</v>
      </c>
      <c r="F28">
        <v>9.8000000000000007</v>
      </c>
      <c r="G28">
        <v>55.75</v>
      </c>
      <c r="H28">
        <v>17</v>
      </c>
      <c r="I28">
        <v>38</v>
      </c>
      <c r="J28">
        <v>12</v>
      </c>
      <c r="K28">
        <v>27.67</v>
      </c>
      <c r="L28" t="s">
        <v>26</v>
      </c>
      <c r="M28" t="s">
        <v>20</v>
      </c>
      <c r="N28" t="s">
        <v>19</v>
      </c>
      <c r="O28" s="3">
        <v>206000000</v>
      </c>
      <c r="P28" s="4">
        <f t="shared" si="0"/>
        <v>1825.2427184466019</v>
      </c>
      <c r="Q28" t="s">
        <v>39</v>
      </c>
      <c r="R28" t="s">
        <v>44</v>
      </c>
      <c r="S28" t="s">
        <v>51</v>
      </c>
    </row>
    <row r="29" spans="1:19" x14ac:dyDescent="0.3">
      <c r="A29">
        <v>4.7</v>
      </c>
      <c r="B29">
        <v>24</v>
      </c>
      <c r="C29">
        <v>2.36</v>
      </c>
      <c r="D29">
        <v>0.08</v>
      </c>
      <c r="E29">
        <v>2496</v>
      </c>
      <c r="F29">
        <v>3.7</v>
      </c>
      <c r="G29">
        <v>67.81</v>
      </c>
      <c r="H29">
        <v>18.5</v>
      </c>
      <c r="I29">
        <v>37.799999999999997</v>
      </c>
      <c r="J29">
        <v>10</v>
      </c>
      <c r="K29">
        <v>23.35</v>
      </c>
      <c r="L29" t="s">
        <v>26</v>
      </c>
      <c r="M29" t="s">
        <v>20</v>
      </c>
      <c r="N29" t="s">
        <v>17</v>
      </c>
      <c r="O29" s="3">
        <v>118000000</v>
      </c>
      <c r="P29" s="4">
        <f t="shared" si="0"/>
        <v>677.96610169491532</v>
      </c>
      <c r="Q29" t="s">
        <v>39</v>
      </c>
      <c r="R29" t="s">
        <v>43</v>
      </c>
      <c r="S29" t="s">
        <v>51</v>
      </c>
    </row>
    <row r="30" spans="1:19" x14ac:dyDescent="0.3">
      <c r="A30">
        <v>4.5</v>
      </c>
      <c r="B30">
        <v>97.86</v>
      </c>
      <c r="C30">
        <v>0.19</v>
      </c>
      <c r="D30">
        <v>0.68700000000000006</v>
      </c>
      <c r="E30">
        <v>1513</v>
      </c>
      <c r="F30">
        <v>7.4</v>
      </c>
      <c r="G30">
        <v>75.69</v>
      </c>
      <c r="H30">
        <v>29.8</v>
      </c>
      <c r="I30">
        <v>44.9</v>
      </c>
      <c r="J30">
        <v>71</v>
      </c>
      <c r="K30">
        <v>26.8</v>
      </c>
      <c r="L30" t="s">
        <v>27</v>
      </c>
      <c r="M30" t="s">
        <v>20</v>
      </c>
      <c r="N30" t="s">
        <v>25</v>
      </c>
      <c r="O30" s="3">
        <v>35000000</v>
      </c>
      <c r="P30" s="4">
        <f t="shared" si="0"/>
        <v>19628.571428571431</v>
      </c>
      <c r="Q30" t="s">
        <v>39</v>
      </c>
      <c r="R30" t="s">
        <v>44</v>
      </c>
      <c r="S30" t="s">
        <v>38</v>
      </c>
    </row>
    <row r="31" spans="1:19" x14ac:dyDescent="0.3">
      <c r="A31">
        <v>3.5</v>
      </c>
      <c r="B31">
        <v>71.91</v>
      </c>
      <c r="C31">
        <v>0.36</v>
      </c>
      <c r="D31">
        <v>0.23499999999999999</v>
      </c>
      <c r="E31">
        <v>1352</v>
      </c>
      <c r="F31">
        <v>9.3000000000000007</v>
      </c>
      <c r="G31">
        <v>72.540000000000006</v>
      </c>
      <c r="H31">
        <v>23.9</v>
      </c>
      <c r="I31">
        <v>28</v>
      </c>
      <c r="J31">
        <v>39</v>
      </c>
      <c r="K31">
        <v>23.88</v>
      </c>
      <c r="L31" t="s">
        <v>26</v>
      </c>
      <c r="M31" t="s">
        <v>20</v>
      </c>
      <c r="N31" t="s">
        <v>16</v>
      </c>
      <c r="O31" s="3">
        <v>104000000</v>
      </c>
      <c r="P31" s="4">
        <f t="shared" si="0"/>
        <v>2259.6153846153843</v>
      </c>
      <c r="Q31" t="s">
        <v>39</v>
      </c>
      <c r="R31" t="s">
        <v>44</v>
      </c>
      <c r="S31" t="s">
        <v>51</v>
      </c>
    </row>
    <row r="32" spans="1:19" x14ac:dyDescent="0.3">
      <c r="A32">
        <v>4.5</v>
      </c>
      <c r="B32">
        <v>84.12</v>
      </c>
      <c r="C32">
        <v>0.69</v>
      </c>
      <c r="D32">
        <v>0.11</v>
      </c>
      <c r="E32">
        <v>2288</v>
      </c>
      <c r="F32">
        <v>11.5</v>
      </c>
      <c r="G32">
        <v>77.430000000000007</v>
      </c>
      <c r="H32">
        <v>28.7</v>
      </c>
      <c r="I32">
        <v>33.6</v>
      </c>
      <c r="J32">
        <v>43</v>
      </c>
      <c r="K32">
        <v>18.48</v>
      </c>
      <c r="L32" t="s">
        <v>21</v>
      </c>
      <c r="M32" t="s">
        <v>20</v>
      </c>
      <c r="N32" t="s">
        <v>25</v>
      </c>
      <c r="O32" s="3">
        <v>37000000</v>
      </c>
      <c r="P32" s="4">
        <f t="shared" si="0"/>
        <v>2972.9729729729729</v>
      </c>
      <c r="Q32" t="s">
        <v>39</v>
      </c>
      <c r="R32" t="s">
        <v>44</v>
      </c>
      <c r="S32" t="s">
        <v>51</v>
      </c>
    </row>
    <row r="33" spans="1:19" x14ac:dyDescent="0.3">
      <c r="A33">
        <v>3.7</v>
      </c>
      <c r="B33">
        <v>53.73</v>
      </c>
      <c r="C33">
        <v>0.56999999999999995</v>
      </c>
      <c r="D33">
        <v>1.0149999999999999</v>
      </c>
      <c r="E33">
        <v>2024</v>
      </c>
      <c r="F33">
        <v>4.4000000000000004</v>
      </c>
      <c r="G33">
        <v>72.319999999999993</v>
      </c>
      <c r="H33">
        <v>29.4</v>
      </c>
      <c r="I33">
        <v>50.4</v>
      </c>
      <c r="J33">
        <v>36</v>
      </c>
      <c r="K33">
        <v>25.99</v>
      </c>
      <c r="L33" t="s">
        <v>21</v>
      </c>
      <c r="M33" t="s">
        <v>20</v>
      </c>
      <c r="N33" t="s">
        <v>25</v>
      </c>
      <c r="O33" s="3">
        <v>276000000</v>
      </c>
      <c r="P33" s="4">
        <f t="shared" si="0"/>
        <v>3677.5362318840575</v>
      </c>
      <c r="Q33" t="s">
        <v>39</v>
      </c>
      <c r="R33" t="s">
        <v>44</v>
      </c>
      <c r="S33" t="s">
        <v>50</v>
      </c>
    </row>
    <row r="34" spans="1:19" x14ac:dyDescent="0.3">
      <c r="A34">
        <v>4.4000000000000004</v>
      </c>
      <c r="B34">
        <v>77.84</v>
      </c>
      <c r="C34">
        <v>8.3000000000000007</v>
      </c>
      <c r="D34">
        <v>0.45500000000000002</v>
      </c>
      <c r="E34">
        <v>2185</v>
      </c>
      <c r="F34">
        <v>1.4</v>
      </c>
      <c r="G34">
        <v>77.400000000000006</v>
      </c>
      <c r="H34">
        <v>39.299999999999997</v>
      </c>
      <c r="I34">
        <v>68.2</v>
      </c>
      <c r="J34">
        <v>44</v>
      </c>
      <c r="K34">
        <v>26.91</v>
      </c>
      <c r="L34" t="s">
        <v>21</v>
      </c>
      <c r="M34" t="s">
        <v>20</v>
      </c>
      <c r="N34" t="s">
        <v>25</v>
      </c>
      <c r="O34" s="3">
        <v>70000000</v>
      </c>
      <c r="P34" s="4">
        <f t="shared" si="0"/>
        <v>6500</v>
      </c>
      <c r="Q34" t="s">
        <v>37</v>
      </c>
      <c r="R34" t="s">
        <v>44</v>
      </c>
      <c r="S34" t="s">
        <v>49</v>
      </c>
    </row>
    <row r="35" spans="1:19" x14ac:dyDescent="0.3">
      <c r="A35">
        <v>4</v>
      </c>
      <c r="B35">
        <v>70.3</v>
      </c>
      <c r="C35">
        <v>8.66</v>
      </c>
      <c r="D35">
        <v>0.224</v>
      </c>
      <c r="E35">
        <v>2170</v>
      </c>
      <c r="F35">
        <v>2.2000000000000002</v>
      </c>
      <c r="G35">
        <v>75.7</v>
      </c>
      <c r="H35">
        <v>32</v>
      </c>
      <c r="I35">
        <v>42.9</v>
      </c>
      <c r="J35">
        <v>35</v>
      </c>
      <c r="K35">
        <v>25.03</v>
      </c>
      <c r="L35" t="s">
        <v>21</v>
      </c>
      <c r="M35" t="s">
        <v>20</v>
      </c>
      <c r="N35" t="s">
        <v>25</v>
      </c>
      <c r="O35" s="3">
        <v>98000000</v>
      </c>
      <c r="P35" s="4">
        <f t="shared" si="0"/>
        <v>2285.7142857142858</v>
      </c>
      <c r="Q35" t="s">
        <v>37</v>
      </c>
      <c r="R35" t="s">
        <v>44</v>
      </c>
      <c r="S35" t="s">
        <v>38</v>
      </c>
    </row>
    <row r="36" spans="1:19" x14ac:dyDescent="0.3">
      <c r="A36">
        <v>4.2</v>
      </c>
      <c r="B36">
        <v>25</v>
      </c>
      <c r="C36">
        <v>0.34</v>
      </c>
      <c r="D36">
        <v>0.30499999999999999</v>
      </c>
      <c r="E36">
        <v>2096</v>
      </c>
      <c r="F36">
        <v>4.4000000000000004</v>
      </c>
      <c r="G36">
        <v>67.790000000000006</v>
      </c>
      <c r="H36">
        <v>20.2</v>
      </c>
      <c r="I36">
        <v>30.4</v>
      </c>
      <c r="J36">
        <v>12</v>
      </c>
      <c r="K36">
        <v>21.68</v>
      </c>
      <c r="L36" t="s">
        <v>21</v>
      </c>
      <c r="M36" t="s">
        <v>20</v>
      </c>
      <c r="N36" t="s">
        <v>16</v>
      </c>
      <c r="O36" s="3">
        <v>225000000</v>
      </c>
      <c r="P36" s="4">
        <f t="shared" si="0"/>
        <v>1355.5555555555557</v>
      </c>
      <c r="Q36" t="s">
        <v>39</v>
      </c>
      <c r="R36" t="s">
        <v>44</v>
      </c>
      <c r="S36" t="s">
        <v>51</v>
      </c>
    </row>
    <row r="37" spans="1:19" x14ac:dyDescent="0.3">
      <c r="A37">
        <v>4.0999999999999996</v>
      </c>
      <c r="B37">
        <v>24.8</v>
      </c>
      <c r="C37">
        <v>0.02</v>
      </c>
      <c r="D37">
        <v>0.25</v>
      </c>
      <c r="E37">
        <v>2232</v>
      </c>
      <c r="F37">
        <v>5.2</v>
      </c>
      <c r="G37">
        <v>73.569999999999993</v>
      </c>
      <c r="H37">
        <v>26.3</v>
      </c>
      <c r="I37">
        <v>35.5</v>
      </c>
      <c r="J37">
        <v>25</v>
      </c>
      <c r="K37">
        <v>25.68</v>
      </c>
      <c r="L37" t="s">
        <v>21</v>
      </c>
      <c r="M37" t="s">
        <v>20</v>
      </c>
      <c r="N37" t="s">
        <v>25</v>
      </c>
      <c r="O37" s="3">
        <v>166000000</v>
      </c>
      <c r="P37" s="4">
        <f t="shared" si="0"/>
        <v>1506.0240963855422</v>
      </c>
      <c r="Q37" t="s">
        <v>39</v>
      </c>
      <c r="R37" t="s">
        <v>44</v>
      </c>
      <c r="S37" t="s">
        <v>51</v>
      </c>
    </row>
    <row r="38" spans="1:19" x14ac:dyDescent="0.3">
      <c r="A38">
        <v>4.9000000000000004</v>
      </c>
      <c r="B38">
        <v>84.11</v>
      </c>
      <c r="C38">
        <v>1.03</v>
      </c>
      <c r="D38">
        <v>0.45400000000000001</v>
      </c>
      <c r="E38">
        <v>1746</v>
      </c>
      <c r="F38">
        <v>11.5</v>
      </c>
      <c r="G38">
        <v>77.3</v>
      </c>
      <c r="H38">
        <v>31.9</v>
      </c>
      <c r="I38">
        <v>36.5</v>
      </c>
      <c r="J38">
        <v>58</v>
      </c>
      <c r="K38">
        <v>19.54</v>
      </c>
      <c r="L38" t="s">
        <v>27</v>
      </c>
      <c r="M38" t="s">
        <v>20</v>
      </c>
      <c r="N38" t="s">
        <v>25</v>
      </c>
      <c r="O38" s="3">
        <v>85000000</v>
      </c>
      <c r="P38" s="4">
        <f t="shared" si="0"/>
        <v>5341.1764705882351</v>
      </c>
      <c r="Q38" t="s">
        <v>37</v>
      </c>
      <c r="R38" t="s">
        <v>43</v>
      </c>
      <c r="S38" t="s">
        <v>51</v>
      </c>
    </row>
    <row r="39" spans="1:19" x14ac:dyDescent="0.3">
      <c r="A39">
        <v>4.5999999999999996</v>
      </c>
      <c r="B39">
        <v>90.13</v>
      </c>
      <c r="C39">
        <v>4.21</v>
      </c>
      <c r="D39">
        <v>0.35299999999999998</v>
      </c>
      <c r="E39">
        <v>1921</v>
      </c>
      <c r="F39">
        <v>5</v>
      </c>
      <c r="G39">
        <v>84.01</v>
      </c>
      <c r="H39">
        <v>29</v>
      </c>
      <c r="I39">
        <v>47.2</v>
      </c>
      <c r="J39">
        <v>61</v>
      </c>
      <c r="K39">
        <v>20.87</v>
      </c>
      <c r="L39" t="s">
        <v>27</v>
      </c>
      <c r="M39" t="s">
        <v>15</v>
      </c>
      <c r="N39" t="s">
        <v>25</v>
      </c>
      <c r="O39" s="3">
        <v>9300000</v>
      </c>
      <c r="P39" s="4">
        <f t="shared" si="0"/>
        <v>37956.989247311823</v>
      </c>
      <c r="Q39" t="s">
        <v>39</v>
      </c>
      <c r="R39" t="s">
        <v>44</v>
      </c>
      <c r="S39" t="s">
        <v>38</v>
      </c>
    </row>
    <row r="40" spans="1:19" x14ac:dyDescent="0.3">
      <c r="A40">
        <v>4.4000000000000004</v>
      </c>
      <c r="B40">
        <v>77.67</v>
      </c>
      <c r="C40">
        <v>2.0499999999999998</v>
      </c>
      <c r="D40">
        <v>0.85199999999999998</v>
      </c>
      <c r="E40">
        <v>1832</v>
      </c>
      <c r="F40">
        <v>13.4</v>
      </c>
      <c r="G40">
        <v>78.45</v>
      </c>
      <c r="H40">
        <v>30.9</v>
      </c>
      <c r="I40">
        <v>50</v>
      </c>
      <c r="J40">
        <v>117</v>
      </c>
      <c r="K40">
        <v>12.63</v>
      </c>
      <c r="L40" t="s">
        <v>27</v>
      </c>
      <c r="M40" t="s">
        <v>20</v>
      </c>
      <c r="N40" t="s">
        <v>25</v>
      </c>
      <c r="O40" s="3">
        <v>84000000</v>
      </c>
      <c r="P40" s="4">
        <f t="shared" si="0"/>
        <v>10142.857142857143</v>
      </c>
      <c r="Q40" t="s">
        <v>37</v>
      </c>
      <c r="R40" t="s">
        <v>43</v>
      </c>
      <c r="S40" t="s">
        <v>50</v>
      </c>
    </row>
    <row r="41" spans="1:19" x14ac:dyDescent="0.3">
      <c r="A41">
        <v>3.7</v>
      </c>
      <c r="B41">
        <v>60</v>
      </c>
      <c r="C41">
        <v>0.39</v>
      </c>
      <c r="D41">
        <v>0.192</v>
      </c>
      <c r="E41">
        <v>536</v>
      </c>
      <c r="F41">
        <v>14.2</v>
      </c>
      <c r="G41">
        <v>71.08</v>
      </c>
      <c r="H41">
        <v>31.9</v>
      </c>
      <c r="I41">
        <v>24</v>
      </c>
      <c r="J41">
        <v>16</v>
      </c>
      <c r="K41">
        <v>24.22</v>
      </c>
      <c r="L41" t="s">
        <v>27</v>
      </c>
      <c r="M41" t="s">
        <v>20</v>
      </c>
      <c r="N41" t="s">
        <v>16</v>
      </c>
      <c r="O41" s="3">
        <v>41000000</v>
      </c>
      <c r="P41" s="4">
        <f t="shared" si="0"/>
        <v>4682.9268292682927</v>
      </c>
      <c r="Q41" t="s">
        <v>37</v>
      </c>
      <c r="R41" t="s">
        <v>44</v>
      </c>
      <c r="S41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CA66-18C7-40BC-A969-F9830BE25C71}">
  <dimension ref="A1:AP221"/>
  <sheetViews>
    <sheetView topLeftCell="A208" workbookViewId="0">
      <selection activeCell="B221" sqref="B221"/>
    </sheetView>
  </sheetViews>
  <sheetFormatPr defaultRowHeight="14.4" x14ac:dyDescent="0.3"/>
  <cols>
    <col min="1" max="1" width="12.44140625" bestFit="1" customWidth="1"/>
    <col min="2" max="2" width="23.5546875" bestFit="1" customWidth="1"/>
    <col min="3" max="3" width="28.77734375" bestFit="1" customWidth="1"/>
    <col min="4" max="6" width="34.44140625" bestFit="1" customWidth="1"/>
    <col min="7" max="7" width="28.109375" bestFit="1" customWidth="1"/>
    <col min="8" max="8" width="33.33203125" bestFit="1" customWidth="1"/>
    <col min="9" max="9" width="39" bestFit="1" customWidth="1"/>
    <col min="10" max="14" width="12" bestFit="1" customWidth="1"/>
    <col min="15" max="15" width="5" bestFit="1" customWidth="1"/>
    <col min="16" max="24" width="12" bestFit="1" customWidth="1"/>
    <col min="25" max="25" width="6" bestFit="1" customWidth="1"/>
    <col min="26" max="31" width="12" bestFit="1" customWidth="1"/>
    <col min="32" max="32" width="6" bestFit="1" customWidth="1"/>
    <col min="33" max="37" width="12" bestFit="1" customWidth="1"/>
    <col min="38" max="38" width="6" bestFit="1" customWidth="1"/>
    <col min="39" max="39" width="12" bestFit="1" customWidth="1"/>
    <col min="40" max="40" width="6" bestFit="1" customWidth="1"/>
    <col min="41" max="42" width="12" bestFit="1" customWidth="1"/>
    <col min="43" max="43" width="12.33203125" bestFit="1" customWidth="1"/>
    <col min="44" max="44" width="14.88671875" bestFit="1" customWidth="1"/>
    <col min="45" max="47" width="12" bestFit="1" customWidth="1"/>
    <col min="48" max="48" width="17.77734375" bestFit="1" customWidth="1"/>
    <col min="49" max="49" width="10.5546875" bestFit="1" customWidth="1"/>
  </cols>
  <sheetData>
    <row r="1" spans="1:9" x14ac:dyDescent="0.3">
      <c r="A1" s="1" t="s">
        <v>30</v>
      </c>
      <c r="B1" t="s">
        <v>31</v>
      </c>
    </row>
    <row r="2" spans="1:9" x14ac:dyDescent="0.3">
      <c r="A2" s="2" t="s">
        <v>26</v>
      </c>
      <c r="B2">
        <v>4.1749999999999998</v>
      </c>
    </row>
    <row r="3" spans="1:9" x14ac:dyDescent="0.3">
      <c r="A3" s="2" t="s">
        <v>21</v>
      </c>
      <c r="B3">
        <v>4.1899999999999995</v>
      </c>
    </row>
    <row r="4" spans="1:9" x14ac:dyDescent="0.3">
      <c r="A4" s="2" t="s">
        <v>18</v>
      </c>
      <c r="B4">
        <v>5.0545454545454547</v>
      </c>
    </row>
    <row r="5" spans="1:9" x14ac:dyDescent="0.3">
      <c r="A5" s="2" t="s">
        <v>27</v>
      </c>
      <c r="B5">
        <v>4.42</v>
      </c>
    </row>
    <row r="6" spans="1:9" x14ac:dyDescent="0.3">
      <c r="A6" s="2" t="s">
        <v>14</v>
      </c>
      <c r="B6">
        <v>4.8499999999999996</v>
      </c>
    </row>
    <row r="7" spans="1:9" x14ac:dyDescent="0.3">
      <c r="A7" s="2" t="s">
        <v>23</v>
      </c>
      <c r="B7">
        <v>5.65</v>
      </c>
    </row>
    <row r="8" spans="1:9" x14ac:dyDescent="0.3">
      <c r="A8" s="2" t="s">
        <v>24</v>
      </c>
      <c r="B8">
        <v>5.05</v>
      </c>
    </row>
    <row r="9" spans="1:9" x14ac:dyDescent="0.3">
      <c r="A9" s="2" t="s">
        <v>29</v>
      </c>
      <c r="B9">
        <v>4.68</v>
      </c>
    </row>
    <row r="14" spans="1:9" x14ac:dyDescent="0.3">
      <c r="A14" s="1" t="s">
        <v>31</v>
      </c>
      <c r="B14" s="1" t="s">
        <v>28</v>
      </c>
    </row>
    <row r="15" spans="1:9" x14ac:dyDescent="0.3">
      <c r="A15" s="1" t="s">
        <v>30</v>
      </c>
      <c r="B15" t="s">
        <v>26</v>
      </c>
      <c r="C15" t="s">
        <v>21</v>
      </c>
      <c r="D15" t="s">
        <v>18</v>
      </c>
      <c r="E15" t="s">
        <v>27</v>
      </c>
      <c r="F15" t="s">
        <v>14</v>
      </c>
      <c r="G15" t="s">
        <v>23</v>
      </c>
      <c r="H15" t="s">
        <v>24</v>
      </c>
      <c r="I15" t="s">
        <v>29</v>
      </c>
    </row>
    <row r="16" spans="1:9" x14ac:dyDescent="0.3">
      <c r="A16" s="2">
        <v>24</v>
      </c>
      <c r="E16">
        <v>3.7</v>
      </c>
      <c r="I16">
        <v>3.7</v>
      </c>
    </row>
    <row r="17" spans="1:9" x14ac:dyDescent="0.3">
      <c r="A17" s="2">
        <v>28</v>
      </c>
      <c r="B17">
        <v>3.5</v>
      </c>
      <c r="I17">
        <v>3.5</v>
      </c>
    </row>
    <row r="18" spans="1:9" x14ac:dyDescent="0.3">
      <c r="A18" s="2">
        <v>30.4</v>
      </c>
      <c r="C18">
        <v>4.2</v>
      </c>
      <c r="I18">
        <v>4.2</v>
      </c>
    </row>
    <row r="19" spans="1:9" x14ac:dyDescent="0.3">
      <c r="A19" s="2">
        <v>30.5</v>
      </c>
      <c r="F19">
        <v>5.5</v>
      </c>
      <c r="I19">
        <v>5.5</v>
      </c>
    </row>
    <row r="20" spans="1:9" x14ac:dyDescent="0.3">
      <c r="A20" s="2">
        <v>33.6</v>
      </c>
      <c r="C20">
        <v>4.5</v>
      </c>
      <c r="I20">
        <v>4.5</v>
      </c>
    </row>
    <row r="21" spans="1:9" x14ac:dyDescent="0.3">
      <c r="A21" s="2">
        <v>35.5</v>
      </c>
      <c r="C21">
        <v>4.0999999999999996</v>
      </c>
      <c r="I21">
        <v>4.0999999999999996</v>
      </c>
    </row>
    <row r="22" spans="1:9" x14ac:dyDescent="0.3">
      <c r="A22" s="2">
        <v>36.5</v>
      </c>
      <c r="E22">
        <v>4.9000000000000004</v>
      </c>
      <c r="I22">
        <v>4.9000000000000004</v>
      </c>
    </row>
    <row r="23" spans="1:9" x14ac:dyDescent="0.3">
      <c r="A23" s="2">
        <v>37.799999999999997</v>
      </c>
      <c r="B23">
        <v>4.7</v>
      </c>
      <c r="I23">
        <v>4.7</v>
      </c>
    </row>
    <row r="24" spans="1:9" x14ac:dyDescent="0.3">
      <c r="A24" s="2">
        <v>38</v>
      </c>
      <c r="B24">
        <v>3.9</v>
      </c>
      <c r="I24">
        <v>3.9</v>
      </c>
    </row>
    <row r="25" spans="1:9" x14ac:dyDescent="0.3">
      <c r="A25" s="2">
        <v>42.8</v>
      </c>
      <c r="C25">
        <v>4.5</v>
      </c>
      <c r="I25">
        <v>4.5</v>
      </c>
    </row>
    <row r="26" spans="1:9" x14ac:dyDescent="0.3">
      <c r="A26" s="2">
        <v>42.9</v>
      </c>
      <c r="C26">
        <v>4</v>
      </c>
      <c r="I26">
        <v>4</v>
      </c>
    </row>
    <row r="27" spans="1:9" x14ac:dyDescent="0.3">
      <c r="A27" s="2">
        <v>44.9</v>
      </c>
      <c r="E27">
        <v>4.5</v>
      </c>
      <c r="I27">
        <v>4.5</v>
      </c>
    </row>
    <row r="28" spans="1:9" x14ac:dyDescent="0.3">
      <c r="A28" s="2">
        <v>45.8</v>
      </c>
      <c r="B28">
        <v>4.5999999999999996</v>
      </c>
      <c r="I28">
        <v>4.5999999999999996</v>
      </c>
    </row>
    <row r="29" spans="1:9" x14ac:dyDescent="0.3">
      <c r="A29" s="2">
        <v>47.2</v>
      </c>
      <c r="E29">
        <v>4.5999999999999996</v>
      </c>
      <c r="I29">
        <v>4.5999999999999996</v>
      </c>
    </row>
    <row r="30" spans="1:9" x14ac:dyDescent="0.3">
      <c r="A30" s="2">
        <v>47.5</v>
      </c>
      <c r="C30">
        <v>4.2</v>
      </c>
      <c r="I30">
        <v>4.2</v>
      </c>
    </row>
    <row r="31" spans="1:9" x14ac:dyDescent="0.3">
      <c r="A31" s="2">
        <v>49.1</v>
      </c>
      <c r="D31">
        <v>5.5</v>
      </c>
      <c r="I31">
        <v>5.5</v>
      </c>
    </row>
    <row r="32" spans="1:9" x14ac:dyDescent="0.3">
      <c r="A32" s="2">
        <v>50</v>
      </c>
      <c r="E32">
        <v>4.4000000000000004</v>
      </c>
      <c r="I32">
        <v>4.4000000000000004</v>
      </c>
    </row>
    <row r="33" spans="1:9" x14ac:dyDescent="0.3">
      <c r="A33" s="2">
        <v>50.4</v>
      </c>
      <c r="C33">
        <v>3.7</v>
      </c>
      <c r="I33">
        <v>3.7</v>
      </c>
    </row>
    <row r="34" spans="1:9" x14ac:dyDescent="0.3">
      <c r="A34" s="2">
        <v>51.2</v>
      </c>
      <c r="H34">
        <v>5.8</v>
      </c>
      <c r="I34">
        <v>5.8</v>
      </c>
    </row>
    <row r="35" spans="1:9" x14ac:dyDescent="0.3">
      <c r="A35" s="2">
        <v>53.2</v>
      </c>
      <c r="H35">
        <v>4.7</v>
      </c>
      <c r="I35">
        <v>4.7</v>
      </c>
    </row>
    <row r="36" spans="1:9" x14ac:dyDescent="0.3">
      <c r="A36" s="2">
        <v>54.4</v>
      </c>
      <c r="H36">
        <v>4.7</v>
      </c>
      <c r="I36">
        <v>4.7</v>
      </c>
    </row>
    <row r="37" spans="1:9" x14ac:dyDescent="0.3">
      <c r="A37" s="2">
        <v>54.7</v>
      </c>
      <c r="D37">
        <v>5.7</v>
      </c>
      <c r="I37">
        <v>5.7</v>
      </c>
    </row>
    <row r="38" spans="1:9" x14ac:dyDescent="0.3">
      <c r="A38" s="2">
        <v>55.3</v>
      </c>
      <c r="D38">
        <v>4.8</v>
      </c>
      <c r="I38">
        <v>4.8</v>
      </c>
    </row>
    <row r="39" spans="1:9" x14ac:dyDescent="0.3">
      <c r="A39" s="2">
        <v>56.2</v>
      </c>
      <c r="H39">
        <v>5</v>
      </c>
      <c r="I39">
        <v>5</v>
      </c>
    </row>
    <row r="40" spans="1:9" x14ac:dyDescent="0.3">
      <c r="A40" s="2">
        <v>57</v>
      </c>
      <c r="F40">
        <v>4.2</v>
      </c>
      <c r="I40">
        <v>4.2</v>
      </c>
    </row>
    <row r="41" spans="1:9" x14ac:dyDescent="0.3">
      <c r="A41" s="2">
        <v>60.2</v>
      </c>
      <c r="D41">
        <v>4.7</v>
      </c>
      <c r="I41">
        <v>4.7</v>
      </c>
    </row>
    <row r="42" spans="1:9" x14ac:dyDescent="0.3">
      <c r="A42" s="2">
        <v>60.5</v>
      </c>
      <c r="C42">
        <v>4.2</v>
      </c>
      <c r="I42">
        <v>4.2</v>
      </c>
    </row>
    <row r="43" spans="1:9" x14ac:dyDescent="0.3">
      <c r="A43" s="2">
        <v>60.9</v>
      </c>
      <c r="D43">
        <v>5.2</v>
      </c>
      <c r="I43">
        <v>5.2</v>
      </c>
    </row>
    <row r="44" spans="1:9" x14ac:dyDescent="0.3">
      <c r="A44" s="2">
        <v>61.9</v>
      </c>
      <c r="D44">
        <v>4.8</v>
      </c>
      <c r="I44">
        <v>4.8</v>
      </c>
    </row>
    <row r="45" spans="1:9" x14ac:dyDescent="0.3">
      <c r="A45" s="2">
        <v>62.5</v>
      </c>
      <c r="G45">
        <v>5.4</v>
      </c>
      <c r="I45">
        <v>5.4</v>
      </c>
    </row>
    <row r="46" spans="1:9" x14ac:dyDescent="0.3">
      <c r="A46" s="2">
        <v>64.7</v>
      </c>
      <c r="D46">
        <v>4.7</v>
      </c>
      <c r="I46">
        <v>4.7</v>
      </c>
    </row>
    <row r="47" spans="1:9" x14ac:dyDescent="0.3">
      <c r="A47" s="2">
        <v>64.900000000000006</v>
      </c>
      <c r="D47">
        <v>4.9000000000000004</v>
      </c>
      <c r="I47">
        <v>4.9000000000000004</v>
      </c>
    </row>
    <row r="48" spans="1:9" x14ac:dyDescent="0.3">
      <c r="A48" s="2">
        <v>65</v>
      </c>
      <c r="D48">
        <v>5.2</v>
      </c>
      <c r="I48">
        <v>5.2</v>
      </c>
    </row>
    <row r="49" spans="1:42" x14ac:dyDescent="0.3">
      <c r="A49" s="2">
        <v>65.400000000000006</v>
      </c>
      <c r="C49">
        <v>4.0999999999999996</v>
      </c>
      <c r="I49">
        <v>4.0999999999999996</v>
      </c>
    </row>
    <row r="50" spans="1:42" x14ac:dyDescent="0.3">
      <c r="A50" s="2">
        <v>67.2</v>
      </c>
      <c r="D50">
        <v>4.5</v>
      </c>
      <c r="I50">
        <v>4.5</v>
      </c>
    </row>
    <row r="51" spans="1:42" x14ac:dyDescent="0.3">
      <c r="A51" s="2">
        <v>68.2</v>
      </c>
      <c r="C51">
        <v>4.4000000000000004</v>
      </c>
      <c r="I51">
        <v>4.4000000000000004</v>
      </c>
    </row>
    <row r="52" spans="1:42" x14ac:dyDescent="0.3">
      <c r="A52" s="2">
        <v>69.8</v>
      </c>
      <c r="F52">
        <v>4.7</v>
      </c>
      <c r="I52">
        <v>4.7</v>
      </c>
    </row>
    <row r="53" spans="1:42" x14ac:dyDescent="0.3">
      <c r="A53" s="2">
        <v>70.900000000000006</v>
      </c>
      <c r="D53">
        <v>5.6</v>
      </c>
      <c r="I53">
        <v>5.6</v>
      </c>
    </row>
    <row r="54" spans="1:42" x14ac:dyDescent="0.3">
      <c r="A54" s="2">
        <v>71.5</v>
      </c>
      <c r="G54">
        <v>5.9</v>
      </c>
      <c r="I54">
        <v>5.9</v>
      </c>
    </row>
    <row r="55" spans="1:42" x14ac:dyDescent="0.3">
      <c r="A55" s="2">
        <v>75.900000000000006</v>
      </c>
      <c r="F55">
        <v>5</v>
      </c>
      <c r="I55">
        <v>5</v>
      </c>
    </row>
    <row r="56" spans="1:42" x14ac:dyDescent="0.3">
      <c r="A56" s="2" t="s">
        <v>29</v>
      </c>
      <c r="B56">
        <v>4.1749999999999998</v>
      </c>
      <c r="C56">
        <v>4.1899999999999995</v>
      </c>
      <c r="D56">
        <v>5.0545454545454547</v>
      </c>
      <c r="E56">
        <v>4.42</v>
      </c>
      <c r="F56">
        <v>4.8499999999999996</v>
      </c>
      <c r="G56">
        <v>5.65</v>
      </c>
      <c r="H56">
        <v>5.05</v>
      </c>
      <c r="I56">
        <v>4.68</v>
      </c>
    </row>
    <row r="58" spans="1:42" x14ac:dyDescent="0.3">
      <c r="A58" s="1" t="s">
        <v>31</v>
      </c>
      <c r="B58" s="1" t="s">
        <v>28</v>
      </c>
    </row>
    <row r="59" spans="1:42" x14ac:dyDescent="0.3">
      <c r="A59" s="1" t="s">
        <v>30</v>
      </c>
      <c r="B59">
        <v>55.75</v>
      </c>
      <c r="C59">
        <v>64.88</v>
      </c>
      <c r="D59">
        <v>67.790000000000006</v>
      </c>
      <c r="E59">
        <v>67.81</v>
      </c>
      <c r="F59">
        <v>70.42</v>
      </c>
      <c r="G59">
        <v>71.08</v>
      </c>
      <c r="H59">
        <v>72.319999999999993</v>
      </c>
      <c r="I59">
        <v>72.540000000000006</v>
      </c>
      <c r="J59">
        <v>72.989999999999995</v>
      </c>
      <c r="K59">
        <v>73.569999999999993</v>
      </c>
      <c r="L59">
        <v>75.41</v>
      </c>
      <c r="M59">
        <v>75.69</v>
      </c>
      <c r="N59">
        <v>75.7</v>
      </c>
      <c r="O59">
        <v>76.569999999999993</v>
      </c>
      <c r="P59">
        <v>77.17</v>
      </c>
      <c r="Q59">
        <v>77.3</v>
      </c>
      <c r="R59">
        <v>77.400000000000006</v>
      </c>
      <c r="S59">
        <v>77.430000000000007</v>
      </c>
      <c r="T59">
        <v>77.47</v>
      </c>
      <c r="U59">
        <v>77.87</v>
      </c>
      <c r="V59">
        <v>78.45</v>
      </c>
      <c r="W59">
        <v>79.11</v>
      </c>
      <c r="X59">
        <v>79.180000000000007</v>
      </c>
      <c r="Y59">
        <v>80.739999999999995</v>
      </c>
      <c r="Z59">
        <v>81.77</v>
      </c>
      <c r="AA59">
        <v>81.88</v>
      </c>
      <c r="AB59">
        <v>82.48</v>
      </c>
      <c r="AC59">
        <v>82.65</v>
      </c>
      <c r="AD59">
        <v>82.78</v>
      </c>
      <c r="AE59">
        <v>82.8</v>
      </c>
      <c r="AF59">
        <v>82.81</v>
      </c>
      <c r="AG59">
        <v>82.94</v>
      </c>
      <c r="AH59">
        <v>82.96</v>
      </c>
      <c r="AI59">
        <v>83.18</v>
      </c>
      <c r="AJ59">
        <v>83.33</v>
      </c>
      <c r="AK59">
        <v>83.5</v>
      </c>
      <c r="AL59">
        <v>83.94</v>
      </c>
      <c r="AM59">
        <v>83.99</v>
      </c>
      <c r="AN59">
        <v>84.01</v>
      </c>
      <c r="AO59">
        <v>85.03</v>
      </c>
      <c r="AP59" t="s">
        <v>29</v>
      </c>
    </row>
    <row r="60" spans="1:42" x14ac:dyDescent="0.3">
      <c r="A60" s="2" t="s">
        <v>15</v>
      </c>
      <c r="W60">
        <v>5</v>
      </c>
      <c r="Z60">
        <v>4.5</v>
      </c>
      <c r="AA60">
        <v>5.2</v>
      </c>
      <c r="AB60">
        <v>5.6</v>
      </c>
      <c r="AC60">
        <v>5.7</v>
      </c>
      <c r="AD60">
        <v>4.7</v>
      </c>
      <c r="AE60">
        <v>5.4</v>
      </c>
      <c r="AF60">
        <v>4.8</v>
      </c>
      <c r="AG60">
        <v>4.7</v>
      </c>
      <c r="AH60">
        <v>4.7</v>
      </c>
      <c r="AI60">
        <v>4.8</v>
      </c>
      <c r="AJ60">
        <v>4.9000000000000004</v>
      </c>
      <c r="AK60">
        <v>4.0999999999999996</v>
      </c>
      <c r="AL60">
        <v>5.9</v>
      </c>
      <c r="AM60">
        <v>5.2</v>
      </c>
      <c r="AN60">
        <v>4.5999999999999996</v>
      </c>
      <c r="AO60">
        <v>4.2</v>
      </c>
      <c r="AP60">
        <v>4.9411764705882355</v>
      </c>
    </row>
    <row r="61" spans="1:42" x14ac:dyDescent="0.3">
      <c r="A61" s="2" t="s">
        <v>20</v>
      </c>
      <c r="B61">
        <v>3.9</v>
      </c>
      <c r="C61">
        <v>4.5999999999999996</v>
      </c>
      <c r="D61">
        <v>4.2</v>
      </c>
      <c r="E61">
        <v>4.7</v>
      </c>
      <c r="F61">
        <v>4.5</v>
      </c>
      <c r="G61">
        <v>3.7</v>
      </c>
      <c r="H61">
        <v>3.7</v>
      </c>
      <c r="I61">
        <v>3.5</v>
      </c>
      <c r="J61">
        <v>5.5</v>
      </c>
      <c r="K61">
        <v>4.0999999999999996</v>
      </c>
      <c r="L61">
        <v>4.2</v>
      </c>
      <c r="M61">
        <v>4.5</v>
      </c>
      <c r="N61">
        <v>4</v>
      </c>
      <c r="O61">
        <v>5.8</v>
      </c>
      <c r="P61">
        <v>4.7</v>
      </c>
      <c r="Q61">
        <v>4.9000000000000004</v>
      </c>
      <c r="R61">
        <v>4.4000000000000004</v>
      </c>
      <c r="S61">
        <v>4.5</v>
      </c>
      <c r="T61">
        <v>4.2</v>
      </c>
      <c r="U61">
        <v>4.7</v>
      </c>
      <c r="V61">
        <v>4.4000000000000004</v>
      </c>
      <c r="X61">
        <v>5.5</v>
      </c>
      <c r="Y61">
        <v>5</v>
      </c>
      <c r="AP61">
        <v>4.4869565217391312</v>
      </c>
    </row>
    <row r="62" spans="1:42" x14ac:dyDescent="0.3">
      <c r="A62" s="2" t="s">
        <v>29</v>
      </c>
      <c r="B62">
        <v>3.9</v>
      </c>
      <c r="C62">
        <v>4.5999999999999996</v>
      </c>
      <c r="D62">
        <v>4.2</v>
      </c>
      <c r="E62">
        <v>4.7</v>
      </c>
      <c r="F62">
        <v>4.5</v>
      </c>
      <c r="G62">
        <v>3.7</v>
      </c>
      <c r="H62">
        <v>3.7</v>
      </c>
      <c r="I62">
        <v>3.5</v>
      </c>
      <c r="J62">
        <v>5.5</v>
      </c>
      <c r="K62">
        <v>4.0999999999999996</v>
      </c>
      <c r="L62">
        <v>4.2</v>
      </c>
      <c r="M62">
        <v>4.5</v>
      </c>
      <c r="N62">
        <v>4</v>
      </c>
      <c r="O62">
        <v>5.8</v>
      </c>
      <c r="P62">
        <v>4.7</v>
      </c>
      <c r="Q62">
        <v>4.9000000000000004</v>
      </c>
      <c r="R62">
        <v>4.4000000000000004</v>
      </c>
      <c r="S62">
        <v>4.5</v>
      </c>
      <c r="T62">
        <v>4.2</v>
      </c>
      <c r="U62">
        <v>4.7</v>
      </c>
      <c r="V62">
        <v>4.4000000000000004</v>
      </c>
      <c r="W62">
        <v>5</v>
      </c>
      <c r="X62">
        <v>5.5</v>
      </c>
      <c r="Y62">
        <v>5</v>
      </c>
      <c r="Z62">
        <v>4.5</v>
      </c>
      <c r="AA62">
        <v>5.2</v>
      </c>
      <c r="AB62">
        <v>5.6</v>
      </c>
      <c r="AC62">
        <v>5.7</v>
      </c>
      <c r="AD62">
        <v>4.7</v>
      </c>
      <c r="AE62">
        <v>5.4</v>
      </c>
      <c r="AF62">
        <v>4.8</v>
      </c>
      <c r="AG62">
        <v>4.7</v>
      </c>
      <c r="AH62">
        <v>4.7</v>
      </c>
      <c r="AI62">
        <v>4.8</v>
      </c>
      <c r="AJ62">
        <v>4.9000000000000004</v>
      </c>
      <c r="AK62">
        <v>4.0999999999999996</v>
      </c>
      <c r="AL62">
        <v>5.9</v>
      </c>
      <c r="AM62">
        <v>5.2</v>
      </c>
      <c r="AN62">
        <v>4.5999999999999996</v>
      </c>
      <c r="AO62">
        <v>4.2</v>
      </c>
      <c r="AP62">
        <v>4.6800000000000006</v>
      </c>
    </row>
    <row r="72" spans="1:2" x14ac:dyDescent="0.3">
      <c r="A72" s="1" t="s">
        <v>30</v>
      </c>
      <c r="B72" t="s">
        <v>32</v>
      </c>
    </row>
    <row r="73" spans="1:2" x14ac:dyDescent="0.3">
      <c r="A73" s="2" t="s">
        <v>15</v>
      </c>
      <c r="B73">
        <v>82.891764705882338</v>
      </c>
    </row>
    <row r="74" spans="1:2" x14ac:dyDescent="0.3">
      <c r="A74" s="2" t="s">
        <v>20</v>
      </c>
      <c r="B74">
        <v>73.718695652173906</v>
      </c>
    </row>
    <row r="75" spans="1:2" x14ac:dyDescent="0.3">
      <c r="A75" s="2" t="s">
        <v>29</v>
      </c>
      <c r="B75">
        <v>77.617249999999999</v>
      </c>
    </row>
    <row r="88" spans="1:3" x14ac:dyDescent="0.3">
      <c r="A88" s="1" t="s">
        <v>30</v>
      </c>
      <c r="B88" t="s">
        <v>33</v>
      </c>
      <c r="C88" t="s">
        <v>32</v>
      </c>
    </row>
    <row r="89" spans="1:3" x14ac:dyDescent="0.3">
      <c r="A89" s="2" t="s">
        <v>26</v>
      </c>
      <c r="B89">
        <v>37.4</v>
      </c>
      <c r="C89">
        <v>65.245000000000005</v>
      </c>
    </row>
    <row r="90" spans="1:3" x14ac:dyDescent="0.3">
      <c r="A90" s="2" t="s">
        <v>21</v>
      </c>
      <c r="B90">
        <v>47.719999999999992</v>
      </c>
      <c r="C90">
        <v>76.062999999999988</v>
      </c>
    </row>
    <row r="91" spans="1:3" x14ac:dyDescent="0.3">
      <c r="A91" s="2" t="s">
        <v>18</v>
      </c>
      <c r="B91">
        <v>61.345454545454551</v>
      </c>
      <c r="C91">
        <v>81.890909090909091</v>
      </c>
    </row>
    <row r="92" spans="1:3" x14ac:dyDescent="0.3">
      <c r="A92" s="2" t="s">
        <v>27</v>
      </c>
      <c r="B92">
        <v>40.520000000000003</v>
      </c>
      <c r="C92">
        <v>77.305999999999997</v>
      </c>
    </row>
    <row r="93" spans="1:3" x14ac:dyDescent="0.3">
      <c r="A93" s="2" t="s">
        <v>14</v>
      </c>
      <c r="B93">
        <v>58.3</v>
      </c>
      <c r="C93">
        <v>79.164999999999992</v>
      </c>
    </row>
    <row r="94" spans="1:3" x14ac:dyDescent="0.3">
      <c r="A94" s="2" t="s">
        <v>23</v>
      </c>
      <c r="B94">
        <v>67</v>
      </c>
      <c r="C94">
        <v>83.37</v>
      </c>
    </row>
    <row r="95" spans="1:3" x14ac:dyDescent="0.3">
      <c r="A95" s="2" t="s">
        <v>24</v>
      </c>
      <c r="B95">
        <v>53.75</v>
      </c>
      <c r="C95">
        <v>78.087500000000006</v>
      </c>
    </row>
    <row r="96" spans="1:3" x14ac:dyDescent="0.3">
      <c r="A96" s="2" t="s">
        <v>29</v>
      </c>
      <c r="B96">
        <v>52.160000000000011</v>
      </c>
      <c r="C96">
        <v>77.617249999999999</v>
      </c>
    </row>
    <row r="104" spans="1:9" x14ac:dyDescent="0.3">
      <c r="A104" s="1" t="s">
        <v>31</v>
      </c>
      <c r="B104" s="1" t="s">
        <v>28</v>
      </c>
    </row>
    <row r="105" spans="1:9" x14ac:dyDescent="0.3">
      <c r="A105" s="1" t="s">
        <v>30</v>
      </c>
      <c r="B105" t="s">
        <v>26</v>
      </c>
      <c r="C105" t="s">
        <v>21</v>
      </c>
      <c r="D105" t="s">
        <v>18</v>
      </c>
      <c r="E105" t="s">
        <v>27</v>
      </c>
      <c r="F105" t="s">
        <v>14</v>
      </c>
      <c r="G105" t="s">
        <v>23</v>
      </c>
      <c r="H105" t="s">
        <v>24</v>
      </c>
      <c r="I105" t="s">
        <v>29</v>
      </c>
    </row>
    <row r="106" spans="1:9" x14ac:dyDescent="0.3">
      <c r="A106" s="2">
        <v>677.96610169491532</v>
      </c>
      <c r="B106">
        <v>4.7</v>
      </c>
      <c r="I106">
        <v>4.7</v>
      </c>
    </row>
    <row r="107" spans="1:9" x14ac:dyDescent="0.3">
      <c r="A107" s="2">
        <v>1355.5555555555557</v>
      </c>
      <c r="C107">
        <v>4.2</v>
      </c>
      <c r="I107">
        <v>4.2</v>
      </c>
    </row>
    <row r="108" spans="1:9" x14ac:dyDescent="0.3">
      <c r="A108" s="2">
        <v>1506.0240963855422</v>
      </c>
      <c r="C108">
        <v>4.0999999999999996</v>
      </c>
      <c r="I108">
        <v>4.0999999999999996</v>
      </c>
    </row>
    <row r="109" spans="1:9" x14ac:dyDescent="0.3">
      <c r="A109" s="2">
        <v>1825.2427184466019</v>
      </c>
      <c r="B109">
        <v>3.9</v>
      </c>
      <c r="I109">
        <v>3.9</v>
      </c>
    </row>
    <row r="110" spans="1:9" x14ac:dyDescent="0.3">
      <c r="A110" s="2">
        <v>1892.8571428571427</v>
      </c>
      <c r="C110">
        <v>4.5</v>
      </c>
      <c r="I110">
        <v>4.5</v>
      </c>
    </row>
    <row r="111" spans="1:9" x14ac:dyDescent="0.3">
      <c r="A111" s="2">
        <v>2259.6153846153843</v>
      </c>
      <c r="B111">
        <v>3.5</v>
      </c>
      <c r="I111">
        <v>3.5</v>
      </c>
    </row>
    <row r="112" spans="1:9" x14ac:dyDescent="0.3">
      <c r="A112" s="2">
        <v>2285.7142857142858</v>
      </c>
      <c r="C112">
        <v>4</v>
      </c>
      <c r="I112">
        <v>4</v>
      </c>
    </row>
    <row r="113" spans="1:9" x14ac:dyDescent="0.3">
      <c r="A113" s="2">
        <v>2972.9729729729729</v>
      </c>
      <c r="C113">
        <v>4.5</v>
      </c>
      <c r="I113">
        <v>4.5</v>
      </c>
    </row>
    <row r="114" spans="1:9" x14ac:dyDescent="0.3">
      <c r="A114" s="2">
        <v>3677.5362318840575</v>
      </c>
      <c r="C114">
        <v>3.7</v>
      </c>
      <c r="I114">
        <v>3.7</v>
      </c>
    </row>
    <row r="115" spans="1:9" x14ac:dyDescent="0.3">
      <c r="A115" s="2">
        <v>4682.9268292682927</v>
      </c>
      <c r="E115">
        <v>3.7</v>
      </c>
      <c r="I115">
        <v>3.7</v>
      </c>
    </row>
    <row r="116" spans="1:9" x14ac:dyDescent="0.3">
      <c r="A116" s="2">
        <v>5341.1764705882351</v>
      </c>
      <c r="E116">
        <v>4.9000000000000004</v>
      </c>
      <c r="I116">
        <v>4.9000000000000004</v>
      </c>
    </row>
    <row r="117" spans="1:9" x14ac:dyDescent="0.3">
      <c r="A117" s="2">
        <v>5816.666666666667</v>
      </c>
      <c r="B117">
        <v>4.5999999999999996</v>
      </c>
      <c r="I117">
        <v>4.5999999999999996</v>
      </c>
    </row>
    <row r="118" spans="1:9" x14ac:dyDescent="0.3">
      <c r="A118" s="2">
        <v>6078.4313725490201</v>
      </c>
      <c r="H118">
        <v>4.7</v>
      </c>
      <c r="I118">
        <v>4.7</v>
      </c>
    </row>
    <row r="119" spans="1:9" x14ac:dyDescent="0.3">
      <c r="A119" s="2">
        <v>6500</v>
      </c>
      <c r="C119">
        <v>4.4000000000000004</v>
      </c>
      <c r="I119">
        <v>4.4000000000000004</v>
      </c>
    </row>
    <row r="120" spans="1:9" x14ac:dyDescent="0.3">
      <c r="A120" s="2">
        <v>8727.2727272727279</v>
      </c>
      <c r="F120">
        <v>5.5</v>
      </c>
      <c r="I120">
        <v>5.5</v>
      </c>
    </row>
    <row r="121" spans="1:9" x14ac:dyDescent="0.3">
      <c r="A121" s="2">
        <v>8742.8571428571431</v>
      </c>
      <c r="C121">
        <v>4.2</v>
      </c>
      <c r="I121">
        <v>4.2</v>
      </c>
    </row>
    <row r="122" spans="1:9" x14ac:dyDescent="0.3">
      <c r="A122" s="2">
        <v>8846.1538461538457</v>
      </c>
      <c r="F122">
        <v>4.2</v>
      </c>
      <c r="I122">
        <v>4.2</v>
      </c>
    </row>
    <row r="123" spans="1:9" x14ac:dyDescent="0.3">
      <c r="A123" s="2">
        <v>9624.4131455399056</v>
      </c>
      <c r="H123">
        <v>5.8</v>
      </c>
      <c r="I123">
        <v>5.8</v>
      </c>
    </row>
    <row r="124" spans="1:9" x14ac:dyDescent="0.3">
      <c r="A124" s="2">
        <v>10142.857142857143</v>
      </c>
      <c r="E124">
        <v>4.4000000000000004</v>
      </c>
      <c r="I124">
        <v>4.4000000000000004</v>
      </c>
    </row>
    <row r="125" spans="1:9" x14ac:dyDescent="0.3">
      <c r="A125" s="2">
        <v>10896.551724137931</v>
      </c>
      <c r="D125">
        <v>5.5</v>
      </c>
      <c r="I125">
        <v>5.5</v>
      </c>
    </row>
    <row r="126" spans="1:9" x14ac:dyDescent="0.3">
      <c r="A126" s="2">
        <v>14222.222222222223</v>
      </c>
      <c r="H126">
        <v>4.7</v>
      </c>
      <c r="I126">
        <v>4.7</v>
      </c>
    </row>
    <row r="127" spans="1:9" x14ac:dyDescent="0.3">
      <c r="A127" s="2">
        <v>14578.947368421053</v>
      </c>
      <c r="H127">
        <v>5</v>
      </c>
      <c r="I127">
        <v>5</v>
      </c>
    </row>
    <row r="128" spans="1:9" x14ac:dyDescent="0.3">
      <c r="A128" s="2">
        <v>19628.571428571431</v>
      </c>
      <c r="E128">
        <v>4.5</v>
      </c>
      <c r="I128">
        <v>4.5</v>
      </c>
    </row>
    <row r="129" spans="1:9" x14ac:dyDescent="0.3">
      <c r="A129" s="2">
        <v>21900</v>
      </c>
      <c r="D129">
        <v>5.7</v>
      </c>
      <c r="I129">
        <v>5.7</v>
      </c>
    </row>
    <row r="130" spans="1:9" x14ac:dyDescent="0.3">
      <c r="A130" s="2">
        <v>27872.340425531915</v>
      </c>
      <c r="D130">
        <v>5.2</v>
      </c>
      <c r="I130">
        <v>5.2</v>
      </c>
    </row>
    <row r="131" spans="1:9" x14ac:dyDescent="0.3">
      <c r="A131" s="2">
        <v>29442.307692307691</v>
      </c>
      <c r="C131">
        <v>4.0999999999999996</v>
      </c>
      <c r="I131">
        <v>4.0999999999999996</v>
      </c>
    </row>
    <row r="132" spans="1:9" x14ac:dyDescent="0.3">
      <c r="A132" s="2">
        <v>37956.989247311823</v>
      </c>
      <c r="E132">
        <v>4.5999999999999996</v>
      </c>
      <c r="I132">
        <v>4.5999999999999996</v>
      </c>
    </row>
    <row r="133" spans="1:9" x14ac:dyDescent="0.3">
      <c r="A133" s="2">
        <v>38507.462686567167</v>
      </c>
      <c r="D133">
        <v>4.8</v>
      </c>
      <c r="I133">
        <v>4.8</v>
      </c>
    </row>
    <row r="134" spans="1:9" x14ac:dyDescent="0.3">
      <c r="A134" s="2">
        <v>38650.793650793654</v>
      </c>
      <c r="C134">
        <v>4.2</v>
      </c>
      <c r="I134">
        <v>4.2</v>
      </c>
    </row>
    <row r="135" spans="1:9" x14ac:dyDescent="0.3">
      <c r="A135" s="2">
        <v>38823.529411764706</v>
      </c>
      <c r="D135">
        <v>4.5</v>
      </c>
      <c r="I135">
        <v>4.5</v>
      </c>
    </row>
    <row r="136" spans="1:9" x14ac:dyDescent="0.3">
      <c r="A136" s="2">
        <v>40799.999999999993</v>
      </c>
      <c r="G136">
        <v>5.4</v>
      </c>
      <c r="I136">
        <v>5.4</v>
      </c>
    </row>
    <row r="137" spans="1:9" x14ac:dyDescent="0.3">
      <c r="A137" s="2">
        <v>43157.8947368421</v>
      </c>
      <c r="F137">
        <v>4.7</v>
      </c>
      <c r="I137">
        <v>4.7</v>
      </c>
    </row>
    <row r="138" spans="1:9" x14ac:dyDescent="0.3">
      <c r="A138" s="2">
        <v>44457.831325301209</v>
      </c>
      <c r="D138">
        <v>5.2</v>
      </c>
      <c r="I138">
        <v>5.2</v>
      </c>
    </row>
    <row r="139" spans="1:9" x14ac:dyDescent="0.3">
      <c r="A139" s="2">
        <v>45818.181818181816</v>
      </c>
      <c r="D139">
        <v>5.6</v>
      </c>
      <c r="I139">
        <v>5.6</v>
      </c>
    </row>
    <row r="140" spans="1:9" x14ac:dyDescent="0.3">
      <c r="A140" s="2">
        <v>48882.352941176468</v>
      </c>
      <c r="D140">
        <v>4.7</v>
      </c>
      <c r="I140">
        <v>4.7</v>
      </c>
    </row>
    <row r="141" spans="1:9" x14ac:dyDescent="0.3">
      <c r="A141" s="2">
        <v>50769.230769230773</v>
      </c>
      <c r="G141">
        <v>5.9</v>
      </c>
      <c r="I141">
        <v>5.9</v>
      </c>
    </row>
    <row r="142" spans="1:9" x14ac:dyDescent="0.3">
      <c r="A142" s="2">
        <v>53600</v>
      </c>
      <c r="D142">
        <v>4.9000000000000004</v>
      </c>
      <c r="I142">
        <v>4.9000000000000004</v>
      </c>
    </row>
    <row r="143" spans="1:9" x14ac:dyDescent="0.3">
      <c r="A143" s="2">
        <v>58882.175226586092</v>
      </c>
      <c r="F143">
        <v>5</v>
      </c>
      <c r="I143">
        <v>5</v>
      </c>
    </row>
    <row r="144" spans="1:9" x14ac:dyDescent="0.3">
      <c r="A144" s="2">
        <v>66200</v>
      </c>
      <c r="D144">
        <v>4.8</v>
      </c>
      <c r="I144">
        <v>4.8</v>
      </c>
    </row>
    <row r="145" spans="1:9" x14ac:dyDescent="0.3">
      <c r="A145" s="2">
        <v>74074.074074074073</v>
      </c>
      <c r="D145">
        <v>4.7</v>
      </c>
      <c r="I145">
        <v>4.7</v>
      </c>
    </row>
    <row r="146" spans="1:9" x14ac:dyDescent="0.3">
      <c r="A146" s="2" t="s">
        <v>29</v>
      </c>
      <c r="B146">
        <v>4.1749999999999998</v>
      </c>
      <c r="C146">
        <v>4.1900000000000004</v>
      </c>
      <c r="D146">
        <v>5.0545454545454547</v>
      </c>
      <c r="E146">
        <v>4.42</v>
      </c>
      <c r="F146">
        <v>4.8499999999999996</v>
      </c>
      <c r="G146">
        <v>5.65</v>
      </c>
      <c r="H146">
        <v>5.05</v>
      </c>
      <c r="I146">
        <v>4.68</v>
      </c>
    </row>
    <row r="148" spans="1:9" x14ac:dyDescent="0.3">
      <c r="A148" s="1" t="s">
        <v>31</v>
      </c>
      <c r="B148" s="1" t="s">
        <v>28</v>
      </c>
    </row>
    <row r="149" spans="1:9" x14ac:dyDescent="0.3">
      <c r="A149" s="1" t="s">
        <v>30</v>
      </c>
      <c r="B149" t="s">
        <v>42</v>
      </c>
      <c r="C149" t="s">
        <v>44</v>
      </c>
      <c r="D149" t="s">
        <v>43</v>
      </c>
      <c r="E149" t="s">
        <v>41</v>
      </c>
      <c r="F149" t="s">
        <v>29</v>
      </c>
    </row>
    <row r="150" spans="1:9" x14ac:dyDescent="0.3">
      <c r="A150" s="2" t="s">
        <v>37</v>
      </c>
      <c r="B150">
        <v>5.0666666666666664</v>
      </c>
      <c r="C150">
        <v>4.7499999999999991</v>
      </c>
      <c r="D150">
        <v>4.9400000000000004</v>
      </c>
      <c r="E150">
        <v>4.5999999999999996</v>
      </c>
      <c r="F150">
        <v>4.8500000000000005</v>
      </c>
    </row>
    <row r="151" spans="1:9" x14ac:dyDescent="0.3">
      <c r="A151" s="2" t="s">
        <v>38</v>
      </c>
      <c r="B151">
        <v>5.0999999999999996</v>
      </c>
      <c r="C151">
        <v>5.2</v>
      </c>
      <c r="D151">
        <v>4.8125</v>
      </c>
      <c r="F151">
        <v>4.9000000000000004</v>
      </c>
    </row>
    <row r="152" spans="1:9" x14ac:dyDescent="0.3">
      <c r="A152" s="2" t="s">
        <v>39</v>
      </c>
      <c r="C152">
        <v>4.21</v>
      </c>
      <c r="D152">
        <v>4.45</v>
      </c>
      <c r="E152">
        <v>4.7</v>
      </c>
      <c r="F152">
        <v>4.2846153846153854</v>
      </c>
    </row>
    <row r="153" spans="1:9" x14ac:dyDescent="0.3">
      <c r="A153" s="2" t="s">
        <v>29</v>
      </c>
      <c r="B153">
        <v>5.08</v>
      </c>
      <c r="C153">
        <v>4.458823529411764</v>
      </c>
      <c r="D153">
        <v>4.8066666666666675</v>
      </c>
      <c r="E153">
        <v>4.6333333333333329</v>
      </c>
      <c r="F153">
        <v>4.6800000000000006</v>
      </c>
    </row>
    <row r="173" spans="1:3" x14ac:dyDescent="0.3">
      <c r="A173" s="1" t="s">
        <v>30</v>
      </c>
      <c r="B173" t="s">
        <v>31</v>
      </c>
      <c r="C173" t="s">
        <v>32</v>
      </c>
    </row>
    <row r="174" spans="1:3" x14ac:dyDescent="0.3">
      <c r="A174" s="2" t="s">
        <v>42</v>
      </c>
      <c r="B174" s="7">
        <v>5.08</v>
      </c>
      <c r="C174" s="7">
        <v>79.762</v>
      </c>
    </row>
    <row r="175" spans="1:3" x14ac:dyDescent="0.3">
      <c r="A175" s="2" t="s">
        <v>44</v>
      </c>
      <c r="B175" s="7">
        <v>4.4588235294117649</v>
      </c>
      <c r="C175" s="7">
        <v>74.17352941176469</v>
      </c>
    </row>
    <row r="176" spans="1:3" x14ac:dyDescent="0.3">
      <c r="A176" s="2" t="s">
        <v>43</v>
      </c>
      <c r="B176" s="7">
        <v>4.8066666666666675</v>
      </c>
      <c r="C176" s="7">
        <v>80.745333333333321</v>
      </c>
    </row>
    <row r="177" spans="1:4" x14ac:dyDescent="0.3">
      <c r="A177" s="2" t="s">
        <v>41</v>
      </c>
      <c r="B177" s="7">
        <v>4.6333333333333329</v>
      </c>
      <c r="C177" s="7">
        <v>77.916666666666671</v>
      </c>
    </row>
    <row r="178" spans="1:4" x14ac:dyDescent="0.3">
      <c r="A178" s="2" t="s">
        <v>29</v>
      </c>
      <c r="B178" s="7">
        <v>4.6799999999999988</v>
      </c>
      <c r="C178" s="7">
        <v>77.617249999999999</v>
      </c>
    </row>
    <row r="192" spans="1:4" x14ac:dyDescent="0.3">
      <c r="A192" s="1" t="s">
        <v>30</v>
      </c>
      <c r="B192" t="s">
        <v>46</v>
      </c>
      <c r="C192" t="s">
        <v>47</v>
      </c>
      <c r="D192" t="s">
        <v>31</v>
      </c>
    </row>
    <row r="193" spans="1:4" x14ac:dyDescent="0.3">
      <c r="A193" s="2" t="s">
        <v>26</v>
      </c>
      <c r="B193" s="7">
        <v>0.26</v>
      </c>
      <c r="C193" s="7">
        <v>5.77</v>
      </c>
      <c r="D193" s="7">
        <v>4.1749999999999998</v>
      </c>
    </row>
    <row r="194" spans="1:4" x14ac:dyDescent="0.3">
      <c r="A194" s="2" t="s">
        <v>21</v>
      </c>
      <c r="B194" s="7">
        <v>2.3649999999999998</v>
      </c>
      <c r="C194" s="7">
        <v>4.8830000000000009</v>
      </c>
      <c r="D194" s="7">
        <v>4.1900000000000004</v>
      </c>
    </row>
    <row r="195" spans="1:4" x14ac:dyDescent="0.3">
      <c r="A195" s="2" t="s">
        <v>18</v>
      </c>
      <c r="B195" s="7">
        <v>1.3062727272727273</v>
      </c>
      <c r="C195" s="7">
        <v>11.111818181818181</v>
      </c>
      <c r="D195" s="7">
        <v>5.0545454545454547</v>
      </c>
    </row>
    <row r="196" spans="1:4" x14ac:dyDescent="0.3">
      <c r="A196" s="2" t="s">
        <v>27</v>
      </c>
      <c r="B196" s="7">
        <v>0.50760000000000005</v>
      </c>
      <c r="C196" s="7">
        <v>1.5739999999999998</v>
      </c>
      <c r="D196" s="7">
        <v>4.42</v>
      </c>
    </row>
    <row r="197" spans="1:4" x14ac:dyDescent="0.3">
      <c r="A197" s="2" t="s">
        <v>14</v>
      </c>
      <c r="B197" s="7">
        <v>5.5939999999999994</v>
      </c>
      <c r="C197" s="7">
        <v>7.41</v>
      </c>
      <c r="D197" s="7">
        <v>4.8499999999999996</v>
      </c>
    </row>
    <row r="198" spans="1:4" x14ac:dyDescent="0.3">
      <c r="A198" s="2" t="s">
        <v>23</v>
      </c>
      <c r="B198" s="7">
        <v>0.76200000000000001</v>
      </c>
      <c r="C198" s="7">
        <v>10.57</v>
      </c>
      <c r="D198" s="7">
        <v>5.65</v>
      </c>
    </row>
    <row r="199" spans="1:4" x14ac:dyDescent="0.3">
      <c r="A199" s="2" t="s">
        <v>24</v>
      </c>
      <c r="B199" s="7">
        <v>0.81925000000000003</v>
      </c>
      <c r="C199" s="7">
        <v>7.9700000000000006</v>
      </c>
      <c r="D199" s="7">
        <v>5.05</v>
      </c>
    </row>
    <row r="200" spans="1:4" x14ac:dyDescent="0.3">
      <c r="A200" s="2" t="s">
        <v>29</v>
      </c>
      <c r="B200" s="7">
        <v>1.7193499999999997</v>
      </c>
      <c r="C200" s="7">
        <v>7.1167499999999988</v>
      </c>
      <c r="D200" s="7">
        <v>4.68</v>
      </c>
    </row>
    <row r="209" spans="1:9" x14ac:dyDescent="0.3">
      <c r="A209" s="1" t="s">
        <v>31</v>
      </c>
      <c r="B209" s="1" t="s">
        <v>28</v>
      </c>
    </row>
    <row r="210" spans="1:9" x14ac:dyDescent="0.3">
      <c r="A210" s="1" t="s">
        <v>30</v>
      </c>
      <c r="B210" t="s">
        <v>26</v>
      </c>
      <c r="C210" t="s">
        <v>21</v>
      </c>
      <c r="D210" t="s">
        <v>18</v>
      </c>
      <c r="E210" t="s">
        <v>27</v>
      </c>
      <c r="F210" t="s">
        <v>14</v>
      </c>
      <c r="G210" t="s">
        <v>23</v>
      </c>
      <c r="H210" t="s">
        <v>24</v>
      </c>
      <c r="I210" t="s">
        <v>29</v>
      </c>
    </row>
    <row r="211" spans="1:9" x14ac:dyDescent="0.3">
      <c r="A211" s="2" t="s">
        <v>38</v>
      </c>
      <c r="B211" s="7">
        <v>4.5999999999999996</v>
      </c>
      <c r="C211" s="7">
        <v>4.2333333333333334</v>
      </c>
      <c r="D211" s="7">
        <v>5.5</v>
      </c>
      <c r="E211" s="7">
        <v>4.55</v>
      </c>
      <c r="F211" s="7"/>
      <c r="G211" s="7"/>
      <c r="H211" s="7"/>
      <c r="I211" s="7">
        <v>4.5571428571428569</v>
      </c>
    </row>
    <row r="212" spans="1:9" x14ac:dyDescent="0.3">
      <c r="A212" s="2" t="s">
        <v>50</v>
      </c>
      <c r="B212" s="7"/>
      <c r="C212" s="7">
        <v>3.7</v>
      </c>
      <c r="D212" s="7">
        <v>5.25</v>
      </c>
      <c r="E212" s="7">
        <v>4.4000000000000004</v>
      </c>
      <c r="F212" s="7">
        <v>4.2</v>
      </c>
      <c r="G212" s="7"/>
      <c r="H212" s="7">
        <v>5.05</v>
      </c>
      <c r="I212" s="7">
        <v>4.7777777777777786</v>
      </c>
    </row>
    <row r="213" spans="1:9" x14ac:dyDescent="0.3">
      <c r="A213" s="2" t="s">
        <v>49</v>
      </c>
      <c r="B213" s="7"/>
      <c r="C213" s="7">
        <v>4.2333333333333334</v>
      </c>
      <c r="D213" s="7">
        <v>4.95</v>
      </c>
      <c r="E213" s="7"/>
      <c r="F213" s="7">
        <v>4.8499999999999996</v>
      </c>
      <c r="G213" s="7">
        <v>5.65</v>
      </c>
      <c r="H213" s="7"/>
      <c r="I213" s="7">
        <v>4.8866666666666685</v>
      </c>
    </row>
    <row r="214" spans="1:9" x14ac:dyDescent="0.3">
      <c r="A214" s="2" t="s">
        <v>51</v>
      </c>
      <c r="B214" s="7">
        <v>4.0333333333333332</v>
      </c>
      <c r="C214" s="7">
        <v>4.2666666666666666</v>
      </c>
      <c r="D214" s="7"/>
      <c r="E214" s="7">
        <v>4.3000000000000007</v>
      </c>
      <c r="F214" s="7">
        <v>5.5</v>
      </c>
      <c r="G214" s="7"/>
      <c r="H214" s="7"/>
      <c r="I214" s="7">
        <v>4.333333333333333</v>
      </c>
    </row>
    <row r="215" spans="1:9" x14ac:dyDescent="0.3">
      <c r="A215" s="2" t="s">
        <v>29</v>
      </c>
      <c r="B215" s="7">
        <v>4.1749999999999998</v>
      </c>
      <c r="C215" s="7">
        <v>4.1899999999999995</v>
      </c>
      <c r="D215" s="7">
        <v>5.0545454545454556</v>
      </c>
      <c r="E215" s="7">
        <v>4.42</v>
      </c>
      <c r="F215" s="7">
        <v>4.8499999999999996</v>
      </c>
      <c r="G215" s="7">
        <v>5.65</v>
      </c>
      <c r="H215" s="7">
        <v>5.05</v>
      </c>
      <c r="I215" s="7">
        <v>4.6800000000000015</v>
      </c>
    </row>
    <row r="218" spans="1:9" x14ac:dyDescent="0.3">
      <c r="A218" s="1" t="s">
        <v>30</v>
      </c>
      <c r="B218" t="s">
        <v>31</v>
      </c>
      <c r="C218" t="s">
        <v>46</v>
      </c>
      <c r="D218" t="s">
        <v>47</v>
      </c>
    </row>
    <row r="219" spans="1:9" x14ac:dyDescent="0.3">
      <c r="A219" s="2" t="s">
        <v>15</v>
      </c>
      <c r="B219" s="7">
        <v>4.9411764705882355</v>
      </c>
      <c r="C219" s="7">
        <v>2.4821764705882359</v>
      </c>
      <c r="D219" s="7">
        <v>10.168235294117647</v>
      </c>
    </row>
    <row r="220" spans="1:9" x14ac:dyDescent="0.3">
      <c r="A220" s="2" t="s">
        <v>20</v>
      </c>
      <c r="B220" s="7">
        <v>4.4869565217391321</v>
      </c>
      <c r="C220" s="7">
        <v>1.1555217391304347</v>
      </c>
      <c r="D220" s="7">
        <v>4.8613043478260867</v>
      </c>
    </row>
    <row r="221" spans="1:9" x14ac:dyDescent="0.3">
      <c r="A221" s="2" t="s">
        <v>29</v>
      </c>
      <c r="B221" s="7">
        <v>4.68</v>
      </c>
      <c r="C221" s="7">
        <v>1.7193499999999999</v>
      </c>
      <c r="D221" s="7">
        <v>7.1167499999999988</v>
      </c>
    </row>
  </sheetData>
  <pageMargins left="0.7" right="0.7" top="0.75" bottom="0.75" header="0.3" footer="0.3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62E1-9A78-4DDF-85A5-FF81C253ECA3}">
  <dimension ref="A1:R10"/>
  <sheetViews>
    <sheetView showGridLines="0" tabSelected="1" topLeftCell="A52" workbookViewId="0">
      <selection activeCell="E66" sqref="E66"/>
    </sheetView>
  </sheetViews>
  <sheetFormatPr defaultRowHeight="14.4" x14ac:dyDescent="0.3"/>
  <sheetData>
    <row r="1" spans="1:18" x14ac:dyDescent="0.3">
      <c r="A1" s="5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</sheetData>
  <mergeCells count="1">
    <mergeCell ref="A1:R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PivotTable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Ferreira</dc:creator>
  <cp:lastModifiedBy>Oscar Ferreira</cp:lastModifiedBy>
  <dcterms:created xsi:type="dcterms:W3CDTF">2024-04-29T19:48:58Z</dcterms:created>
  <dcterms:modified xsi:type="dcterms:W3CDTF">2024-05-13T20:35:27Z</dcterms:modified>
</cp:coreProperties>
</file>