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rangokal/Downloads/"/>
    </mc:Choice>
  </mc:AlternateContent>
  <xr:revisionPtr revIDLastSave="0" documentId="8_{93C8300F-4390-A442-B9FB-0ADE8F0F3A74}" xr6:coauthVersionLast="47" xr6:coauthVersionMax="47" xr10:uidLastSave="{00000000-0000-0000-0000-000000000000}"/>
  <bookViews>
    <workbookView xWindow="-100" yWindow="760" windowWidth="39200" windowHeight="21580" xr2:uid="{00000000-000D-0000-FFFF-FFFF00000000}"/>
  </bookViews>
  <sheets>
    <sheet name="Sample Data" sheetId="3" r:id="rId1"/>
    <sheet name="Weighting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<sst xmlns="http://schemas.openxmlformats.org/spreadsheetml/2006/main" count="81" uniqueCount="35">
  <si>
    <t>Asset ID</t>
  </si>
  <si>
    <t>Size</t>
  </si>
  <si>
    <t>Length (m)</t>
  </si>
  <si>
    <t>Risk Rating</t>
  </si>
  <si>
    <t>High</t>
  </si>
  <si>
    <t>Recommended Year for Maintenance</t>
  </si>
  <si>
    <t>Access score</t>
  </si>
  <si>
    <t>Bypass required</t>
  </si>
  <si>
    <t>X_Coord</t>
  </si>
  <si>
    <t>Y_Coord</t>
  </si>
  <si>
    <t>Access</t>
  </si>
  <si>
    <t>Defunc MH</t>
  </si>
  <si>
    <t>Bush</t>
  </si>
  <si>
    <t>Pvt Prop</t>
  </si>
  <si>
    <t>Proximity</t>
  </si>
  <si>
    <t>Adjacent suburb</t>
  </si>
  <si>
    <t>Number of mains within a catchment</t>
  </si>
  <si>
    <t>Service Grade</t>
  </si>
  <si>
    <t>Structural grade</t>
  </si>
  <si>
    <t>Consequence score</t>
  </si>
  <si>
    <t>Risk</t>
  </si>
  <si>
    <t>H3</t>
  </si>
  <si>
    <t>H2</t>
  </si>
  <si>
    <t>H1</t>
  </si>
  <si>
    <t>M1</t>
  </si>
  <si>
    <t>M2</t>
  </si>
  <si>
    <t>M3</t>
  </si>
  <si>
    <t>L1</t>
  </si>
  <si>
    <t>L2</t>
  </si>
  <si>
    <t>L3</t>
  </si>
  <si>
    <t>No</t>
  </si>
  <si>
    <t>Yes</t>
  </si>
  <si>
    <t>Connected mains (&lt;200m)</t>
  </si>
  <si>
    <t>&lt;5</t>
  </si>
  <si>
    <t>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</si>
</sst>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079B-2AD3-F041-84A0-B03D7F766141}">
  <sheetPr codeName="Sheet2"/>
  <dimension ref="A1:O23"/>
  <sheetViews>
    <sheetView tabSelected="1" workbookViewId="0">
      <selection activeCell="G44" sqref="G44"/>
    </sheetView>
  </sheetViews>
  <sheetFormatPr baseColWidth="10" defaultColWidth="8.83203125" defaultRowHeight="15" x14ac:dyDescent="0.2"/>
  <cols>
    <col min="2" max="2" width="10.5" bestFit="1" customWidth="1"/>
    <col min="4" max="4" width="10.5" bestFit="1" customWidth="1"/>
    <col min="5" max="5" width="24.5" customWidth="1"/>
    <col min="6" max="6" width="10.33203125" bestFit="1" customWidth="1"/>
    <col min="7" max="7" width="13" bestFit="1" customWidth="1"/>
    <col min="8" max="8" width="11.5" customWidth="1"/>
    <col min="9" max="9" width="11.6640625" customWidth="1"/>
    <col min="10" max="11" width="14.6640625" customWidth="1"/>
    <col min="12" max="12" width="24.33203125" customWidth="1"/>
    <col min="13" max="13" width="26.6640625" customWidth="1"/>
    <col min="19" max="19" width="13.83203125" customWidth="1"/>
    <col min="21" max="21" width="11.6640625" customWidth="1"/>
  </cols>
  <sheetData>
    <row r="1" spans="1:13" s="5" customFormat="1" ht="48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5</v>
      </c>
      <c r="F1" s="3" t="s">
        <v>6</v>
      </c>
      <c r="G1" s="3" t="s">
        <v>7</v>
      </c>
      <c r="H1" s="5" t="s">
        <v>15</v>
      </c>
      <c r="I1" s="5" t="s">
        <v>32</v>
      </c>
      <c r="J1" s="5" t="s">
        <v>16</v>
      </c>
      <c r="K1" t="s">
        <v>20</v>
      </c>
      <c r="L1" s="3" t="s">
        <v>8</v>
      </c>
      <c r="M1" s="3" t="s">
        <v>9</v>
      </c>
    </row>
    <row r="2" spans="1:13" s="4" customFormat="1" x14ac:dyDescent="0.2">
      <c r="A2" s="2">
        <v>4416</v>
      </c>
      <c r="B2" s="2">
        <v>86.78</v>
      </c>
      <c r="C2" s="2">
        <v>1500</v>
      </c>
      <c r="D2" s="2" t="s">
        <v>4</v>
      </c>
      <c r="E2" s="2">
        <v>2026</v>
      </c>
      <c r="F2" s="11">
        <v>1</v>
      </c>
      <c r="G2" s="11" t="str">
        <f>IF(C2&lt;=500,"Y","N")</f>
        <v>N</v>
      </c>
      <c r="H2" s="11">
        <v>1</v>
      </c>
      <c r="I2" s="11">
        <v>5</v>
      </c>
      <c r="J2" s="11">
        <v>4</v>
      </c>
      <c r="K2" s="11">
        <v>2</v>
      </c>
      <c r="L2" s="5">
        <v>518755.11920000002</v>
      </c>
      <c r="M2" s="5">
        <v>6937851.0318999998</v>
      </c>
    </row>
    <row r="3" spans="1:13" s="4" customFormat="1" x14ac:dyDescent="0.2">
      <c r="A3" s="2">
        <v>18306</v>
      </c>
      <c r="B3" s="2">
        <v>96.17</v>
      </c>
      <c r="C3" s="2">
        <v>1500</v>
      </c>
      <c r="D3" s="2" t="s">
        <v>4</v>
      </c>
      <c r="E3" s="2">
        <v>2026</v>
      </c>
      <c r="F3" s="11">
        <v>5</v>
      </c>
      <c r="G3" s="11" t="str">
        <f>IF(C3&lt;=500,"Y","N")</f>
        <v>N</v>
      </c>
      <c r="H3" s="11">
        <v>5</v>
      </c>
      <c r="I3" s="11">
        <v>4</v>
      </c>
      <c r="J3" s="11">
        <v>2</v>
      </c>
      <c r="K3" s="11">
        <v>5</v>
      </c>
      <c r="L3" s="5">
        <v>515685.68160000001</v>
      </c>
      <c r="M3" s="5">
        <v>6941119.3026000001</v>
      </c>
    </row>
    <row r="4" spans="1:13" s="4" customFormat="1" x14ac:dyDescent="0.2">
      <c r="A4" s="2">
        <v>4765</v>
      </c>
      <c r="B4" s="2">
        <v>94.575999999999993</v>
      </c>
      <c r="C4" s="2">
        <v>375</v>
      </c>
      <c r="D4" s="2" t="s">
        <v>4</v>
      </c>
      <c r="E4" s="2">
        <v>2026</v>
      </c>
      <c r="F4" s="11">
        <v>6</v>
      </c>
      <c r="G4" s="11" t="str">
        <f>IF(C4&lt;=500,"Y","N")</f>
        <v>Y</v>
      </c>
      <c r="H4" s="11">
        <v>6</v>
      </c>
      <c r="I4" s="11">
        <v>2</v>
      </c>
      <c r="J4" s="11">
        <v>3</v>
      </c>
      <c r="K4" s="11">
        <v>4</v>
      </c>
      <c r="L4" s="5">
        <v>503298.30160000001</v>
      </c>
      <c r="M4" s="5">
        <v>6939910.4637000002</v>
      </c>
    </row>
    <row r="5" spans="1:13" s="4" customFormat="1" x14ac:dyDescent="0.2">
      <c r="A5" s="2">
        <v>42809</v>
      </c>
      <c r="B5" s="2">
        <v>22.771000000000001</v>
      </c>
      <c r="C5" s="2">
        <v>1800</v>
      </c>
      <c r="D5" s="2" t="s">
        <v>4</v>
      </c>
      <c r="E5" s="2">
        <v>2026</v>
      </c>
      <c r="F5" s="11">
        <v>4</v>
      </c>
      <c r="G5" s="11" t="str">
        <f>IF(C5&lt;=500,"Y","N")</f>
        <v>N</v>
      </c>
      <c r="H5" s="11">
        <v>2</v>
      </c>
      <c r="I5" s="11">
        <v>6</v>
      </c>
      <c r="J5" s="11">
        <v>6</v>
      </c>
      <c r="K5" s="11">
        <v>1</v>
      </c>
      <c r="L5" s="5">
        <v>509389.4939</v>
      </c>
      <c r="M5" s="5">
        <v>6942771.2665999997</v>
      </c>
    </row>
    <row r="6" spans="1:13" s="4" customFormat="1" x14ac:dyDescent="0.2">
      <c r="A6" s="2">
        <v>40962</v>
      </c>
      <c r="B6" s="2">
        <v>48.154000000000003</v>
      </c>
      <c r="C6" s="2">
        <v>375</v>
      </c>
      <c r="D6" s="2" t="s">
        <v>4</v>
      </c>
      <c r="E6" s="2">
        <v>2026</v>
      </c>
      <c r="F6" s="11">
        <v>2</v>
      </c>
      <c r="G6" s="11" t="str">
        <f>IF(C6&lt;=500,"Y","N")</f>
        <v>Y</v>
      </c>
      <c r="H6" s="11">
        <v>4</v>
      </c>
      <c r="I6" s="11">
        <v>1</v>
      </c>
      <c r="J6" s="11">
        <v>6</v>
      </c>
      <c r="K6" s="11">
        <v>6</v>
      </c>
      <c r="L6" s="5">
        <v>519112.6054</v>
      </c>
      <c r="M6" s="5">
        <v>6934267.6131999996</v>
      </c>
    </row>
    <row r="7" spans="1:13" s="4" customFormat="1" x14ac:dyDescent="0.2">
      <c r="A7" s="2">
        <v>26583</v>
      </c>
      <c r="B7" s="2">
        <v>43.5</v>
      </c>
      <c r="C7" s="2">
        <v>450</v>
      </c>
      <c r="D7" s="2" t="s">
        <v>4</v>
      </c>
      <c r="E7" s="2">
        <v>2026</v>
      </c>
      <c r="F7" s="11">
        <v>3</v>
      </c>
      <c r="G7" s="11" t="str">
        <f>IF(C7&lt;=500,"Y","N")</f>
        <v>Y</v>
      </c>
      <c r="H7" s="11">
        <v>3</v>
      </c>
      <c r="I7" s="11">
        <v>5</v>
      </c>
      <c r="J7" s="11">
        <v>2</v>
      </c>
      <c r="K7" s="11">
        <v>10</v>
      </c>
      <c r="L7" s="5">
        <v>511232.83769999997</v>
      </c>
      <c r="M7" s="5">
        <v>6945528.6925999997</v>
      </c>
    </row>
    <row r="8" spans="1:13" s="4" customFormat="1" x14ac:dyDescent="0.2">
      <c r="A8" s="2">
        <v>23835</v>
      </c>
      <c r="B8" s="2">
        <v>54.433</v>
      </c>
      <c r="C8" s="2">
        <v>600</v>
      </c>
      <c r="D8" s="2" t="s">
        <v>4</v>
      </c>
      <c r="E8" s="2">
        <v>2026</v>
      </c>
      <c r="F8" s="11">
        <v>5</v>
      </c>
      <c r="G8" s="11" t="str">
        <f>IF(C8&lt;=500,"Y","N")</f>
        <v>N</v>
      </c>
      <c r="H8" s="11">
        <v>5</v>
      </c>
      <c r="I8" s="11">
        <v>3</v>
      </c>
      <c r="J8" s="11">
        <v>5</v>
      </c>
      <c r="K8" s="11">
        <v>8</v>
      </c>
      <c r="L8" s="5">
        <v>512592.89760000003</v>
      </c>
      <c r="M8" s="5">
        <v>6944180.5107000005</v>
      </c>
    </row>
    <row r="9" spans="1:13" s="4" customFormat="1" x14ac:dyDescent="0.2">
      <c r="A9" s="2">
        <v>26594</v>
      </c>
      <c r="B9" s="2">
        <v>46.43</v>
      </c>
      <c r="C9" s="2">
        <v>450</v>
      </c>
      <c r="D9" s="2" t="s">
        <v>4</v>
      </c>
      <c r="E9" s="2">
        <v>2026</v>
      </c>
      <c r="F9" s="11">
        <v>6</v>
      </c>
      <c r="G9" s="11" t="str">
        <f>IF(C9&lt;=500,"Y","N")</f>
        <v>Y</v>
      </c>
      <c r="H9" s="11">
        <v>6</v>
      </c>
      <c r="I9" s="11">
        <v>3</v>
      </c>
      <c r="J9" s="11">
        <v>1</v>
      </c>
      <c r="K9" s="11">
        <v>8</v>
      </c>
      <c r="L9" s="5">
        <v>511415.2782</v>
      </c>
      <c r="M9" s="5">
        <v>6945796.3406999996</v>
      </c>
    </row>
    <row r="10" spans="1:13" s="4" customFormat="1" x14ac:dyDescent="0.2">
      <c r="A10" s="2">
        <v>23760</v>
      </c>
      <c r="B10" s="2">
        <v>140.565</v>
      </c>
      <c r="C10" s="2">
        <v>375</v>
      </c>
      <c r="D10" s="2" t="s">
        <v>4</v>
      </c>
      <c r="E10" s="2">
        <v>2026</v>
      </c>
      <c r="F10" s="11">
        <v>6</v>
      </c>
      <c r="G10" s="11" t="str">
        <f>IF(C10&lt;=500,"Y","N")</f>
        <v>Y</v>
      </c>
      <c r="H10" s="11">
        <v>1</v>
      </c>
      <c r="I10" s="11">
        <v>6</v>
      </c>
      <c r="J10" s="11">
        <v>3</v>
      </c>
      <c r="K10" s="11">
        <v>6</v>
      </c>
      <c r="L10" s="5">
        <v>512384.71299999999</v>
      </c>
      <c r="M10" s="5">
        <v>6944993.7929999996</v>
      </c>
    </row>
    <row r="11" spans="1:13" s="4" customFormat="1" x14ac:dyDescent="0.2">
      <c r="A11" s="2">
        <v>23759</v>
      </c>
      <c r="B11" s="2">
        <v>73</v>
      </c>
      <c r="C11" s="2">
        <v>375</v>
      </c>
      <c r="D11" s="2" t="s">
        <v>4</v>
      </c>
      <c r="E11" s="2">
        <v>2026</v>
      </c>
      <c r="F11" s="11">
        <v>4</v>
      </c>
      <c r="G11" s="11" t="str">
        <f>IF(C11&lt;=500,"Y","N")</f>
        <v>Y</v>
      </c>
      <c r="H11" s="11">
        <v>2</v>
      </c>
      <c r="I11" s="11">
        <v>2</v>
      </c>
      <c r="J11" s="11">
        <v>5</v>
      </c>
      <c r="K11" s="11">
        <v>4</v>
      </c>
      <c r="L11" s="5">
        <v>512395.58590000001</v>
      </c>
      <c r="M11" s="5">
        <v>6945079.9236000003</v>
      </c>
    </row>
    <row r="12" spans="1:13" s="4" customFormat="1" x14ac:dyDescent="0.2">
      <c r="A12" s="2">
        <v>23834</v>
      </c>
      <c r="B12" s="2">
        <v>53.488999999999997</v>
      </c>
      <c r="C12" s="2">
        <v>600</v>
      </c>
      <c r="D12" s="2" t="s">
        <v>4</v>
      </c>
      <c r="E12" s="2">
        <v>2026</v>
      </c>
      <c r="F12" s="11">
        <v>2</v>
      </c>
      <c r="G12" s="11" t="str">
        <f>IF(C12&lt;=500,"Y","N")</f>
        <v>N</v>
      </c>
      <c r="H12" s="11">
        <v>2</v>
      </c>
      <c r="I12" s="11">
        <v>2</v>
      </c>
      <c r="J12" s="11">
        <v>4</v>
      </c>
      <c r="K12" s="11">
        <v>6</v>
      </c>
      <c r="L12" s="5">
        <v>512588.93650000001</v>
      </c>
      <c r="M12" s="5">
        <v>6944187.7040999997</v>
      </c>
    </row>
    <row r="13" spans="1:13" s="4" customFormat="1" x14ac:dyDescent="0.2">
      <c r="A13" s="2">
        <v>15997</v>
      </c>
      <c r="B13" s="2">
        <v>20.456</v>
      </c>
      <c r="C13" s="2">
        <v>450</v>
      </c>
      <c r="D13" s="2" t="s">
        <v>4</v>
      </c>
      <c r="E13" s="2">
        <v>2026</v>
      </c>
      <c r="F13" s="11">
        <v>1</v>
      </c>
      <c r="G13" s="11" t="str">
        <f>IF(C13&lt;=500,"Y","N")</f>
        <v>Y</v>
      </c>
      <c r="H13" s="11">
        <v>3</v>
      </c>
      <c r="I13" s="11">
        <v>3</v>
      </c>
      <c r="J13" s="11">
        <v>1</v>
      </c>
      <c r="K13" s="11">
        <v>5</v>
      </c>
      <c r="L13" s="5">
        <v>511496.73200000002</v>
      </c>
      <c r="M13" s="5">
        <v>6940721.2763</v>
      </c>
    </row>
    <row r="14" spans="1:13" s="4" customFormat="1" x14ac:dyDescent="0.2">
      <c r="A14" s="2">
        <v>12555</v>
      </c>
      <c r="B14" s="2">
        <v>161.096</v>
      </c>
      <c r="C14" s="2">
        <v>1500</v>
      </c>
      <c r="D14" s="2" t="s">
        <v>4</v>
      </c>
      <c r="E14" s="2">
        <v>2028</v>
      </c>
      <c r="F14" s="11">
        <v>5</v>
      </c>
      <c r="G14" s="11" t="str">
        <f>IF(C14&lt;=500,"Y","N")</f>
        <v>N</v>
      </c>
      <c r="H14" s="11">
        <v>4</v>
      </c>
      <c r="I14" s="11">
        <v>4</v>
      </c>
      <c r="J14" s="11">
        <v>3</v>
      </c>
      <c r="K14" s="11">
        <v>2</v>
      </c>
      <c r="L14" s="5">
        <v>518701.92570000002</v>
      </c>
      <c r="M14" s="5">
        <v>6938112.8393000001</v>
      </c>
    </row>
    <row r="15" spans="1:13" s="4" customFormat="1" x14ac:dyDescent="0.2">
      <c r="A15" s="2">
        <v>23213</v>
      </c>
      <c r="B15" s="2">
        <v>72.611000000000004</v>
      </c>
      <c r="C15" s="2">
        <v>900</v>
      </c>
      <c r="D15" s="2" t="s">
        <v>4</v>
      </c>
      <c r="E15" s="2">
        <v>2028</v>
      </c>
      <c r="F15" s="11">
        <v>3</v>
      </c>
      <c r="G15" s="11" t="str">
        <f>IF(C15&lt;=500,"Y","N")</f>
        <v>N</v>
      </c>
      <c r="H15" s="11">
        <v>2</v>
      </c>
      <c r="I15" s="11">
        <v>5</v>
      </c>
      <c r="J15" s="11">
        <v>6</v>
      </c>
      <c r="K15" s="11">
        <v>3</v>
      </c>
      <c r="L15" s="5">
        <v>512841.33010000002</v>
      </c>
      <c r="M15" s="5">
        <v>6943315.8979000002</v>
      </c>
    </row>
    <row r="16" spans="1:13" s="4" customFormat="1" x14ac:dyDescent="0.2">
      <c r="A16" s="2">
        <v>47398</v>
      </c>
      <c r="B16" s="2">
        <v>89.364000000000004</v>
      </c>
      <c r="C16" s="2">
        <v>900</v>
      </c>
      <c r="D16" s="2" t="s">
        <v>4</v>
      </c>
      <c r="E16" s="2">
        <v>2028</v>
      </c>
      <c r="F16" s="11">
        <v>5</v>
      </c>
      <c r="G16" s="11" t="str">
        <f>IF(C16&lt;=500,"Y","N")</f>
        <v>N</v>
      </c>
      <c r="H16" s="11">
        <v>6</v>
      </c>
      <c r="I16" s="11">
        <v>6</v>
      </c>
      <c r="J16" s="11">
        <v>5</v>
      </c>
      <c r="K16" s="11">
        <v>8</v>
      </c>
      <c r="L16" s="5">
        <v>512963.03869999998</v>
      </c>
      <c r="M16" s="5">
        <v>6943200.8038999997</v>
      </c>
    </row>
    <row r="17" spans="1:15" s="4" customFormat="1" x14ac:dyDescent="0.2">
      <c r="A17" s="2">
        <v>41696</v>
      </c>
      <c r="B17" s="2">
        <v>213.45</v>
      </c>
      <c r="C17" s="2">
        <v>900</v>
      </c>
      <c r="D17" s="2" t="s">
        <v>4</v>
      </c>
      <c r="E17" s="2">
        <v>2029</v>
      </c>
      <c r="F17" s="11">
        <v>6</v>
      </c>
      <c r="G17" s="11" t="str">
        <f>IF(C17&lt;=500,"Y","N")</f>
        <v>N</v>
      </c>
      <c r="H17" s="11">
        <v>1</v>
      </c>
      <c r="I17" s="11">
        <v>2</v>
      </c>
      <c r="J17" s="11">
        <v>5</v>
      </c>
      <c r="K17" s="11">
        <v>9</v>
      </c>
      <c r="L17" s="5">
        <v>518419.85649999999</v>
      </c>
      <c r="M17" s="5">
        <v>6935309.0741999997</v>
      </c>
    </row>
    <row r="18" spans="1:15" s="4" customFormat="1" x14ac:dyDescent="0.2">
      <c r="A18" s="2">
        <v>12557</v>
      </c>
      <c r="B18" s="2">
        <v>142.346</v>
      </c>
      <c r="C18" s="2">
        <v>1500</v>
      </c>
      <c r="D18" s="2" t="s">
        <v>4</v>
      </c>
      <c r="E18" s="2">
        <v>2033</v>
      </c>
      <c r="F18" s="11">
        <v>4</v>
      </c>
      <c r="G18" s="11" t="str">
        <f>IF(C18&lt;=500,"Y","N")</f>
        <v>N</v>
      </c>
      <c r="H18" s="11">
        <v>5</v>
      </c>
      <c r="I18" s="11">
        <v>5</v>
      </c>
      <c r="J18" s="11">
        <v>2</v>
      </c>
      <c r="K18" s="11">
        <v>10</v>
      </c>
      <c r="L18" s="5">
        <v>518623.35950000002</v>
      </c>
      <c r="M18" s="5">
        <v>6938239.1010999996</v>
      </c>
    </row>
    <row r="19" spans="1:15" s="4" customFormat="1" x14ac:dyDescent="0.2">
      <c r="A19" s="2">
        <v>12720</v>
      </c>
      <c r="B19" s="2">
        <v>144.321</v>
      </c>
      <c r="C19" s="2">
        <v>1500</v>
      </c>
      <c r="D19" s="2" t="s">
        <v>4</v>
      </c>
      <c r="E19" s="2">
        <v>2033</v>
      </c>
      <c r="F19" s="11">
        <v>1</v>
      </c>
      <c r="G19" s="11" t="str">
        <f>IF(C19&lt;=500,"Y","N")</f>
        <v>N</v>
      </c>
      <c r="H19" s="11">
        <v>3</v>
      </c>
      <c r="I19" s="11">
        <v>1</v>
      </c>
      <c r="J19" s="11">
        <v>2</v>
      </c>
      <c r="K19" s="11">
        <v>10</v>
      </c>
      <c r="L19" s="5">
        <v>518467.99219999998</v>
      </c>
      <c r="M19" s="5">
        <v>6938956.2936000004</v>
      </c>
    </row>
    <row r="20" spans="1:15" s="4" customFormat="1" x14ac:dyDescent="0.2">
      <c r="A20" s="2">
        <v>8169</v>
      </c>
      <c r="B20" s="2">
        <v>62.826999999999998</v>
      </c>
      <c r="C20" s="2">
        <v>1050</v>
      </c>
      <c r="D20" s="2" t="s">
        <v>4</v>
      </c>
      <c r="E20" s="2">
        <v>2033</v>
      </c>
      <c r="F20" s="11">
        <v>2</v>
      </c>
      <c r="G20" s="11" t="str">
        <f>IF(C20&lt;=500,"Y","N")</f>
        <v>N</v>
      </c>
      <c r="H20" s="11">
        <v>5</v>
      </c>
      <c r="I20" s="11">
        <v>3</v>
      </c>
      <c r="J20" s="11">
        <v>3</v>
      </c>
      <c r="K20" s="11">
        <v>8</v>
      </c>
      <c r="L20" s="5">
        <v>510049.46049999999</v>
      </c>
      <c r="M20" s="5">
        <v>6939635.1955000004</v>
      </c>
    </row>
    <row r="21" spans="1:15" s="4" customFormat="1" x14ac:dyDescent="0.2">
      <c r="A21" s="2">
        <v>6911</v>
      </c>
      <c r="B21" s="2">
        <v>108.45</v>
      </c>
      <c r="C21" s="2">
        <v>600</v>
      </c>
      <c r="D21" s="2" t="s">
        <v>4</v>
      </c>
      <c r="E21" s="2">
        <v>2034</v>
      </c>
      <c r="F21" s="11">
        <v>3</v>
      </c>
      <c r="G21" s="11" t="str">
        <f>IF(C21&lt;=500,"Y","N")</f>
        <v>N</v>
      </c>
      <c r="H21" s="11">
        <v>1</v>
      </c>
      <c r="I21" s="11">
        <v>5</v>
      </c>
      <c r="J21" s="11">
        <v>1</v>
      </c>
      <c r="K21" s="11">
        <v>9</v>
      </c>
      <c r="L21" s="5">
        <v>504406.20409999997</v>
      </c>
      <c r="M21" s="5">
        <v>6939207.3963000001</v>
      </c>
    </row>
    <row r="22" spans="1:15" x14ac:dyDescent="0.2">
      <c r="F22" s="1"/>
      <c r="G22" s="1"/>
      <c r="H22" s="1"/>
      <c r="I22" s="1"/>
      <c r="J22" s="1"/>
      <c r="K22" s="1"/>
      <c r="O22" s="4"/>
    </row>
    <row r="23" spans="1:15" x14ac:dyDescent="0.2">
      <c r="O23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C4F9-BA0F-D44F-AFE8-0EECC2119B66}">
  <dimension ref="A1:C39"/>
  <sheetViews>
    <sheetView workbookViewId="0">
      <selection sqref="A1:C1048576"/>
    </sheetView>
  </sheetViews>
  <sheetFormatPr baseColWidth="10" defaultRowHeight="15" x14ac:dyDescent="0.2"/>
  <cols>
    <col min="1" max="1" width="29.5" bestFit="1" customWidth="1"/>
    <col min="2" max="2" width="10.5" style="10" bestFit="1" customWidth="1"/>
    <col min="3" max="3" width="13.33203125" style="10" customWidth="1"/>
  </cols>
  <sheetData>
    <row r="1" spans="1:3" x14ac:dyDescent="0.2">
      <c r="A1" s="5"/>
      <c r="B1" s="12"/>
      <c r="C1" s="12"/>
    </row>
    <row r="2" spans="1:3" x14ac:dyDescent="0.2">
      <c r="A2" s="6" t="s">
        <v>10</v>
      </c>
      <c r="B2" s="8" t="s">
        <v>30</v>
      </c>
      <c r="C2" s="8" t="s">
        <v>31</v>
      </c>
    </row>
    <row r="3" spans="1:3" x14ac:dyDescent="0.2">
      <c r="A3" s="4" t="s">
        <v>11</v>
      </c>
      <c r="B3" s="7">
        <v>6</v>
      </c>
      <c r="C3" s="7">
        <v>1</v>
      </c>
    </row>
    <row r="4" spans="1:3" x14ac:dyDescent="0.2">
      <c r="A4" s="4" t="s">
        <v>12</v>
      </c>
      <c r="B4" s="7">
        <v>5</v>
      </c>
      <c r="C4" s="7">
        <v>2</v>
      </c>
    </row>
    <row r="5" spans="1:3" x14ac:dyDescent="0.2">
      <c r="A5" s="4" t="s">
        <v>13</v>
      </c>
      <c r="B5" s="7">
        <v>4</v>
      </c>
      <c r="C5" s="7">
        <v>3</v>
      </c>
    </row>
    <row r="6" spans="1:3" x14ac:dyDescent="0.2">
      <c r="A6" s="4"/>
      <c r="B6" s="7"/>
      <c r="C6" s="7"/>
    </row>
    <row r="7" spans="1:3" x14ac:dyDescent="0.2">
      <c r="A7" s="6" t="s">
        <v>14</v>
      </c>
      <c r="B7" s="8" t="s">
        <v>30</v>
      </c>
      <c r="C7" s="8" t="s">
        <v>31</v>
      </c>
    </row>
    <row r="8" spans="1:3" x14ac:dyDescent="0.2">
      <c r="A8" s="4" t="s">
        <v>15</v>
      </c>
      <c r="B8" s="7">
        <v>1</v>
      </c>
      <c r="C8" s="7">
        <v>4</v>
      </c>
    </row>
    <row r="9" spans="1:3" x14ac:dyDescent="0.2">
      <c r="A9" s="4" t="s">
        <v>32</v>
      </c>
      <c r="B9" s="7">
        <v>3</v>
      </c>
      <c r="C9" s="7">
        <v>6</v>
      </c>
    </row>
    <row r="10" spans="1:3" x14ac:dyDescent="0.2">
      <c r="A10" s="4" t="s">
        <v>16</v>
      </c>
      <c r="B10" s="9" t="s">
        <v>33</v>
      </c>
      <c r="C10" s="9" t="s">
        <v>34</v>
      </c>
    </row>
    <row r="11" spans="1:3" x14ac:dyDescent="0.2">
      <c r="A11" s="4" t="s">
        <v>16</v>
      </c>
      <c r="B11" s="7">
        <v>2</v>
      </c>
      <c r="C11" s="7">
        <v>5</v>
      </c>
    </row>
    <row r="12" spans="1:3" x14ac:dyDescent="0.2">
      <c r="A12" s="4"/>
      <c r="B12" s="7"/>
      <c r="C12" s="7"/>
    </row>
    <row r="13" spans="1:3" x14ac:dyDescent="0.2">
      <c r="A13" t="s">
        <v>20</v>
      </c>
      <c r="B13" s="10" t="s">
        <v>21</v>
      </c>
      <c r="C13" s="10">
        <v>10</v>
      </c>
    </row>
    <row r="14" spans="1:3" x14ac:dyDescent="0.2">
      <c r="A14" t="s">
        <v>20</v>
      </c>
      <c r="B14" s="10" t="s">
        <v>22</v>
      </c>
      <c r="C14" s="10">
        <v>9</v>
      </c>
    </row>
    <row r="15" spans="1:3" x14ac:dyDescent="0.2">
      <c r="A15" t="s">
        <v>20</v>
      </c>
      <c r="B15" s="10" t="s">
        <v>23</v>
      </c>
      <c r="C15" s="10">
        <v>8</v>
      </c>
    </row>
    <row r="16" spans="1:3" x14ac:dyDescent="0.2">
      <c r="A16" t="s">
        <v>20</v>
      </c>
      <c r="B16" s="10" t="s">
        <v>24</v>
      </c>
      <c r="C16" s="10">
        <v>7</v>
      </c>
    </row>
    <row r="17" spans="1:3" x14ac:dyDescent="0.2">
      <c r="A17" t="s">
        <v>20</v>
      </c>
      <c r="B17" s="10" t="s">
        <v>25</v>
      </c>
      <c r="C17" s="10">
        <v>6</v>
      </c>
    </row>
    <row r="18" spans="1:3" x14ac:dyDescent="0.2">
      <c r="A18" t="s">
        <v>20</v>
      </c>
      <c r="B18" s="10" t="s">
        <v>26</v>
      </c>
      <c r="C18" s="10">
        <v>5</v>
      </c>
    </row>
    <row r="19" spans="1:3" x14ac:dyDescent="0.2">
      <c r="A19" t="s">
        <v>20</v>
      </c>
      <c r="B19" s="10" t="s">
        <v>27</v>
      </c>
      <c r="C19" s="10">
        <v>4</v>
      </c>
    </row>
    <row r="20" spans="1:3" x14ac:dyDescent="0.2">
      <c r="A20" t="s">
        <v>20</v>
      </c>
      <c r="B20" s="10" t="s">
        <v>28</v>
      </c>
      <c r="C20" s="10">
        <v>3</v>
      </c>
    </row>
    <row r="21" spans="1:3" x14ac:dyDescent="0.2">
      <c r="A21" t="s">
        <v>20</v>
      </c>
      <c r="B21" s="10" t="s">
        <v>29</v>
      </c>
      <c r="C21" s="10">
        <v>2</v>
      </c>
    </row>
    <row r="23" spans="1:3" x14ac:dyDescent="0.2">
      <c r="A23" s="4" t="s">
        <v>17</v>
      </c>
      <c r="B23" s="7">
        <v>1</v>
      </c>
    </row>
    <row r="24" spans="1:3" x14ac:dyDescent="0.2">
      <c r="A24" s="4" t="s">
        <v>17</v>
      </c>
      <c r="B24" s="7">
        <v>2</v>
      </c>
    </row>
    <row r="25" spans="1:3" x14ac:dyDescent="0.2">
      <c r="A25" s="4" t="s">
        <v>17</v>
      </c>
      <c r="B25" s="7">
        <v>3</v>
      </c>
    </row>
    <row r="26" spans="1:3" x14ac:dyDescent="0.2">
      <c r="A26" s="4" t="s">
        <v>17</v>
      </c>
      <c r="B26" s="7">
        <v>4</v>
      </c>
    </row>
    <row r="27" spans="1:3" x14ac:dyDescent="0.2">
      <c r="A27" s="4" t="s">
        <v>17</v>
      </c>
      <c r="B27" s="7">
        <v>5</v>
      </c>
    </row>
    <row r="28" spans="1:3" x14ac:dyDescent="0.2">
      <c r="A28" s="4"/>
      <c r="B28" s="7"/>
    </row>
    <row r="29" spans="1:3" x14ac:dyDescent="0.2">
      <c r="A29" s="4" t="s">
        <v>18</v>
      </c>
      <c r="B29" s="7">
        <v>1</v>
      </c>
    </row>
    <row r="30" spans="1:3" x14ac:dyDescent="0.2">
      <c r="A30" s="4" t="s">
        <v>18</v>
      </c>
      <c r="B30" s="7">
        <v>2</v>
      </c>
    </row>
    <row r="31" spans="1:3" x14ac:dyDescent="0.2">
      <c r="A31" s="4" t="s">
        <v>18</v>
      </c>
      <c r="B31" s="7">
        <v>3</v>
      </c>
    </row>
    <row r="32" spans="1:3" x14ac:dyDescent="0.2">
      <c r="A32" s="4" t="s">
        <v>18</v>
      </c>
      <c r="B32" s="7">
        <v>4</v>
      </c>
    </row>
    <row r="33" spans="1:2" x14ac:dyDescent="0.2">
      <c r="A33" s="4" t="s">
        <v>18</v>
      </c>
      <c r="B33" s="7">
        <v>5</v>
      </c>
    </row>
    <row r="35" spans="1:2" x14ac:dyDescent="0.2">
      <c r="A35" t="s">
        <v>19</v>
      </c>
      <c r="B35" s="7">
        <v>1</v>
      </c>
    </row>
    <row r="36" spans="1:2" x14ac:dyDescent="0.2">
      <c r="A36" t="s">
        <v>19</v>
      </c>
      <c r="B36" s="7">
        <v>2</v>
      </c>
    </row>
    <row r="37" spans="1:2" x14ac:dyDescent="0.2">
      <c r="A37" t="s">
        <v>19</v>
      </c>
      <c r="B37" s="7">
        <v>3</v>
      </c>
    </row>
    <row r="38" spans="1:2" x14ac:dyDescent="0.2">
      <c r="A38" t="s">
        <v>19</v>
      </c>
      <c r="B38" s="7">
        <v>4</v>
      </c>
    </row>
    <row r="39" spans="1:2" x14ac:dyDescent="0.2">
      <c r="A39" t="s">
        <v>19</v>
      </c>
      <c r="B39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Weightings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Cho, Htet</dc:creator>
  <cp:lastModifiedBy>Kiran Gokal</cp:lastModifiedBy>
  <dcterms:created xsi:type="dcterms:W3CDTF">2015-06-05T18:17:20Z</dcterms:created>
  <dcterms:modified xsi:type="dcterms:W3CDTF">2025-08-13T01:36:58Z</dcterms:modified>
</cp:coreProperties>
</file>