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80" windowWidth="15300" windowHeight="7340"/>
  </bookViews>
  <sheets>
    <sheet name="FMEA " sheetId="1" r:id="rId1"/>
    <sheet name="Severity" sheetId="2" r:id="rId2"/>
    <sheet name="Probability" sheetId="3" r:id="rId3"/>
    <sheet name="Detectability" sheetId="4" r:id="rId4"/>
  </sheets>
  <calcPr calcId="145621"/>
</workbook>
</file>

<file path=xl/calcChain.xml><?xml version="1.0" encoding="utf-8"?>
<calcChain xmlns="http://schemas.openxmlformats.org/spreadsheetml/2006/main">
  <c r="K38" i="1" l="1"/>
  <c r="K39" i="1"/>
  <c r="K40" i="1"/>
  <c r="K41" i="1"/>
  <c r="K23" i="1" l="1"/>
  <c r="R44" i="1"/>
  <c r="K44" i="1"/>
  <c r="R43" i="1"/>
  <c r="K43" i="1"/>
  <c r="R42" i="1"/>
  <c r="K42" i="1"/>
  <c r="R41" i="1"/>
  <c r="R40" i="1"/>
  <c r="R39" i="1"/>
  <c r="R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2" i="1"/>
  <c r="K22" i="1"/>
  <c r="R21" i="1"/>
  <c r="K21" i="1"/>
  <c r="R20" i="1"/>
  <c r="K20" i="1"/>
  <c r="R19" i="1"/>
  <c r="K19" i="1"/>
  <c r="R17" i="1"/>
  <c r="K17" i="1"/>
  <c r="R16" i="1"/>
  <c r="K16" i="1"/>
  <c r="R15" i="1"/>
  <c r="K15" i="1"/>
</calcChain>
</file>

<file path=xl/sharedStrings.xml><?xml version="1.0" encoding="utf-8"?>
<sst xmlns="http://schemas.openxmlformats.org/spreadsheetml/2006/main" count="170" uniqueCount="152">
  <si>
    <t>Quality Tools</t>
  </si>
  <si>
    <t>Failure Mode and Effects Analysis</t>
  </si>
  <si>
    <t>FAILURE MODE AND EFFECTS ANALYSIS</t>
  </si>
  <si>
    <t>Item:</t>
  </si>
  <si>
    <t>Morphex Ground Exploration Robot</t>
  </si>
  <si>
    <t>Responsibility:</t>
  </si>
  <si>
    <t>M. Meng</t>
  </si>
  <si>
    <t>FMEA number:</t>
  </si>
  <si>
    <t>Model:</t>
  </si>
  <si>
    <t>Version 1</t>
  </si>
  <si>
    <t>Prepared by:</t>
  </si>
  <si>
    <t>Page :</t>
  </si>
  <si>
    <t>1 of 1</t>
  </si>
  <si>
    <t>Core Team:</t>
  </si>
  <si>
    <t>M. Meng (Engineering, Design, Quality)</t>
  </si>
  <si>
    <t>FMEA Date (Orig):</t>
  </si>
  <si>
    <t>2017--11-26</t>
  </si>
  <si>
    <t>Rev:</t>
  </si>
  <si>
    <t>Item/Function</t>
  </si>
  <si>
    <t>Potential Failure Mode</t>
  </si>
  <si>
    <t>Potential Effect(s) of Failure</t>
  </si>
  <si>
    <t>Sev</t>
  </si>
  <si>
    <t>Class</t>
  </si>
  <si>
    <t>Potential Cause(s)/ Mechanism(s) of Failure</t>
  </si>
  <si>
    <t>Occur</t>
  </si>
  <si>
    <t>Current 
Process 
Controls</t>
  </si>
  <si>
    <t>Detec</t>
  </si>
  <si>
    <t>RPN</t>
  </si>
  <si>
    <t>Recommended Action(s)</t>
  </si>
  <si>
    <t>Responsibility and Target Completion Date</t>
  </si>
  <si>
    <t>Action Results</t>
  </si>
  <si>
    <t>Actions Taken</t>
  </si>
  <si>
    <t>Occ</t>
  </si>
  <si>
    <t>Det</t>
  </si>
  <si>
    <t>None</t>
  </si>
  <si>
    <t>Arm Shield</t>
  </si>
  <si>
    <t>Shield Contacts Tibia Servo</t>
  </si>
  <si>
    <t>incomplete ball enclosire (foot and arm shield not in touch)</t>
  </si>
  <si>
    <t>Shield width not wide enough</t>
  </si>
  <si>
    <t>incomplete ball enclosire (gaps between)</t>
  </si>
  <si>
    <t>Shield doesn't span 1/6 of full circle</t>
  </si>
  <si>
    <t>Will see gaps between shields during full transformation</t>
  </si>
  <si>
    <t>Morphex Body
Arms</t>
  </si>
  <si>
    <t>Arm length tolerances off</t>
  </si>
  <si>
    <t>Gaps between enclosure during ball transformation</t>
  </si>
  <si>
    <t>Arm servo hole tolerance off</t>
  </si>
  <si>
    <t xml:space="preserve">Inability to assemble robot frame and tibia to body </t>
  </si>
  <si>
    <t>Arm bend tolerance off</t>
  </si>
  <si>
    <t>incomplete arm to arm compatability during transformation</t>
  </si>
  <si>
    <t>Radial head tolerance off</t>
  </si>
  <si>
    <t>ASB 04 to Shield Connection</t>
  </si>
  <si>
    <t>Shield Interference, possible
transformation hinderance</t>
  </si>
  <si>
    <t>SSC 32 Frame Pins</t>
  </si>
  <si>
    <t>Loose fit  to SSC 32 Board</t>
  </si>
  <si>
    <t>Damage to SSC 32 Board during rolling</t>
  </si>
  <si>
    <t>Gap fill Material</t>
  </si>
  <si>
    <t>Unaccounted friction</t>
  </si>
  <si>
    <t>friction to frame arms during transformation</t>
  </si>
  <si>
    <t>Tolerance too large</t>
  </si>
  <si>
    <t>Morphex Arm Poles</t>
  </si>
  <si>
    <t>length tolerance off</t>
  </si>
  <si>
    <t>improper stability to arms / too little or too much stress applied at clearance holes on arms</t>
  </si>
  <si>
    <t>Improper placement of poles (angled)</t>
  </si>
  <si>
    <t>Instability to arms / improper support for the body and tibia arms</t>
  </si>
  <si>
    <t>Flange Ball Bearing</t>
  </si>
  <si>
    <t>Improper height tolerance</t>
  </si>
  <si>
    <t>error in socket screw fixation to body (screw interferes with Morphex Frame Top</t>
  </si>
  <si>
    <t>Defective Bearing</t>
  </si>
  <si>
    <t>poor transofrmation cycle</t>
  </si>
  <si>
    <t>Effect</t>
  </si>
  <si>
    <t>SEVERITY of Effect</t>
  </si>
  <si>
    <t>Ranking</t>
  </si>
  <si>
    <t>Hazardous without warning</t>
  </si>
  <si>
    <t>Very high severity ranking when a potential failure mode affects safe system operation without warning</t>
  </si>
  <si>
    <t>Hazardous with warning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</si>
  <si>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</si>
  <si>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</si>
  <si>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</si>
  <si>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</si>
  <si>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</si>
  <si>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</si>
  <si>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System inoperable with minor damage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</si>
  <si>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</si>
  <si>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</si>
  <si>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</si>
  <si>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</si>
  <si>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</si>
  <si>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</si>
  <si>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</si>
  <si>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System operable with minimal interference</t>
  </si>
  <si>
    <t>No effect</t>
  </si>
  <si>
    <t xml:space="preserve">PROBABILITY of Failure </t>
  </si>
  <si>
    <t>Failure Prob</t>
  </si>
  <si>
    <t>Very High:  Failure is almost inevitable</t>
  </si>
  <si>
    <t>&gt;1 in 2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</si>
  <si>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</si>
  <si>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</si>
  <si>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</si>
  <si>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</si>
  <si>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</si>
  <si>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</si>
  <si>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</si>
  <si>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</si>
  <si>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</si>
  <si>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1 in 15,000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</si>
  <si>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</si>
  <si>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</si>
  <si>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</si>
  <si>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</si>
  <si>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</si>
  <si>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</si>
  <si>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r>
      <t xml:space="preserve">Design control </t>
    </r>
    <r>
      <rPr>
        <b/>
        <sz val="10"/>
        <rFont val="Arial"/>
        <family val="2"/>
      </rPr>
      <t>cannot</t>
    </r>
    <r>
      <rPr>
        <sz val="10"/>
        <rFont val="Arial"/>
        <family val="2"/>
      </rPr>
      <t xml:space="preserve"> detect potential cause/mechanism and subsequent failure mode</t>
    </r>
  </si>
  <si>
    <t>Very Remote</t>
  </si>
  <si>
    <r>
      <t>Very remote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</si>
  <si>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t>Remote</t>
  </si>
  <si>
    <r>
      <t>Remote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</si>
  <si>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Very low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</si>
  <si>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Low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</si>
  <si>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Moderate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</si>
  <si>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t>Moderately High</t>
  </si>
  <si>
    <r>
      <t>Moderately High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</si>
  <si>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High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</si>
  <si>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r>
      <t>Very high</t>
    </r>
    <r>
      <rPr>
        <sz val="10"/>
        <rFont val="Arial"/>
        <family val="2"/>
      </rPr>
      <t xml:space="preserve"> chance the design control will detect potential cause/mechanism and subsequent failure mode</t>
    </r>
  </si>
  <si>
    <t>Almost Certain</t>
  </si>
  <si>
    <r>
      <t xml:space="preserve">Design control </t>
    </r>
    <r>
      <rPr>
        <b/>
        <sz val="10"/>
        <rFont val="Arial"/>
        <family val="2"/>
      </rPr>
      <t>will</t>
    </r>
    <r>
      <rPr>
        <sz val="10"/>
        <rFont val="Arial"/>
        <family val="2"/>
      </rPr>
      <t xml:space="preserve"> detect potential cause/mechanism and subsequent failure mode</t>
    </r>
  </si>
  <si>
    <t>Improper closure due to interferenace leading to failed complete transformation</t>
  </si>
  <si>
    <t>Fastener Interferance during assembly</t>
  </si>
  <si>
    <t>Did not account for Shield Tolerance with Tibia components</t>
  </si>
  <si>
    <t>Did not calculate or simulate proper Shield Width with body tolerance</t>
  </si>
  <si>
    <t>Careful simulation was not conducted</t>
  </si>
  <si>
    <t>Poor manufactuirng/ bad planning</t>
  </si>
  <si>
    <t>Poor simulation and design</t>
  </si>
  <si>
    <t>Poor manufacturing and design process</t>
  </si>
  <si>
    <t>Simulation error / part defects</t>
  </si>
  <si>
    <t>Poor manufacturing / part sourcing</t>
  </si>
  <si>
    <t>Defects / poor manufadcturing and assembly</t>
  </si>
  <si>
    <t>poor assembly / tolerance not accounted for</t>
  </si>
  <si>
    <t>Poor part sourcing / simulation error</t>
  </si>
  <si>
    <t>Defective Bearing / Part damage</t>
  </si>
  <si>
    <t>Design and Simulation oversight and analysis</t>
  </si>
  <si>
    <t>Design and tolerance process control and oversight</t>
  </si>
  <si>
    <t>Manufacturing oversight / tolerance checking before drilling</t>
  </si>
  <si>
    <t>Simulation testing methods put into place</t>
  </si>
  <si>
    <t>Platform too far from tibia</t>
  </si>
  <si>
    <t>Conduct reliability testing</t>
  </si>
  <si>
    <t>Proper oversight needs to be installed during this phase of manufacturing / check fill material length dimensions</t>
  </si>
  <si>
    <t>Oversight on manufacturing</t>
  </si>
  <si>
    <t>Oversight on Assembly Processs/ conduct reliability testing afterwards on this system</t>
  </si>
  <si>
    <t>Dimension and tolerance analysis before purchasing bearing . Conduct careful simulation on this system</t>
  </si>
  <si>
    <t>Reliability testing</t>
  </si>
  <si>
    <t>Calculate shield dimensions based off transformed body dimensions + tibia length component on 2d topview of assembly</t>
  </si>
  <si>
    <t>M.Meng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</si>
</sst>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4"/>
      <color indexed="9"/>
      <name val="Tw Cen MT"/>
      <family val="2"/>
    </font>
    <font>
      <b/>
      <sz val="12"/>
      <color indexed="53"/>
      <name val="Verdana"/>
      <family val="2"/>
    </font>
    <font>
      <sz val="8"/>
      <name val="Verdan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3" fillId="0" borderId="0" xfId="0" applyFont="1" applyBorder="1"/>
    <xf numFmtId="0" fontId="4" fillId="0" borderId="0" xfId="1" applyAlignment="1" applyProtection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14" fontId="5" fillId="0" borderId="8" xfId="0" applyNumberFormat="1" applyFont="1" applyBorder="1" applyAlignment="1">
      <alignment horizontal="left"/>
    </xf>
    <xf numFmtId="0" fontId="5" fillId="0" borderId="10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textRotation="255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3" borderId="0" xfId="0" applyFont="1" applyFill="1"/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vertical="top" wrapText="1"/>
    </xf>
    <xf numFmtId="0" fontId="5" fillId="5" borderId="10" xfId="0" applyFont="1" applyFill="1" applyBorder="1" applyAlignment="1">
      <alignment vertical="top" wrapText="1"/>
    </xf>
    <xf numFmtId="0" fontId="8" fillId="6" borderId="19" xfId="0" applyFont="1" applyFill="1" applyBorder="1" applyAlignment="1">
      <alignment horizontal="center" vertical="top"/>
    </xf>
    <xf numFmtId="0" fontId="6" fillId="7" borderId="18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8" fillId="8" borderId="19" xfId="0" applyFont="1" applyFill="1" applyBorder="1" applyAlignment="1">
      <alignment horizontal="center" vertical="top"/>
    </xf>
    <xf numFmtId="0" fontId="6" fillId="9" borderId="18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/>
    </xf>
    <xf numFmtId="0" fontId="6" fillId="9" borderId="20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8" fillId="10" borderId="22" xfId="0" applyFont="1" applyFill="1" applyBorder="1" applyAlignment="1">
      <alignment horizontal="center" vertical="top"/>
    </xf>
    <xf numFmtId="0" fontId="7" fillId="4" borderId="2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/>
    </xf>
    <xf numFmtId="0" fontId="6" fillId="5" borderId="25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vertical="center"/>
    </xf>
    <xf numFmtId="0" fontId="5" fillId="11" borderId="12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vertical="center"/>
    </xf>
    <xf numFmtId="0" fontId="5" fillId="9" borderId="12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vertical="center"/>
    </xf>
    <xf numFmtId="0" fontId="5" fillId="9" borderId="28" xfId="0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/>
    </xf>
    <xf numFmtId="0" fontId="6" fillId="5" borderId="10" xfId="0" applyFont="1" applyFill="1" applyBorder="1" applyAlignment="1">
      <alignment vertical="top" wrapText="1"/>
    </xf>
    <xf numFmtId="0" fontId="6" fillId="11" borderId="18" xfId="0" applyFont="1" applyFill="1" applyBorder="1" applyAlignment="1">
      <alignment vertical="top" wrapText="1"/>
    </xf>
    <xf numFmtId="0" fontId="6" fillId="11" borderId="10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textRotation="255" wrapText="1"/>
    </xf>
    <xf numFmtId="0" fontId="0" fillId="0" borderId="11" xfId="0" applyNumberFormat="1" applyBorder="1" applyAlignment="1">
      <alignment horizontal="center" vertical="center" textRotation="255" wrapText="1"/>
    </xf>
    <xf numFmtId="0" fontId="0" fillId="0" borderId="14" xfId="0" applyNumberFormat="1" applyBorder="1" applyAlignment="1">
      <alignment horizontal="center" vertical="center" textRotation="255" wrapText="1"/>
    </xf>
    <xf numFmtId="0" fontId="5" fillId="0" borderId="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17</xdr:col>
      <xdr:colOff>91516</xdr:colOff>
      <xdr:row>4</xdr:row>
      <xdr:rowOff>82550</xdr:rowOff>
    </xdr:to>
    <xdr:pic>
      <xdr:nvPicPr>
        <xdr:cNvPr id="2" name="Picture 1" descr="asq_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4125" r="27499" b="11864"/>
        <a:stretch>
          <a:fillRect/>
        </a:stretch>
      </xdr:blipFill>
      <xdr:spPr bwMode="auto">
        <a:xfrm>
          <a:off x="11595100" y="0"/>
          <a:ext cx="60586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tabSelected="1" zoomScale="40" zoomScaleNormal="40" workbookViewId="0">
      <selection activeCell="L16" sqref="L16"/>
    </sheetView>
  </sheetViews>
  <sheetFormatPr defaultRowHeight="14.5" x14ac:dyDescent="0.35"/>
  <cols>
    <col min="2" max="2" width="15.36328125" customWidth="1"/>
    <col min="3" max="3" width="14.6328125" customWidth="1"/>
    <col min="4" max="4" width="15.36328125" customWidth="1"/>
    <col min="7" max="7" width="11.90625" customWidth="1"/>
    <col min="9" max="9" width="20.08984375" customWidth="1"/>
    <col min="12" max="12" width="19" customWidth="1"/>
    <col min="13" max="13" width="11.7265625" customWidth="1"/>
    <col min="14" max="14" width="10.08984375" bestFit="1" customWidth="1"/>
  </cols>
  <sheetData>
    <row r="1" spans="1:18" ht="30" x14ac:dyDescent="0.35">
      <c r="A1" s="85" t="s">
        <v>0</v>
      </c>
      <c r="B1" s="85"/>
      <c r="C1" s="85"/>
      <c r="D1" s="1"/>
      <c r="E1" s="1"/>
      <c r="F1" s="1"/>
      <c r="H1" s="1"/>
      <c r="K1" s="1"/>
      <c r="N1" s="1"/>
      <c r="O1" s="1"/>
      <c r="P1" s="1"/>
      <c r="Q1" s="1"/>
      <c r="R1" s="1"/>
    </row>
    <row r="2" spans="1:18" x14ac:dyDescent="0.35">
      <c r="E2" s="1"/>
      <c r="H2" s="1"/>
      <c r="K2" s="1"/>
      <c r="N2" s="1"/>
      <c r="O2" s="1"/>
      <c r="P2" s="1"/>
      <c r="Q2" s="1"/>
      <c r="R2" s="1"/>
    </row>
    <row r="3" spans="1:18" ht="15.5" x14ac:dyDescent="0.35">
      <c r="B3" s="2" t="s">
        <v>1</v>
      </c>
      <c r="C3" s="2"/>
      <c r="E3" s="1"/>
      <c r="H3" s="1"/>
      <c r="K3" s="1"/>
      <c r="N3" s="1"/>
      <c r="O3" s="1"/>
      <c r="P3" s="1"/>
      <c r="Q3" s="1"/>
      <c r="R3" s="1"/>
    </row>
    <row r="4" spans="1:18" x14ac:dyDescent="0.35">
      <c r="E4" s="1"/>
      <c r="H4" s="1"/>
      <c r="K4" s="1"/>
      <c r="N4" s="1"/>
      <c r="O4" s="1"/>
      <c r="P4" s="1"/>
      <c r="Q4" s="1"/>
      <c r="R4" s="1"/>
    </row>
    <row r="5" spans="1:18" x14ac:dyDescent="0.35">
      <c r="B5" s="3"/>
      <c r="C5" s="4"/>
      <c r="D5" s="4"/>
      <c r="E5" s="4"/>
      <c r="F5" s="4"/>
      <c r="G5" s="4"/>
      <c r="H5" s="4"/>
      <c r="I5" s="5"/>
      <c r="J5" s="5"/>
      <c r="K5" s="6"/>
      <c r="L5" s="5"/>
      <c r="M5" s="5"/>
      <c r="N5" s="6"/>
      <c r="O5" s="1"/>
      <c r="P5" s="1"/>
      <c r="Q5" s="1"/>
      <c r="R5" s="1"/>
    </row>
    <row r="6" spans="1:18" x14ac:dyDescent="0.35">
      <c r="B6" s="7"/>
      <c r="C6" s="8"/>
      <c r="D6" s="8"/>
      <c r="E6" s="8"/>
      <c r="F6" s="8"/>
      <c r="G6" s="8"/>
      <c r="H6" s="9"/>
      <c r="I6" s="10"/>
      <c r="J6" s="10"/>
      <c r="K6" s="9"/>
      <c r="L6" s="10"/>
      <c r="M6" s="10"/>
      <c r="N6" s="9"/>
      <c r="O6" s="9"/>
      <c r="P6" s="9"/>
      <c r="Q6" s="9"/>
      <c r="R6" s="11"/>
    </row>
    <row r="7" spans="1:18" x14ac:dyDescent="0.35">
      <c r="B7" s="12"/>
      <c r="C7" s="13"/>
      <c r="D7" s="13"/>
      <c r="E7" s="13"/>
      <c r="F7" s="13"/>
      <c r="G7" s="86" t="s">
        <v>2</v>
      </c>
      <c r="H7" s="86"/>
      <c r="I7" s="86"/>
      <c r="J7" s="86"/>
      <c r="K7" s="86"/>
      <c r="L7" s="86"/>
      <c r="M7" s="13"/>
      <c r="N7" s="13"/>
      <c r="O7" s="13"/>
      <c r="P7" s="13"/>
      <c r="Q7" s="13"/>
      <c r="R7" s="14"/>
    </row>
    <row r="8" spans="1:18" x14ac:dyDescent="0.35">
      <c r="B8" s="12"/>
      <c r="C8" s="15"/>
      <c r="D8" s="15"/>
      <c r="E8" s="15"/>
      <c r="F8" s="15"/>
      <c r="G8" s="15"/>
      <c r="H8" s="15"/>
      <c r="I8" s="15"/>
      <c r="J8" s="15"/>
      <c r="K8" s="15"/>
      <c r="L8" s="13"/>
      <c r="M8" s="13"/>
      <c r="N8" s="16"/>
      <c r="O8" s="16"/>
      <c r="P8" s="16"/>
      <c r="Q8" s="16"/>
      <c r="R8" s="17"/>
    </row>
    <row r="9" spans="1:18" x14ac:dyDescent="0.35">
      <c r="B9" s="12" t="s">
        <v>3</v>
      </c>
      <c r="C9" s="77" t="s">
        <v>4</v>
      </c>
      <c r="D9" s="77"/>
      <c r="E9" s="77"/>
      <c r="F9" s="13"/>
      <c r="G9" s="87" t="s">
        <v>5</v>
      </c>
      <c r="H9" s="87"/>
      <c r="I9" s="77" t="s">
        <v>6</v>
      </c>
      <c r="J9" s="77"/>
      <c r="K9" s="77"/>
      <c r="L9" s="13"/>
      <c r="M9" s="13" t="s">
        <v>7</v>
      </c>
      <c r="N9" s="77">
        <v>123456</v>
      </c>
      <c r="O9" s="77"/>
      <c r="P9" s="77"/>
      <c r="Q9" s="77"/>
      <c r="R9" s="84"/>
    </row>
    <row r="10" spans="1:18" x14ac:dyDescent="0.35">
      <c r="B10" s="12" t="s">
        <v>8</v>
      </c>
      <c r="C10" s="75" t="s">
        <v>9</v>
      </c>
      <c r="D10" s="75"/>
      <c r="E10" s="75"/>
      <c r="F10" s="18"/>
      <c r="G10" s="76" t="s">
        <v>10</v>
      </c>
      <c r="H10" s="76"/>
      <c r="I10" s="77" t="s">
        <v>6</v>
      </c>
      <c r="J10" s="77"/>
      <c r="K10" s="77"/>
      <c r="L10" s="13"/>
      <c r="M10" s="13" t="s">
        <v>11</v>
      </c>
      <c r="N10" s="78" t="s">
        <v>12</v>
      </c>
      <c r="O10" s="78"/>
      <c r="P10" s="78"/>
      <c r="Q10" s="78"/>
      <c r="R10" s="79"/>
    </row>
    <row r="11" spans="1:18" x14ac:dyDescent="0.35">
      <c r="B11" s="12" t="s">
        <v>13</v>
      </c>
      <c r="C11" s="77" t="s">
        <v>14</v>
      </c>
      <c r="D11" s="77"/>
      <c r="E11" s="77"/>
      <c r="F11" s="77"/>
      <c r="G11" s="77"/>
      <c r="H11" s="77"/>
      <c r="I11" s="77"/>
      <c r="J11" s="77"/>
      <c r="K11" s="77"/>
      <c r="L11" s="13"/>
      <c r="M11" s="13" t="s">
        <v>15</v>
      </c>
      <c r="N11" s="19" t="s">
        <v>16</v>
      </c>
      <c r="O11" s="80" t="s">
        <v>17</v>
      </c>
      <c r="P11" s="80"/>
      <c r="Q11" s="78">
        <v>1</v>
      </c>
      <c r="R11" s="79"/>
    </row>
    <row r="12" spans="1:18" x14ac:dyDescent="0.35">
      <c r="B12" s="20"/>
      <c r="C12" s="21"/>
      <c r="D12" s="21"/>
      <c r="E12" s="22"/>
      <c r="F12" s="21"/>
      <c r="G12" s="21"/>
      <c r="H12" s="22"/>
      <c r="I12" s="21"/>
      <c r="J12" s="21"/>
      <c r="K12" s="22"/>
      <c r="L12" s="21"/>
      <c r="M12" s="21"/>
      <c r="N12" s="22"/>
      <c r="O12" s="22"/>
      <c r="P12" s="22"/>
      <c r="Q12" s="22"/>
      <c r="R12" s="23"/>
    </row>
    <row r="13" spans="1:18" x14ac:dyDescent="0.35">
      <c r="B13" s="69" t="s">
        <v>18</v>
      </c>
      <c r="C13" s="71" t="s">
        <v>19</v>
      </c>
      <c r="D13" s="71" t="s">
        <v>20</v>
      </c>
      <c r="E13" s="72" t="s">
        <v>21</v>
      </c>
      <c r="F13" s="73" t="s">
        <v>22</v>
      </c>
      <c r="G13" s="71" t="s">
        <v>23</v>
      </c>
      <c r="H13" s="72" t="s">
        <v>24</v>
      </c>
      <c r="I13" s="71" t="s">
        <v>25</v>
      </c>
      <c r="J13" s="72" t="s">
        <v>26</v>
      </c>
      <c r="K13" s="72" t="s">
        <v>27</v>
      </c>
      <c r="L13" s="71" t="s">
        <v>28</v>
      </c>
      <c r="M13" s="71" t="s">
        <v>29</v>
      </c>
      <c r="N13" s="81" t="s">
        <v>30</v>
      </c>
      <c r="O13" s="82"/>
      <c r="P13" s="82"/>
      <c r="Q13" s="82"/>
      <c r="R13" s="83"/>
    </row>
    <row r="14" spans="1:18" ht="80.5" customHeight="1" x14ac:dyDescent="0.35">
      <c r="B14" s="70"/>
      <c r="C14" s="71"/>
      <c r="D14" s="71"/>
      <c r="E14" s="72"/>
      <c r="F14" s="74"/>
      <c r="G14" s="71"/>
      <c r="H14" s="72"/>
      <c r="I14" s="71"/>
      <c r="J14" s="72"/>
      <c r="K14" s="72"/>
      <c r="L14" s="71"/>
      <c r="M14" s="71"/>
      <c r="N14" s="24" t="s">
        <v>31</v>
      </c>
      <c r="O14" s="25" t="s">
        <v>21</v>
      </c>
      <c r="P14" s="25" t="s">
        <v>32</v>
      </c>
      <c r="Q14" s="25" t="s">
        <v>33</v>
      </c>
      <c r="R14" s="25" t="s">
        <v>27</v>
      </c>
    </row>
    <row r="15" spans="1:18" ht="87" x14ac:dyDescent="0.35">
      <c r="B15" s="31" t="s">
        <v>35</v>
      </c>
      <c r="C15" s="26" t="s">
        <v>36</v>
      </c>
      <c r="D15" s="26" t="s">
        <v>37</v>
      </c>
      <c r="E15" s="27">
        <v>5</v>
      </c>
      <c r="F15" s="28"/>
      <c r="G15" s="26" t="s">
        <v>127</v>
      </c>
      <c r="H15" s="27">
        <v>6</v>
      </c>
      <c r="I15" s="68" t="s">
        <v>139</v>
      </c>
      <c r="J15" s="27">
        <v>3</v>
      </c>
      <c r="K15" s="27">
        <f t="shared" ref="K15:K44" si="0">E15*H15*J15</f>
        <v>90</v>
      </c>
      <c r="L15" s="26"/>
      <c r="M15" s="26"/>
      <c r="N15" s="29"/>
      <c r="O15" s="27"/>
      <c r="P15" s="27"/>
      <c r="Q15" s="27"/>
      <c r="R15" s="27">
        <f t="shared" ref="R15:R44" si="1">O15*P15*Q15</f>
        <v>0</v>
      </c>
    </row>
    <row r="16" spans="1:18" ht="101.5" x14ac:dyDescent="0.35">
      <c r="B16" s="26"/>
      <c r="C16" s="26" t="s">
        <v>38</v>
      </c>
      <c r="D16" s="26" t="s">
        <v>39</v>
      </c>
      <c r="E16" s="27">
        <v>5</v>
      </c>
      <c r="F16" s="28"/>
      <c r="G16" s="26" t="s">
        <v>128</v>
      </c>
      <c r="H16" s="27">
        <v>6</v>
      </c>
      <c r="I16" s="68" t="s">
        <v>139</v>
      </c>
      <c r="J16" s="27">
        <v>3</v>
      </c>
      <c r="K16" s="27">
        <f t="shared" si="0"/>
        <v>90</v>
      </c>
      <c r="L16" s="26"/>
      <c r="M16" s="26"/>
      <c r="N16" s="29"/>
      <c r="O16" s="27"/>
      <c r="P16" s="27"/>
      <c r="Q16" s="27"/>
      <c r="R16" s="27">
        <f t="shared" si="1"/>
        <v>0</v>
      </c>
    </row>
    <row r="17" spans="2:18" ht="101.5" x14ac:dyDescent="0.35">
      <c r="B17" s="26"/>
      <c r="C17" s="26" t="s">
        <v>40</v>
      </c>
      <c r="D17" s="26" t="s">
        <v>41</v>
      </c>
      <c r="E17" s="27">
        <v>6</v>
      </c>
      <c r="F17" s="28"/>
      <c r="G17" s="26" t="s">
        <v>128</v>
      </c>
      <c r="H17" s="27">
        <v>6</v>
      </c>
      <c r="I17" s="68" t="s">
        <v>139</v>
      </c>
      <c r="J17" s="27">
        <v>3</v>
      </c>
      <c r="K17" s="27">
        <f t="shared" si="0"/>
        <v>108</v>
      </c>
      <c r="L17" s="26" t="s">
        <v>150</v>
      </c>
      <c r="M17" s="26" t="s">
        <v>151</v>
      </c>
      <c r="N17" s="30">
        <v>43072</v>
      </c>
      <c r="O17" s="27">
        <v>3</v>
      </c>
      <c r="P17" s="27">
        <v>3</v>
      </c>
      <c r="Q17" s="27">
        <v>1</v>
      </c>
      <c r="R17" s="27">
        <f t="shared" si="1"/>
        <v>9</v>
      </c>
    </row>
    <row r="18" spans="2:18" x14ac:dyDescent="0.35">
      <c r="B18" s="26"/>
      <c r="C18" s="26"/>
      <c r="D18" s="26"/>
      <c r="E18" s="27"/>
      <c r="F18" s="28"/>
      <c r="G18" s="26"/>
      <c r="H18" s="27"/>
      <c r="I18" s="26"/>
      <c r="J18" s="27"/>
      <c r="K18" s="27"/>
      <c r="L18" s="26"/>
      <c r="M18" s="26"/>
      <c r="N18" s="29"/>
      <c r="O18" s="27"/>
      <c r="P18" s="27"/>
      <c r="Q18" s="27"/>
      <c r="R18" s="27"/>
    </row>
    <row r="19" spans="2:18" x14ac:dyDescent="0.35">
      <c r="B19" s="26"/>
      <c r="C19" s="26"/>
      <c r="D19" s="26"/>
      <c r="E19" s="27"/>
      <c r="F19" s="28"/>
      <c r="G19" s="26"/>
      <c r="H19" s="27"/>
      <c r="I19" s="26"/>
      <c r="J19" s="27"/>
      <c r="K19" s="27">
        <f t="shared" si="0"/>
        <v>0</v>
      </c>
      <c r="L19" s="26"/>
      <c r="M19" s="26"/>
      <c r="N19" s="29"/>
      <c r="O19" s="27"/>
      <c r="P19" s="27"/>
      <c r="Q19" s="27"/>
      <c r="R19" s="27">
        <f t="shared" si="1"/>
        <v>0</v>
      </c>
    </row>
    <row r="20" spans="2:18" ht="58" x14ac:dyDescent="0.35">
      <c r="B20" s="31" t="s">
        <v>42</v>
      </c>
      <c r="C20" s="26" t="s">
        <v>43</v>
      </c>
      <c r="D20" s="26" t="s">
        <v>44</v>
      </c>
      <c r="E20" s="27">
        <v>4</v>
      </c>
      <c r="F20" s="28"/>
      <c r="G20" s="26" t="s">
        <v>129</v>
      </c>
      <c r="H20" s="27">
        <v>4</v>
      </c>
      <c r="I20" s="26" t="s">
        <v>140</v>
      </c>
      <c r="J20" s="27">
        <v>3</v>
      </c>
      <c r="K20" s="27">
        <f t="shared" si="0"/>
        <v>48</v>
      </c>
      <c r="L20" s="26"/>
      <c r="M20" s="26"/>
      <c r="N20" s="29"/>
      <c r="O20" s="27"/>
      <c r="P20" s="27"/>
      <c r="Q20" s="27"/>
      <c r="R20" s="27">
        <f t="shared" si="1"/>
        <v>0</v>
      </c>
    </row>
    <row r="21" spans="2:18" ht="58" x14ac:dyDescent="0.35">
      <c r="B21" s="26"/>
      <c r="C21" s="26" t="s">
        <v>45</v>
      </c>
      <c r="D21" s="26" t="s">
        <v>46</v>
      </c>
      <c r="E21" s="27">
        <v>5</v>
      </c>
      <c r="F21" s="28"/>
      <c r="G21" s="26" t="s">
        <v>130</v>
      </c>
      <c r="H21" s="27">
        <v>4</v>
      </c>
      <c r="I21" s="26" t="s">
        <v>141</v>
      </c>
      <c r="J21" s="27">
        <v>1</v>
      </c>
      <c r="K21" s="27">
        <f t="shared" si="0"/>
        <v>20</v>
      </c>
      <c r="L21" s="26"/>
      <c r="M21" s="26"/>
      <c r="N21" s="29"/>
      <c r="O21" s="27"/>
      <c r="P21" s="27"/>
      <c r="Q21" s="27"/>
      <c r="R21" s="27">
        <f t="shared" si="1"/>
        <v>0</v>
      </c>
    </row>
    <row r="22" spans="2:18" ht="72.5" x14ac:dyDescent="0.35">
      <c r="B22" s="26"/>
      <c r="C22" s="26" t="s">
        <v>47</v>
      </c>
      <c r="D22" s="26" t="s">
        <v>48</v>
      </c>
      <c r="E22" s="27">
        <v>4</v>
      </c>
      <c r="F22" s="28"/>
      <c r="G22" s="26" t="s">
        <v>129</v>
      </c>
      <c r="H22" s="27">
        <v>4</v>
      </c>
      <c r="I22" s="26" t="s">
        <v>142</v>
      </c>
      <c r="J22" s="27">
        <v>4</v>
      </c>
      <c r="K22" s="27">
        <f t="shared" si="0"/>
        <v>64</v>
      </c>
      <c r="L22" s="26"/>
      <c r="M22" s="26"/>
      <c r="N22" s="29"/>
      <c r="O22" s="27"/>
      <c r="P22" s="27"/>
      <c r="Q22" s="27"/>
      <c r="R22" s="27">
        <f t="shared" si="1"/>
        <v>0</v>
      </c>
    </row>
    <row r="23" spans="2:18" ht="75" x14ac:dyDescent="0.35">
      <c r="B23" s="26"/>
      <c r="C23" s="32" t="s">
        <v>49</v>
      </c>
      <c r="D23" s="32" t="s">
        <v>125</v>
      </c>
      <c r="E23" s="27">
        <v>4</v>
      </c>
      <c r="F23" s="28"/>
      <c r="G23" s="26" t="s">
        <v>129</v>
      </c>
      <c r="H23" s="27">
        <v>3</v>
      </c>
      <c r="I23" s="26" t="s">
        <v>142</v>
      </c>
      <c r="J23" s="27">
        <v>1</v>
      </c>
      <c r="K23" s="27">
        <f t="shared" si="0"/>
        <v>12</v>
      </c>
      <c r="L23" s="26"/>
      <c r="M23" s="26"/>
      <c r="N23" s="29"/>
      <c r="O23" s="27"/>
      <c r="P23" s="27"/>
      <c r="Q23" s="27"/>
      <c r="R23" s="27"/>
    </row>
    <row r="24" spans="2:18" x14ac:dyDescent="0.35">
      <c r="B24" s="26"/>
      <c r="C24" s="26"/>
      <c r="D24" s="26"/>
      <c r="E24" s="27"/>
      <c r="F24" s="28"/>
      <c r="G24" s="26"/>
      <c r="H24" s="27"/>
      <c r="I24" s="26"/>
      <c r="J24" s="27"/>
      <c r="K24" s="27">
        <f t="shared" si="0"/>
        <v>0</v>
      </c>
      <c r="L24" s="26"/>
      <c r="M24" s="26"/>
      <c r="N24" s="29"/>
      <c r="O24" s="27"/>
      <c r="P24" s="27"/>
      <c r="Q24" s="27"/>
      <c r="R24" s="27">
        <f t="shared" si="1"/>
        <v>0</v>
      </c>
    </row>
    <row r="25" spans="2:18" x14ac:dyDescent="0.35">
      <c r="B25" s="26"/>
      <c r="C25" s="26"/>
      <c r="D25" s="26"/>
      <c r="E25" s="27"/>
      <c r="F25" s="28"/>
      <c r="G25" s="26"/>
      <c r="H25" s="27"/>
      <c r="I25" s="26"/>
      <c r="J25" s="27"/>
      <c r="K25" s="27">
        <f t="shared" si="0"/>
        <v>0</v>
      </c>
      <c r="L25" s="26"/>
      <c r="M25" s="26"/>
      <c r="N25" s="29"/>
      <c r="O25" s="27"/>
      <c r="P25" s="27"/>
      <c r="Q25" s="27"/>
      <c r="R25" s="27">
        <f t="shared" si="1"/>
        <v>0</v>
      </c>
    </row>
    <row r="26" spans="2:18" ht="62.5" x14ac:dyDescent="0.35">
      <c r="B26" s="31" t="s">
        <v>50</v>
      </c>
      <c r="C26" s="32" t="s">
        <v>143</v>
      </c>
      <c r="D26" s="32" t="s">
        <v>51</v>
      </c>
      <c r="E26" s="27">
        <v>4</v>
      </c>
      <c r="F26" s="28"/>
      <c r="G26" s="26" t="s">
        <v>131</v>
      </c>
      <c r="H26" s="27">
        <v>4</v>
      </c>
      <c r="I26" s="26" t="s">
        <v>142</v>
      </c>
      <c r="J26" s="27">
        <v>2</v>
      </c>
      <c r="K26" s="27">
        <f t="shared" si="0"/>
        <v>32</v>
      </c>
      <c r="L26" s="26"/>
      <c r="M26" s="26"/>
      <c r="N26" s="29"/>
      <c r="O26" s="27"/>
      <c r="P26" s="27"/>
      <c r="Q26" s="27"/>
      <c r="R26" s="27">
        <f t="shared" si="1"/>
        <v>0</v>
      </c>
    </row>
    <row r="27" spans="2:18" x14ac:dyDescent="0.35">
      <c r="B27" s="26"/>
      <c r="C27" s="26"/>
      <c r="D27" s="26"/>
      <c r="E27" s="27"/>
      <c r="F27" s="28"/>
      <c r="G27" s="26"/>
      <c r="H27" s="27"/>
      <c r="I27" s="26"/>
      <c r="J27" s="27"/>
      <c r="K27" s="27">
        <f t="shared" si="0"/>
        <v>0</v>
      </c>
      <c r="L27" s="26"/>
      <c r="M27" s="26"/>
      <c r="N27" s="29"/>
      <c r="O27" s="27"/>
      <c r="P27" s="27"/>
      <c r="Q27" s="27"/>
      <c r="R27" s="27">
        <f t="shared" si="1"/>
        <v>0</v>
      </c>
    </row>
    <row r="28" spans="2:18" x14ac:dyDescent="0.35">
      <c r="B28" s="26"/>
      <c r="C28" s="26"/>
      <c r="D28" s="26"/>
      <c r="E28" s="27"/>
      <c r="F28" s="28"/>
      <c r="G28" s="26"/>
      <c r="H28" s="27"/>
      <c r="I28" s="26"/>
      <c r="J28" s="27"/>
      <c r="K28" s="27">
        <f t="shared" si="0"/>
        <v>0</v>
      </c>
      <c r="L28" s="26"/>
      <c r="M28" s="26"/>
      <c r="N28" s="29"/>
      <c r="O28" s="27"/>
      <c r="P28" s="27"/>
      <c r="Q28" s="27"/>
      <c r="R28" s="27">
        <f t="shared" si="1"/>
        <v>0</v>
      </c>
    </row>
    <row r="29" spans="2:18" ht="72.5" x14ac:dyDescent="0.35">
      <c r="B29" s="31" t="s">
        <v>52</v>
      </c>
      <c r="C29" s="32" t="s">
        <v>53</v>
      </c>
      <c r="D29" s="32" t="s">
        <v>54</v>
      </c>
      <c r="E29" s="27">
        <v>5</v>
      </c>
      <c r="F29" s="28"/>
      <c r="G29" s="26" t="s">
        <v>132</v>
      </c>
      <c r="H29" s="27">
        <v>2</v>
      </c>
      <c r="I29" s="26" t="s">
        <v>144</v>
      </c>
      <c r="J29" s="27">
        <v>1</v>
      </c>
      <c r="K29" s="27">
        <f t="shared" si="0"/>
        <v>10</v>
      </c>
      <c r="L29" s="26"/>
      <c r="M29" s="26"/>
      <c r="N29" s="29"/>
      <c r="O29" s="27"/>
      <c r="P29" s="27"/>
      <c r="Q29" s="27"/>
      <c r="R29" s="27">
        <f t="shared" si="1"/>
        <v>0</v>
      </c>
    </row>
    <row r="30" spans="2:18" x14ac:dyDescent="0.35">
      <c r="B30" s="26"/>
      <c r="C30" s="26"/>
      <c r="D30" s="26"/>
      <c r="E30" s="27"/>
      <c r="F30" s="28"/>
      <c r="G30" s="26"/>
      <c r="H30" s="27"/>
      <c r="I30" s="26"/>
      <c r="J30" s="27"/>
      <c r="K30" s="27">
        <f t="shared" si="0"/>
        <v>0</v>
      </c>
      <c r="L30" s="26"/>
      <c r="M30" s="26"/>
      <c r="N30" s="29"/>
      <c r="O30" s="27"/>
      <c r="P30" s="27"/>
      <c r="Q30" s="27"/>
      <c r="R30" s="27">
        <f t="shared" si="1"/>
        <v>0</v>
      </c>
    </row>
    <row r="31" spans="2:18" x14ac:dyDescent="0.35">
      <c r="B31" s="26"/>
      <c r="C31" s="26"/>
      <c r="D31" s="26"/>
      <c r="E31" s="27"/>
      <c r="F31" s="28"/>
      <c r="G31" s="26"/>
      <c r="H31" s="27"/>
      <c r="I31" s="26"/>
      <c r="J31" s="27"/>
      <c r="K31" s="27">
        <f t="shared" si="0"/>
        <v>0</v>
      </c>
      <c r="L31" s="26"/>
      <c r="M31" s="26"/>
      <c r="N31" s="29"/>
      <c r="O31" s="27"/>
      <c r="P31" s="27"/>
      <c r="Q31" s="27"/>
      <c r="R31" s="27">
        <f t="shared" si="1"/>
        <v>0</v>
      </c>
    </row>
    <row r="32" spans="2:18" ht="43.5" x14ac:dyDescent="0.35">
      <c r="B32" s="31" t="s">
        <v>55</v>
      </c>
      <c r="C32" s="32" t="s">
        <v>56</v>
      </c>
      <c r="D32" s="32" t="s">
        <v>57</v>
      </c>
      <c r="E32" s="27">
        <v>3</v>
      </c>
      <c r="F32" s="28"/>
      <c r="G32" s="26" t="s">
        <v>133</v>
      </c>
      <c r="H32" s="27">
        <v>3</v>
      </c>
      <c r="I32" s="26" t="s">
        <v>144</v>
      </c>
      <c r="J32" s="27">
        <v>2</v>
      </c>
      <c r="K32" s="27">
        <f t="shared" si="0"/>
        <v>18</v>
      </c>
      <c r="L32" s="26"/>
      <c r="M32" s="26"/>
      <c r="N32" s="29"/>
      <c r="O32" s="27"/>
      <c r="P32" s="27"/>
      <c r="Q32" s="27"/>
      <c r="R32" s="27">
        <f t="shared" si="1"/>
        <v>0</v>
      </c>
    </row>
    <row r="33" spans="2:18" ht="87" x14ac:dyDescent="0.35">
      <c r="B33" s="26"/>
      <c r="C33" s="32" t="s">
        <v>58</v>
      </c>
      <c r="D33" s="26" t="s">
        <v>126</v>
      </c>
      <c r="E33" s="27">
        <v>5</v>
      </c>
      <c r="F33" s="28"/>
      <c r="G33" s="26" t="s">
        <v>134</v>
      </c>
      <c r="H33" s="27">
        <v>3</v>
      </c>
      <c r="I33" s="26" t="s">
        <v>145</v>
      </c>
      <c r="J33" s="27"/>
      <c r="K33" s="27">
        <f t="shared" si="0"/>
        <v>0</v>
      </c>
      <c r="L33" s="26"/>
      <c r="M33" s="26"/>
      <c r="N33" s="29"/>
      <c r="O33" s="27"/>
      <c r="P33" s="27"/>
      <c r="Q33" s="27"/>
      <c r="R33" s="27">
        <f t="shared" si="1"/>
        <v>0</v>
      </c>
    </row>
    <row r="34" spans="2:18" x14ac:dyDescent="0.35">
      <c r="B34" s="26"/>
      <c r="C34" s="26"/>
      <c r="D34" s="26"/>
      <c r="E34" s="27"/>
      <c r="F34" s="28"/>
      <c r="G34" s="26"/>
      <c r="H34" s="27"/>
      <c r="I34" s="26"/>
      <c r="J34" s="27"/>
      <c r="K34" s="27">
        <f t="shared" si="0"/>
        <v>0</v>
      </c>
      <c r="L34" s="26"/>
      <c r="M34" s="26"/>
      <c r="N34" s="29"/>
      <c r="O34" s="27"/>
      <c r="P34" s="27"/>
      <c r="Q34" s="27"/>
      <c r="R34" s="27">
        <f t="shared" si="1"/>
        <v>0</v>
      </c>
    </row>
    <row r="35" spans="2:18" x14ac:dyDescent="0.35">
      <c r="B35" s="26"/>
      <c r="C35" s="26"/>
      <c r="D35" s="26"/>
      <c r="E35" s="27"/>
      <c r="F35" s="28"/>
      <c r="G35" s="26"/>
      <c r="H35" s="27"/>
      <c r="I35" s="26"/>
      <c r="J35" s="27"/>
      <c r="K35" s="27">
        <f t="shared" si="0"/>
        <v>0</v>
      </c>
      <c r="L35" s="26"/>
      <c r="M35" s="26"/>
      <c r="N35" s="29"/>
      <c r="O35" s="27"/>
      <c r="P35" s="27"/>
      <c r="Q35" s="27"/>
      <c r="R35" s="27">
        <f t="shared" si="1"/>
        <v>0</v>
      </c>
    </row>
    <row r="36" spans="2:18" ht="75" x14ac:dyDescent="0.35">
      <c r="B36" s="31" t="s">
        <v>59</v>
      </c>
      <c r="C36" s="32" t="s">
        <v>60</v>
      </c>
      <c r="D36" s="32" t="s">
        <v>61</v>
      </c>
      <c r="E36" s="27">
        <v>5</v>
      </c>
      <c r="F36" s="28"/>
      <c r="G36" s="26" t="s">
        <v>135</v>
      </c>
      <c r="H36" s="27">
        <v>3</v>
      </c>
      <c r="I36" s="26" t="s">
        <v>146</v>
      </c>
      <c r="J36" s="27">
        <v>2</v>
      </c>
      <c r="K36" s="27">
        <f t="shared" si="0"/>
        <v>30</v>
      </c>
      <c r="L36" s="26"/>
      <c r="M36" s="26"/>
      <c r="N36" s="29"/>
      <c r="O36" s="27"/>
      <c r="P36" s="27"/>
      <c r="Q36" s="27"/>
      <c r="R36" s="27">
        <f t="shared" si="1"/>
        <v>0</v>
      </c>
    </row>
    <row r="37" spans="2:18" ht="72.5" x14ac:dyDescent="0.35">
      <c r="B37" s="26"/>
      <c r="C37" s="32" t="s">
        <v>62</v>
      </c>
      <c r="D37" s="32" t="s">
        <v>63</v>
      </c>
      <c r="E37" s="27">
        <v>5</v>
      </c>
      <c r="F37" s="28"/>
      <c r="G37" s="26" t="s">
        <v>136</v>
      </c>
      <c r="H37" s="27">
        <v>3</v>
      </c>
      <c r="I37" s="26" t="s">
        <v>147</v>
      </c>
      <c r="J37" s="27">
        <v>1</v>
      </c>
      <c r="K37" s="27">
        <f t="shared" si="0"/>
        <v>15</v>
      </c>
      <c r="L37" s="26"/>
      <c r="M37" s="26"/>
      <c r="N37" s="29"/>
      <c r="O37" s="27"/>
      <c r="P37" s="27"/>
      <c r="Q37" s="27"/>
      <c r="R37" s="27">
        <f t="shared" si="1"/>
        <v>0</v>
      </c>
    </row>
    <row r="38" spans="2:18" x14ac:dyDescent="0.35">
      <c r="B38" s="26"/>
      <c r="C38" s="26"/>
      <c r="D38" s="26"/>
      <c r="E38" s="27"/>
      <c r="F38" s="28"/>
      <c r="G38" s="26"/>
      <c r="H38" s="27"/>
      <c r="I38" s="26"/>
      <c r="J38" s="27"/>
      <c r="K38" s="27">
        <f t="shared" si="0"/>
        <v>0</v>
      </c>
      <c r="L38" s="26"/>
      <c r="M38" s="26"/>
      <c r="N38" s="29"/>
      <c r="O38" s="27"/>
      <c r="P38" s="27"/>
      <c r="Q38" s="27"/>
      <c r="R38" s="27">
        <f t="shared" si="1"/>
        <v>0</v>
      </c>
    </row>
    <row r="39" spans="2:18" x14ac:dyDescent="0.35">
      <c r="B39" s="26"/>
      <c r="C39" s="26"/>
      <c r="D39" s="26"/>
      <c r="E39" s="27"/>
      <c r="F39" s="28"/>
      <c r="G39" s="26"/>
      <c r="H39" s="27"/>
      <c r="I39" s="26"/>
      <c r="J39" s="27"/>
      <c r="K39" s="27">
        <f t="shared" si="0"/>
        <v>0</v>
      </c>
      <c r="L39" s="26"/>
      <c r="M39" s="26"/>
      <c r="N39" s="29"/>
      <c r="O39" s="27"/>
      <c r="P39" s="27"/>
      <c r="Q39" s="27"/>
      <c r="R39" s="27">
        <f t="shared" si="1"/>
        <v>0</v>
      </c>
    </row>
    <row r="40" spans="2:18" ht="87" x14ac:dyDescent="0.35">
      <c r="B40" s="31" t="s">
        <v>64</v>
      </c>
      <c r="C40" s="32" t="s">
        <v>65</v>
      </c>
      <c r="D40" s="32" t="s">
        <v>66</v>
      </c>
      <c r="E40" s="27">
        <v>4</v>
      </c>
      <c r="F40" s="28"/>
      <c r="G40" s="26" t="s">
        <v>137</v>
      </c>
      <c r="H40" s="27">
        <v>4</v>
      </c>
      <c r="I40" s="26" t="s">
        <v>148</v>
      </c>
      <c r="J40" s="27">
        <v>1</v>
      </c>
      <c r="K40" s="27">
        <f t="shared" si="0"/>
        <v>16</v>
      </c>
      <c r="L40" s="26"/>
      <c r="M40" s="26"/>
      <c r="N40" s="29"/>
      <c r="O40" s="27"/>
      <c r="P40" s="27"/>
      <c r="Q40" s="27"/>
      <c r="R40" s="27">
        <f t="shared" si="1"/>
        <v>0</v>
      </c>
    </row>
    <row r="41" spans="2:18" ht="43.5" x14ac:dyDescent="0.35">
      <c r="B41" s="26"/>
      <c r="C41" s="32" t="s">
        <v>67</v>
      </c>
      <c r="D41" s="32" t="s">
        <v>68</v>
      </c>
      <c r="E41" s="27">
        <v>4</v>
      </c>
      <c r="F41" s="28"/>
      <c r="G41" s="26" t="s">
        <v>138</v>
      </c>
      <c r="H41" s="27">
        <v>1</v>
      </c>
      <c r="I41" s="26" t="s">
        <v>149</v>
      </c>
      <c r="J41" s="27">
        <v>1</v>
      </c>
      <c r="K41" s="27">
        <f t="shared" si="0"/>
        <v>4</v>
      </c>
      <c r="L41" s="26"/>
      <c r="M41" s="26"/>
      <c r="N41" s="29"/>
      <c r="O41" s="27"/>
      <c r="P41" s="27"/>
      <c r="Q41" s="27"/>
      <c r="R41" s="27">
        <f t="shared" si="1"/>
        <v>0</v>
      </c>
    </row>
    <row r="42" spans="2:18" x14ac:dyDescent="0.35">
      <c r="B42" s="26"/>
      <c r="C42" s="26"/>
      <c r="D42" s="32"/>
      <c r="E42" s="27"/>
      <c r="F42" s="28"/>
      <c r="G42" s="26"/>
      <c r="H42" s="27"/>
      <c r="I42" s="26"/>
      <c r="J42" s="27"/>
      <c r="K42" s="27">
        <f t="shared" si="0"/>
        <v>0</v>
      </c>
      <c r="L42" s="26"/>
      <c r="M42" s="26"/>
      <c r="N42" s="29"/>
      <c r="O42" s="27"/>
      <c r="P42" s="27"/>
      <c r="Q42" s="27"/>
      <c r="R42" s="27">
        <f t="shared" si="1"/>
        <v>0</v>
      </c>
    </row>
    <row r="43" spans="2:18" x14ac:dyDescent="0.35">
      <c r="B43" s="26"/>
      <c r="C43" s="26"/>
      <c r="D43" s="26"/>
      <c r="E43" s="27"/>
      <c r="F43" s="28"/>
      <c r="G43" s="26"/>
      <c r="H43" s="27"/>
      <c r="I43" s="26"/>
      <c r="J43" s="27"/>
      <c r="K43" s="27">
        <f t="shared" si="0"/>
        <v>0</v>
      </c>
      <c r="L43" s="26"/>
      <c r="M43" s="26"/>
      <c r="N43" s="29"/>
      <c r="O43" s="27"/>
      <c r="P43" s="27"/>
      <c r="Q43" s="27"/>
      <c r="R43" s="27">
        <f t="shared" si="1"/>
        <v>0</v>
      </c>
    </row>
    <row r="44" spans="2:18" x14ac:dyDescent="0.35">
      <c r="B44" s="26"/>
      <c r="C44" s="26"/>
      <c r="D44" s="26"/>
      <c r="E44" s="27"/>
      <c r="F44" s="28"/>
      <c r="G44" s="26"/>
      <c r="H44" s="27"/>
      <c r="I44" s="26"/>
      <c r="J44" s="27"/>
      <c r="K44" s="27">
        <f t="shared" si="0"/>
        <v>0</v>
      </c>
      <c r="L44" s="26"/>
      <c r="M44" s="26"/>
      <c r="N44" s="29"/>
      <c r="O44" s="27"/>
      <c r="P44" s="27"/>
      <c r="Q44" s="27"/>
      <c r="R44" s="27">
        <f t="shared" si="1"/>
        <v>0</v>
      </c>
    </row>
    <row r="45" spans="2:18" x14ac:dyDescent="0.35">
      <c r="E45" s="1"/>
      <c r="H45" s="1"/>
      <c r="K45" s="1"/>
      <c r="N45" s="1"/>
      <c r="O45" s="1"/>
      <c r="P45" s="1"/>
      <c r="Q45" s="1"/>
      <c r="R45" s="1"/>
    </row>
  </sheetData>
  <mergeCells count="26">
    <mergeCell ref="N9:R9"/>
    <mergeCell ref="A1:C1"/>
    <mergeCell ref="G7:L7"/>
    <mergeCell ref="C9:E9"/>
    <mergeCell ref="G9:H9"/>
    <mergeCell ref="I9:K9"/>
    <mergeCell ref="G13:G14"/>
    <mergeCell ref="C10:E10"/>
    <mergeCell ref="G10:H10"/>
    <mergeCell ref="I10:K10"/>
    <mergeCell ref="N10:R10"/>
    <mergeCell ref="C11:K11"/>
    <mergeCell ref="O11:P11"/>
    <mergeCell ref="Q11:R11"/>
    <mergeCell ref="N13:R13"/>
    <mergeCell ref="H13:H14"/>
    <mergeCell ref="I13:I14"/>
    <mergeCell ref="J13:J14"/>
    <mergeCell ref="K13:K14"/>
    <mergeCell ref="L13:L14"/>
    <mergeCell ref="M13:M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6"/>
  <sheetViews>
    <sheetView topLeftCell="A4" workbookViewId="0">
      <selection activeCell="G7" sqref="G7"/>
    </sheetView>
  </sheetViews>
  <sheetFormatPr defaultRowHeight="14.5" x14ac:dyDescent="0.35"/>
  <cols>
    <col min="3" max="3" width="20.1796875" customWidth="1"/>
    <col min="4" max="4" width="38.54296875" customWidth="1"/>
    <col min="5" max="5" width="18.81640625" customWidth="1"/>
  </cols>
  <sheetData>
    <row r="5" spans="2:6" x14ac:dyDescent="0.35">
      <c r="B5" s="33"/>
      <c r="C5" s="33"/>
      <c r="D5" s="33"/>
      <c r="E5" s="33"/>
      <c r="F5" s="33"/>
    </row>
    <row r="6" spans="2:6" ht="15.5" x14ac:dyDescent="0.35">
      <c r="B6" s="33"/>
      <c r="C6" s="34" t="s">
        <v>69</v>
      </c>
      <c r="D6" s="35" t="s">
        <v>70</v>
      </c>
      <c r="E6" s="36" t="s">
        <v>71</v>
      </c>
      <c r="F6" s="33"/>
    </row>
    <row r="7" spans="2:6" ht="41.5" customHeight="1" x14ac:dyDescent="0.35">
      <c r="B7" s="33"/>
      <c r="C7" s="37" t="s">
        <v>72</v>
      </c>
      <c r="D7" s="38" t="s">
        <v>73</v>
      </c>
      <c r="E7" s="39">
        <v>10</v>
      </c>
      <c r="F7" s="33"/>
    </row>
    <row r="8" spans="2:6" ht="61" customHeight="1" x14ac:dyDescent="0.35">
      <c r="B8" s="33"/>
      <c r="C8" s="37" t="s">
        <v>74</v>
      </c>
      <c r="D8" s="38" t="s">
        <v>75</v>
      </c>
      <c r="E8" s="39">
        <v>9</v>
      </c>
      <c r="F8" s="33"/>
    </row>
    <row r="9" spans="2:6" ht="29.5" customHeight="1" x14ac:dyDescent="0.35">
      <c r="B9" s="33"/>
      <c r="C9" s="37" t="s">
        <v>76</v>
      </c>
      <c r="D9" s="38" t="s">
        <v>77</v>
      </c>
      <c r="E9" s="39">
        <v>8</v>
      </c>
      <c r="F9" s="33"/>
    </row>
    <row r="10" spans="2:6" ht="31" customHeight="1" x14ac:dyDescent="0.35">
      <c r="B10" s="33"/>
      <c r="C10" s="37" t="s">
        <v>78</v>
      </c>
      <c r="D10" s="38" t="s">
        <v>79</v>
      </c>
      <c r="E10" s="39">
        <v>7</v>
      </c>
      <c r="F10" s="33"/>
    </row>
    <row r="11" spans="2:6" ht="29.5" customHeight="1" x14ac:dyDescent="0.35">
      <c r="B11" s="33"/>
      <c r="C11" s="40" t="s">
        <v>80</v>
      </c>
      <c r="D11" s="41" t="s">
        <v>81</v>
      </c>
      <c r="E11" s="42">
        <v>6</v>
      </c>
      <c r="F11" s="33"/>
    </row>
    <row r="12" spans="2:6" ht="25.5" customHeight="1" x14ac:dyDescent="0.35">
      <c r="B12" s="33"/>
      <c r="C12" s="40" t="s">
        <v>82</v>
      </c>
      <c r="D12" s="41" t="s">
        <v>83</v>
      </c>
      <c r="E12" s="42">
        <v>5</v>
      </c>
      <c r="F12" s="33"/>
    </row>
    <row r="13" spans="2:6" ht="34" customHeight="1" x14ac:dyDescent="0.35">
      <c r="B13" s="33"/>
      <c r="C13" s="40" t="s">
        <v>84</v>
      </c>
      <c r="D13" s="41" t="s">
        <v>85</v>
      </c>
      <c r="E13" s="42">
        <v>4</v>
      </c>
      <c r="F13" s="33"/>
    </row>
    <row r="14" spans="2:6" ht="26" customHeight="1" x14ac:dyDescent="0.35">
      <c r="B14" s="33"/>
      <c r="C14" s="40" t="s">
        <v>86</v>
      </c>
      <c r="D14" s="41" t="s">
        <v>87</v>
      </c>
      <c r="E14" s="42">
        <v>3</v>
      </c>
      <c r="F14" s="33"/>
    </row>
    <row r="15" spans="2:6" ht="24" customHeight="1" x14ac:dyDescent="0.35">
      <c r="B15" s="33"/>
      <c r="C15" s="43" t="s">
        <v>88</v>
      </c>
      <c r="D15" s="44" t="s">
        <v>89</v>
      </c>
      <c r="E15" s="45">
        <v>2</v>
      </c>
      <c r="F15" s="33"/>
    </row>
    <row r="16" spans="2:6" ht="20" customHeight="1" thickBot="1" x14ac:dyDescent="0.4">
      <c r="B16" s="33"/>
      <c r="C16" s="46" t="s">
        <v>34</v>
      </c>
      <c r="D16" s="47" t="s">
        <v>90</v>
      </c>
      <c r="E16" s="48">
        <v>1</v>
      </c>
      <c r="F16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workbookViewId="0">
      <selection activeCell="B23" sqref="B23"/>
    </sheetView>
  </sheetViews>
  <sheetFormatPr defaultRowHeight="14.5" x14ac:dyDescent="0.35"/>
  <cols>
    <col min="2" max="2" width="44.81640625" customWidth="1"/>
    <col min="3" max="3" width="41.81640625" customWidth="1"/>
  </cols>
  <sheetData>
    <row r="4" spans="2:4" ht="32.5" customHeight="1" x14ac:dyDescent="0.35">
      <c r="B4" s="49" t="s">
        <v>91</v>
      </c>
      <c r="C4" s="35" t="s">
        <v>92</v>
      </c>
      <c r="D4" s="50" t="s">
        <v>71</v>
      </c>
    </row>
    <row r="5" spans="2:4" ht="15.5" x14ac:dyDescent="0.35">
      <c r="B5" s="51" t="s">
        <v>93</v>
      </c>
      <c r="C5" s="52" t="s">
        <v>94</v>
      </c>
      <c r="D5" s="53">
        <v>10</v>
      </c>
    </row>
    <row r="6" spans="2:4" ht="15.5" x14ac:dyDescent="0.35">
      <c r="B6" s="51"/>
      <c r="C6" s="52" t="s">
        <v>95</v>
      </c>
      <c r="D6" s="53">
        <v>9</v>
      </c>
    </row>
    <row r="7" spans="2:4" ht="15.5" x14ac:dyDescent="0.35">
      <c r="B7" s="51" t="s">
        <v>96</v>
      </c>
      <c r="C7" s="52" t="s">
        <v>97</v>
      </c>
      <c r="D7" s="53">
        <v>8</v>
      </c>
    </row>
    <row r="8" spans="2:4" ht="15.5" x14ac:dyDescent="0.35">
      <c r="B8" s="51"/>
      <c r="C8" s="52" t="s">
        <v>98</v>
      </c>
      <c r="D8" s="53">
        <v>7</v>
      </c>
    </row>
    <row r="9" spans="2:4" ht="15.5" x14ac:dyDescent="0.35">
      <c r="B9" s="54" t="s">
        <v>99</v>
      </c>
      <c r="C9" s="55" t="s">
        <v>100</v>
      </c>
      <c r="D9" s="56">
        <v>6</v>
      </c>
    </row>
    <row r="10" spans="2:4" ht="15.5" x14ac:dyDescent="0.35">
      <c r="B10" s="54"/>
      <c r="C10" s="55" t="s">
        <v>101</v>
      </c>
      <c r="D10" s="56">
        <v>5</v>
      </c>
    </row>
    <row r="11" spans="2:4" ht="15.5" x14ac:dyDescent="0.35">
      <c r="B11" s="54"/>
      <c r="C11" s="55" t="s">
        <v>102</v>
      </c>
      <c r="D11" s="56">
        <v>4</v>
      </c>
    </row>
    <row r="12" spans="2:4" ht="15.5" x14ac:dyDescent="0.35">
      <c r="B12" s="57" t="s">
        <v>103</v>
      </c>
      <c r="C12" s="58" t="s">
        <v>104</v>
      </c>
      <c r="D12" s="59">
        <v>3</v>
      </c>
    </row>
    <row r="13" spans="2:4" ht="15.5" x14ac:dyDescent="0.35">
      <c r="B13" s="57"/>
      <c r="C13" s="58" t="s">
        <v>105</v>
      </c>
      <c r="D13" s="59">
        <v>2</v>
      </c>
    </row>
    <row r="14" spans="2:4" ht="16" thickBot="1" x14ac:dyDescent="0.4">
      <c r="B14" s="60" t="s">
        <v>106</v>
      </c>
      <c r="C14" s="61" t="s">
        <v>107</v>
      </c>
      <c r="D14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opLeftCell="A8" workbookViewId="0">
      <selection activeCell="A11" sqref="A11:XFD11"/>
    </sheetView>
  </sheetViews>
  <sheetFormatPr defaultRowHeight="14.5" x14ac:dyDescent="0.35"/>
  <cols>
    <col min="2" max="2" width="26.1796875" customWidth="1"/>
    <col min="3" max="3" width="35.6328125" customWidth="1"/>
  </cols>
  <sheetData>
    <row r="3" spans="2:4" ht="15.5" x14ac:dyDescent="0.35">
      <c r="B3" s="63" t="s">
        <v>108</v>
      </c>
      <c r="C3" s="35" t="s">
        <v>109</v>
      </c>
      <c r="D3" s="50" t="s">
        <v>71</v>
      </c>
    </row>
    <row r="4" spans="2:4" ht="49" customHeight="1" x14ac:dyDescent="0.35">
      <c r="B4" s="37" t="s">
        <v>110</v>
      </c>
      <c r="C4" s="38" t="s">
        <v>111</v>
      </c>
      <c r="D4" s="39">
        <v>10</v>
      </c>
    </row>
    <row r="5" spans="2:4" ht="37.5" customHeight="1" x14ac:dyDescent="0.35">
      <c r="B5" s="37" t="s">
        <v>112</v>
      </c>
      <c r="C5" s="64" t="s">
        <v>113</v>
      </c>
      <c r="D5" s="39">
        <v>9</v>
      </c>
    </row>
    <row r="6" spans="2:4" ht="25.5" customHeight="1" x14ac:dyDescent="0.35">
      <c r="B6" s="37" t="s">
        <v>114</v>
      </c>
      <c r="C6" s="64" t="s">
        <v>115</v>
      </c>
      <c r="D6" s="39">
        <v>8</v>
      </c>
    </row>
    <row r="7" spans="2:4" ht="56" customHeight="1" x14ac:dyDescent="0.35">
      <c r="B7" s="37" t="s">
        <v>84</v>
      </c>
      <c r="C7" s="64" t="s">
        <v>116</v>
      </c>
      <c r="D7" s="39">
        <v>7</v>
      </c>
    </row>
    <row r="8" spans="2:4" ht="54.5" customHeight="1" x14ac:dyDescent="0.35">
      <c r="B8" s="37" t="s">
        <v>82</v>
      </c>
      <c r="C8" s="64" t="s">
        <v>117</v>
      </c>
      <c r="D8" s="39">
        <v>6</v>
      </c>
    </row>
    <row r="9" spans="2:4" ht="56.5" customHeight="1" x14ac:dyDescent="0.35">
      <c r="B9" s="65" t="s">
        <v>80</v>
      </c>
      <c r="C9" s="66" t="s">
        <v>118</v>
      </c>
      <c r="D9" s="42">
        <v>5</v>
      </c>
    </row>
    <row r="10" spans="2:4" ht="60.5" customHeight="1" x14ac:dyDescent="0.35">
      <c r="B10" s="65" t="s">
        <v>119</v>
      </c>
      <c r="C10" s="66" t="s">
        <v>120</v>
      </c>
      <c r="D10" s="42">
        <v>4</v>
      </c>
    </row>
    <row r="11" spans="2:4" ht="39.5" customHeight="1" x14ac:dyDescent="0.35">
      <c r="B11" s="43" t="s">
        <v>78</v>
      </c>
      <c r="C11" s="67" t="s">
        <v>121</v>
      </c>
      <c r="D11" s="45">
        <v>3</v>
      </c>
    </row>
    <row r="12" spans="2:4" ht="52.5" customHeight="1" x14ac:dyDescent="0.35">
      <c r="B12" s="43" t="s">
        <v>76</v>
      </c>
      <c r="C12" s="67" t="s">
        <v>122</v>
      </c>
      <c r="D12" s="45">
        <v>2</v>
      </c>
    </row>
    <row r="13" spans="2:4" ht="56.5" customHeight="1" thickBot="1" x14ac:dyDescent="0.4">
      <c r="B13" s="46" t="s">
        <v>123</v>
      </c>
      <c r="C13" s="47" t="s">
        <v>124</v>
      </c>
      <c r="D13" s="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FMEA </vt:lpstr>
      <vt:lpstr>Severity</vt:lpstr>
      <vt:lpstr>Probability</vt:lpstr>
      <vt:lpstr>Detectability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Meng</dc:creator>
  <cp:lastModifiedBy>Michael Meng</cp:lastModifiedBy>
  <dcterms:created xsi:type="dcterms:W3CDTF">2017-11-29T03:08:48Z</dcterms:created>
  <dcterms:modified xsi:type="dcterms:W3CDTF">2017-12-31T19:33:21Z</dcterms:modified>
</cp:coreProperties>
</file>