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vga\Documents\Developpeur\Projets\Perudo\"/>
    </mc:Choice>
  </mc:AlternateContent>
  <xr:revisionPtr revIDLastSave="0" documentId="13_ncr:1_{4BB7AEA0-2A74-484A-943A-1A62CED29D13}" xr6:coauthVersionLast="47" xr6:coauthVersionMax="47" xr10:uidLastSave="{00000000-0000-0000-0000-000000000000}"/>
  <bookViews>
    <workbookView xWindow="-108" yWindow="-108" windowWidth="23256" windowHeight="12456" xr2:uid="{E2152D1A-7466-47AB-BC07-1D2968B2766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J35" i="1"/>
  <c r="G35" i="1"/>
  <c r="H35" i="1"/>
  <c r="I35" i="1"/>
  <c r="F35" i="1"/>
  <c r="F40" i="1"/>
  <c r="F39" i="1"/>
  <c r="F41" i="1"/>
  <c r="F38" i="1"/>
  <c r="C32" i="1"/>
  <c r="C33" i="1"/>
  <c r="C34" i="1"/>
  <c r="C35" i="1"/>
  <c r="C36" i="1"/>
  <c r="C37" i="1"/>
  <c r="C38" i="1"/>
  <c r="C39" i="1"/>
  <c r="C40" i="1"/>
  <c r="C41" i="1"/>
  <c r="C31" i="1"/>
  <c r="G25" i="1"/>
  <c r="G24" i="1"/>
  <c r="G23" i="1"/>
  <c r="G22" i="1"/>
  <c r="G21" i="1"/>
  <c r="C24" i="1"/>
  <c r="C26" i="1"/>
  <c r="C22" i="1"/>
  <c r="G14" i="1"/>
  <c r="G13" i="1"/>
  <c r="E8" i="1"/>
  <c r="D8" i="1"/>
  <c r="C8" i="1"/>
  <c r="B8" i="1"/>
  <c r="G36" i="1" l="1"/>
  <c r="F36" i="1"/>
  <c r="J36" i="1"/>
  <c r="I36" i="1"/>
  <c r="H36" i="1"/>
  <c r="N36" i="1" s="1"/>
</calcChain>
</file>

<file path=xl/sharedStrings.xml><?xml version="1.0" encoding="utf-8"?>
<sst xmlns="http://schemas.openxmlformats.org/spreadsheetml/2006/main" count="19" uniqueCount="9">
  <si>
    <t>proba d'obetnir 2 un</t>
  </si>
  <si>
    <t>4 dès</t>
  </si>
  <si>
    <t>x</t>
  </si>
  <si>
    <t>Nombre de lancé de dé</t>
  </si>
  <si>
    <t>coef binomial</t>
  </si>
  <si>
    <t>Le dé apparait k fois</t>
  </si>
  <si>
    <t>probabilité</t>
  </si>
  <si>
    <t>nombre total de possibilité</t>
  </si>
  <si>
    <t>proba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</si>
</sst>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8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05E2-0F3C-4EA6-A046-C94C6228D068}">
  <sheetPr codeName="Feuil1"/>
  <dimension ref="B3:N41"/>
  <sheetViews>
    <sheetView tabSelected="1" topLeftCell="A17" workbookViewId="0">
      <selection activeCell="F36" sqref="F36"/>
    </sheetView>
  </sheetViews>
  <sheetFormatPr baseColWidth="10" defaultRowHeight="14.4" x14ac:dyDescent="0.3"/>
  <cols>
    <col min="2" max="2" width="22.88671875" bestFit="1" customWidth="1"/>
    <col min="6" max="6" width="25.109375" bestFit="1" customWidth="1"/>
    <col min="7" max="10" width="11.5546875" style="1"/>
  </cols>
  <sheetData>
    <row r="3" spans="2:10" x14ac:dyDescent="0.3">
      <c r="B3" t="s">
        <v>1</v>
      </c>
    </row>
    <row r="4" spans="2:10" x14ac:dyDescent="0.3">
      <c r="B4" t="s">
        <v>0</v>
      </c>
    </row>
    <row r="6" spans="2:10" x14ac:dyDescent="0.3">
      <c r="B6">
        <v>6</v>
      </c>
    </row>
    <row r="7" spans="2:10" x14ac:dyDescent="0.3">
      <c r="B7">
        <v>1</v>
      </c>
      <c r="C7">
        <v>2</v>
      </c>
      <c r="D7">
        <v>3</v>
      </c>
      <c r="E7">
        <v>4</v>
      </c>
      <c r="G7" s="1">
        <v>1</v>
      </c>
      <c r="H7" s="1">
        <v>1</v>
      </c>
      <c r="I7" s="1" t="s">
        <v>2</v>
      </c>
      <c r="J7" s="1" t="s">
        <v>2</v>
      </c>
    </row>
    <row r="8" spans="2:10" x14ac:dyDescent="0.3">
      <c r="B8">
        <f>B6</f>
        <v>6</v>
      </c>
      <c r="C8">
        <f>B8*$B$6</f>
        <v>36</v>
      </c>
      <c r="D8">
        <f>C8*$B$6</f>
        <v>216</v>
      </c>
      <c r="E8">
        <f>D8*$B$6</f>
        <v>1296</v>
      </c>
      <c r="G8" s="1">
        <v>1</v>
      </c>
      <c r="H8" s="1" t="s">
        <v>2</v>
      </c>
      <c r="I8" s="1">
        <v>1</v>
      </c>
      <c r="J8" s="1" t="s">
        <v>2</v>
      </c>
    </row>
    <row r="9" spans="2:10" x14ac:dyDescent="0.3">
      <c r="G9" s="1">
        <v>1</v>
      </c>
      <c r="H9" s="1" t="s">
        <v>2</v>
      </c>
      <c r="I9" s="1" t="s">
        <v>2</v>
      </c>
      <c r="J9" s="1">
        <v>1</v>
      </c>
    </row>
    <row r="10" spans="2:10" x14ac:dyDescent="0.3">
      <c r="G10" s="1" t="s">
        <v>2</v>
      </c>
      <c r="H10" s="1">
        <v>1</v>
      </c>
      <c r="I10" s="1">
        <v>1</v>
      </c>
      <c r="J10" s="1" t="s">
        <v>2</v>
      </c>
    </row>
    <row r="11" spans="2:10" x14ac:dyDescent="0.3">
      <c r="G11" s="1" t="s">
        <v>2</v>
      </c>
      <c r="H11" s="1" t="s">
        <v>2</v>
      </c>
      <c r="I11" s="1">
        <v>1</v>
      </c>
      <c r="J11" s="1">
        <v>1</v>
      </c>
    </row>
    <row r="13" spans="2:10" x14ac:dyDescent="0.3">
      <c r="G13" s="2">
        <f>1/6</f>
        <v>0.16666666666666666</v>
      </c>
    </row>
    <row r="14" spans="2:10" x14ac:dyDescent="0.3">
      <c r="G14" s="2">
        <f>G13^3</f>
        <v>4.6296296296296294E-3</v>
      </c>
    </row>
    <row r="19" spans="2:7" x14ac:dyDescent="0.3">
      <c r="B19" t="s">
        <v>3</v>
      </c>
      <c r="C19">
        <v>2</v>
      </c>
    </row>
    <row r="20" spans="2:7" x14ac:dyDescent="0.3">
      <c r="B20" t="s">
        <v>5</v>
      </c>
      <c r="C20">
        <v>1</v>
      </c>
    </row>
    <row r="21" spans="2:7" x14ac:dyDescent="0.3">
      <c r="G21" s="1">
        <f>1/6</f>
        <v>0.16666666666666666</v>
      </c>
    </row>
    <row r="22" spans="2:7" x14ac:dyDescent="0.3">
      <c r="B22" t="s">
        <v>4</v>
      </c>
      <c r="C22">
        <f>FACT(C19)/(FACT(C19-C20)*FACT(C20))</f>
        <v>2</v>
      </c>
      <c r="G22" s="1">
        <f>1/6</f>
        <v>0.16666666666666666</v>
      </c>
    </row>
    <row r="23" spans="2:7" x14ac:dyDescent="0.3">
      <c r="G23" s="1">
        <f>5/6</f>
        <v>0.83333333333333337</v>
      </c>
    </row>
    <row r="24" spans="2:7" x14ac:dyDescent="0.3">
      <c r="B24" t="s">
        <v>6</v>
      </c>
      <c r="C24">
        <f>(1/6)^C20*(5/6)^(C19-C20)*C22</f>
        <v>0.27777777777777779</v>
      </c>
      <c r="G24" s="1">
        <f>G23*G22*G21</f>
        <v>2.3148148148148147E-2</v>
      </c>
    </row>
    <row r="25" spans="2:7" x14ac:dyDescent="0.3">
      <c r="G25" s="1">
        <f>5/216</f>
        <v>2.3148148148148147E-2</v>
      </c>
    </row>
    <row r="26" spans="2:7" x14ac:dyDescent="0.3">
      <c r="B26" t="s">
        <v>7</v>
      </c>
      <c r="C26">
        <f>6^C19</f>
        <v>36</v>
      </c>
    </row>
    <row r="30" spans="2:7" x14ac:dyDescent="0.3">
      <c r="C30">
        <v>10</v>
      </c>
      <c r="F30">
        <v>5</v>
      </c>
    </row>
    <row r="31" spans="2:7" x14ac:dyDescent="0.3">
      <c r="B31">
        <v>0</v>
      </c>
      <c r="C31">
        <f>FACT($C$30)/(FACT($C$30-B31)*FACT(B31))</f>
        <v>1</v>
      </c>
      <c r="F31" s="3">
        <f>2/6</f>
        <v>0.33333333333333331</v>
      </c>
    </row>
    <row r="32" spans="2:7" x14ac:dyDescent="0.3">
      <c r="B32">
        <v>1</v>
      </c>
      <c r="C32">
        <f t="shared" ref="C32:C41" si="0">FACT($C$30)/(FACT($C$30-B32)*FACT(B32))</f>
        <v>10</v>
      </c>
      <c r="F32" s="3">
        <f>4/6</f>
        <v>0.66666666666666663</v>
      </c>
    </row>
    <row r="33" spans="2:14" x14ac:dyDescent="0.3">
      <c r="B33">
        <v>2</v>
      </c>
      <c r="C33">
        <f t="shared" si="0"/>
        <v>45</v>
      </c>
      <c r="F33">
        <v>1</v>
      </c>
      <c r="G33" s="1">
        <v>2</v>
      </c>
      <c r="H33">
        <v>3</v>
      </c>
      <c r="I33" s="1">
        <v>4</v>
      </c>
      <c r="J33">
        <v>5</v>
      </c>
    </row>
    <row r="34" spans="2:14" x14ac:dyDescent="0.3">
      <c r="B34">
        <v>3</v>
      </c>
      <c r="C34">
        <f t="shared" si="0"/>
        <v>120</v>
      </c>
    </row>
    <row r="35" spans="2:14" x14ac:dyDescent="0.3">
      <c r="B35">
        <v>4</v>
      </c>
      <c r="C35">
        <f t="shared" si="0"/>
        <v>210</v>
      </c>
      <c r="E35" t="s">
        <v>4</v>
      </c>
      <c r="F35">
        <f>(FACT($F$30)/(FACT($F$30-F33)*FACT(F33)))</f>
        <v>5</v>
      </c>
      <c r="G35">
        <f t="shared" ref="G35:I35" si="1">(FACT($F$30)/(FACT($F$30-G33)*FACT(G33)))</f>
        <v>10</v>
      </c>
      <c r="H35">
        <f t="shared" si="1"/>
        <v>10</v>
      </c>
      <c r="I35">
        <f t="shared" si="1"/>
        <v>5</v>
      </c>
      <c r="J35">
        <f t="shared" ref="J35" si="2">(FACT($F$30)/(FACT($F$30-J33)*FACT(J33)))</f>
        <v>1</v>
      </c>
    </row>
    <row r="36" spans="2:14" x14ac:dyDescent="0.3">
      <c r="B36">
        <v>5</v>
      </c>
      <c r="C36">
        <f t="shared" si="0"/>
        <v>252</v>
      </c>
      <c r="E36" t="s">
        <v>8</v>
      </c>
      <c r="F36" s="4">
        <f>F35*($F$31^F33)*($F$32^($F$30-F33))</f>
        <v>0.32921810699588472</v>
      </c>
      <c r="G36" s="4">
        <f t="shared" ref="G36:J36" si="3">G35*($F$31^G33)*($F$32^($F$30-G33))</f>
        <v>0.32921810699588477</v>
      </c>
      <c r="H36" s="4">
        <f t="shared" si="3"/>
        <v>0.16460905349794236</v>
      </c>
      <c r="I36" s="4">
        <f t="shared" si="3"/>
        <v>4.115226337448559E-2</v>
      </c>
      <c r="J36" s="4">
        <f t="shared" si="3"/>
        <v>4.1152263374485592E-3</v>
      </c>
      <c r="N36" s="5">
        <f>SUM(F36:I36)</f>
        <v>0.86419753086419737</v>
      </c>
    </row>
    <row r="37" spans="2:14" x14ac:dyDescent="0.3">
      <c r="B37">
        <v>6</v>
      </c>
      <c r="C37">
        <f t="shared" si="0"/>
        <v>210</v>
      </c>
      <c r="F37" s="4"/>
    </row>
    <row r="38" spans="2:14" x14ac:dyDescent="0.3">
      <c r="B38">
        <v>7</v>
      </c>
      <c r="C38">
        <f t="shared" si="0"/>
        <v>120</v>
      </c>
      <c r="F38" s="4">
        <f>5/6*5/6*5/6</f>
        <v>0.57870370370370383</v>
      </c>
    </row>
    <row r="39" spans="2:14" x14ac:dyDescent="0.3">
      <c r="B39">
        <v>8</v>
      </c>
      <c r="C39">
        <f t="shared" si="0"/>
        <v>45</v>
      </c>
      <c r="F39" s="4">
        <f>1/6*5/6*5/6</f>
        <v>0.11574074074074071</v>
      </c>
    </row>
    <row r="40" spans="2:14" x14ac:dyDescent="0.3">
      <c r="B40">
        <v>9</v>
      </c>
      <c r="C40">
        <f t="shared" si="0"/>
        <v>10</v>
      </c>
      <c r="F40" s="4">
        <f>1/6*1/6*5/6</f>
        <v>2.314814814814815E-2</v>
      </c>
    </row>
    <row r="41" spans="2:14" x14ac:dyDescent="0.3">
      <c r="B41">
        <v>10</v>
      </c>
      <c r="C41">
        <f t="shared" si="0"/>
        <v>1</v>
      </c>
      <c r="F41" s="4">
        <f>1/6*1/6*1/6</f>
        <v>4.6296296296296294E-3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</dc:creator>
  <cp:lastModifiedBy>Kevin G</cp:lastModifiedBy>
  <dcterms:created xsi:type="dcterms:W3CDTF">2022-04-01T11:42:06Z</dcterms:created>
  <dcterms:modified xsi:type="dcterms:W3CDTF">2022-04-02T17:39:17Z</dcterms:modified>
</cp:coreProperties>
</file>