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D:\QQPCmgr\Desktop\KG\BI\"/>
    </mc:Choice>
  </mc:AlternateContent>
  <bookViews>
    <workbookView xWindow="0" yWindow="0" windowWidth="23040" windowHeight="9180" tabRatio="756"/>
  </bookViews>
  <sheets>
    <sheet name="Model" sheetId="1" r:id="rId1"/>
  </sheets>
  <definedNames>
    <definedName name="sencount" hidden="1">2</definedName>
    <definedName name="solver_adj" localSheetId="0" hidden="1">Model!$B$12:$D$14</definedName>
    <definedName name="solver_cvg" localSheetId="0" hidden="1">0.001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Model!$B$15</definedName>
    <definedName name="solver_lhs2" localSheetId="0" hidden="1">Model!$C$15</definedName>
    <definedName name="solver_lhs3" localSheetId="0" hidden="1">Model!$D$15</definedName>
    <definedName name="solver_lhs4" localSheetId="0" hidden="1">Model!$E$12</definedName>
    <definedName name="solver_lhs5" localSheetId="0" hidden="1">Model!$E$13</definedName>
    <definedName name="solver_lhs6" localSheetId="0" hidden="1">Model!$E$14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nwt" localSheetId="0" hidden="1">1</definedName>
    <definedName name="solver_opt" localSheetId="0" hidden="1">Model!$F$3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el4" localSheetId="0" hidden="1">2</definedName>
    <definedName name="solver_rel5" localSheetId="0" hidden="1">2</definedName>
    <definedName name="solver_rel6" localSheetId="0" hidden="1">2</definedName>
    <definedName name="solver_rhs1" localSheetId="0" hidden="1">Model!$B$17</definedName>
    <definedName name="solver_rhs2" localSheetId="0" hidden="1">Model!$C$17</definedName>
    <definedName name="solver_rhs3" localSheetId="0" hidden="1">Model!$D$17</definedName>
    <definedName name="solver_rhs4" localSheetId="0" hidden="1">Model!$G$12</definedName>
    <definedName name="solver_rhs5" localSheetId="0" hidden="1">Model!$G$13</definedName>
    <definedName name="solver_rhs6" localSheetId="0" hidden="1">Model!$G$14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mp" localSheetId="0" hidden="1">0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</workbook>
</file>

<file path=xl/calcChain.xml><?xml version="1.0" encoding="utf-8"?>
<calcChain xmlns="http://schemas.openxmlformats.org/spreadsheetml/2006/main">
  <c r="B15" i="1" l="1"/>
  <c r="E12" i="1"/>
  <c r="F3" i="1"/>
  <c r="E14" i="1" l="1"/>
  <c r="D15" i="1"/>
  <c r="C15" i="1"/>
  <c r="E13" i="1"/>
</calcChain>
</file>

<file path=xl/comments1.xml><?xml version="1.0" encoding="utf-8"?>
<comments xmlns="http://schemas.openxmlformats.org/spreadsheetml/2006/main">
  <authors>
    <author>Savin</author>
  </authors>
  <commentList>
    <comment ref="F3" authorId="0" shapeId="0">
      <text>
        <r>
          <rPr>
            <b/>
            <sz val="9"/>
            <color indexed="81"/>
            <rFont val="Tahoma"/>
            <family val="2"/>
          </rPr>
          <t>=SUMPRODUCT(B6:D8,B12:D14)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=SUM(B12:D12)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=SUM(B12:B14)</t>
        </r>
      </text>
    </comment>
  </commentList>
</comments>
</file>

<file path=xl/sharedStrings.xml><?xml version="1.0" encoding="utf-8"?>
<sst xmlns="http://schemas.openxmlformats.org/spreadsheetml/2006/main" count="30" uniqueCount="19">
  <si>
    <t>Keystone Dry Goods Logistics Problem</t>
  </si>
  <si>
    <t>From/To</t>
  </si>
  <si>
    <t>Los Angeles</t>
  </si>
  <si>
    <t>Chicago</t>
  </si>
  <si>
    <t>New York City</t>
  </si>
  <si>
    <t>Total</t>
  </si>
  <si>
    <t>Minimum Demand</t>
  </si>
  <si>
    <t>Total Shipped</t>
  </si>
  <si>
    <t>Supply</t>
  </si>
  <si>
    <t>Denver</t>
  </si>
  <si>
    <t>Austin</t>
  </si>
  <si>
    <t>Shipping Cost ($ per ton)</t>
  </si>
  <si>
    <t>Shipping quantities (tons)</t>
  </si>
  <si>
    <t>Keystone.xlsx</t>
  </si>
  <si>
    <t>=</t>
  </si>
  <si>
    <t>Operations Analytics MOOC</t>
  </si>
  <si>
    <t>Washington</t>
  </si>
  <si>
    <t>=&gt;</t>
  </si>
  <si>
    <t>Total Cost (in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</si>
</sst>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_(&quot;$&quot;* #,##0.00_);_(&quot;$&quot;* \(#,##0.00\);_(&quot;$&quot;* &quot;-&quot;??_);_(@_)"/>
    <numFmt numFmtId="177" formatCode="_(* #,##0.00_);_(* \(#,##0.00\);_(* &quot;-&quot;??_);_(@_)"/>
    <numFmt numFmtId="178" formatCode="&quot;$&quot;0.00"/>
  </numFmts>
  <fonts count="10">
    <font>
      <sz val="10"/>
      <name val="Geneva"/>
    </font>
    <font>
      <sz val="10"/>
      <name val="Geneva"/>
    </font>
    <font>
      <sz val="12"/>
      <name val="Arial"/>
      <family val="2"/>
    </font>
    <font>
      <b/>
      <i/>
      <sz val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Book Antiqua"/>
      <family val="1"/>
    </font>
    <font>
      <b/>
      <sz val="9"/>
      <color indexed="81"/>
      <name val="Tahoma"/>
      <family val="2"/>
    </font>
    <font>
      <b/>
      <sz val="12"/>
      <color indexed="10"/>
      <name val="Arial"/>
      <family val="2"/>
    </font>
    <font>
      <b/>
      <sz val="12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right"/>
    </xf>
    <xf numFmtId="3" fontId="2" fillId="0" borderId="0" xfId="0" applyNumberFormat="1" applyFont="1" applyAlignment="1">
      <alignment horizontal="center"/>
    </xf>
    <xf numFmtId="3" fontId="2" fillId="0" borderId="0" xfId="1" applyNumberFormat="1" applyFont="1" applyAlignment="1">
      <alignment horizontal="center"/>
    </xf>
    <xf numFmtId="0" fontId="3" fillId="0" borderId="0" xfId="0" applyFont="1"/>
    <xf numFmtId="178" fontId="2" fillId="0" borderId="0" xfId="2" applyNumberFormat="1" applyFont="1" applyAlignment="1">
      <alignment horizontal="right"/>
    </xf>
    <xf numFmtId="178" fontId="2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0" fontId="5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left"/>
    </xf>
    <xf numFmtId="0" fontId="2" fillId="0" borderId="0" xfId="0" quotePrefix="1" applyFont="1" applyAlignment="1">
      <alignment horizontal="center"/>
    </xf>
    <xf numFmtId="2" fontId="2" fillId="0" borderId="0" xfId="2" applyNumberFormat="1" applyFont="1" applyAlignment="1">
      <alignment horizontal="right"/>
    </xf>
    <xf numFmtId="3" fontId="8" fillId="0" borderId="9" xfId="0" applyNumberFormat="1" applyFont="1" applyBorder="1" applyAlignment="1">
      <alignment horizontal="center"/>
    </xf>
    <xf numFmtId="3" fontId="9" fillId="0" borderId="1" xfId="0" applyNumberFormat="1" applyFont="1" applyBorder="1" applyAlignment="1">
      <alignment horizontal="center"/>
    </xf>
    <xf numFmtId="3" fontId="9" fillId="0" borderId="2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3" fontId="9" fillId="0" borderId="4" xfId="0" applyNumberFormat="1" applyFont="1" applyBorder="1" applyAlignment="1">
      <alignment horizontal="center"/>
    </xf>
    <xf numFmtId="3" fontId="9" fillId="0" borderId="0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3" fontId="9" fillId="0" borderId="6" xfId="0" applyNumberFormat="1" applyFont="1" applyBorder="1" applyAlignment="1">
      <alignment horizontal="center"/>
    </xf>
    <xf numFmtId="3" fontId="9" fillId="0" borderId="7" xfId="0" applyNumberFormat="1" applyFont="1" applyBorder="1" applyAlignment="1">
      <alignment horizontal="center"/>
    </xf>
    <xf numFmtId="3" fontId="9" fillId="0" borderId="8" xfId="0" applyNumberFormat="1" applyFont="1" applyBorder="1" applyAlignment="1">
      <alignment horizontal="center"/>
    </xf>
  </cellXfs>
  <cellStyles count="3">
    <cellStyle name="常规" xfId="0" builtinId="0"/>
    <cellStyle name="货币" xfId="2" builtinId="4"/>
    <cellStyle name="千位分隔" xfId="1" builtin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H26"/>
  <sheetViews>
    <sheetView showGridLines="0" tabSelected="1" zoomScale="135" zoomScaleNormal="135" workbookViewId="0">
      <selection activeCell="E12" sqref="E12"/>
    </sheetView>
  </sheetViews>
  <sheetFormatPr defaultColWidth="11.6640625" defaultRowHeight="15"/>
  <cols>
    <col min="1" max="1" width="29" style="1" customWidth="1"/>
    <col min="2" max="3" width="12.77734375" style="1" customWidth="1"/>
    <col min="4" max="4" width="13.77734375" style="1" customWidth="1"/>
    <col min="5" max="5" width="17.44140625" style="1" customWidth="1"/>
    <col min="6" max="7" width="10.77734375" style="1" customWidth="1"/>
    <col min="8" max="16384" width="11.6640625" style="1"/>
  </cols>
  <sheetData>
    <row r="1" spans="1:8" ht="15.6">
      <c r="A1" s="13" t="s">
        <v>13</v>
      </c>
      <c r="C1" s="8" t="s">
        <v>0</v>
      </c>
    </row>
    <row r="2" spans="1:8" ht="16.2" thickBot="1">
      <c r="A2" s="12" t="s">
        <v>15</v>
      </c>
      <c r="E2" s="2"/>
    </row>
    <row r="3" spans="1:8" ht="16.2" thickBot="1">
      <c r="A3" s="14"/>
      <c r="E3" s="12" t="s">
        <v>18</v>
      </c>
      <c r="F3" s="18">
        <f>SUMPRODUCT(B6:D8,B12:D14)</f>
        <v>7485.000014473545</v>
      </c>
    </row>
    <row r="4" spans="1:8" ht="15.6">
      <c r="A4" s="8" t="s">
        <v>11</v>
      </c>
      <c r="B4" s="2"/>
      <c r="C4" s="2"/>
      <c r="D4" s="2"/>
      <c r="E4" s="4"/>
      <c r="F4" s="4"/>
      <c r="G4" s="5"/>
      <c r="H4" s="4"/>
    </row>
    <row r="5" spans="1:8">
      <c r="A5" s="5" t="s">
        <v>1</v>
      </c>
      <c r="B5" s="2" t="s">
        <v>9</v>
      </c>
      <c r="C5" s="2" t="s">
        <v>10</v>
      </c>
      <c r="D5" s="2" t="s">
        <v>16</v>
      </c>
      <c r="F5" s="5"/>
      <c r="G5" s="5"/>
      <c r="H5" s="4"/>
    </row>
    <row r="6" spans="1:8">
      <c r="A6" s="5" t="s">
        <v>2</v>
      </c>
      <c r="B6" s="17">
        <v>105</v>
      </c>
      <c r="C6" s="17">
        <v>135</v>
      </c>
      <c r="D6" s="17">
        <v>153</v>
      </c>
      <c r="F6" s="5"/>
      <c r="G6" s="10"/>
      <c r="H6" s="4"/>
    </row>
    <row r="7" spans="1:8">
      <c r="A7" s="5" t="s">
        <v>3</v>
      </c>
      <c r="B7" s="17">
        <v>110</v>
      </c>
      <c r="C7" s="17">
        <v>140</v>
      </c>
      <c r="D7" s="17">
        <v>137</v>
      </c>
      <c r="F7" s="5"/>
      <c r="G7" s="10"/>
    </row>
    <row r="8" spans="1:8">
      <c r="A8" s="5" t="s">
        <v>4</v>
      </c>
      <c r="B8" s="17">
        <v>130</v>
      </c>
      <c r="C8" s="17">
        <v>132</v>
      </c>
      <c r="D8" s="17">
        <v>115</v>
      </c>
      <c r="F8" s="5"/>
      <c r="G8" s="10"/>
    </row>
    <row r="9" spans="1:8">
      <c r="A9" s="5"/>
      <c r="B9" s="9"/>
      <c r="C9" s="9"/>
      <c r="D9" s="9"/>
      <c r="F9" s="5"/>
      <c r="G9" s="10"/>
    </row>
    <row r="10" spans="1:8" ht="15.6">
      <c r="A10" s="3" t="s">
        <v>12</v>
      </c>
      <c r="B10" s="2"/>
      <c r="C10" s="2"/>
      <c r="D10" s="2"/>
      <c r="E10" s="4"/>
    </row>
    <row r="11" spans="1:8" ht="16.2" thickBot="1">
      <c r="A11" s="5" t="s">
        <v>1</v>
      </c>
      <c r="B11" s="2" t="s">
        <v>9</v>
      </c>
      <c r="C11" s="2" t="s">
        <v>10</v>
      </c>
      <c r="D11" s="2" t="s">
        <v>16</v>
      </c>
      <c r="E11" s="5" t="s">
        <v>7</v>
      </c>
      <c r="G11" s="3" t="s">
        <v>8</v>
      </c>
      <c r="H11" s="4"/>
    </row>
    <row r="12" spans="1:8" ht="15.6">
      <c r="A12" s="5" t="s">
        <v>2</v>
      </c>
      <c r="B12" s="19">
        <v>14.999999999999996</v>
      </c>
      <c r="C12" s="20">
        <v>0</v>
      </c>
      <c r="D12" s="21">
        <v>0</v>
      </c>
      <c r="E12" s="11">
        <f>SUM(B12:D12)</f>
        <v>14.999999999999996</v>
      </c>
      <c r="F12" s="2" t="s">
        <v>14</v>
      </c>
      <c r="G12" s="6">
        <v>15</v>
      </c>
      <c r="H12" s="4"/>
    </row>
    <row r="13" spans="1:8" ht="15.6">
      <c r="A13" s="5" t="s">
        <v>3</v>
      </c>
      <c r="B13" s="22">
        <v>17.00000042940345</v>
      </c>
      <c r="C13" s="23">
        <v>2.9999997408955572</v>
      </c>
      <c r="D13" s="24">
        <v>0</v>
      </c>
      <c r="E13" s="11">
        <f>SUM(B13:D13)</f>
        <v>20.000000170299007</v>
      </c>
      <c r="F13" s="2" t="s">
        <v>14</v>
      </c>
      <c r="G13" s="6">
        <v>20</v>
      </c>
      <c r="H13" s="4"/>
    </row>
    <row r="14" spans="1:8" ht="16.2" thickBot="1">
      <c r="A14" s="5" t="s">
        <v>4</v>
      </c>
      <c r="B14" s="25">
        <v>0</v>
      </c>
      <c r="C14" s="26">
        <v>10.00000020669345</v>
      </c>
      <c r="D14" s="27">
        <v>19.999999793306543</v>
      </c>
      <c r="E14" s="11">
        <f>SUM(B14:D14)</f>
        <v>29.999999999999993</v>
      </c>
      <c r="F14" s="2" t="s">
        <v>14</v>
      </c>
      <c r="G14" s="6">
        <v>30</v>
      </c>
      <c r="H14" s="4"/>
    </row>
    <row r="15" spans="1:8">
      <c r="A15" s="5" t="s">
        <v>5</v>
      </c>
      <c r="B15" s="6">
        <f>SUM(B12:B14)</f>
        <v>32.000000429403443</v>
      </c>
      <c r="C15" s="6">
        <f>SUM(C12:C14)</f>
        <v>12.999999947589007</v>
      </c>
      <c r="D15" s="6">
        <f>SUM(D12:D14)</f>
        <v>19.999999793306543</v>
      </c>
    </row>
    <row r="16" spans="1:8">
      <c r="A16" s="2"/>
      <c r="B16" s="16" t="s">
        <v>17</v>
      </c>
      <c r="C16" s="16" t="s">
        <v>17</v>
      </c>
      <c r="D16" s="16" t="s">
        <v>17</v>
      </c>
      <c r="E16" s="4"/>
    </row>
    <row r="17" spans="1:8" ht="15.6">
      <c r="A17" s="15" t="s">
        <v>6</v>
      </c>
      <c r="B17" s="7">
        <v>10</v>
      </c>
      <c r="C17" s="7">
        <v>13</v>
      </c>
      <c r="D17" s="7">
        <v>20</v>
      </c>
      <c r="E17" s="4"/>
    </row>
    <row r="18" spans="1:8">
      <c r="A18" s="2"/>
      <c r="B18" s="4"/>
      <c r="C18" s="4"/>
    </row>
    <row r="19" spans="1:8">
      <c r="A19" s="4"/>
      <c r="E19" s="4"/>
      <c r="F19" s="4"/>
      <c r="G19" s="4"/>
      <c r="H19" s="4"/>
    </row>
    <row r="22" spans="1:8">
      <c r="A22" s="4"/>
      <c r="B22" s="4"/>
      <c r="C22" s="4"/>
      <c r="D22" s="4"/>
      <c r="E22" s="4"/>
    </row>
    <row r="23" spans="1:8">
      <c r="A23" s="4"/>
      <c r="B23" s="4"/>
      <c r="C23" s="4"/>
      <c r="D23" s="4"/>
      <c r="E23" s="4"/>
    </row>
    <row r="24" spans="1:8">
      <c r="A24" s="4"/>
      <c r="B24" s="4"/>
      <c r="C24" s="4"/>
      <c r="D24" s="4"/>
      <c r="E24" s="4"/>
    </row>
    <row r="25" spans="1:8">
      <c r="A25" s="4"/>
      <c r="B25" s="4"/>
      <c r="C25" s="4"/>
      <c r="D25" s="4"/>
      <c r="E25" s="4"/>
    </row>
    <row r="26" spans="1:8">
      <c r="A26" s="4"/>
      <c r="B26" s="4"/>
      <c r="C26" s="4"/>
      <c r="D26" s="4"/>
      <c r="E26" s="4"/>
    </row>
  </sheetData>
  <phoneticPr fontId="0" type="noConversion"/>
  <printOptions headings="1" gridLinesSet="0"/>
  <pageMargins left="0.75" right="0.75" top="1" bottom="1" header="0.5" footer="0.5"/>
  <pageSetup scale="82" orientation="portrait" horizontalDpi="4294967292" verticalDpi="4294967292" r:id="rId1"/>
  <headerFooter alignWithMargins="0">
    <oddHeader>&amp;A</oddHeader>
    <oddFooter>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Sky123.Org</cp:lastModifiedBy>
  <cp:lastPrinted>2002-12-27T22:29:27Z</cp:lastPrinted>
  <dcterms:created xsi:type="dcterms:W3CDTF">1999-01-29T16:53:01Z</dcterms:created>
  <dcterms:modified xsi:type="dcterms:W3CDTF">2017-11-24T11:43:44Z</dcterms:modified>
</cp:coreProperties>
</file>